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xampp\htdocs\Pracharat\รายการสินค้า\"/>
    </mc:Choice>
  </mc:AlternateContent>
  <xr:revisionPtr revIDLastSave="0" documentId="13_ncr:1_{02442ACD-BABB-42C4-9773-3C340C4900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5" r:id="rId1"/>
    <sheet name="หน่วยนับ" sheetId="3" r:id="rId2"/>
    <sheet name="หมวดหมู่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R1102" i="5"/>
  <c r="R1103" i="5"/>
  <c r="R1104" i="5"/>
  <c r="R1105" i="5"/>
  <c r="R1106" i="5"/>
  <c r="R1107" i="5"/>
  <c r="R1108" i="5"/>
  <c r="R1109" i="5"/>
  <c r="R1110" i="5"/>
  <c r="R1111" i="5"/>
  <c r="R1112" i="5"/>
  <c r="R1113" i="5"/>
  <c r="R1114" i="5"/>
  <c r="R1115" i="5"/>
  <c r="R1116" i="5"/>
  <c r="R1117" i="5"/>
  <c r="R1118" i="5"/>
  <c r="R1119" i="5"/>
  <c r="R1120" i="5"/>
  <c r="R1121" i="5"/>
  <c r="R1122" i="5"/>
  <c r="R1123" i="5"/>
  <c r="R1124" i="5"/>
  <c r="R1125" i="5"/>
  <c r="R1126" i="5"/>
  <c r="R1127" i="5"/>
  <c r="R1128" i="5"/>
  <c r="R1129" i="5"/>
  <c r="R1130" i="5"/>
  <c r="R1131" i="5"/>
  <c r="R1132" i="5"/>
  <c r="R1133" i="5"/>
  <c r="R1134" i="5"/>
  <c r="R1135" i="5"/>
  <c r="R1136" i="5"/>
  <c r="R1137" i="5"/>
  <c r="R1138" i="5"/>
  <c r="R1139" i="5"/>
  <c r="R1140" i="5"/>
  <c r="R1141" i="5"/>
  <c r="R1142" i="5"/>
  <c r="R1143" i="5"/>
  <c r="R1144" i="5"/>
  <c r="R1145" i="5"/>
  <c r="R1146" i="5"/>
  <c r="R1147" i="5"/>
  <c r="R1148" i="5"/>
  <c r="R1149" i="5"/>
  <c r="R1150" i="5"/>
  <c r="R1151" i="5"/>
  <c r="R1152" i="5"/>
  <c r="R1153" i="5"/>
  <c r="R1154" i="5"/>
  <c r="R1155" i="5"/>
  <c r="R1156" i="5"/>
  <c r="R1157" i="5"/>
  <c r="R1158" i="5"/>
  <c r="R1159" i="5"/>
  <c r="R1160" i="5"/>
  <c r="R1161" i="5"/>
  <c r="R1162" i="5"/>
  <c r="R1163" i="5"/>
  <c r="R1164" i="5"/>
  <c r="R1165" i="5"/>
  <c r="R1166" i="5"/>
  <c r="R1167" i="5"/>
  <c r="R1168" i="5"/>
  <c r="R1169" i="5"/>
  <c r="R1170" i="5"/>
  <c r="R1171" i="5"/>
  <c r="R1172" i="5"/>
  <c r="R1173" i="5"/>
  <c r="R1174" i="5"/>
  <c r="R1175" i="5"/>
  <c r="R1176" i="5"/>
  <c r="R1177" i="5"/>
  <c r="R1178" i="5"/>
  <c r="R1179" i="5"/>
  <c r="R1180" i="5"/>
  <c r="R1181" i="5"/>
  <c r="R1182" i="5"/>
  <c r="R1183" i="5"/>
  <c r="R1184" i="5"/>
  <c r="R1185" i="5"/>
  <c r="R1186" i="5"/>
  <c r="R1187" i="5"/>
  <c r="R1188" i="5"/>
  <c r="R1189" i="5"/>
  <c r="R1190" i="5"/>
  <c r="R1191" i="5"/>
  <c r="R1192" i="5"/>
  <c r="R1193" i="5"/>
  <c r="R1194" i="5"/>
  <c r="R1195" i="5"/>
  <c r="R1196" i="5"/>
  <c r="R1197" i="5"/>
  <c r="R1198" i="5"/>
  <c r="R1199" i="5"/>
  <c r="R1200" i="5"/>
  <c r="R1201" i="5"/>
  <c r="R1202" i="5"/>
  <c r="R1203" i="5"/>
  <c r="R1204" i="5"/>
  <c r="R1205" i="5"/>
  <c r="R1206" i="5"/>
  <c r="R1207" i="5"/>
  <c r="R1208" i="5"/>
  <c r="R1209" i="5"/>
  <c r="R1210" i="5"/>
  <c r="R1211" i="5"/>
  <c r="R1212" i="5"/>
  <c r="R1213" i="5"/>
  <c r="R1214" i="5"/>
  <c r="R1215" i="5"/>
  <c r="R1216" i="5"/>
  <c r="R1217" i="5"/>
  <c r="R1218" i="5"/>
  <c r="R1219" i="5"/>
  <c r="R1220" i="5"/>
  <c r="R1221" i="5"/>
  <c r="R1222" i="5"/>
  <c r="R1223" i="5"/>
  <c r="R1224" i="5"/>
  <c r="R1225" i="5"/>
  <c r="R1226" i="5"/>
  <c r="R1227" i="5"/>
  <c r="R1228" i="5"/>
  <c r="R1229" i="5"/>
  <c r="R1230" i="5"/>
  <c r="R1231" i="5"/>
  <c r="R1232" i="5"/>
  <c r="R1233" i="5"/>
  <c r="R1234" i="5"/>
  <c r="R1235" i="5"/>
  <c r="R1236" i="5"/>
  <c r="R1237" i="5"/>
  <c r="R1238" i="5"/>
  <c r="R1239" i="5"/>
  <c r="R1240" i="5"/>
  <c r="R1241" i="5"/>
  <c r="R1242" i="5"/>
  <c r="R1243" i="5"/>
  <c r="R1244" i="5"/>
  <c r="R1245" i="5"/>
  <c r="R1246" i="5"/>
  <c r="R1247" i="5"/>
  <c r="R1248" i="5"/>
  <c r="R1249" i="5"/>
  <c r="R1250" i="5"/>
  <c r="R1251" i="5"/>
  <c r="R1252" i="5"/>
  <c r="R1253" i="5"/>
  <c r="R1254" i="5"/>
  <c r="R1255" i="5"/>
  <c r="R1256" i="5"/>
  <c r="R1257" i="5"/>
  <c r="R1258" i="5"/>
  <c r="R1259" i="5"/>
  <c r="R1260" i="5"/>
  <c r="R1261" i="5"/>
  <c r="R1262" i="5"/>
  <c r="R1263" i="5"/>
  <c r="R1264" i="5"/>
  <c r="R1265" i="5"/>
  <c r="R1266" i="5"/>
  <c r="R1267" i="5"/>
  <c r="R1268" i="5"/>
  <c r="R1269" i="5"/>
  <c r="R1270" i="5"/>
  <c r="R1271" i="5"/>
  <c r="R1272" i="5"/>
  <c r="R1273" i="5"/>
  <c r="R1274" i="5"/>
  <c r="R1275" i="5"/>
  <c r="R1276" i="5"/>
  <c r="R1277" i="5"/>
  <c r="R1278" i="5"/>
  <c r="R1279" i="5"/>
  <c r="R1280" i="5"/>
  <c r="R1281" i="5"/>
  <c r="R1282" i="5"/>
  <c r="R1283" i="5"/>
  <c r="R1284" i="5"/>
  <c r="R1285" i="5"/>
  <c r="R1286" i="5"/>
  <c r="R1287" i="5"/>
  <c r="R1288" i="5"/>
  <c r="R1289" i="5"/>
  <c r="R1290" i="5"/>
  <c r="R1291" i="5"/>
  <c r="R1292" i="5"/>
  <c r="R1293" i="5"/>
  <c r="R1294" i="5"/>
  <c r="R1295" i="5"/>
  <c r="R1296" i="5"/>
  <c r="R1297" i="5"/>
  <c r="R1298" i="5"/>
  <c r="R1299" i="5"/>
  <c r="R1300" i="5"/>
  <c r="R1301" i="5"/>
  <c r="R1302" i="5"/>
  <c r="R1303" i="5"/>
  <c r="R1304" i="5"/>
  <c r="R1305" i="5"/>
  <c r="R1306" i="5"/>
  <c r="R1307" i="5"/>
  <c r="R1308" i="5"/>
  <c r="R1309" i="5"/>
  <c r="R1310" i="5"/>
  <c r="R1311" i="5"/>
  <c r="R1312" i="5"/>
  <c r="R1313" i="5"/>
  <c r="R1314" i="5"/>
  <c r="R1315" i="5"/>
  <c r="R1316" i="5"/>
  <c r="R1317" i="5"/>
  <c r="R1318" i="5"/>
  <c r="R1319" i="5"/>
  <c r="R1320" i="5"/>
  <c r="R1321" i="5"/>
  <c r="R1322" i="5"/>
  <c r="R1323" i="5"/>
  <c r="R1324" i="5"/>
  <c r="R1325" i="5"/>
  <c r="R1326" i="5"/>
  <c r="R1327" i="5"/>
  <c r="R1328" i="5"/>
  <c r="R1329" i="5"/>
  <c r="R1330" i="5"/>
  <c r="R1331" i="5"/>
  <c r="R1332" i="5"/>
  <c r="R1333" i="5"/>
  <c r="R1334" i="5"/>
  <c r="R1335" i="5"/>
  <c r="R1336" i="5"/>
  <c r="R1337" i="5"/>
  <c r="R1338" i="5"/>
  <c r="R1339" i="5"/>
  <c r="R1340" i="5"/>
  <c r="R1341" i="5"/>
  <c r="R1342" i="5"/>
  <c r="R1343" i="5"/>
  <c r="R1344" i="5"/>
  <c r="R1345" i="5"/>
  <c r="R1346" i="5"/>
  <c r="R1347" i="5"/>
  <c r="R1348" i="5"/>
  <c r="R1349" i="5"/>
  <c r="R1350" i="5"/>
  <c r="R1351" i="5"/>
  <c r="R1352" i="5"/>
  <c r="R1353" i="5"/>
  <c r="R1354" i="5"/>
  <c r="R1355" i="5"/>
  <c r="R1356" i="5"/>
  <c r="R1357" i="5"/>
  <c r="R1358" i="5"/>
  <c r="R1359" i="5"/>
  <c r="R1360" i="5"/>
  <c r="R1361" i="5"/>
  <c r="R1362" i="5"/>
  <c r="R1363" i="5"/>
  <c r="R1364" i="5"/>
  <c r="R1365" i="5"/>
  <c r="R1366" i="5"/>
  <c r="R1367" i="5"/>
  <c r="R1368" i="5"/>
  <c r="R1369" i="5"/>
  <c r="R1370" i="5"/>
  <c r="R1371" i="5"/>
  <c r="R1372" i="5"/>
  <c r="R1373" i="5"/>
  <c r="R1374" i="5"/>
  <c r="R1375" i="5"/>
  <c r="R1376" i="5"/>
  <c r="R1377" i="5"/>
  <c r="R1378" i="5"/>
  <c r="R1379" i="5"/>
  <c r="R1380" i="5"/>
  <c r="R1381" i="5"/>
  <c r="R1382" i="5"/>
  <c r="R1383" i="5"/>
  <c r="R1384" i="5"/>
  <c r="R1385" i="5"/>
  <c r="R1386" i="5"/>
  <c r="R1387" i="5"/>
  <c r="R1388" i="5"/>
  <c r="R1389" i="5"/>
  <c r="R1390" i="5"/>
  <c r="R1391" i="5"/>
  <c r="R1392" i="5"/>
  <c r="R1393" i="5"/>
  <c r="R1394" i="5"/>
  <c r="R1395" i="5"/>
  <c r="R1396" i="5"/>
  <c r="R1397" i="5"/>
  <c r="R1398" i="5"/>
  <c r="R1399" i="5"/>
  <c r="R1400" i="5"/>
  <c r="R1401" i="5"/>
  <c r="R1402" i="5"/>
  <c r="R1403" i="5"/>
  <c r="R1404" i="5"/>
  <c r="R1405" i="5"/>
  <c r="R1406" i="5"/>
  <c r="R1407" i="5"/>
  <c r="R1408" i="5"/>
  <c r="R1409" i="5"/>
  <c r="R1410" i="5"/>
  <c r="R1411" i="5"/>
  <c r="R1412" i="5"/>
  <c r="R1413" i="5"/>
  <c r="R1414" i="5"/>
  <c r="R1415" i="5"/>
  <c r="R1416" i="5"/>
  <c r="R1417" i="5"/>
  <c r="R1418" i="5"/>
  <c r="R1419" i="5"/>
  <c r="R1420" i="5"/>
  <c r="R1421" i="5"/>
  <c r="R1422" i="5"/>
  <c r="R1423" i="5"/>
  <c r="R1424" i="5"/>
  <c r="R1425" i="5"/>
  <c r="R1426" i="5"/>
  <c r="R1427" i="5"/>
  <c r="R1428" i="5"/>
  <c r="R1429" i="5"/>
  <c r="R1430" i="5"/>
  <c r="R1431" i="5"/>
  <c r="R1432" i="5"/>
  <c r="R1433" i="5"/>
  <c r="R1434" i="5"/>
  <c r="R1435" i="5"/>
  <c r="R1436" i="5"/>
  <c r="R1437" i="5"/>
  <c r="R1438" i="5"/>
  <c r="R1439" i="5"/>
  <c r="R1440" i="5"/>
  <c r="R1441" i="5"/>
  <c r="R1442" i="5"/>
  <c r="R1443" i="5"/>
  <c r="R1444" i="5"/>
  <c r="R1445" i="5"/>
  <c r="R1446" i="5"/>
  <c r="R1447" i="5"/>
  <c r="R1448" i="5"/>
  <c r="R1449" i="5"/>
  <c r="R1450" i="5"/>
  <c r="R1451" i="5"/>
  <c r="R1452" i="5"/>
  <c r="R1453" i="5"/>
  <c r="R1454" i="5"/>
  <c r="R1455" i="5"/>
  <c r="R1456" i="5"/>
  <c r="R1457" i="5"/>
  <c r="R1458" i="5"/>
  <c r="R1459" i="5"/>
  <c r="R1460" i="5"/>
  <c r="R1461" i="5"/>
  <c r="R1462" i="5"/>
  <c r="R1463" i="5"/>
  <c r="R1464" i="5"/>
  <c r="R1465" i="5"/>
  <c r="R1466" i="5"/>
  <c r="R1467" i="5"/>
  <c r="R1468" i="5"/>
  <c r="R1469" i="5"/>
  <c r="R1470" i="5"/>
  <c r="R1471" i="5"/>
  <c r="R1472" i="5"/>
  <c r="R1473" i="5"/>
  <c r="R1474" i="5"/>
  <c r="R1475" i="5"/>
  <c r="R1476" i="5"/>
  <c r="R1477" i="5"/>
  <c r="R1478" i="5"/>
  <c r="R1479" i="5"/>
  <c r="R1480" i="5"/>
  <c r="R1481" i="5"/>
  <c r="R1482" i="5"/>
  <c r="R1483" i="5"/>
  <c r="R1484" i="5"/>
  <c r="R1485" i="5"/>
  <c r="R1486" i="5"/>
  <c r="R1487" i="5"/>
  <c r="R1488" i="5"/>
  <c r="R1489" i="5"/>
  <c r="R1490" i="5"/>
  <c r="R1491" i="5"/>
  <c r="R1492" i="5"/>
  <c r="R1493" i="5"/>
  <c r="R1494" i="5"/>
  <c r="R1495" i="5"/>
  <c r="R1496" i="5"/>
  <c r="R1497" i="5"/>
  <c r="R1498" i="5"/>
  <c r="R1499" i="5"/>
  <c r="R1500" i="5"/>
  <c r="R1501" i="5"/>
  <c r="R1502" i="5"/>
  <c r="R1503" i="5"/>
  <c r="R1504" i="5"/>
  <c r="R1505" i="5"/>
  <c r="R1506" i="5"/>
  <c r="R1507" i="5"/>
  <c r="R1508" i="5"/>
  <c r="R1509" i="5"/>
  <c r="R1510" i="5"/>
  <c r="R1511" i="5"/>
  <c r="R1512" i="5"/>
  <c r="R1513" i="5"/>
  <c r="R1514" i="5"/>
  <c r="R1515" i="5"/>
  <c r="R1516" i="5"/>
  <c r="R1517" i="5"/>
  <c r="R1518" i="5"/>
  <c r="R1519" i="5"/>
  <c r="R1520" i="5"/>
  <c r="R1521" i="5"/>
  <c r="R1522" i="5"/>
  <c r="R1523" i="5"/>
  <c r="R1524" i="5"/>
  <c r="R1525" i="5"/>
  <c r="R1526" i="5"/>
  <c r="R1527" i="5"/>
  <c r="R1528" i="5"/>
  <c r="R1529" i="5"/>
  <c r="R1530" i="5"/>
  <c r="R1531" i="5"/>
  <c r="R1532" i="5"/>
  <c r="R1533" i="5"/>
  <c r="R1534" i="5"/>
  <c r="R1535" i="5"/>
  <c r="R1536" i="5"/>
  <c r="R1537" i="5"/>
  <c r="R1538" i="5"/>
  <c r="R1539" i="5"/>
  <c r="R1540" i="5"/>
  <c r="R1541" i="5"/>
  <c r="R1542" i="5"/>
  <c r="R1543" i="5"/>
  <c r="R1544" i="5"/>
  <c r="R1545" i="5"/>
  <c r="R1546" i="5"/>
  <c r="R1547" i="5"/>
  <c r="R1548" i="5"/>
  <c r="R1549" i="5"/>
  <c r="R1550" i="5"/>
  <c r="R1551" i="5"/>
  <c r="R1552" i="5"/>
  <c r="R1553" i="5"/>
  <c r="R1554" i="5"/>
  <c r="R1555" i="5"/>
  <c r="R1556" i="5"/>
  <c r="R1557" i="5"/>
  <c r="R1558" i="5"/>
  <c r="R1559" i="5"/>
  <c r="R1560" i="5"/>
  <c r="R1561" i="5"/>
  <c r="R1562" i="5"/>
  <c r="R1563" i="5"/>
  <c r="R1564" i="5"/>
  <c r="R1565" i="5"/>
  <c r="R1566" i="5"/>
  <c r="R1567" i="5"/>
  <c r="R1568" i="5"/>
  <c r="R1569" i="5"/>
  <c r="R1570" i="5"/>
  <c r="R1571" i="5"/>
  <c r="R1572" i="5"/>
  <c r="R1573" i="5"/>
  <c r="R1574" i="5"/>
  <c r="R1575" i="5"/>
  <c r="R1576" i="5"/>
  <c r="R1577" i="5"/>
  <c r="R1578" i="5"/>
  <c r="R1579" i="5"/>
  <c r="R1580" i="5"/>
  <c r="R1581" i="5"/>
  <c r="R1582" i="5"/>
  <c r="R1583" i="5"/>
  <c r="R1584" i="5"/>
  <c r="R1585" i="5"/>
  <c r="R1586" i="5"/>
  <c r="R1587" i="5"/>
  <c r="R1588" i="5"/>
  <c r="R1589" i="5"/>
  <c r="R1590" i="5"/>
  <c r="R1591" i="5"/>
  <c r="R1592" i="5"/>
  <c r="R1593" i="5"/>
  <c r="R1594" i="5"/>
  <c r="R1595" i="5"/>
  <c r="R1596" i="5"/>
  <c r="R1597" i="5"/>
  <c r="R1598" i="5"/>
  <c r="R1599" i="5"/>
  <c r="R1600" i="5"/>
  <c r="R1601" i="5"/>
  <c r="R1602" i="5"/>
  <c r="R1603" i="5"/>
  <c r="R1604" i="5"/>
  <c r="R1605" i="5"/>
  <c r="R1606" i="5"/>
  <c r="R1607" i="5"/>
  <c r="R1608" i="5"/>
  <c r="R1609" i="5"/>
  <c r="R1610" i="5"/>
  <c r="R1611" i="5"/>
  <c r="R1612" i="5"/>
  <c r="R1613" i="5"/>
  <c r="R1614" i="5"/>
  <c r="R1615" i="5"/>
  <c r="R1616" i="5"/>
  <c r="R1617" i="5"/>
  <c r="R1618" i="5"/>
  <c r="R1619" i="5"/>
  <c r="R1620" i="5"/>
  <c r="R1621" i="5"/>
  <c r="R1622" i="5"/>
  <c r="R1623" i="5"/>
  <c r="R1624" i="5"/>
  <c r="R1625" i="5"/>
  <c r="R1626" i="5"/>
  <c r="R1627" i="5"/>
  <c r="R1628" i="5"/>
  <c r="R1629" i="5"/>
  <c r="R1630" i="5"/>
  <c r="R1631" i="5"/>
  <c r="R1632" i="5"/>
  <c r="R1633" i="5"/>
  <c r="R1634" i="5"/>
  <c r="R1635" i="5"/>
  <c r="R1636" i="5"/>
  <c r="R1637" i="5"/>
  <c r="R1638" i="5"/>
  <c r="R1639" i="5"/>
  <c r="R1640" i="5"/>
  <c r="R1641" i="5"/>
  <c r="R1642" i="5"/>
  <c r="R1643" i="5"/>
  <c r="R1644" i="5"/>
  <c r="R1645" i="5"/>
  <c r="R1646" i="5"/>
  <c r="R1647" i="5"/>
  <c r="R1648" i="5"/>
  <c r="R1649" i="5"/>
  <c r="R1650" i="5"/>
  <c r="R1651" i="5"/>
  <c r="R1652" i="5"/>
  <c r="R1653" i="5"/>
  <c r="R1654" i="5"/>
  <c r="R1655" i="5"/>
  <c r="R1656" i="5"/>
  <c r="R1657" i="5"/>
  <c r="R1658" i="5"/>
  <c r="R1659" i="5"/>
  <c r="R1660" i="5"/>
  <c r="R1661" i="5"/>
  <c r="R1662" i="5"/>
  <c r="R1663" i="5"/>
  <c r="R1664" i="5"/>
  <c r="R1665" i="5"/>
  <c r="R1666" i="5"/>
  <c r="R1667" i="5"/>
  <c r="R1668" i="5"/>
  <c r="R1669" i="5"/>
  <c r="R1670" i="5"/>
  <c r="R1671" i="5"/>
  <c r="R1672" i="5"/>
  <c r="R1673" i="5"/>
  <c r="R1674" i="5"/>
  <c r="R1675" i="5"/>
  <c r="R1676" i="5"/>
  <c r="R1677" i="5"/>
  <c r="R1678" i="5"/>
  <c r="R1679" i="5"/>
  <c r="R1680" i="5"/>
  <c r="R1681" i="5"/>
  <c r="R1682" i="5"/>
  <c r="R1683" i="5"/>
  <c r="R1684" i="5"/>
  <c r="R1685" i="5"/>
  <c r="R1686" i="5"/>
  <c r="R1687" i="5"/>
  <c r="R1688" i="5"/>
  <c r="R1689" i="5"/>
  <c r="R1690" i="5"/>
  <c r="R1691" i="5"/>
  <c r="R1692" i="5"/>
  <c r="R1693" i="5"/>
  <c r="R1694" i="5"/>
  <c r="R1695" i="5"/>
  <c r="R1696" i="5"/>
  <c r="R1697" i="5"/>
  <c r="R1698" i="5"/>
  <c r="R1699" i="5"/>
  <c r="R1700" i="5"/>
  <c r="R1701" i="5"/>
  <c r="R1702" i="5"/>
  <c r="R1703" i="5"/>
  <c r="R1704" i="5"/>
  <c r="R1705" i="5"/>
  <c r="R1706" i="5"/>
  <c r="R1707" i="5"/>
  <c r="R1708" i="5"/>
  <c r="R1709" i="5"/>
  <c r="R1710" i="5"/>
  <c r="R1711" i="5"/>
  <c r="R1712" i="5"/>
  <c r="R1713" i="5"/>
  <c r="R1714" i="5"/>
  <c r="R1715" i="5"/>
  <c r="R1716" i="5"/>
  <c r="R1717" i="5"/>
  <c r="R1718" i="5"/>
  <c r="R1719" i="5"/>
  <c r="R1720" i="5"/>
  <c r="R1721" i="5"/>
  <c r="R1722" i="5"/>
  <c r="R1723" i="5"/>
  <c r="R1724" i="5"/>
  <c r="R1725" i="5"/>
  <c r="R1726" i="5"/>
  <c r="R1727" i="5"/>
  <c r="R1728" i="5"/>
  <c r="R1729" i="5"/>
  <c r="R1730" i="5"/>
  <c r="R1731" i="5"/>
  <c r="R1732" i="5"/>
  <c r="R1733" i="5"/>
  <c r="R1734" i="5"/>
  <c r="R1735" i="5"/>
  <c r="R1736" i="5"/>
  <c r="R1737" i="5"/>
  <c r="R1738" i="5"/>
  <c r="R1739" i="5"/>
  <c r="R1740" i="5"/>
  <c r="R1741" i="5"/>
  <c r="R1742" i="5"/>
  <c r="R1743" i="5"/>
  <c r="R1744" i="5"/>
  <c r="R1745" i="5"/>
  <c r="R1746" i="5"/>
  <c r="R1747" i="5"/>
  <c r="R1748" i="5"/>
  <c r="R1749" i="5"/>
  <c r="R1750" i="5"/>
  <c r="R1751" i="5"/>
  <c r="R1752" i="5"/>
  <c r="R1753" i="5"/>
  <c r="R1754" i="5"/>
  <c r="R1755" i="5"/>
  <c r="R1756" i="5"/>
  <c r="R1757" i="5"/>
  <c r="R1758" i="5"/>
  <c r="R1759" i="5"/>
  <c r="R1760" i="5"/>
  <c r="R1761" i="5"/>
  <c r="R1762" i="5"/>
  <c r="R1763" i="5"/>
  <c r="R1764" i="5"/>
  <c r="R1765" i="5"/>
  <c r="R1766" i="5"/>
  <c r="R1767" i="5"/>
  <c r="R1768" i="5"/>
  <c r="R1769" i="5"/>
  <c r="R1770" i="5"/>
  <c r="R1771" i="5"/>
  <c r="R1772" i="5"/>
  <c r="R1773" i="5"/>
  <c r="R1774" i="5"/>
  <c r="R1775" i="5"/>
  <c r="R1776" i="5"/>
  <c r="R1777" i="5"/>
  <c r="R1778" i="5"/>
  <c r="R1779" i="5"/>
  <c r="R1780" i="5"/>
  <c r="R1781" i="5"/>
  <c r="R1782" i="5"/>
  <c r="R1783" i="5"/>
  <c r="R1784" i="5"/>
  <c r="R1785" i="5"/>
  <c r="R1786" i="5"/>
  <c r="R1787" i="5"/>
  <c r="R1788" i="5"/>
  <c r="R1789" i="5"/>
  <c r="R1790" i="5"/>
  <c r="R1791" i="5"/>
  <c r="R1792" i="5"/>
  <c r="R1793" i="5"/>
  <c r="R1794" i="5"/>
  <c r="R1795" i="5"/>
  <c r="R1796" i="5"/>
  <c r="R1797" i="5"/>
  <c r="R1798" i="5"/>
  <c r="R1799" i="5"/>
  <c r="R1800" i="5"/>
  <c r="R1801" i="5"/>
  <c r="R1802" i="5"/>
  <c r="R1803" i="5"/>
  <c r="R1804" i="5"/>
  <c r="R1805" i="5"/>
  <c r="R1806" i="5"/>
  <c r="R1807" i="5"/>
  <c r="R1808" i="5"/>
  <c r="R1809" i="5"/>
  <c r="R1810" i="5"/>
  <c r="R1811" i="5"/>
  <c r="R1812" i="5"/>
  <c r="R1813" i="5"/>
  <c r="R1814" i="5"/>
  <c r="R1815" i="5"/>
  <c r="R1816" i="5"/>
  <c r="R1817" i="5"/>
  <c r="R1818" i="5"/>
  <c r="R1819" i="5"/>
  <c r="R1820" i="5"/>
  <c r="R1821" i="5"/>
  <c r="R1822" i="5"/>
  <c r="R1823" i="5"/>
  <c r="R1824" i="5"/>
  <c r="R1825" i="5"/>
  <c r="R1826" i="5"/>
  <c r="R1827" i="5"/>
  <c r="R1828" i="5"/>
  <c r="R1829" i="5"/>
  <c r="R1830" i="5"/>
  <c r="R1831" i="5"/>
  <c r="R1832" i="5"/>
  <c r="R1833" i="5"/>
  <c r="R1834" i="5"/>
  <c r="R1835" i="5"/>
  <c r="R1836" i="5"/>
  <c r="R1837" i="5"/>
  <c r="R1838" i="5"/>
  <c r="R1839" i="5"/>
  <c r="R1840" i="5"/>
  <c r="R1841" i="5"/>
  <c r="R1842" i="5"/>
  <c r="R1843" i="5"/>
  <c r="R1844" i="5"/>
  <c r="R1845" i="5"/>
  <c r="R1846" i="5"/>
  <c r="R1847" i="5"/>
  <c r="R1848" i="5"/>
  <c r="R1849" i="5"/>
  <c r="R1850" i="5"/>
  <c r="R1851" i="5"/>
  <c r="R1852" i="5"/>
  <c r="R1853" i="5"/>
  <c r="R1854" i="5"/>
  <c r="R1855" i="5"/>
  <c r="R1856" i="5"/>
  <c r="R1857" i="5"/>
  <c r="R1858" i="5"/>
  <c r="R1859" i="5"/>
  <c r="R1860" i="5"/>
  <c r="R1861" i="5"/>
  <c r="R1862" i="5"/>
  <c r="R1863" i="5"/>
  <c r="R1864" i="5"/>
  <c r="R1865" i="5"/>
  <c r="R1866" i="5"/>
  <c r="R1867" i="5"/>
  <c r="R1868" i="5"/>
  <c r="R1869" i="5"/>
  <c r="R1870" i="5"/>
  <c r="R1871" i="5"/>
  <c r="R1872" i="5"/>
  <c r="R1873" i="5"/>
  <c r="R1874" i="5"/>
  <c r="R1875" i="5"/>
  <c r="R1876" i="5"/>
  <c r="R1877" i="5"/>
  <c r="R1878" i="5"/>
  <c r="R1879" i="5"/>
  <c r="R1880" i="5"/>
  <c r="R1881" i="5"/>
  <c r="R1882" i="5"/>
  <c r="R1883" i="5"/>
  <c r="R1884" i="5"/>
  <c r="R1885" i="5"/>
  <c r="R1886" i="5"/>
  <c r="R1887" i="5"/>
  <c r="R1888" i="5"/>
  <c r="R1889" i="5"/>
  <c r="R1890" i="5"/>
  <c r="R1891" i="5"/>
  <c r="R1892" i="5"/>
  <c r="R1893" i="5"/>
  <c r="R1894" i="5"/>
  <c r="R1895" i="5"/>
  <c r="R1896" i="5"/>
  <c r="R1897" i="5"/>
  <c r="R1898" i="5"/>
  <c r="R1899" i="5"/>
  <c r="R1900" i="5"/>
  <c r="R1901" i="5"/>
  <c r="R1902" i="5"/>
  <c r="R1903" i="5"/>
  <c r="R1904" i="5"/>
  <c r="R1905" i="5"/>
  <c r="R1906" i="5"/>
  <c r="R1907" i="5"/>
  <c r="R1908" i="5"/>
  <c r="R1909" i="5"/>
  <c r="R1910" i="5"/>
  <c r="R1911" i="5"/>
  <c r="R1912" i="5"/>
  <c r="R1913" i="5"/>
  <c r="R1914" i="5"/>
  <c r="R1915" i="5"/>
  <c r="R1916" i="5"/>
  <c r="R1917" i="5"/>
  <c r="R1918" i="5"/>
  <c r="R1919" i="5"/>
  <c r="R1920" i="5"/>
  <c r="R1921" i="5"/>
  <c r="R1922" i="5"/>
  <c r="R1923" i="5"/>
  <c r="R1924" i="5"/>
  <c r="R1925" i="5"/>
  <c r="R1926" i="5"/>
  <c r="R1927" i="5"/>
  <c r="R1928" i="5"/>
  <c r="R1929" i="5"/>
  <c r="R1930" i="5"/>
  <c r="R1931" i="5"/>
  <c r="R1932" i="5"/>
  <c r="R1933" i="5"/>
  <c r="R1934" i="5"/>
  <c r="R1935" i="5"/>
  <c r="R1936" i="5"/>
  <c r="R1937" i="5"/>
  <c r="R1938" i="5"/>
  <c r="R1939" i="5"/>
  <c r="R1940" i="5"/>
  <c r="R1941" i="5"/>
  <c r="R1942" i="5"/>
  <c r="R1943" i="5"/>
  <c r="R1944" i="5"/>
  <c r="R1945" i="5"/>
  <c r="R1946" i="5"/>
  <c r="R1947" i="5"/>
  <c r="R1948" i="5"/>
  <c r="R1949" i="5"/>
  <c r="R1950" i="5"/>
  <c r="R1951" i="5"/>
  <c r="R1952" i="5"/>
  <c r="R1953" i="5"/>
  <c r="R1954" i="5"/>
  <c r="R1955" i="5"/>
  <c r="R1956" i="5"/>
  <c r="R1957" i="5"/>
  <c r="R1958" i="5"/>
  <c r="R1959" i="5"/>
  <c r="R1960" i="5"/>
  <c r="R1961" i="5"/>
  <c r="R1962" i="5"/>
  <c r="R1963" i="5"/>
  <c r="R1964" i="5"/>
  <c r="R1965" i="5"/>
  <c r="R1966" i="5"/>
  <c r="R1967" i="5"/>
  <c r="R1968" i="5"/>
  <c r="R1969" i="5"/>
  <c r="R1970" i="5"/>
  <c r="R1971" i="5"/>
  <c r="R1972" i="5"/>
  <c r="R1973" i="5"/>
  <c r="R1974" i="5"/>
  <c r="R1975" i="5"/>
  <c r="R1976" i="5"/>
  <c r="R1977" i="5"/>
  <c r="R1978" i="5"/>
  <c r="R1979" i="5"/>
  <c r="R1980" i="5"/>
  <c r="R1981" i="5"/>
  <c r="R1982" i="5"/>
  <c r="R1983" i="5"/>
  <c r="R1984" i="5"/>
  <c r="R1985" i="5"/>
  <c r="R1986" i="5"/>
  <c r="R1987" i="5"/>
  <c r="R1988" i="5"/>
  <c r="R1989" i="5"/>
  <c r="R1990" i="5"/>
  <c r="R1991" i="5"/>
  <c r="R1992" i="5"/>
  <c r="R1993" i="5"/>
  <c r="R1994" i="5"/>
  <c r="R1995" i="5"/>
  <c r="R1996" i="5"/>
  <c r="R1997" i="5"/>
  <c r="R1998" i="5"/>
  <c r="R1999" i="5"/>
  <c r="R2000" i="5"/>
  <c r="R2001" i="5"/>
  <c r="R2002" i="5"/>
  <c r="R2003" i="5"/>
  <c r="R2004" i="5"/>
  <c r="R2005" i="5"/>
  <c r="R2006" i="5"/>
  <c r="R2007" i="5"/>
  <c r="R2008" i="5"/>
  <c r="R2009" i="5"/>
  <c r="R2010" i="5"/>
  <c r="R2011" i="5"/>
  <c r="R2012" i="5"/>
  <c r="R2013" i="5"/>
  <c r="R2014" i="5"/>
  <c r="R2015" i="5"/>
  <c r="R2016" i="5"/>
  <c r="R2017" i="5"/>
  <c r="R2018" i="5"/>
  <c r="R2019" i="5"/>
  <c r="R2020" i="5"/>
  <c r="R2021" i="5"/>
  <c r="R2022" i="5"/>
  <c r="R2023" i="5"/>
  <c r="R2024" i="5"/>
  <c r="R2025" i="5"/>
  <c r="R2026" i="5"/>
  <c r="R2027" i="5"/>
  <c r="R2028" i="5"/>
  <c r="R2029" i="5"/>
  <c r="R2030" i="5"/>
  <c r="R2031" i="5"/>
  <c r="R2032" i="5"/>
  <c r="R2033" i="5"/>
  <c r="R2034" i="5"/>
  <c r="R2035" i="5"/>
  <c r="R2036" i="5"/>
  <c r="R2037" i="5"/>
  <c r="R2038" i="5"/>
  <c r="R2039" i="5"/>
  <c r="R2040" i="5"/>
  <c r="R2041" i="5"/>
  <c r="R2042" i="5"/>
  <c r="R2043" i="5"/>
  <c r="R2044" i="5"/>
  <c r="R2045" i="5"/>
  <c r="R2046" i="5"/>
  <c r="R2047" i="5"/>
  <c r="R2048" i="5"/>
  <c r="R2049" i="5"/>
  <c r="R2050" i="5"/>
  <c r="R2051" i="5"/>
  <c r="R2052" i="5"/>
  <c r="R2053" i="5"/>
  <c r="R2054" i="5"/>
  <c r="R2055" i="5"/>
  <c r="R2056" i="5"/>
  <c r="R2057" i="5"/>
  <c r="R2058" i="5"/>
  <c r="R2059" i="5"/>
  <c r="R2060" i="5"/>
  <c r="R2061" i="5"/>
  <c r="R2062" i="5"/>
  <c r="R2063" i="5"/>
  <c r="R2064" i="5"/>
  <c r="R2065" i="5"/>
  <c r="R2066" i="5"/>
  <c r="R2067" i="5"/>
  <c r="R2068" i="5"/>
  <c r="R2069" i="5"/>
  <c r="R2070" i="5"/>
  <c r="R2071" i="5"/>
  <c r="R2072" i="5"/>
  <c r="R2073" i="5"/>
  <c r="R2074" i="5"/>
  <c r="R2075" i="5"/>
  <c r="R2076" i="5"/>
  <c r="R2077" i="5"/>
  <c r="R2078" i="5"/>
  <c r="R2079" i="5"/>
  <c r="R2080" i="5"/>
  <c r="R2081" i="5"/>
  <c r="R2082" i="5"/>
  <c r="R2083" i="5"/>
  <c r="R2084" i="5"/>
  <c r="R2085" i="5"/>
  <c r="R2086" i="5"/>
  <c r="R2087" i="5"/>
  <c r="R2088" i="5"/>
  <c r="R2089" i="5"/>
  <c r="R2090" i="5"/>
  <c r="R2091" i="5"/>
  <c r="R2092" i="5"/>
  <c r="R2093" i="5"/>
  <c r="R2094" i="5"/>
  <c r="R2095" i="5"/>
  <c r="R2096" i="5"/>
  <c r="R2097" i="5"/>
  <c r="R2098" i="5"/>
  <c r="R2099" i="5"/>
  <c r="R2100" i="5"/>
  <c r="R2101" i="5"/>
  <c r="R2102" i="5"/>
  <c r="R2103" i="5"/>
  <c r="R2104" i="5"/>
  <c r="R2105" i="5"/>
  <c r="R2106" i="5"/>
  <c r="R2107" i="5"/>
  <c r="R2108" i="5"/>
  <c r="R2109" i="5"/>
  <c r="R2110" i="5"/>
  <c r="R2111" i="5"/>
  <c r="R2112" i="5"/>
  <c r="R2113" i="5"/>
  <c r="R2114" i="5"/>
  <c r="R2115" i="5"/>
  <c r="R2116" i="5"/>
  <c r="R2117" i="5"/>
  <c r="R2118" i="5"/>
  <c r="R2119" i="5"/>
  <c r="R2120" i="5"/>
  <c r="R2121" i="5"/>
  <c r="R2122" i="5"/>
  <c r="R2123" i="5"/>
  <c r="R2124" i="5"/>
  <c r="R2125" i="5"/>
  <c r="R2126" i="5"/>
  <c r="R2127" i="5"/>
  <c r="R2128" i="5"/>
  <c r="R2129" i="5"/>
  <c r="R2130" i="5"/>
  <c r="R2131" i="5"/>
  <c r="R2132" i="5"/>
  <c r="R2133" i="5"/>
  <c r="R2134" i="5"/>
  <c r="R2135" i="5"/>
  <c r="R2136" i="5"/>
  <c r="R2137" i="5"/>
  <c r="R2138" i="5"/>
  <c r="R2139" i="5"/>
  <c r="R2140" i="5"/>
  <c r="R2141" i="5"/>
  <c r="R2142" i="5"/>
  <c r="R2143" i="5"/>
  <c r="R2144" i="5"/>
  <c r="R2145" i="5"/>
  <c r="R2146" i="5"/>
  <c r="R2147" i="5"/>
  <c r="R2148" i="5"/>
  <c r="R2149" i="5"/>
  <c r="R2150" i="5"/>
  <c r="R2151" i="5"/>
  <c r="R2152" i="5"/>
  <c r="R2153" i="5"/>
  <c r="R2154" i="5"/>
  <c r="R2155" i="5"/>
  <c r="R2156" i="5"/>
  <c r="R2157" i="5"/>
  <c r="R2158" i="5"/>
  <c r="R2159" i="5"/>
  <c r="R2160" i="5"/>
  <c r="R2161" i="5"/>
  <c r="R2162" i="5"/>
  <c r="R2163" i="5"/>
  <c r="R2164" i="5"/>
  <c r="R2165" i="5"/>
  <c r="R2166" i="5"/>
  <c r="R2167" i="5"/>
  <c r="R2168" i="5"/>
  <c r="R2169" i="5"/>
  <c r="R2170" i="5"/>
  <c r="R2171" i="5"/>
  <c r="R2172" i="5"/>
  <c r="R2173" i="5"/>
  <c r="R2174" i="5"/>
  <c r="R2175" i="5"/>
  <c r="R2176" i="5"/>
  <c r="R2177" i="5"/>
  <c r="R2178" i="5"/>
  <c r="R2179" i="5"/>
  <c r="R2180" i="5"/>
  <c r="R2181" i="5"/>
  <c r="R2182" i="5"/>
  <c r="R2183" i="5"/>
  <c r="R2184" i="5"/>
  <c r="R2185" i="5"/>
  <c r="R2186" i="5"/>
  <c r="R2187" i="5"/>
  <c r="R2188" i="5"/>
  <c r="R2189" i="5"/>
  <c r="R2190" i="5"/>
  <c r="R2191" i="5"/>
  <c r="R2192" i="5"/>
  <c r="R2193" i="5"/>
  <c r="R2194" i="5"/>
  <c r="R2195" i="5"/>
  <c r="R2196" i="5"/>
  <c r="R2197" i="5"/>
  <c r="R2198" i="5"/>
  <c r="R2199" i="5"/>
  <c r="R2200" i="5"/>
  <c r="R2201" i="5"/>
  <c r="R2202" i="5"/>
  <c r="R2203" i="5"/>
  <c r="R2204" i="5"/>
  <c r="R2205" i="5"/>
  <c r="R2206" i="5"/>
  <c r="R2207" i="5"/>
  <c r="R2208" i="5"/>
  <c r="R2209" i="5"/>
  <c r="R2210" i="5"/>
  <c r="R2211" i="5"/>
  <c r="R2212" i="5"/>
  <c r="R2213" i="5"/>
  <c r="R2214" i="5"/>
  <c r="R2215" i="5"/>
  <c r="R2216" i="5"/>
  <c r="R2217" i="5"/>
  <c r="R2218" i="5"/>
  <c r="R2219" i="5"/>
  <c r="R2220" i="5"/>
  <c r="R2221" i="5"/>
  <c r="R2222" i="5"/>
  <c r="R2223" i="5"/>
  <c r="R2224" i="5"/>
  <c r="R2225" i="5"/>
  <c r="R2226" i="5"/>
  <c r="R2227" i="5"/>
  <c r="R2228" i="5"/>
  <c r="R2229" i="5"/>
  <c r="R2230" i="5"/>
  <c r="R2231" i="5"/>
  <c r="R2232" i="5"/>
  <c r="R2233" i="5"/>
  <c r="R2234" i="5"/>
  <c r="R2235" i="5"/>
  <c r="R2236" i="5"/>
  <c r="R2237" i="5"/>
  <c r="R2238" i="5"/>
  <c r="R2239" i="5"/>
  <c r="R2240" i="5"/>
  <c r="R2241" i="5"/>
  <c r="R2242" i="5"/>
  <c r="R2243" i="5"/>
  <c r="R2244" i="5"/>
  <c r="R2245" i="5"/>
  <c r="R2246" i="5"/>
  <c r="R2247" i="5"/>
  <c r="R2248" i="5"/>
  <c r="R2249" i="5"/>
  <c r="R2250" i="5"/>
  <c r="R2251" i="5"/>
  <c r="R2252" i="5"/>
  <c r="R2253" i="5"/>
  <c r="R2254" i="5"/>
  <c r="R2255" i="5"/>
  <c r="R2256" i="5"/>
  <c r="R2257" i="5"/>
  <c r="R2258" i="5"/>
  <c r="R2259" i="5"/>
  <c r="R2260" i="5"/>
  <c r="R2261" i="5"/>
  <c r="R2262" i="5"/>
  <c r="R2263" i="5"/>
  <c r="R2264" i="5"/>
  <c r="R2265" i="5"/>
  <c r="R2266" i="5"/>
  <c r="R2267" i="5"/>
  <c r="R2268" i="5"/>
  <c r="R2269" i="5"/>
  <c r="R2270" i="5"/>
  <c r="R2271" i="5"/>
  <c r="R2272" i="5"/>
  <c r="R2273" i="5"/>
  <c r="R2274" i="5"/>
  <c r="R2275" i="5"/>
  <c r="R2276" i="5"/>
  <c r="R2277" i="5"/>
  <c r="R2278" i="5"/>
  <c r="R2279" i="5"/>
  <c r="R2280" i="5"/>
  <c r="R2281" i="5"/>
  <c r="R2282" i="5"/>
  <c r="R2283" i="5"/>
  <c r="R2284" i="5"/>
  <c r="R2285" i="5"/>
  <c r="R2286" i="5"/>
  <c r="R2287" i="5"/>
  <c r="R2288" i="5"/>
  <c r="R2289" i="5"/>
  <c r="R2290" i="5"/>
  <c r="R2291" i="5"/>
  <c r="R2292" i="5"/>
  <c r="R2293" i="5"/>
  <c r="R2294" i="5"/>
  <c r="R2295" i="5"/>
  <c r="R2296" i="5"/>
  <c r="R2297" i="5"/>
  <c r="R2298" i="5"/>
  <c r="R2299" i="5"/>
  <c r="R2300" i="5"/>
  <c r="R2301" i="5"/>
  <c r="R2302" i="5"/>
  <c r="R2303" i="5"/>
  <c r="R2304" i="5"/>
  <c r="R2305" i="5"/>
  <c r="R2306" i="5"/>
  <c r="R2307" i="5"/>
  <c r="R2308" i="5"/>
  <c r="R2309" i="5"/>
  <c r="R2310" i="5"/>
  <c r="R2311" i="5"/>
  <c r="R2312" i="5"/>
  <c r="R2313" i="5"/>
  <c r="R2314" i="5"/>
  <c r="R2315" i="5"/>
  <c r="R2316" i="5"/>
  <c r="R2317" i="5"/>
  <c r="R2318" i="5"/>
  <c r="R2319" i="5"/>
  <c r="R2320" i="5"/>
  <c r="R2321" i="5"/>
  <c r="R2322" i="5"/>
  <c r="R2323" i="5"/>
  <c r="R2324" i="5"/>
  <c r="R2325" i="5"/>
  <c r="R2326" i="5"/>
  <c r="R2327" i="5"/>
  <c r="R2328" i="5"/>
  <c r="R2329" i="5"/>
  <c r="R2330" i="5"/>
  <c r="R2331" i="5"/>
  <c r="R2332" i="5"/>
  <c r="R2333" i="5"/>
  <c r="R2334" i="5"/>
  <c r="R2335" i="5"/>
  <c r="R2336" i="5"/>
  <c r="R2337" i="5"/>
  <c r="R2338" i="5"/>
  <c r="R2339" i="5"/>
  <c r="R2340" i="5"/>
  <c r="R2341" i="5"/>
  <c r="R2342" i="5"/>
  <c r="R2343" i="5"/>
  <c r="R2344" i="5"/>
  <c r="R2345" i="5"/>
  <c r="R2346" i="5"/>
  <c r="R2347" i="5"/>
  <c r="R2348" i="5"/>
  <c r="R2349" i="5"/>
  <c r="R2350" i="5"/>
  <c r="R2351" i="5"/>
  <c r="R2352" i="5"/>
  <c r="R2353" i="5"/>
  <c r="R2354" i="5"/>
  <c r="R2355" i="5"/>
  <c r="R2356" i="5"/>
  <c r="R2357" i="5"/>
  <c r="R2358" i="5"/>
  <c r="R2359" i="5"/>
  <c r="R2360" i="5"/>
  <c r="R2361" i="5"/>
  <c r="R2362" i="5"/>
  <c r="R2363" i="5"/>
  <c r="R2364" i="5"/>
  <c r="R2365" i="5"/>
  <c r="R2366" i="5"/>
  <c r="R2367" i="5"/>
  <c r="R2368" i="5"/>
  <c r="R2369" i="5"/>
  <c r="R2370" i="5"/>
  <c r="R2371" i="5"/>
  <c r="R2372" i="5"/>
  <c r="R2373" i="5"/>
  <c r="R2374" i="5"/>
  <c r="R2375" i="5"/>
  <c r="R2376" i="5"/>
  <c r="R2377" i="5"/>
  <c r="R2378" i="5"/>
  <c r="R2379" i="5"/>
  <c r="R2380" i="5"/>
  <c r="R2381" i="5"/>
  <c r="R2382" i="5"/>
  <c r="R2383" i="5"/>
  <c r="R2384" i="5"/>
  <c r="R2385" i="5"/>
  <c r="R2386" i="5"/>
  <c r="R2387" i="5"/>
  <c r="R2388" i="5"/>
  <c r="R2389" i="5"/>
  <c r="R2390" i="5"/>
  <c r="R2391" i="5"/>
  <c r="R2392" i="5"/>
  <c r="R2393" i="5"/>
  <c r="R2394" i="5"/>
  <c r="R2395" i="5"/>
  <c r="R2396" i="5"/>
  <c r="R2397" i="5"/>
  <c r="R2398" i="5"/>
  <c r="R2399" i="5"/>
  <c r="R2400" i="5"/>
  <c r="R2401" i="5"/>
  <c r="R2402" i="5"/>
  <c r="R2403" i="5"/>
  <c r="R2404" i="5"/>
  <c r="R2405" i="5"/>
  <c r="R2406" i="5"/>
  <c r="R2407" i="5"/>
  <c r="R2408" i="5"/>
  <c r="R2409" i="5"/>
  <c r="R2410" i="5"/>
  <c r="R2411" i="5"/>
  <c r="R2412" i="5"/>
  <c r="R2413" i="5"/>
  <c r="R2414" i="5"/>
  <c r="R2415" i="5"/>
  <c r="R2416" i="5"/>
  <c r="R2417" i="5"/>
  <c r="R2418" i="5"/>
  <c r="R2419" i="5"/>
  <c r="R2420" i="5"/>
  <c r="R2421" i="5"/>
  <c r="R2422" i="5"/>
  <c r="R2423" i="5"/>
  <c r="R2424" i="5"/>
  <c r="R2425" i="5"/>
  <c r="R2426" i="5"/>
  <c r="R2427" i="5"/>
  <c r="R2428" i="5"/>
  <c r="R2429" i="5"/>
  <c r="R2430" i="5"/>
  <c r="R2431" i="5"/>
  <c r="R2432" i="5"/>
  <c r="R2433" i="5"/>
  <c r="R2434" i="5"/>
  <c r="R2435" i="5"/>
  <c r="R2436" i="5"/>
  <c r="R2437" i="5"/>
  <c r="R2438" i="5"/>
  <c r="R2439" i="5"/>
  <c r="R2440" i="5"/>
  <c r="R2441" i="5"/>
  <c r="R2442" i="5"/>
  <c r="R2443" i="5"/>
  <c r="R2444" i="5"/>
  <c r="R2445" i="5"/>
  <c r="R2446" i="5"/>
  <c r="R2447" i="5"/>
  <c r="R2448" i="5"/>
  <c r="R2449" i="5"/>
  <c r="R2450" i="5"/>
  <c r="R2451" i="5"/>
  <c r="R2452" i="5"/>
  <c r="R2453" i="5"/>
  <c r="R2454" i="5"/>
  <c r="R2455" i="5"/>
  <c r="R2456" i="5"/>
  <c r="R2457" i="5"/>
  <c r="R2458" i="5"/>
  <c r="R2459" i="5"/>
  <c r="R2460" i="5"/>
  <c r="R2461" i="5"/>
  <c r="R2462" i="5"/>
  <c r="R2463" i="5"/>
  <c r="R2464" i="5"/>
  <c r="R2465" i="5"/>
  <c r="R2466" i="5"/>
  <c r="R2467" i="5"/>
  <c r="R2468" i="5"/>
  <c r="R2469" i="5"/>
  <c r="R2470" i="5"/>
  <c r="R2471" i="5"/>
  <c r="R2472" i="5"/>
  <c r="R2473" i="5"/>
  <c r="R2474" i="5"/>
  <c r="R2475" i="5"/>
  <c r="R2476" i="5"/>
  <c r="R2477" i="5"/>
  <c r="R2478" i="5"/>
  <c r="R2479" i="5"/>
  <c r="R2480" i="5"/>
  <c r="R2481" i="5"/>
  <c r="R2482" i="5"/>
  <c r="R2483" i="5"/>
  <c r="R2484" i="5"/>
  <c r="R2485" i="5"/>
  <c r="R2486" i="5"/>
  <c r="R2487" i="5"/>
  <c r="R2488" i="5"/>
  <c r="R2489" i="5"/>
  <c r="R2490" i="5"/>
  <c r="R2491" i="5"/>
  <c r="R2492" i="5"/>
  <c r="R2493" i="5"/>
  <c r="R2494" i="5"/>
  <c r="R2495" i="5"/>
  <c r="R2496" i="5"/>
  <c r="R2497" i="5"/>
  <c r="R2498" i="5"/>
  <c r="R2499" i="5"/>
  <c r="R2500" i="5"/>
  <c r="R2501" i="5"/>
  <c r="R2502" i="5"/>
  <c r="R2503" i="5"/>
  <c r="R2504" i="5"/>
  <c r="R2505" i="5"/>
  <c r="R2506" i="5"/>
  <c r="R2507" i="5"/>
  <c r="R2508" i="5"/>
  <c r="R2509" i="5"/>
  <c r="R2510" i="5"/>
  <c r="R2511" i="5"/>
  <c r="R2512" i="5"/>
  <c r="R2513" i="5"/>
  <c r="R2514" i="5"/>
  <c r="R2515" i="5"/>
  <c r="R2516" i="5"/>
  <c r="R2517" i="5"/>
  <c r="R2518" i="5"/>
  <c r="R2519" i="5"/>
  <c r="R2520" i="5"/>
  <c r="R2521" i="5"/>
  <c r="R2522" i="5"/>
  <c r="R2523" i="5"/>
  <c r="R2524" i="5"/>
  <c r="R2525" i="5"/>
  <c r="R2526" i="5"/>
  <c r="R2527" i="5"/>
  <c r="R2528" i="5"/>
  <c r="R2529" i="5"/>
  <c r="R2530" i="5"/>
  <c r="R2531" i="5"/>
  <c r="R2532" i="5"/>
  <c r="R2533" i="5"/>
  <c r="R2534" i="5"/>
  <c r="R2535" i="5"/>
  <c r="R2536" i="5"/>
  <c r="R2537" i="5"/>
  <c r="R2538" i="5"/>
  <c r="R2539" i="5"/>
  <c r="R2540" i="5"/>
  <c r="R2541" i="5"/>
  <c r="R2542" i="5"/>
  <c r="R2543" i="5"/>
  <c r="R2544" i="5"/>
  <c r="R2545" i="5"/>
  <c r="R2546" i="5"/>
  <c r="R2547" i="5"/>
  <c r="R2548" i="5"/>
  <c r="R2549" i="5"/>
  <c r="R2550" i="5"/>
  <c r="R2551" i="5"/>
  <c r="R2552" i="5"/>
  <c r="R2553" i="5"/>
  <c r="R2554" i="5"/>
  <c r="R2555" i="5"/>
  <c r="R2556" i="5"/>
  <c r="R2557" i="5"/>
  <c r="R2558" i="5"/>
  <c r="R2559" i="5"/>
  <c r="R2560" i="5"/>
  <c r="R2561" i="5"/>
  <c r="R2562" i="5"/>
  <c r="R2563" i="5"/>
  <c r="R2564" i="5"/>
  <c r="R2565" i="5"/>
  <c r="R2566" i="5"/>
  <c r="R2567" i="5"/>
  <c r="R2568" i="5"/>
  <c r="R2569" i="5"/>
  <c r="R2570" i="5"/>
  <c r="R2571" i="5"/>
  <c r="R2572" i="5"/>
  <c r="R2573" i="5"/>
  <c r="R2574" i="5"/>
  <c r="R2575" i="5"/>
  <c r="R2576" i="5"/>
  <c r="R2577" i="5"/>
  <c r="R2578" i="5"/>
  <c r="R2579" i="5"/>
  <c r="R2580" i="5"/>
  <c r="R2581" i="5"/>
  <c r="R2582" i="5"/>
  <c r="R2583" i="5"/>
  <c r="R2584" i="5"/>
  <c r="R2585" i="5"/>
  <c r="R2586" i="5"/>
  <c r="R2587" i="5"/>
  <c r="R2588" i="5"/>
  <c r="R2589" i="5"/>
  <c r="R2590" i="5"/>
  <c r="R2591" i="5"/>
  <c r="R2592" i="5"/>
  <c r="R2593" i="5"/>
  <c r="R2594" i="5"/>
  <c r="R2595" i="5"/>
  <c r="R2596" i="5"/>
  <c r="R2597" i="5"/>
  <c r="R2598" i="5"/>
  <c r="R2599" i="5"/>
  <c r="R2600" i="5"/>
  <c r="R2601" i="5"/>
  <c r="R2602" i="5"/>
  <c r="R2603" i="5"/>
  <c r="R2604" i="5"/>
  <c r="R2605" i="5"/>
  <c r="R2606" i="5"/>
  <c r="R2607" i="5"/>
  <c r="R2608" i="5"/>
  <c r="R2609" i="5"/>
  <c r="R2610" i="5"/>
  <c r="R2611" i="5"/>
  <c r="R2612" i="5"/>
  <c r="R2613" i="5"/>
  <c r="R2614" i="5"/>
  <c r="R2615" i="5"/>
  <c r="R2616" i="5"/>
  <c r="R2617" i="5"/>
  <c r="R2618" i="5"/>
  <c r="R2619" i="5"/>
  <c r="R2620" i="5"/>
  <c r="R2621" i="5"/>
  <c r="R2622" i="5"/>
  <c r="R2623" i="5"/>
  <c r="R2624" i="5"/>
  <c r="R2625" i="5"/>
  <c r="R2626" i="5"/>
  <c r="R2627" i="5"/>
  <c r="R2628" i="5"/>
  <c r="R2629" i="5"/>
  <c r="R2630" i="5"/>
  <c r="R2631" i="5"/>
  <c r="R2632" i="5"/>
  <c r="R2633" i="5"/>
  <c r="R2634" i="5"/>
  <c r="R2635" i="5"/>
  <c r="R2636" i="5"/>
  <c r="R2637" i="5"/>
  <c r="R2638" i="5"/>
  <c r="R2639" i="5"/>
  <c r="R2640" i="5"/>
  <c r="R2641" i="5"/>
  <c r="R2642" i="5"/>
  <c r="R2643" i="5"/>
  <c r="R2644" i="5"/>
  <c r="R2645" i="5"/>
  <c r="R2646" i="5"/>
  <c r="R2647" i="5"/>
  <c r="R2648" i="5"/>
  <c r="R2649" i="5"/>
  <c r="R2650" i="5"/>
  <c r="R2651" i="5"/>
  <c r="R2652" i="5"/>
  <c r="R2653" i="5"/>
  <c r="R2654" i="5"/>
  <c r="R2655" i="5"/>
  <c r="R2656" i="5"/>
  <c r="R2657" i="5"/>
  <c r="R2658" i="5"/>
  <c r="R2659" i="5"/>
  <c r="R2660" i="5"/>
  <c r="R2661" i="5"/>
  <c r="R2662" i="5"/>
  <c r="R2663" i="5"/>
  <c r="R2664" i="5"/>
  <c r="R2665" i="5"/>
  <c r="R2666" i="5"/>
  <c r="R2667" i="5"/>
  <c r="R2668" i="5"/>
  <c r="R2669" i="5"/>
  <c r="R2670" i="5"/>
  <c r="R2671" i="5"/>
  <c r="R2672" i="5"/>
  <c r="R2673" i="5"/>
  <c r="R2674" i="5"/>
  <c r="R2675" i="5"/>
  <c r="R2676" i="5"/>
  <c r="R2677" i="5"/>
  <c r="R2678" i="5"/>
  <c r="R2679" i="5"/>
  <c r="R2680" i="5"/>
  <c r="R2681" i="5"/>
  <c r="R2682" i="5"/>
  <c r="R2683" i="5"/>
  <c r="R2684" i="5"/>
  <c r="R2685" i="5"/>
  <c r="R2686" i="5"/>
  <c r="R2687" i="5"/>
  <c r="R2688" i="5"/>
  <c r="R2689" i="5"/>
  <c r="R2690" i="5"/>
  <c r="R2691" i="5"/>
  <c r="R2692" i="5"/>
  <c r="R2693" i="5"/>
  <c r="R2694" i="5"/>
  <c r="R2695" i="5"/>
  <c r="R2696" i="5"/>
  <c r="R2697" i="5"/>
  <c r="R2698" i="5"/>
  <c r="R2699" i="5"/>
  <c r="R2700" i="5"/>
  <c r="R2701" i="5"/>
  <c r="R2702" i="5"/>
  <c r="R2703" i="5"/>
  <c r="R2704" i="5"/>
  <c r="R2705" i="5"/>
  <c r="R2706" i="5"/>
  <c r="R2707" i="5"/>
  <c r="R2708" i="5"/>
  <c r="R2709" i="5"/>
  <c r="R2710" i="5"/>
  <c r="R2711" i="5"/>
  <c r="R2712" i="5"/>
  <c r="R2713" i="5"/>
  <c r="R2714" i="5"/>
  <c r="R2715" i="5"/>
  <c r="R2716" i="5"/>
  <c r="R2717" i="5"/>
  <c r="R2718" i="5"/>
  <c r="R2719" i="5"/>
  <c r="R2720" i="5"/>
  <c r="R2721" i="5"/>
  <c r="R2722" i="5"/>
  <c r="R2723" i="5"/>
  <c r="R2724" i="5"/>
  <c r="R2725" i="5"/>
  <c r="R2726" i="5"/>
  <c r="R2727" i="5"/>
  <c r="R2728" i="5"/>
  <c r="R2729" i="5"/>
  <c r="R2730" i="5"/>
  <c r="R2731" i="5"/>
  <c r="R2732" i="5"/>
  <c r="R2733" i="5"/>
  <c r="R2734" i="5"/>
  <c r="R2735" i="5"/>
  <c r="R2736" i="5"/>
  <c r="R2737" i="5"/>
  <c r="R2738" i="5"/>
  <c r="R2739" i="5"/>
  <c r="R2740" i="5"/>
  <c r="R2741" i="5"/>
  <c r="R2742" i="5"/>
  <c r="R2743" i="5"/>
  <c r="R2744" i="5"/>
  <c r="R2745" i="5"/>
  <c r="R2746" i="5"/>
  <c r="R2747" i="5"/>
  <c r="R2748" i="5"/>
  <c r="R2749" i="5"/>
  <c r="R2750" i="5"/>
  <c r="R2751" i="5"/>
  <c r="R2752" i="5"/>
  <c r="R2753" i="5"/>
  <c r="R2754" i="5"/>
  <c r="R2755" i="5"/>
  <c r="R2756" i="5"/>
  <c r="R2757" i="5"/>
  <c r="R2758" i="5"/>
  <c r="R2759" i="5"/>
  <c r="R2760" i="5"/>
  <c r="R2761" i="5"/>
  <c r="R2762" i="5"/>
  <c r="R2763" i="5"/>
  <c r="R2764" i="5"/>
  <c r="R2765" i="5"/>
  <c r="R2766" i="5"/>
  <c r="R2767" i="5"/>
  <c r="R2768" i="5"/>
  <c r="R2769" i="5"/>
  <c r="R2770" i="5"/>
  <c r="R2771" i="5"/>
  <c r="R2772" i="5"/>
  <c r="R2773" i="5"/>
  <c r="R2774" i="5"/>
  <c r="R2775" i="5"/>
  <c r="R2776" i="5"/>
  <c r="R2777" i="5"/>
  <c r="R2778" i="5"/>
  <c r="R2779" i="5"/>
  <c r="R2780" i="5"/>
  <c r="R2781" i="5"/>
  <c r="R2782" i="5"/>
  <c r="R2783" i="5"/>
  <c r="R2784" i="5"/>
  <c r="R2785" i="5"/>
  <c r="R2786" i="5"/>
  <c r="R2787" i="5"/>
  <c r="R2788" i="5"/>
  <c r="R2789" i="5"/>
  <c r="R2790" i="5"/>
  <c r="R2791" i="5"/>
  <c r="R2792" i="5"/>
  <c r="R2793" i="5"/>
  <c r="R2794" i="5"/>
  <c r="R2795" i="5"/>
  <c r="R2796" i="5"/>
  <c r="R2797" i="5"/>
  <c r="R2798" i="5"/>
  <c r="R2799" i="5"/>
  <c r="R2800" i="5"/>
  <c r="R2801" i="5"/>
  <c r="R2802" i="5"/>
  <c r="R2803" i="5"/>
  <c r="R2804" i="5"/>
  <c r="R2805" i="5"/>
  <c r="R2806" i="5"/>
  <c r="R2807" i="5"/>
  <c r="R2808" i="5"/>
  <c r="R2809" i="5"/>
  <c r="R2810" i="5"/>
  <c r="R2811" i="5"/>
  <c r="R2812" i="5"/>
  <c r="R2813" i="5"/>
  <c r="R2814" i="5"/>
  <c r="R2815" i="5"/>
  <c r="R2816" i="5"/>
  <c r="R2817" i="5"/>
  <c r="R2818" i="5"/>
  <c r="R2819" i="5"/>
  <c r="R2820" i="5"/>
  <c r="R2821" i="5"/>
  <c r="R2822" i="5"/>
  <c r="R2823" i="5"/>
  <c r="R2824" i="5"/>
  <c r="R2825" i="5"/>
  <c r="R2826" i="5"/>
  <c r="R2827" i="5"/>
  <c r="R2828" i="5"/>
  <c r="R2829" i="5"/>
  <c r="R2830" i="5"/>
  <c r="R2831" i="5"/>
  <c r="R2832" i="5"/>
  <c r="R2833" i="5"/>
  <c r="R2834" i="5"/>
  <c r="R2835" i="5"/>
  <c r="R2836" i="5"/>
  <c r="R2837" i="5"/>
  <c r="R2838" i="5"/>
  <c r="R2839" i="5"/>
  <c r="R2840" i="5"/>
  <c r="R2841" i="5"/>
  <c r="R2842" i="5"/>
  <c r="R2843" i="5"/>
  <c r="R2844" i="5"/>
  <c r="R2845" i="5"/>
  <c r="R2846" i="5"/>
  <c r="R2847" i="5"/>
  <c r="R2848" i="5"/>
  <c r="R2849" i="5"/>
  <c r="R2850" i="5"/>
  <c r="R2851" i="5"/>
  <c r="R2852" i="5"/>
  <c r="R2853" i="5"/>
  <c r="R2854" i="5"/>
  <c r="R2855" i="5"/>
  <c r="R2856" i="5"/>
  <c r="R2857" i="5"/>
  <c r="R2858" i="5"/>
  <c r="R2859" i="5"/>
  <c r="R2860" i="5"/>
  <c r="R2861" i="5"/>
  <c r="R2862" i="5"/>
  <c r="R2863" i="5"/>
  <c r="R2864" i="5"/>
  <c r="R2865" i="5"/>
  <c r="R2866" i="5"/>
  <c r="R2867" i="5"/>
  <c r="R2868" i="5"/>
  <c r="R2869" i="5"/>
  <c r="R2870" i="5"/>
  <c r="R2871" i="5"/>
  <c r="R2872" i="5"/>
  <c r="R2873" i="5"/>
  <c r="R2874" i="5"/>
  <c r="R2875" i="5"/>
  <c r="R2876" i="5"/>
  <c r="R2877" i="5"/>
  <c r="R2878" i="5"/>
  <c r="R2879" i="5"/>
  <c r="R2880" i="5"/>
  <c r="R2881" i="5"/>
  <c r="R2882" i="5"/>
  <c r="R2883" i="5"/>
  <c r="R2884" i="5"/>
  <c r="R2885" i="5"/>
  <c r="R2886" i="5"/>
  <c r="R2887" i="5"/>
  <c r="R2888" i="5"/>
  <c r="R2889" i="5"/>
  <c r="R2890" i="5"/>
  <c r="R2891" i="5"/>
  <c r="R2892" i="5"/>
  <c r="R2893" i="5"/>
  <c r="R2894" i="5"/>
  <c r="R2895" i="5"/>
  <c r="R2896" i="5"/>
  <c r="R2897" i="5"/>
  <c r="R2898" i="5"/>
  <c r="R2899" i="5"/>
  <c r="R2900" i="5"/>
  <c r="R2901" i="5"/>
  <c r="R2902" i="5"/>
  <c r="R2903" i="5"/>
  <c r="R2904" i="5"/>
  <c r="R2905" i="5"/>
  <c r="R2906" i="5"/>
  <c r="R2907" i="5"/>
  <c r="R2908" i="5"/>
  <c r="R2909" i="5"/>
  <c r="R2910" i="5"/>
  <c r="R2911" i="5"/>
  <c r="R2912" i="5"/>
  <c r="R2913" i="5"/>
  <c r="R2914" i="5"/>
  <c r="R2915" i="5"/>
  <c r="R2916" i="5"/>
  <c r="R2917" i="5"/>
  <c r="R2918" i="5"/>
  <c r="R2919" i="5"/>
  <c r="R2920" i="5"/>
  <c r="R2921" i="5"/>
  <c r="R2922" i="5"/>
  <c r="R2923" i="5"/>
  <c r="R2924" i="5"/>
  <c r="R2925" i="5"/>
  <c r="R2926" i="5"/>
  <c r="R2927" i="5"/>
  <c r="R2928" i="5"/>
  <c r="R2929" i="5"/>
  <c r="R2930" i="5"/>
  <c r="R2931" i="5"/>
  <c r="R2932" i="5"/>
  <c r="R2933" i="5"/>
  <c r="R2934" i="5"/>
  <c r="R2935" i="5"/>
  <c r="R2936" i="5"/>
  <c r="R2937" i="5"/>
  <c r="R2938" i="5"/>
  <c r="R2939" i="5"/>
  <c r="R2940" i="5"/>
  <c r="R2941" i="5"/>
  <c r="R2942" i="5"/>
  <c r="R2943" i="5"/>
  <c r="R2944" i="5"/>
  <c r="R2945" i="5"/>
  <c r="R2946" i="5"/>
  <c r="R2947" i="5"/>
  <c r="R2948" i="5"/>
  <c r="R2949" i="5"/>
  <c r="R2950" i="5"/>
  <c r="R2951" i="5"/>
  <c r="R2952" i="5"/>
  <c r="R2953" i="5"/>
  <c r="R2954" i="5"/>
  <c r="R2955" i="5"/>
  <c r="R2956" i="5"/>
  <c r="R2957" i="5"/>
  <c r="R2958" i="5"/>
  <c r="R2959" i="5"/>
  <c r="R2960" i="5"/>
  <c r="R2961" i="5"/>
  <c r="R2962" i="5"/>
  <c r="R2963" i="5"/>
  <c r="R2964" i="5"/>
  <c r="R2965" i="5"/>
  <c r="R2966" i="5"/>
  <c r="R2967" i="5"/>
  <c r="R2968" i="5"/>
  <c r="R2969" i="5"/>
  <c r="R2970" i="5"/>
  <c r="R2971" i="5"/>
  <c r="R2972" i="5"/>
  <c r="R2973" i="5"/>
  <c r="R2974" i="5"/>
  <c r="R2975" i="5"/>
  <c r="R2976" i="5"/>
  <c r="R2977" i="5"/>
  <c r="R2978" i="5"/>
  <c r="R2979" i="5"/>
  <c r="R2980" i="5"/>
  <c r="R2981" i="5"/>
  <c r="R2982" i="5"/>
  <c r="R2983" i="5"/>
  <c r="R2984" i="5"/>
  <c r="R2985" i="5"/>
  <c r="R2986" i="5"/>
  <c r="R2987" i="5"/>
  <c r="R2988" i="5"/>
  <c r="R2989" i="5"/>
  <c r="R2990" i="5"/>
  <c r="R2991" i="5"/>
  <c r="R2992" i="5"/>
  <c r="R2993" i="5"/>
  <c r="R2994" i="5"/>
  <c r="R2995" i="5"/>
  <c r="R2996" i="5"/>
  <c r="R2997" i="5"/>
  <c r="R2998" i="5"/>
  <c r="R2999" i="5"/>
  <c r="R3000" i="5"/>
  <c r="R3001" i="5"/>
  <c r="R3002" i="5"/>
  <c r="R3003" i="5"/>
  <c r="R3004" i="5"/>
  <c r="R3005" i="5"/>
  <c r="R3006" i="5"/>
  <c r="R3007" i="5"/>
  <c r="R3008" i="5"/>
  <c r="R3009" i="5"/>
  <c r="R3010" i="5"/>
  <c r="R3011" i="5"/>
  <c r="R3012" i="5"/>
  <c r="R3013" i="5"/>
  <c r="R3014" i="5"/>
  <c r="R3015" i="5"/>
  <c r="R3016" i="5"/>
  <c r="R3017" i="5"/>
  <c r="R3018" i="5"/>
  <c r="R3019" i="5"/>
  <c r="R3020" i="5"/>
  <c r="R3021" i="5"/>
  <c r="R3022" i="5"/>
  <c r="R3023" i="5"/>
  <c r="R3024" i="5"/>
  <c r="R3025" i="5"/>
  <c r="R3026" i="5"/>
  <c r="R3027" i="5"/>
  <c r="R3028" i="5"/>
  <c r="R3029" i="5"/>
  <c r="R3030" i="5"/>
  <c r="R3031" i="5"/>
  <c r="R3032" i="5"/>
  <c r="R3033" i="5"/>
  <c r="R3034" i="5"/>
  <c r="R3035" i="5"/>
  <c r="R3036" i="5"/>
  <c r="R3037" i="5"/>
  <c r="R3038" i="5"/>
  <c r="R3039" i="5"/>
  <c r="R3040" i="5"/>
  <c r="R3041" i="5"/>
  <c r="R3042" i="5"/>
  <c r="R3043" i="5"/>
  <c r="R3044" i="5"/>
  <c r="R3045" i="5"/>
  <c r="R3046" i="5"/>
  <c r="R3047" i="5"/>
  <c r="R3048" i="5"/>
  <c r="R3049" i="5"/>
  <c r="R3050" i="5"/>
  <c r="R3051" i="5"/>
  <c r="R3052" i="5"/>
  <c r="R3053" i="5"/>
  <c r="R3054" i="5"/>
  <c r="R3055" i="5"/>
  <c r="R3056" i="5"/>
  <c r="R3057" i="5"/>
  <c r="R3058" i="5"/>
  <c r="R3059" i="5"/>
  <c r="R3060" i="5"/>
  <c r="R3061" i="5"/>
  <c r="R3062" i="5"/>
  <c r="R3063" i="5"/>
  <c r="R3064" i="5"/>
  <c r="R3065" i="5"/>
  <c r="R3066" i="5"/>
  <c r="R3067" i="5"/>
  <c r="R3068" i="5"/>
  <c r="R3069" i="5"/>
  <c r="R3070" i="5"/>
  <c r="R3071" i="5"/>
  <c r="R3072" i="5"/>
  <c r="R3073" i="5"/>
  <c r="R3074" i="5"/>
  <c r="R3075" i="5"/>
  <c r="R3076" i="5"/>
  <c r="R3077" i="5"/>
  <c r="R3078" i="5"/>
  <c r="R3079" i="5"/>
  <c r="R3080" i="5"/>
  <c r="R3081" i="5"/>
  <c r="R3082" i="5"/>
  <c r="R3083" i="5"/>
  <c r="R3084" i="5"/>
  <c r="R3085" i="5"/>
  <c r="R3086" i="5"/>
  <c r="R3087" i="5"/>
  <c r="R3088" i="5"/>
  <c r="R3089" i="5"/>
  <c r="R3090" i="5"/>
  <c r="R3091" i="5"/>
  <c r="R3092" i="5"/>
  <c r="R3093" i="5"/>
  <c r="R3094" i="5"/>
  <c r="R3095" i="5"/>
  <c r="R3096" i="5"/>
  <c r="R3097" i="5"/>
  <c r="R3098" i="5"/>
  <c r="R3099" i="5"/>
  <c r="R3100" i="5"/>
  <c r="R3101" i="5"/>
  <c r="R3102" i="5"/>
  <c r="R3103" i="5"/>
  <c r="R3104" i="5"/>
  <c r="R3105" i="5"/>
  <c r="R3106" i="5"/>
  <c r="R3107" i="5"/>
  <c r="R3108" i="5"/>
  <c r="R3109" i="5"/>
  <c r="R3110" i="5"/>
  <c r="R3111" i="5"/>
  <c r="R3112" i="5"/>
  <c r="R3113" i="5"/>
  <c r="R3114" i="5"/>
  <c r="R3115" i="5"/>
  <c r="R3116" i="5"/>
  <c r="R3117" i="5"/>
  <c r="R3118" i="5"/>
  <c r="R3119" i="5"/>
  <c r="R3120" i="5"/>
  <c r="R3121" i="5"/>
  <c r="R3122" i="5"/>
  <c r="R3123" i="5"/>
  <c r="R3124" i="5"/>
  <c r="R3125" i="5"/>
  <c r="R3126" i="5"/>
  <c r="R3127" i="5"/>
  <c r="R3128" i="5"/>
  <c r="R3129" i="5"/>
  <c r="R3130" i="5"/>
  <c r="R3131" i="5"/>
  <c r="R3132" i="5"/>
  <c r="R3133" i="5"/>
  <c r="R3134" i="5"/>
  <c r="R3135" i="5"/>
  <c r="R3136" i="5"/>
  <c r="R3137" i="5"/>
  <c r="R3138" i="5"/>
  <c r="R3139" i="5"/>
  <c r="R3140" i="5"/>
  <c r="R3141" i="5"/>
  <c r="R3142" i="5"/>
  <c r="R3143" i="5"/>
  <c r="R3144" i="5"/>
  <c r="R3145" i="5"/>
  <c r="R3146" i="5"/>
  <c r="R3147" i="5"/>
  <c r="R3148" i="5"/>
  <c r="R3149" i="5"/>
  <c r="R3150" i="5"/>
  <c r="R3151" i="5"/>
  <c r="R3152" i="5"/>
  <c r="R3153" i="5"/>
  <c r="R3154" i="5"/>
  <c r="R3155" i="5"/>
  <c r="R3156" i="5"/>
  <c r="R3157" i="5"/>
  <c r="R3158" i="5"/>
  <c r="R3159" i="5"/>
  <c r="R3160" i="5"/>
  <c r="R3161" i="5"/>
  <c r="R3162" i="5"/>
  <c r="R3163" i="5"/>
  <c r="R3164" i="5"/>
  <c r="R3165" i="5"/>
  <c r="R3166" i="5"/>
  <c r="R3167" i="5"/>
  <c r="R3168" i="5"/>
  <c r="R3169" i="5"/>
  <c r="R3170" i="5"/>
  <c r="R3171" i="5"/>
  <c r="R3172" i="5"/>
  <c r="R3173" i="5"/>
  <c r="R3174" i="5"/>
  <c r="R3175" i="5"/>
  <c r="R3176" i="5"/>
  <c r="R3177" i="5"/>
  <c r="R3178" i="5"/>
  <c r="R3179" i="5"/>
  <c r="R3180" i="5"/>
  <c r="R3181" i="5"/>
  <c r="R3182" i="5"/>
  <c r="R3183" i="5"/>
  <c r="R3184" i="5"/>
  <c r="R3185" i="5"/>
  <c r="R3186" i="5"/>
  <c r="R3187" i="5"/>
  <c r="R3188" i="5"/>
  <c r="R3189" i="5"/>
  <c r="R3190" i="5"/>
  <c r="R3191" i="5"/>
  <c r="R3192" i="5"/>
  <c r="R3193" i="5"/>
  <c r="R3194" i="5"/>
  <c r="R3195" i="5"/>
  <c r="R3196" i="5"/>
  <c r="R3197" i="5"/>
  <c r="R3198" i="5"/>
  <c r="R3199" i="5"/>
  <c r="R3200" i="5"/>
  <c r="R3201" i="5"/>
  <c r="R3202" i="5"/>
  <c r="R3203" i="5"/>
  <c r="R3204" i="5"/>
  <c r="R3205" i="5"/>
  <c r="R3206" i="5"/>
  <c r="R3207" i="5"/>
  <c r="R3208" i="5"/>
  <c r="R3209" i="5"/>
  <c r="R3210" i="5"/>
  <c r="R3211" i="5"/>
  <c r="R3212" i="5"/>
  <c r="R3213" i="5"/>
  <c r="R3214" i="5"/>
  <c r="R3215" i="5"/>
  <c r="R3216" i="5"/>
  <c r="R3217" i="5"/>
  <c r="R3218" i="5"/>
  <c r="R3219" i="5"/>
  <c r="R3220" i="5"/>
  <c r="R3221" i="5"/>
  <c r="R3222" i="5"/>
  <c r="R3223" i="5"/>
  <c r="R3224" i="5"/>
  <c r="R3225" i="5"/>
  <c r="R3226" i="5"/>
  <c r="R3227" i="5"/>
  <c r="R3228" i="5"/>
  <c r="R3229" i="5"/>
  <c r="R3230" i="5"/>
  <c r="R3231" i="5"/>
  <c r="R3232" i="5"/>
  <c r="R3233" i="5"/>
  <c r="R3234" i="5"/>
  <c r="R3235" i="5"/>
  <c r="R3236" i="5"/>
  <c r="R3237" i="5"/>
  <c r="R3238" i="5"/>
  <c r="R3239" i="5"/>
  <c r="R3240" i="5"/>
  <c r="R3241" i="5"/>
  <c r="R3242" i="5"/>
  <c r="R3243" i="5"/>
  <c r="R3244" i="5"/>
  <c r="R3245" i="5"/>
  <c r="R3246" i="5"/>
  <c r="R3247" i="5"/>
  <c r="R3248" i="5"/>
  <c r="R3249" i="5"/>
  <c r="R3250" i="5"/>
  <c r="R3251" i="5"/>
  <c r="R3252" i="5"/>
  <c r="R3253" i="5"/>
  <c r="R3254" i="5"/>
  <c r="R3255" i="5"/>
  <c r="R3256" i="5"/>
  <c r="R3257" i="5"/>
  <c r="R3258" i="5"/>
  <c r="R3259" i="5"/>
  <c r="R3260" i="5"/>
  <c r="R3261" i="5"/>
  <c r="R3262" i="5"/>
  <c r="R3263" i="5"/>
  <c r="R3264" i="5"/>
  <c r="R3265" i="5"/>
  <c r="R3266" i="5"/>
  <c r="R3267" i="5"/>
  <c r="R3268" i="5"/>
  <c r="R3269" i="5"/>
  <c r="R3270" i="5"/>
  <c r="R3271" i="5"/>
  <c r="R3272" i="5"/>
  <c r="R3273" i="5"/>
  <c r="R3274" i="5"/>
  <c r="R3275" i="5"/>
  <c r="R3276" i="5"/>
  <c r="R3277" i="5"/>
  <c r="R3278" i="5"/>
  <c r="R3279" i="5"/>
  <c r="R3280" i="5"/>
  <c r="R3281" i="5"/>
  <c r="R3282" i="5"/>
  <c r="R3283" i="5"/>
  <c r="R3284" i="5"/>
  <c r="R3285" i="5"/>
  <c r="R3286" i="5"/>
  <c r="R3287" i="5"/>
  <c r="R3288" i="5"/>
  <c r="R3289" i="5"/>
  <c r="R3290" i="5"/>
  <c r="R3291" i="5"/>
  <c r="R3292" i="5"/>
  <c r="R3293" i="5"/>
  <c r="R3294" i="5"/>
  <c r="R3295" i="5"/>
  <c r="R3296" i="5"/>
  <c r="R3297" i="5"/>
  <c r="R3298" i="5"/>
  <c r="R3299" i="5"/>
  <c r="R3300" i="5"/>
  <c r="R3301" i="5"/>
  <c r="R3302" i="5"/>
  <c r="R3303" i="5"/>
  <c r="R3304" i="5"/>
  <c r="R3305" i="5"/>
  <c r="R3306" i="5"/>
  <c r="R3307" i="5"/>
  <c r="R3308" i="5"/>
  <c r="R3309" i="5"/>
  <c r="R3310" i="5"/>
  <c r="R3311" i="5"/>
  <c r="R3312" i="5"/>
  <c r="R3313" i="5"/>
  <c r="R3314" i="5"/>
  <c r="R3315" i="5"/>
  <c r="R3316" i="5"/>
  <c r="R3317" i="5"/>
  <c r="R3318" i="5"/>
  <c r="R3319" i="5"/>
  <c r="R3320" i="5"/>
  <c r="R3321" i="5"/>
  <c r="R3322" i="5"/>
  <c r="R3323" i="5"/>
  <c r="R3324" i="5"/>
  <c r="R3325" i="5"/>
  <c r="R3326" i="5"/>
  <c r="R3327" i="5"/>
  <c r="R3328" i="5"/>
  <c r="R3329" i="5"/>
  <c r="R3330" i="5"/>
  <c r="R3331" i="5"/>
  <c r="R3332" i="5"/>
  <c r="R3333" i="5"/>
  <c r="R3334" i="5"/>
  <c r="R3335" i="5"/>
  <c r="R3336" i="5"/>
  <c r="R3337" i="5"/>
  <c r="R3338" i="5"/>
  <c r="R3339" i="5"/>
  <c r="R3340" i="5"/>
  <c r="R3341" i="5"/>
  <c r="R3342" i="5"/>
  <c r="R3343" i="5"/>
  <c r="R3344" i="5"/>
  <c r="R3345" i="5"/>
  <c r="R3346" i="5"/>
  <c r="R3347" i="5"/>
  <c r="R3348" i="5"/>
  <c r="R3349" i="5"/>
  <c r="R3350" i="5"/>
  <c r="R3351" i="5"/>
  <c r="R3352" i="5"/>
  <c r="R3353" i="5"/>
  <c r="R3354" i="5"/>
  <c r="R3355" i="5"/>
  <c r="R3356" i="5"/>
  <c r="R3357" i="5"/>
  <c r="R3358" i="5"/>
  <c r="R3359" i="5"/>
  <c r="R3360" i="5"/>
  <c r="R3361" i="5"/>
  <c r="R3362" i="5"/>
  <c r="R3363" i="5"/>
  <c r="R3364" i="5"/>
  <c r="R3365" i="5"/>
  <c r="R3366" i="5"/>
  <c r="R3367" i="5"/>
  <c r="R3368" i="5"/>
  <c r="R3369" i="5"/>
  <c r="R3370" i="5"/>
  <c r="R3371" i="5"/>
  <c r="R3372" i="5"/>
  <c r="R3373" i="5"/>
  <c r="R3374" i="5"/>
  <c r="R3375" i="5"/>
  <c r="R3376" i="5"/>
  <c r="R3377" i="5"/>
  <c r="R3378" i="5"/>
  <c r="R3379" i="5"/>
  <c r="R3380" i="5"/>
  <c r="R3381" i="5"/>
  <c r="R3382" i="5"/>
  <c r="R3383" i="5"/>
  <c r="R3384" i="5"/>
  <c r="R3385" i="5"/>
  <c r="R3386" i="5"/>
  <c r="R3387" i="5"/>
  <c r="R3388" i="5"/>
  <c r="R3389" i="5"/>
  <c r="R3390" i="5"/>
  <c r="R3391" i="5"/>
  <c r="R3392" i="5"/>
  <c r="R3393" i="5"/>
  <c r="R3394" i="5"/>
  <c r="R3395" i="5"/>
  <c r="R3396" i="5"/>
  <c r="R3397" i="5"/>
  <c r="R3398" i="5"/>
  <c r="R3399" i="5"/>
  <c r="R3400" i="5"/>
  <c r="R3401" i="5"/>
  <c r="R3402" i="5"/>
  <c r="R3403" i="5"/>
  <c r="R3404" i="5"/>
  <c r="R3405" i="5"/>
  <c r="R3406" i="5"/>
  <c r="R3407" i="5"/>
  <c r="R3408" i="5"/>
  <c r="R3409" i="5"/>
  <c r="R3410" i="5"/>
  <c r="R3411" i="5"/>
  <c r="R3412" i="5"/>
  <c r="R3413" i="5"/>
  <c r="R3414" i="5"/>
  <c r="R3415" i="5"/>
  <c r="R3416" i="5"/>
  <c r="R3417" i="5"/>
  <c r="R3418" i="5"/>
  <c r="R3419" i="5"/>
  <c r="R3420" i="5"/>
  <c r="R3421" i="5"/>
  <c r="R3422" i="5"/>
  <c r="R3423" i="5"/>
  <c r="R3424" i="5"/>
  <c r="R3425" i="5"/>
  <c r="R3426" i="5"/>
  <c r="R3427" i="5"/>
  <c r="R3428" i="5"/>
  <c r="R3429" i="5"/>
  <c r="R3430" i="5"/>
  <c r="R3431" i="5"/>
  <c r="R3432" i="5"/>
  <c r="R3433" i="5"/>
  <c r="R3434" i="5"/>
  <c r="R3435" i="5"/>
  <c r="R3436" i="5"/>
  <c r="R3437" i="5"/>
  <c r="R3438" i="5"/>
  <c r="R3439" i="5"/>
  <c r="R3440" i="5"/>
  <c r="R3441" i="5"/>
  <c r="R3442" i="5"/>
  <c r="R3443" i="5"/>
  <c r="R3444" i="5"/>
  <c r="R3445" i="5"/>
  <c r="R3446" i="5"/>
  <c r="R3447" i="5"/>
  <c r="R3448" i="5"/>
  <c r="R3449" i="5"/>
  <c r="R3450" i="5"/>
  <c r="R3451" i="5"/>
  <c r="R3452" i="5"/>
  <c r="R3453" i="5"/>
  <c r="R3454" i="5"/>
  <c r="R3455" i="5"/>
  <c r="R3456" i="5"/>
  <c r="R3457" i="5"/>
  <c r="R3458" i="5"/>
  <c r="R3459" i="5"/>
  <c r="R3460" i="5"/>
  <c r="R3461" i="5"/>
  <c r="R3462" i="5"/>
  <c r="R3463" i="5"/>
  <c r="R3464" i="5"/>
  <c r="R3465" i="5"/>
  <c r="R3466" i="5"/>
  <c r="R3467" i="5"/>
  <c r="R3468" i="5"/>
  <c r="R3469" i="5"/>
  <c r="R3470" i="5"/>
  <c r="R3471" i="5"/>
  <c r="R3472" i="5"/>
  <c r="R3473" i="5"/>
  <c r="R3474" i="5"/>
  <c r="R3475" i="5"/>
  <c r="R3476" i="5"/>
  <c r="R3477" i="5"/>
  <c r="R3478" i="5"/>
  <c r="R3479" i="5"/>
  <c r="R3480" i="5"/>
  <c r="R3481" i="5"/>
  <c r="R3482" i="5"/>
  <c r="R3483" i="5"/>
  <c r="R3484" i="5"/>
  <c r="R3485" i="5"/>
  <c r="R3486" i="5"/>
  <c r="R3487" i="5"/>
  <c r="R3488" i="5"/>
  <c r="R3489" i="5"/>
  <c r="R3490" i="5"/>
  <c r="R3491" i="5"/>
  <c r="R3492" i="5"/>
  <c r="R3493" i="5"/>
  <c r="R3494" i="5"/>
  <c r="R3495" i="5"/>
  <c r="R3496" i="5"/>
  <c r="R3497" i="5"/>
  <c r="R3498" i="5"/>
  <c r="R3499" i="5"/>
  <c r="R3500" i="5"/>
  <c r="R3501" i="5"/>
  <c r="R3502" i="5"/>
  <c r="R3503" i="5"/>
  <c r="R3504" i="5"/>
  <c r="R3505" i="5"/>
  <c r="R3506" i="5"/>
  <c r="R3507" i="5"/>
  <c r="R3508" i="5"/>
  <c r="R3509" i="5"/>
  <c r="R3510" i="5"/>
  <c r="R3511" i="5"/>
  <c r="R3512" i="5"/>
  <c r="R3513" i="5"/>
  <c r="R3514" i="5"/>
  <c r="R3515" i="5"/>
  <c r="R3516" i="5"/>
  <c r="R3517" i="5"/>
  <c r="R3518" i="5"/>
  <c r="R3519" i="5"/>
  <c r="R3520" i="5"/>
  <c r="R3521" i="5"/>
  <c r="R3522" i="5"/>
  <c r="R3523" i="5"/>
  <c r="R3524" i="5"/>
  <c r="R3525" i="5"/>
  <c r="R3526" i="5"/>
  <c r="R3527" i="5"/>
  <c r="R3528" i="5"/>
  <c r="R3529" i="5"/>
  <c r="R3530" i="5"/>
  <c r="R3531" i="5"/>
  <c r="R3532" i="5"/>
  <c r="R3533" i="5"/>
  <c r="R3534" i="5"/>
  <c r="R3535" i="5"/>
  <c r="R3536" i="5"/>
  <c r="R3537" i="5"/>
  <c r="R3538" i="5"/>
  <c r="R3539" i="5"/>
  <c r="R3540" i="5"/>
  <c r="R3541" i="5"/>
  <c r="R3542" i="5"/>
  <c r="R3543" i="5"/>
  <c r="R3544" i="5"/>
  <c r="R3545" i="5"/>
  <c r="R3546" i="5"/>
  <c r="R3547" i="5"/>
  <c r="R3548" i="5"/>
  <c r="R3549" i="5"/>
  <c r="R3550" i="5"/>
  <c r="R3551" i="5"/>
  <c r="R3552" i="5"/>
  <c r="R3553" i="5"/>
  <c r="R3554" i="5"/>
  <c r="R3555" i="5"/>
  <c r="R3556" i="5"/>
  <c r="R3557" i="5"/>
  <c r="R3558" i="5"/>
  <c r="R3559" i="5"/>
  <c r="R3560" i="5"/>
  <c r="R3561" i="5"/>
  <c r="R3562" i="5"/>
  <c r="R3563" i="5"/>
  <c r="R3564" i="5"/>
  <c r="R3565" i="5"/>
  <c r="R3566" i="5"/>
  <c r="R3567" i="5"/>
  <c r="R3568" i="5"/>
  <c r="R3569" i="5"/>
  <c r="R3570" i="5"/>
  <c r="R3571" i="5"/>
  <c r="R3572" i="5"/>
  <c r="R3573" i="5"/>
  <c r="R3574" i="5"/>
  <c r="R3575" i="5"/>
  <c r="R3576" i="5"/>
  <c r="R3577" i="5"/>
  <c r="R3578" i="5"/>
  <c r="R3579" i="5"/>
  <c r="R3580" i="5"/>
  <c r="R3581" i="5"/>
  <c r="R3582" i="5"/>
  <c r="R3583" i="5"/>
  <c r="R3584" i="5"/>
  <c r="R3585" i="5"/>
  <c r="R3586" i="5"/>
  <c r="R3587" i="5"/>
  <c r="R3588" i="5"/>
  <c r="R3589" i="5"/>
  <c r="R3590" i="5"/>
  <c r="R3591" i="5"/>
  <c r="R3592" i="5"/>
  <c r="R3593" i="5"/>
  <c r="R3594" i="5"/>
  <c r="R3595" i="5"/>
  <c r="R3596" i="5"/>
  <c r="R3597" i="5"/>
  <c r="R3598" i="5"/>
  <c r="R3599" i="5"/>
  <c r="R3600" i="5"/>
  <c r="R3601" i="5"/>
  <c r="R3602" i="5"/>
  <c r="R3603" i="5"/>
  <c r="R3604" i="5"/>
  <c r="R3605" i="5"/>
  <c r="R3606" i="5"/>
  <c r="R3607" i="5"/>
  <c r="R3608" i="5"/>
  <c r="R3609" i="5"/>
  <c r="R3610" i="5"/>
  <c r="R3611" i="5"/>
  <c r="R3612" i="5"/>
  <c r="R3613" i="5"/>
  <c r="R3614" i="5"/>
  <c r="R3615" i="5"/>
  <c r="R3616" i="5"/>
  <c r="R3617" i="5"/>
  <c r="R3618" i="5"/>
  <c r="R3619" i="5"/>
  <c r="R3620" i="5"/>
  <c r="R3621" i="5"/>
  <c r="R3622" i="5"/>
  <c r="R3623" i="5"/>
  <c r="R3624" i="5"/>
  <c r="R3625" i="5"/>
  <c r="R3626" i="5"/>
  <c r="R3627" i="5"/>
  <c r="R3628" i="5"/>
  <c r="R3629" i="5"/>
  <c r="R3630" i="5"/>
  <c r="R3631" i="5"/>
  <c r="R3632" i="5"/>
  <c r="R3633" i="5"/>
  <c r="R3634" i="5"/>
  <c r="R3635" i="5"/>
  <c r="R3636" i="5"/>
  <c r="R3637" i="5"/>
  <c r="R3638" i="5"/>
  <c r="R3639" i="5"/>
  <c r="R3640" i="5"/>
  <c r="R3641" i="5"/>
  <c r="R3642" i="5"/>
  <c r="R3643" i="5"/>
  <c r="R3644" i="5"/>
  <c r="R3645" i="5"/>
  <c r="R3646" i="5"/>
  <c r="R3647" i="5"/>
  <c r="R3648" i="5"/>
  <c r="R3649" i="5"/>
  <c r="R3650" i="5"/>
  <c r="R3651" i="5"/>
  <c r="R3652" i="5"/>
  <c r="R3653" i="5"/>
  <c r="R3654" i="5"/>
  <c r="R3655" i="5"/>
  <c r="R3656" i="5"/>
  <c r="R3657" i="5"/>
  <c r="R3658" i="5"/>
  <c r="R3659" i="5"/>
  <c r="R3660" i="5"/>
  <c r="R3661" i="5"/>
  <c r="R3662" i="5"/>
  <c r="R3663" i="5"/>
  <c r="R3664" i="5"/>
  <c r="R3665" i="5"/>
  <c r="R3666" i="5"/>
  <c r="R3667" i="5"/>
  <c r="R3668" i="5"/>
  <c r="R3669" i="5"/>
  <c r="R3670" i="5"/>
  <c r="R3671" i="5"/>
  <c r="R3672" i="5"/>
  <c r="R3673" i="5"/>
  <c r="R3674" i="5"/>
  <c r="R3675" i="5"/>
  <c r="R3676" i="5"/>
  <c r="R3677" i="5"/>
  <c r="R3678" i="5"/>
  <c r="R3679" i="5"/>
  <c r="R3680" i="5"/>
  <c r="R3681" i="5"/>
  <c r="R3682" i="5"/>
  <c r="R3683" i="5"/>
  <c r="R3684" i="5"/>
  <c r="R3685" i="5"/>
  <c r="R3686" i="5"/>
  <c r="R3687" i="5"/>
  <c r="R3688" i="5"/>
  <c r="R3689" i="5"/>
  <c r="R3690" i="5"/>
  <c r="R3691" i="5"/>
  <c r="R3692" i="5"/>
  <c r="R3693" i="5"/>
  <c r="R3694" i="5"/>
  <c r="R3695" i="5"/>
  <c r="R3696" i="5"/>
  <c r="R3697" i="5"/>
  <c r="R3698" i="5"/>
  <c r="R3699" i="5"/>
  <c r="R3700" i="5"/>
  <c r="R3701" i="5"/>
  <c r="R3702" i="5"/>
  <c r="R3703" i="5"/>
  <c r="R3704" i="5"/>
  <c r="R3705" i="5"/>
  <c r="R3706" i="5"/>
  <c r="R3707" i="5"/>
  <c r="R3708" i="5"/>
  <c r="R3709" i="5"/>
  <c r="R3710" i="5"/>
  <c r="R3711" i="5"/>
  <c r="R3712" i="5"/>
  <c r="R3713" i="5"/>
  <c r="R3714" i="5"/>
  <c r="R3715" i="5"/>
  <c r="R3716" i="5"/>
  <c r="R3717" i="5"/>
  <c r="R3718" i="5"/>
  <c r="R3719" i="5"/>
  <c r="R3720" i="5"/>
  <c r="R3721" i="5"/>
  <c r="R3722" i="5"/>
  <c r="R3723" i="5"/>
  <c r="R3724" i="5"/>
  <c r="R3725" i="5"/>
  <c r="R3726" i="5"/>
  <c r="R3727" i="5"/>
  <c r="R3728" i="5"/>
  <c r="R3729" i="5"/>
  <c r="R3730" i="5"/>
  <c r="R3731" i="5"/>
  <c r="R3732" i="5"/>
  <c r="R3733" i="5"/>
  <c r="R3734" i="5"/>
  <c r="R3735" i="5"/>
  <c r="R3736" i="5"/>
  <c r="R3737" i="5"/>
  <c r="R3738" i="5"/>
  <c r="R3739" i="5"/>
  <c r="R3740" i="5"/>
  <c r="R3741" i="5"/>
  <c r="R3742" i="5"/>
  <c r="R3743" i="5"/>
  <c r="R3744" i="5"/>
  <c r="R3745" i="5"/>
  <c r="R3746" i="5"/>
  <c r="R3747" i="5"/>
  <c r="R3748" i="5"/>
  <c r="R3749" i="5"/>
  <c r="R3750" i="5"/>
  <c r="R3751" i="5"/>
  <c r="R3752" i="5"/>
  <c r="R3753" i="5"/>
  <c r="R3754" i="5"/>
  <c r="R3755" i="5"/>
  <c r="R3756" i="5"/>
  <c r="R3757" i="5"/>
  <c r="R3758" i="5"/>
  <c r="R3759" i="5"/>
  <c r="R3760" i="5"/>
  <c r="R3761" i="5"/>
  <c r="R3762" i="5"/>
  <c r="R3763" i="5"/>
  <c r="R3764" i="5"/>
  <c r="R3765" i="5"/>
  <c r="R3766" i="5"/>
  <c r="R3767" i="5"/>
  <c r="R3768" i="5"/>
  <c r="R3769" i="5"/>
  <c r="R3770" i="5"/>
  <c r="R3771" i="5"/>
  <c r="R3772" i="5"/>
  <c r="R3773" i="5"/>
  <c r="R3774" i="5"/>
  <c r="R3775" i="5"/>
  <c r="R3776" i="5"/>
  <c r="R3777" i="5"/>
  <c r="R3778" i="5"/>
  <c r="R3779" i="5"/>
  <c r="R3780" i="5"/>
  <c r="R3781" i="5"/>
  <c r="R3782" i="5"/>
  <c r="R3783" i="5"/>
  <c r="R3784" i="5"/>
  <c r="R3785" i="5"/>
  <c r="R3786" i="5"/>
  <c r="R3787" i="5"/>
  <c r="R3788" i="5"/>
  <c r="R3789" i="5"/>
  <c r="R3790" i="5"/>
  <c r="R3791" i="5"/>
  <c r="R3792" i="5"/>
  <c r="R3793" i="5"/>
  <c r="R3794" i="5"/>
  <c r="R3795" i="5"/>
  <c r="R3796" i="5"/>
  <c r="R3797" i="5"/>
  <c r="R3798" i="5"/>
  <c r="R3799" i="5"/>
  <c r="R3800" i="5"/>
  <c r="R3801" i="5"/>
  <c r="R3802" i="5"/>
  <c r="R3803" i="5"/>
  <c r="R3804" i="5"/>
  <c r="R3805" i="5"/>
  <c r="R3806" i="5"/>
  <c r="R3807" i="5"/>
  <c r="R3808" i="5"/>
  <c r="R3809" i="5"/>
  <c r="R3810" i="5"/>
  <c r="R3811" i="5"/>
  <c r="R3812" i="5"/>
  <c r="R3813" i="5"/>
  <c r="R3814" i="5"/>
  <c r="R3815" i="5"/>
  <c r="R3816" i="5"/>
  <c r="R3817" i="5"/>
  <c r="R3818" i="5"/>
  <c r="R3819" i="5"/>
  <c r="R3820" i="5"/>
  <c r="R3821" i="5"/>
  <c r="R3822" i="5"/>
  <c r="R3823" i="5"/>
  <c r="R3824" i="5"/>
  <c r="R3825" i="5"/>
  <c r="R3826" i="5"/>
  <c r="R3827" i="5"/>
  <c r="R3828" i="5"/>
  <c r="R3829" i="5"/>
  <c r="R3830" i="5"/>
  <c r="R3831" i="5"/>
  <c r="R3832" i="5"/>
  <c r="R3833" i="5"/>
  <c r="R3834" i="5"/>
  <c r="R3835" i="5"/>
  <c r="R3836" i="5"/>
  <c r="R3837" i="5"/>
  <c r="R3838" i="5"/>
  <c r="R3839" i="5"/>
  <c r="R3840" i="5"/>
  <c r="R3841" i="5"/>
  <c r="R3842" i="5"/>
  <c r="R3843" i="5"/>
  <c r="R3844" i="5"/>
  <c r="R3845" i="5"/>
  <c r="R3846" i="5"/>
  <c r="R3847" i="5"/>
  <c r="R3848" i="5"/>
  <c r="R3849" i="5"/>
  <c r="R3850" i="5"/>
  <c r="R3851" i="5"/>
  <c r="R3852" i="5"/>
  <c r="R3853" i="5"/>
  <c r="R3854" i="5"/>
  <c r="R3855" i="5"/>
  <c r="R3856" i="5"/>
  <c r="R3857" i="5"/>
  <c r="R3858" i="5"/>
  <c r="R3859" i="5"/>
  <c r="R3860" i="5"/>
  <c r="R3861" i="5"/>
  <c r="R3862" i="5"/>
  <c r="R3863" i="5"/>
  <c r="R3864" i="5"/>
  <c r="R3865" i="5"/>
  <c r="R3866" i="5"/>
  <c r="R3867" i="5"/>
  <c r="R3868" i="5"/>
  <c r="R3869" i="5"/>
  <c r="R3870" i="5"/>
  <c r="R3871" i="5"/>
  <c r="R3872" i="5"/>
  <c r="R3873" i="5"/>
  <c r="R3874" i="5"/>
  <c r="R3875" i="5"/>
  <c r="R3876" i="5"/>
  <c r="R3877" i="5"/>
  <c r="R3878" i="5"/>
  <c r="R3879" i="5"/>
  <c r="R3880" i="5"/>
  <c r="R3881" i="5"/>
  <c r="R3882" i="5"/>
  <c r="R3883" i="5"/>
  <c r="R3884" i="5"/>
  <c r="R3885" i="5"/>
  <c r="R3886" i="5"/>
  <c r="R3887" i="5"/>
  <c r="R3888" i="5"/>
  <c r="R3889" i="5"/>
  <c r="R3890" i="5"/>
  <c r="R3891" i="5"/>
  <c r="R3892" i="5"/>
  <c r="R3893" i="5"/>
  <c r="R3894" i="5"/>
  <c r="R3895" i="5"/>
  <c r="R3896" i="5"/>
  <c r="R3897" i="5"/>
  <c r="R3898" i="5"/>
  <c r="R3899" i="5"/>
  <c r="R3900" i="5"/>
  <c r="R3901" i="5"/>
  <c r="R3902" i="5"/>
  <c r="R3903" i="5"/>
  <c r="R3904" i="5"/>
  <c r="R3905" i="5"/>
  <c r="R3906" i="5"/>
  <c r="R3907" i="5"/>
  <c r="R3908" i="5"/>
  <c r="R3909" i="5"/>
  <c r="R3910" i="5"/>
  <c r="R3911" i="5"/>
  <c r="R3912" i="5"/>
  <c r="R3913" i="5"/>
  <c r="R3914" i="5"/>
  <c r="R3915" i="5"/>
  <c r="R3916" i="5"/>
  <c r="R3917" i="5"/>
  <c r="R3918" i="5"/>
  <c r="R3919" i="5"/>
  <c r="R3920" i="5"/>
  <c r="R3921" i="5"/>
  <c r="R3922" i="5"/>
  <c r="R3923" i="5"/>
  <c r="R3924" i="5"/>
  <c r="R3925" i="5"/>
  <c r="R3926" i="5"/>
  <c r="R3927" i="5"/>
  <c r="R3928" i="5"/>
  <c r="R3929" i="5"/>
  <c r="R3930" i="5"/>
  <c r="R3931" i="5"/>
  <c r="R3932" i="5"/>
  <c r="R3933" i="5"/>
  <c r="R3934" i="5"/>
  <c r="R3935" i="5"/>
  <c r="R3936" i="5"/>
  <c r="R3937" i="5"/>
  <c r="R3938" i="5"/>
  <c r="R3939" i="5"/>
  <c r="R3940" i="5"/>
  <c r="R3941" i="5"/>
  <c r="R3942" i="5"/>
  <c r="R3943" i="5"/>
  <c r="R3944" i="5"/>
  <c r="R3945" i="5"/>
  <c r="R3946" i="5"/>
  <c r="R3947" i="5"/>
  <c r="R3948" i="5"/>
  <c r="R3949" i="5"/>
  <c r="R3950" i="5"/>
  <c r="R3951" i="5"/>
  <c r="R3952" i="5"/>
  <c r="R3953" i="5"/>
  <c r="R3954" i="5"/>
  <c r="R3955" i="5"/>
  <c r="R3956" i="5"/>
  <c r="R3957" i="5"/>
  <c r="R3958" i="5"/>
  <c r="R3959" i="5"/>
  <c r="R3960" i="5"/>
  <c r="R3961" i="5"/>
  <c r="R3962" i="5"/>
  <c r="R3963" i="5"/>
  <c r="R3964" i="5"/>
  <c r="R3965" i="5"/>
  <c r="R3966" i="5"/>
  <c r="R3967" i="5"/>
  <c r="R3968" i="5"/>
  <c r="R3969" i="5"/>
  <c r="R3970" i="5"/>
  <c r="R3971" i="5"/>
  <c r="R3972" i="5"/>
  <c r="R3973" i="5"/>
  <c r="R3974" i="5"/>
  <c r="R3975" i="5"/>
  <c r="R3976" i="5"/>
  <c r="R3977" i="5"/>
  <c r="R3978" i="5"/>
  <c r="R3979" i="5"/>
  <c r="R3980" i="5"/>
  <c r="R3981" i="5"/>
  <c r="R3982" i="5"/>
  <c r="R3983" i="5"/>
  <c r="R3984" i="5"/>
  <c r="R3985" i="5"/>
  <c r="R3986" i="5"/>
  <c r="R3987" i="5"/>
  <c r="R3988" i="5"/>
  <c r="R3989" i="5"/>
  <c r="R3990" i="5"/>
  <c r="R3991" i="5"/>
  <c r="R3992" i="5"/>
  <c r="R3993" i="5"/>
  <c r="R3994" i="5"/>
  <c r="R3995" i="5"/>
  <c r="R3996" i="5"/>
  <c r="R3997" i="5"/>
  <c r="R3998" i="5"/>
  <c r="R3999" i="5"/>
  <c r="R4000" i="5"/>
  <c r="R4001" i="5"/>
  <c r="R4002" i="5"/>
  <c r="R4003" i="5"/>
  <c r="R4004" i="5"/>
  <c r="R4005" i="5"/>
  <c r="R4006" i="5"/>
  <c r="R4007" i="5"/>
  <c r="R4008" i="5"/>
  <c r="R4009" i="5"/>
  <c r="R4010" i="5"/>
  <c r="R4011" i="5"/>
  <c r="R4012" i="5"/>
  <c r="R4013" i="5"/>
  <c r="R4014" i="5"/>
  <c r="R4015" i="5"/>
  <c r="R4016" i="5"/>
  <c r="R4017" i="5"/>
  <c r="R4018" i="5"/>
  <c r="R4019" i="5"/>
  <c r="R4020" i="5"/>
  <c r="R4021" i="5"/>
  <c r="R4022" i="5"/>
  <c r="R4023" i="5"/>
  <c r="R4024" i="5"/>
  <c r="R4025" i="5"/>
  <c r="R4026" i="5"/>
  <c r="R4027" i="5"/>
  <c r="R4028" i="5"/>
  <c r="R4029" i="5"/>
  <c r="R4030" i="5"/>
  <c r="R4031" i="5"/>
  <c r="R4032" i="5"/>
  <c r="R4033" i="5"/>
  <c r="R4034" i="5"/>
  <c r="R4035" i="5"/>
  <c r="R4036" i="5"/>
  <c r="R4037" i="5"/>
  <c r="R4038" i="5"/>
  <c r="R4039" i="5"/>
  <c r="R4040" i="5"/>
  <c r="R4041" i="5"/>
  <c r="R4042" i="5"/>
  <c r="R4043" i="5"/>
  <c r="R4044" i="5"/>
  <c r="R4045" i="5"/>
  <c r="R4046" i="5"/>
  <c r="R4047" i="5"/>
  <c r="R4048" i="5"/>
  <c r="R4049" i="5"/>
  <c r="R4050" i="5"/>
  <c r="R4051" i="5"/>
  <c r="R4052" i="5"/>
  <c r="R4053" i="5"/>
  <c r="R4054" i="5"/>
  <c r="R4055" i="5"/>
  <c r="R4056" i="5"/>
  <c r="R4057" i="5"/>
  <c r="R4058" i="5"/>
  <c r="R4059" i="5"/>
  <c r="R4060" i="5"/>
  <c r="R4061" i="5"/>
  <c r="R4062" i="5"/>
  <c r="R4063" i="5"/>
  <c r="R4064" i="5"/>
  <c r="R4065" i="5"/>
  <c r="R4066" i="5"/>
  <c r="R4067" i="5"/>
  <c r="R4068" i="5"/>
  <c r="R4069" i="5"/>
  <c r="R4070" i="5"/>
  <c r="R4071" i="5"/>
  <c r="R4072" i="5"/>
  <c r="R4073" i="5"/>
  <c r="R4074" i="5"/>
  <c r="R4075" i="5"/>
  <c r="R4076" i="5"/>
  <c r="R4077" i="5"/>
  <c r="R4078" i="5"/>
  <c r="R4079" i="5"/>
  <c r="R4080" i="5"/>
  <c r="R4081" i="5"/>
  <c r="R4082" i="5"/>
  <c r="R4083" i="5"/>
  <c r="R4084" i="5"/>
  <c r="R4085" i="5"/>
  <c r="R4086" i="5"/>
  <c r="R4087" i="5"/>
  <c r="R4088" i="5"/>
  <c r="R4089" i="5"/>
  <c r="R4090" i="5"/>
  <c r="R4091" i="5"/>
  <c r="R4092" i="5"/>
  <c r="R4093" i="5"/>
  <c r="R4094" i="5"/>
  <c r="R4095" i="5"/>
  <c r="R4096" i="5"/>
  <c r="R4097" i="5"/>
  <c r="R4098" i="5"/>
  <c r="R4099" i="5"/>
  <c r="R4100" i="5"/>
  <c r="R4101" i="5"/>
  <c r="R4102" i="5"/>
  <c r="R4103" i="5"/>
  <c r="R4104" i="5"/>
  <c r="R4105" i="5"/>
  <c r="R4106" i="5"/>
  <c r="R4107" i="5"/>
  <c r="R4108" i="5"/>
  <c r="R4109" i="5"/>
  <c r="R4110" i="5"/>
  <c r="R4111" i="5"/>
  <c r="R4112" i="5"/>
  <c r="R4113" i="5"/>
  <c r="R4114" i="5"/>
  <c r="R4115" i="5"/>
  <c r="R4116" i="5"/>
  <c r="R4117" i="5"/>
  <c r="R4118" i="5"/>
  <c r="R4119" i="5"/>
  <c r="R4120" i="5"/>
  <c r="R4121" i="5"/>
  <c r="R4122" i="5"/>
  <c r="R4123" i="5"/>
  <c r="R4124" i="5"/>
  <c r="R4125" i="5"/>
  <c r="R4126" i="5"/>
  <c r="R4127" i="5"/>
  <c r="R4128" i="5"/>
  <c r="R4129" i="5"/>
  <c r="R4130" i="5"/>
  <c r="R4131" i="5"/>
  <c r="R4132" i="5"/>
  <c r="R4133" i="5"/>
  <c r="R4134" i="5"/>
  <c r="R4135" i="5"/>
  <c r="R4136" i="5"/>
  <c r="R4137" i="5"/>
  <c r="R4138" i="5"/>
  <c r="R4139" i="5"/>
  <c r="R4140" i="5"/>
  <c r="R4141" i="5"/>
  <c r="R4142" i="5"/>
  <c r="R4143" i="5"/>
  <c r="R4144" i="5"/>
  <c r="R4145" i="5"/>
  <c r="R4146" i="5"/>
  <c r="R4147" i="5"/>
  <c r="R4148" i="5"/>
  <c r="R4149" i="5"/>
  <c r="R4150" i="5"/>
  <c r="R4151" i="5"/>
  <c r="R4152" i="5"/>
  <c r="R4153" i="5"/>
  <c r="R4154" i="5"/>
  <c r="R4155" i="5"/>
  <c r="R4156" i="5"/>
  <c r="R4157" i="5"/>
  <c r="R4158" i="5"/>
  <c r="R4159" i="5"/>
  <c r="R4160" i="5"/>
  <c r="R4161" i="5"/>
  <c r="R4162" i="5"/>
  <c r="R4163" i="5"/>
  <c r="R4164" i="5"/>
  <c r="R4165" i="5"/>
  <c r="R4166" i="5"/>
  <c r="R4167" i="5"/>
  <c r="R4168" i="5"/>
  <c r="R4169" i="5"/>
  <c r="R4170" i="5"/>
  <c r="R4171" i="5"/>
  <c r="R4172" i="5"/>
  <c r="R4173" i="5"/>
  <c r="R4174" i="5"/>
  <c r="R4175" i="5"/>
  <c r="R4176" i="5"/>
  <c r="R4177" i="5"/>
  <c r="R4178" i="5"/>
  <c r="R4179" i="5"/>
  <c r="R4180" i="5"/>
  <c r="R4181" i="5"/>
  <c r="R4182" i="5"/>
  <c r="R4183" i="5"/>
  <c r="R4184" i="5"/>
  <c r="R4185" i="5"/>
  <c r="R4186" i="5"/>
  <c r="R4187" i="5"/>
  <c r="R4188" i="5"/>
  <c r="R4189" i="5"/>
  <c r="R4190" i="5"/>
  <c r="R4191" i="5"/>
  <c r="R4192" i="5"/>
  <c r="R4193" i="5"/>
  <c r="R4194" i="5"/>
  <c r="R4195" i="5"/>
  <c r="R4196" i="5"/>
  <c r="R4197" i="5"/>
  <c r="R4198" i="5"/>
  <c r="R4199" i="5"/>
  <c r="R4200" i="5"/>
  <c r="R4201" i="5"/>
  <c r="R4202" i="5"/>
  <c r="R4203" i="5"/>
  <c r="R4204" i="5"/>
  <c r="R4205" i="5"/>
  <c r="R4206" i="5"/>
  <c r="R4207" i="5"/>
  <c r="R4208" i="5"/>
  <c r="R4209" i="5"/>
  <c r="R4210" i="5"/>
  <c r="R4211" i="5"/>
  <c r="R4212" i="5"/>
  <c r="R4213" i="5"/>
  <c r="R4214" i="5"/>
  <c r="R4215" i="5"/>
  <c r="R4216" i="5"/>
  <c r="R4217" i="5"/>
  <c r="R4218" i="5"/>
  <c r="R4219" i="5"/>
  <c r="R4220" i="5"/>
  <c r="R4221" i="5"/>
  <c r="R4222" i="5"/>
  <c r="R4223" i="5"/>
  <c r="R4224" i="5"/>
  <c r="R4225" i="5"/>
  <c r="R4226" i="5"/>
  <c r="R4227" i="5"/>
  <c r="R4228" i="5"/>
  <c r="R4229" i="5"/>
  <c r="R4230" i="5"/>
  <c r="R4231" i="5"/>
  <c r="R4232" i="5"/>
  <c r="R4233" i="5"/>
  <c r="R4234" i="5"/>
  <c r="R4235" i="5"/>
  <c r="R4236" i="5"/>
  <c r="R4237" i="5"/>
  <c r="R4238" i="5"/>
  <c r="R4239" i="5"/>
  <c r="R4240" i="5"/>
  <c r="R4241" i="5"/>
  <c r="R4242" i="5"/>
  <c r="R4243" i="5"/>
  <c r="R4244" i="5"/>
  <c r="R4245" i="5"/>
  <c r="R4246" i="5"/>
  <c r="R4247" i="5"/>
  <c r="R4248" i="5"/>
  <c r="R4249" i="5"/>
  <c r="R4250" i="5"/>
  <c r="R4251" i="5"/>
  <c r="R4252" i="5"/>
  <c r="R4253" i="5"/>
  <c r="R4254" i="5"/>
  <c r="R4255" i="5"/>
  <c r="R4256" i="5"/>
  <c r="R4257" i="5"/>
  <c r="R4258" i="5"/>
  <c r="R4259" i="5"/>
  <c r="R4260" i="5"/>
  <c r="R4261" i="5"/>
  <c r="R4262" i="5"/>
  <c r="R4263" i="5"/>
  <c r="R4264" i="5"/>
  <c r="R4265" i="5"/>
  <c r="R4266" i="5"/>
  <c r="R4267" i="5"/>
  <c r="R4268" i="5"/>
  <c r="R4269" i="5"/>
  <c r="R4270" i="5"/>
  <c r="R4271" i="5"/>
  <c r="R4272" i="5"/>
  <c r="R4273" i="5"/>
  <c r="R4274" i="5"/>
  <c r="R4275" i="5"/>
  <c r="R4276" i="5"/>
  <c r="R4277" i="5"/>
  <c r="R4278" i="5"/>
  <c r="R4279" i="5"/>
  <c r="R4280" i="5"/>
  <c r="R4281" i="5"/>
  <c r="R4282" i="5"/>
  <c r="R4283" i="5"/>
  <c r="R4284" i="5"/>
  <c r="R4285" i="5"/>
  <c r="R4286" i="5"/>
  <c r="R4287" i="5"/>
  <c r="R4288" i="5"/>
  <c r="R4289" i="5"/>
  <c r="R4290" i="5"/>
  <c r="R4291" i="5"/>
  <c r="R4292" i="5"/>
  <c r="R4293" i="5"/>
  <c r="R4294" i="5"/>
  <c r="R4295" i="5"/>
  <c r="R4296" i="5"/>
  <c r="R4297" i="5"/>
  <c r="R4298" i="5"/>
  <c r="R4299" i="5"/>
  <c r="R4300" i="5"/>
  <c r="R4301" i="5"/>
  <c r="R4302" i="5"/>
  <c r="R4303" i="5"/>
  <c r="R4304" i="5"/>
  <c r="R4305" i="5"/>
  <c r="R4306" i="5"/>
  <c r="R4307" i="5"/>
  <c r="R4308" i="5"/>
  <c r="R4309" i="5"/>
  <c r="R4310" i="5"/>
  <c r="R4311" i="5"/>
  <c r="R4312" i="5"/>
  <c r="R4313" i="5"/>
  <c r="R4314" i="5"/>
  <c r="R4315" i="5"/>
  <c r="R4316" i="5"/>
  <c r="R4317" i="5"/>
  <c r="R4318" i="5"/>
  <c r="R4319" i="5"/>
  <c r="R4320" i="5"/>
  <c r="R4321" i="5"/>
  <c r="R4322" i="5"/>
  <c r="R4323" i="5"/>
  <c r="R4324" i="5"/>
  <c r="R4325" i="5"/>
  <c r="R4326" i="5"/>
  <c r="R4327" i="5"/>
  <c r="R4328" i="5"/>
  <c r="R4329" i="5"/>
  <c r="R4330" i="5"/>
  <c r="R4331" i="5"/>
  <c r="R4332" i="5"/>
  <c r="R4333" i="5"/>
  <c r="R4334" i="5"/>
  <c r="R4335" i="5"/>
  <c r="R4336" i="5"/>
  <c r="R4337" i="5"/>
  <c r="R4338" i="5"/>
  <c r="R4339" i="5"/>
  <c r="R4340" i="5"/>
  <c r="R4341" i="5"/>
  <c r="R4342" i="5"/>
  <c r="R4343" i="5"/>
  <c r="R4344" i="5"/>
  <c r="R4345" i="5"/>
  <c r="R4346" i="5"/>
  <c r="R4347" i="5"/>
  <c r="R4348" i="5"/>
  <c r="R4349" i="5"/>
  <c r="R4350" i="5"/>
  <c r="R4351" i="5"/>
  <c r="R4352" i="5"/>
  <c r="R4353" i="5"/>
  <c r="R4354" i="5"/>
  <c r="R4355" i="5"/>
  <c r="R4356" i="5"/>
  <c r="R4357" i="5"/>
  <c r="R4358" i="5"/>
  <c r="R4359" i="5"/>
  <c r="R4360" i="5"/>
  <c r="R4361" i="5"/>
  <c r="R4362" i="5"/>
  <c r="R4363" i="5"/>
  <c r="R4364" i="5"/>
  <c r="R4365" i="5"/>
  <c r="R4366" i="5"/>
  <c r="R4367" i="5"/>
  <c r="R4368" i="5"/>
  <c r="R4369" i="5"/>
  <c r="R4370" i="5"/>
  <c r="R4371" i="5"/>
  <c r="R4372" i="5"/>
  <c r="R4373" i="5"/>
  <c r="R4374" i="5"/>
  <c r="R4375" i="5"/>
  <c r="R4376" i="5"/>
  <c r="R4377" i="5"/>
  <c r="R4378" i="5"/>
  <c r="R4379" i="5"/>
  <c r="R4380" i="5"/>
  <c r="R4381" i="5"/>
  <c r="R4382" i="5"/>
  <c r="R4383" i="5"/>
  <c r="R4384" i="5"/>
  <c r="R4385" i="5"/>
  <c r="R4386" i="5"/>
  <c r="R4387" i="5"/>
  <c r="R4388" i="5"/>
  <c r="R4389" i="5"/>
  <c r="R4390" i="5"/>
  <c r="R4391" i="5"/>
  <c r="R4392" i="5"/>
  <c r="R4393" i="5"/>
  <c r="R4394" i="5"/>
  <c r="R4395" i="5"/>
  <c r="R4396" i="5"/>
  <c r="R4397" i="5"/>
  <c r="R4398" i="5"/>
  <c r="R4399" i="5"/>
  <c r="R4400" i="5"/>
  <c r="R4401" i="5"/>
  <c r="R4402" i="5"/>
  <c r="R4403" i="5"/>
  <c r="R4404" i="5"/>
  <c r="R4405" i="5"/>
  <c r="R4406" i="5"/>
  <c r="R4407" i="5"/>
  <c r="R4408" i="5"/>
  <c r="R4409" i="5"/>
  <c r="R4410" i="5"/>
  <c r="R4411" i="5"/>
  <c r="R4412" i="5"/>
  <c r="R4413" i="5"/>
  <c r="R4414" i="5"/>
  <c r="R4415" i="5"/>
  <c r="R4416" i="5"/>
  <c r="R4417" i="5"/>
  <c r="R4418" i="5"/>
  <c r="R4419" i="5"/>
  <c r="R4420" i="5"/>
  <c r="R4421" i="5"/>
  <c r="R4422" i="5"/>
  <c r="R4423" i="5"/>
  <c r="R4424" i="5"/>
  <c r="R4425" i="5"/>
  <c r="R4426" i="5"/>
  <c r="R4427" i="5"/>
  <c r="R4428" i="5"/>
  <c r="R4429" i="5"/>
  <c r="R4430" i="5"/>
  <c r="R4431" i="5"/>
  <c r="R4432" i="5"/>
  <c r="R4433" i="5"/>
  <c r="R4434" i="5"/>
  <c r="R4435" i="5"/>
  <c r="R4436" i="5"/>
  <c r="R4437" i="5"/>
  <c r="R4438" i="5"/>
  <c r="R4439" i="5"/>
  <c r="R4440" i="5"/>
  <c r="R4441" i="5"/>
  <c r="R4442" i="5"/>
  <c r="R4443" i="5"/>
  <c r="R4444" i="5"/>
  <c r="R4445" i="5"/>
  <c r="R4446" i="5"/>
  <c r="R4447" i="5"/>
  <c r="R4448" i="5"/>
  <c r="R4449" i="5"/>
  <c r="R4450" i="5"/>
  <c r="R4451" i="5"/>
  <c r="R4452" i="5"/>
  <c r="R4453" i="5"/>
  <c r="R4454" i="5"/>
  <c r="R4455" i="5"/>
  <c r="R4456" i="5"/>
  <c r="R4457" i="5"/>
  <c r="R4458" i="5"/>
  <c r="R4459" i="5"/>
  <c r="R4460" i="5"/>
  <c r="R4461" i="5"/>
  <c r="R4462" i="5"/>
  <c r="R4463" i="5"/>
  <c r="R4464" i="5"/>
  <c r="R4465" i="5"/>
  <c r="R4466" i="5"/>
  <c r="R4467" i="5"/>
  <c r="R4468" i="5"/>
  <c r="R4469" i="5"/>
  <c r="R4470" i="5"/>
  <c r="R4471" i="5"/>
  <c r="R4472" i="5"/>
  <c r="R4473" i="5"/>
  <c r="R4474" i="5"/>
  <c r="R4475" i="5"/>
  <c r="R4476" i="5"/>
  <c r="R4477" i="5"/>
  <c r="R4478" i="5"/>
  <c r="R4479" i="5"/>
  <c r="R4480" i="5"/>
  <c r="R4481" i="5"/>
  <c r="R4482" i="5"/>
  <c r="R4483" i="5"/>
  <c r="R4484" i="5"/>
  <c r="R4485" i="5"/>
  <c r="R4486" i="5"/>
  <c r="R4487" i="5"/>
  <c r="R4488" i="5"/>
  <c r="R4489" i="5"/>
  <c r="R4490" i="5"/>
  <c r="R4491" i="5"/>
  <c r="R4492" i="5"/>
  <c r="R4493" i="5"/>
  <c r="R4494" i="5"/>
  <c r="R4495" i="5"/>
  <c r="R4496" i="5"/>
  <c r="R4497" i="5"/>
  <c r="R4498" i="5"/>
  <c r="R4499" i="5"/>
  <c r="R4500" i="5"/>
  <c r="R4501" i="5"/>
  <c r="R4502" i="5"/>
  <c r="R4503" i="5"/>
  <c r="R4504" i="5"/>
  <c r="R4505" i="5"/>
  <c r="R4506" i="5"/>
  <c r="R4507" i="5"/>
  <c r="R4508" i="5"/>
  <c r="R4509" i="5"/>
  <c r="R4510" i="5"/>
  <c r="R4511" i="5"/>
  <c r="R4512" i="5"/>
  <c r="R4513" i="5"/>
  <c r="R4514" i="5"/>
  <c r="R4515" i="5"/>
  <c r="R4516" i="5"/>
  <c r="R4517" i="5"/>
  <c r="R4518" i="5"/>
  <c r="R4519" i="5"/>
  <c r="R4520" i="5"/>
  <c r="R4521" i="5"/>
  <c r="R4522" i="5"/>
  <c r="R4523" i="5"/>
  <c r="R4524" i="5"/>
  <c r="R4525" i="5"/>
  <c r="R4526" i="5"/>
  <c r="R4527" i="5"/>
  <c r="R4528" i="5"/>
  <c r="R4529" i="5"/>
  <c r="R4530" i="5"/>
  <c r="R4531" i="5"/>
  <c r="R4532" i="5"/>
  <c r="R4533" i="5"/>
  <c r="R4534" i="5"/>
  <c r="R4535" i="5"/>
  <c r="R4536" i="5"/>
  <c r="R4537" i="5"/>
  <c r="R4538" i="5"/>
  <c r="R4539" i="5"/>
  <c r="R4540" i="5"/>
  <c r="R4541" i="5"/>
  <c r="R4542" i="5"/>
  <c r="R4543" i="5"/>
  <c r="R4544" i="5"/>
  <c r="R4545" i="5"/>
  <c r="R4546" i="5"/>
  <c r="R4547" i="5"/>
  <c r="R4548" i="5"/>
  <c r="R4549" i="5"/>
  <c r="R4550" i="5"/>
  <c r="R4551" i="5"/>
  <c r="R4552" i="5"/>
  <c r="R4553" i="5"/>
  <c r="R4554" i="5"/>
  <c r="R4555" i="5"/>
  <c r="R4556" i="5"/>
  <c r="R4557" i="5"/>
  <c r="R4558" i="5"/>
  <c r="R4559" i="5"/>
  <c r="R4560" i="5"/>
  <c r="R4561" i="5"/>
  <c r="R4562" i="5"/>
  <c r="R4563" i="5"/>
  <c r="R4564" i="5"/>
  <c r="R4565" i="5"/>
  <c r="R4566" i="5"/>
  <c r="R4567" i="5"/>
  <c r="R4568" i="5"/>
  <c r="R4569" i="5"/>
  <c r="R4570" i="5"/>
  <c r="R4571" i="5"/>
  <c r="R4572" i="5"/>
  <c r="R4573" i="5"/>
  <c r="R4574" i="5"/>
  <c r="R4575" i="5"/>
  <c r="R4576" i="5"/>
  <c r="R4577" i="5"/>
  <c r="R4578" i="5"/>
  <c r="R4579" i="5"/>
  <c r="R4580" i="5"/>
  <c r="R4581" i="5"/>
  <c r="R4582" i="5"/>
  <c r="R4583" i="5"/>
  <c r="R4584" i="5"/>
  <c r="R4585" i="5"/>
  <c r="R4586" i="5"/>
  <c r="R4587" i="5"/>
  <c r="R4588" i="5"/>
  <c r="R4589" i="5"/>
  <c r="R4590" i="5"/>
  <c r="R4591" i="5"/>
  <c r="R4592" i="5"/>
  <c r="R4593" i="5"/>
  <c r="R4594" i="5"/>
  <c r="R4595" i="5"/>
  <c r="R4596" i="5"/>
  <c r="R4597" i="5"/>
  <c r="R4598" i="5"/>
  <c r="R4599" i="5"/>
  <c r="R4600" i="5"/>
  <c r="R4601" i="5"/>
  <c r="R4602" i="5"/>
  <c r="R4603" i="5"/>
  <c r="R4604" i="5"/>
  <c r="R4605" i="5"/>
  <c r="R4606" i="5"/>
  <c r="R4607" i="5"/>
  <c r="R4608" i="5"/>
  <c r="R4609" i="5"/>
  <c r="R4610" i="5"/>
  <c r="R4611" i="5"/>
  <c r="R4612" i="5"/>
  <c r="R4613" i="5"/>
  <c r="R4614" i="5"/>
  <c r="R4615" i="5"/>
  <c r="R4616" i="5"/>
  <c r="R4617" i="5"/>
  <c r="R4618" i="5"/>
  <c r="R4619" i="5"/>
  <c r="R4620" i="5"/>
  <c r="R4621" i="5"/>
  <c r="R4622" i="5"/>
  <c r="R4623" i="5"/>
  <c r="R4624" i="5"/>
  <c r="R4625" i="5"/>
  <c r="R4626" i="5"/>
  <c r="R4627" i="5"/>
  <c r="R4628" i="5"/>
  <c r="R4629" i="5"/>
  <c r="R4630" i="5"/>
  <c r="R4631" i="5"/>
  <c r="R4632" i="5"/>
  <c r="R4633" i="5"/>
  <c r="R4634" i="5"/>
  <c r="R4635" i="5"/>
  <c r="R4636" i="5"/>
  <c r="R4637" i="5"/>
  <c r="R4638" i="5"/>
  <c r="R4639" i="5"/>
  <c r="R4640" i="5"/>
  <c r="R4641" i="5"/>
  <c r="R4642" i="5"/>
  <c r="R4643" i="5"/>
  <c r="R4644" i="5"/>
  <c r="R4645" i="5"/>
  <c r="R4646" i="5"/>
  <c r="R4647" i="5"/>
  <c r="R4648" i="5"/>
  <c r="R4649" i="5"/>
  <c r="R4650" i="5"/>
  <c r="R4651" i="5"/>
  <c r="R4652" i="5"/>
  <c r="R4653" i="5"/>
  <c r="R4654" i="5"/>
  <c r="R4655" i="5"/>
  <c r="R4656" i="5"/>
  <c r="R4657" i="5"/>
  <c r="R4658" i="5"/>
  <c r="R4659" i="5"/>
  <c r="R4660" i="5"/>
  <c r="R4661" i="5"/>
  <c r="R4662" i="5"/>
  <c r="R4663" i="5"/>
  <c r="R4664" i="5"/>
  <c r="R4665" i="5"/>
  <c r="R4666" i="5"/>
  <c r="R4667" i="5"/>
  <c r="R4668" i="5"/>
  <c r="R4669" i="5"/>
  <c r="R4670" i="5"/>
  <c r="R4671" i="5"/>
  <c r="R4672" i="5"/>
  <c r="R4673" i="5"/>
  <c r="R4674" i="5"/>
  <c r="R4675" i="5"/>
  <c r="R4676" i="5"/>
  <c r="R4677" i="5"/>
  <c r="R4678" i="5"/>
  <c r="R4679" i="5"/>
  <c r="R4680" i="5"/>
  <c r="R4681" i="5"/>
  <c r="R4682" i="5"/>
  <c r="R4683" i="5"/>
  <c r="R4684" i="5"/>
  <c r="R4685" i="5"/>
  <c r="R4686" i="5"/>
  <c r="R4687" i="5"/>
  <c r="R4688" i="5"/>
  <c r="R4689" i="5"/>
  <c r="R4690" i="5"/>
  <c r="R4691" i="5"/>
  <c r="R4692" i="5"/>
  <c r="R4693" i="5"/>
  <c r="R4694" i="5"/>
  <c r="R4695" i="5"/>
  <c r="R4696" i="5"/>
  <c r="R4697" i="5"/>
  <c r="R4698" i="5"/>
  <c r="R4699" i="5"/>
  <c r="R4700" i="5"/>
  <c r="R4701" i="5"/>
  <c r="R4702" i="5"/>
  <c r="R4703" i="5"/>
  <c r="R4704" i="5"/>
  <c r="R4705" i="5"/>
  <c r="R4706" i="5"/>
  <c r="R4707" i="5"/>
  <c r="R4708" i="5"/>
  <c r="R4709" i="5"/>
  <c r="R4710" i="5"/>
  <c r="R4711" i="5"/>
  <c r="R4712" i="5"/>
  <c r="R4713" i="5"/>
  <c r="R4714" i="5"/>
  <c r="R4715" i="5"/>
  <c r="R4716" i="5"/>
  <c r="R4717" i="5"/>
  <c r="R4718" i="5"/>
  <c r="R4719" i="5"/>
  <c r="R4720" i="5"/>
  <c r="R4721" i="5"/>
  <c r="R4722" i="5"/>
  <c r="R4723" i="5"/>
  <c r="R4724" i="5"/>
  <c r="R4725" i="5"/>
  <c r="R4726" i="5"/>
  <c r="R4727" i="5"/>
  <c r="R4728" i="5"/>
  <c r="R4729" i="5"/>
  <c r="R4730" i="5"/>
  <c r="R4731" i="5"/>
  <c r="R4732" i="5"/>
  <c r="R4733" i="5"/>
  <c r="R4734" i="5"/>
  <c r="R4735" i="5"/>
  <c r="R4736" i="5"/>
  <c r="R4737" i="5"/>
  <c r="R4738" i="5"/>
  <c r="R4739" i="5"/>
  <c r="R4740" i="5"/>
  <c r="R4741" i="5"/>
  <c r="R4742" i="5"/>
  <c r="R4743" i="5"/>
  <c r="R4744" i="5"/>
  <c r="R4745" i="5"/>
  <c r="R4746" i="5"/>
  <c r="R4747" i="5"/>
  <c r="R4748" i="5"/>
  <c r="R4749" i="5"/>
  <c r="R4750" i="5"/>
  <c r="R4751" i="5"/>
  <c r="R4752" i="5"/>
  <c r="R4753" i="5"/>
  <c r="R4754" i="5"/>
  <c r="R4755" i="5"/>
  <c r="R4756" i="5"/>
  <c r="R4757" i="5"/>
  <c r="R4758" i="5"/>
  <c r="R4759" i="5"/>
  <c r="R4760" i="5"/>
  <c r="R4761" i="5"/>
  <c r="R4762" i="5"/>
  <c r="R4763" i="5"/>
  <c r="R4764" i="5"/>
  <c r="R4765" i="5"/>
  <c r="R4766" i="5"/>
  <c r="R4767" i="5"/>
  <c r="R4768" i="5"/>
  <c r="R4769" i="5"/>
  <c r="R4770" i="5"/>
  <c r="R4771" i="5"/>
  <c r="R4772" i="5"/>
  <c r="R4773" i="5"/>
  <c r="R4774" i="5"/>
  <c r="R4775" i="5"/>
  <c r="R4776" i="5"/>
  <c r="R4777" i="5"/>
  <c r="R4778" i="5"/>
  <c r="R4779" i="5"/>
  <c r="R4780" i="5"/>
  <c r="R4781" i="5"/>
  <c r="R4782" i="5"/>
  <c r="R4783" i="5"/>
  <c r="R4784" i="5"/>
  <c r="R4785" i="5"/>
  <c r="R4786" i="5"/>
  <c r="R4787" i="5"/>
  <c r="R4788" i="5"/>
  <c r="R4789" i="5"/>
  <c r="R4790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Q1102" i="5"/>
  <c r="Q1103" i="5"/>
  <c r="Q1104" i="5"/>
  <c r="Q1105" i="5"/>
  <c r="Q1106" i="5"/>
  <c r="Q1107" i="5"/>
  <c r="Q1108" i="5"/>
  <c r="Q1109" i="5"/>
  <c r="Q1110" i="5"/>
  <c r="Q1111" i="5"/>
  <c r="Q1112" i="5"/>
  <c r="Q1113" i="5"/>
  <c r="Q1114" i="5"/>
  <c r="Q1115" i="5"/>
  <c r="Q1116" i="5"/>
  <c r="Q1117" i="5"/>
  <c r="Q1118" i="5"/>
  <c r="Q1119" i="5"/>
  <c r="Q1120" i="5"/>
  <c r="Q1121" i="5"/>
  <c r="Q1122" i="5"/>
  <c r="Q1123" i="5"/>
  <c r="Q1124" i="5"/>
  <c r="Q1125" i="5"/>
  <c r="Q1126" i="5"/>
  <c r="Q1127" i="5"/>
  <c r="Q1128" i="5"/>
  <c r="Q1129" i="5"/>
  <c r="Q1130" i="5"/>
  <c r="Q1131" i="5"/>
  <c r="Q1132" i="5"/>
  <c r="Q1133" i="5"/>
  <c r="Q1134" i="5"/>
  <c r="Q1135" i="5"/>
  <c r="Q1136" i="5"/>
  <c r="Q1137" i="5"/>
  <c r="Q1138" i="5"/>
  <c r="Q1139" i="5"/>
  <c r="Q1140" i="5"/>
  <c r="Q1141" i="5"/>
  <c r="Q1142" i="5"/>
  <c r="Q1143" i="5"/>
  <c r="Q1144" i="5"/>
  <c r="Q1145" i="5"/>
  <c r="Q1146" i="5"/>
  <c r="Q1147" i="5"/>
  <c r="Q1148" i="5"/>
  <c r="Q1149" i="5"/>
  <c r="Q1150" i="5"/>
  <c r="Q1151" i="5"/>
  <c r="Q1152" i="5"/>
  <c r="Q1153" i="5"/>
  <c r="Q1154" i="5"/>
  <c r="Q1155" i="5"/>
  <c r="Q1156" i="5"/>
  <c r="Q1157" i="5"/>
  <c r="Q1158" i="5"/>
  <c r="Q1159" i="5"/>
  <c r="Q1160" i="5"/>
  <c r="Q1161" i="5"/>
  <c r="Q1162" i="5"/>
  <c r="Q1163" i="5"/>
  <c r="Q1164" i="5"/>
  <c r="Q1165" i="5"/>
  <c r="Q1166" i="5"/>
  <c r="Q1167" i="5"/>
  <c r="Q1168" i="5"/>
  <c r="Q1169" i="5"/>
  <c r="Q1170" i="5"/>
  <c r="Q1171" i="5"/>
  <c r="Q1172" i="5"/>
  <c r="Q1173" i="5"/>
  <c r="Q1174" i="5"/>
  <c r="Q1175" i="5"/>
  <c r="Q1176" i="5"/>
  <c r="Q1177" i="5"/>
  <c r="Q1178" i="5"/>
  <c r="Q1179" i="5"/>
  <c r="Q1180" i="5"/>
  <c r="Q1181" i="5"/>
  <c r="Q1182" i="5"/>
  <c r="Q1183" i="5"/>
  <c r="Q1184" i="5"/>
  <c r="Q1185" i="5"/>
  <c r="Q1186" i="5"/>
  <c r="Q1187" i="5"/>
  <c r="Q1188" i="5"/>
  <c r="Q1189" i="5"/>
  <c r="Q1190" i="5"/>
  <c r="Q1191" i="5"/>
  <c r="Q1192" i="5"/>
  <c r="Q1193" i="5"/>
  <c r="Q1194" i="5"/>
  <c r="Q1195" i="5"/>
  <c r="Q1196" i="5"/>
  <c r="Q1197" i="5"/>
  <c r="Q1198" i="5"/>
  <c r="Q1199" i="5"/>
  <c r="Q1200" i="5"/>
  <c r="Q1201" i="5"/>
  <c r="Q1202" i="5"/>
  <c r="Q1203" i="5"/>
  <c r="Q1204" i="5"/>
  <c r="Q1205" i="5"/>
  <c r="Q1206" i="5"/>
  <c r="Q1207" i="5"/>
  <c r="Q1208" i="5"/>
  <c r="Q1209" i="5"/>
  <c r="Q1210" i="5"/>
  <c r="Q1211" i="5"/>
  <c r="Q1212" i="5"/>
  <c r="Q1213" i="5"/>
  <c r="Q1214" i="5"/>
  <c r="Q1215" i="5"/>
  <c r="Q1216" i="5"/>
  <c r="Q1217" i="5"/>
  <c r="Q1218" i="5"/>
  <c r="Q1219" i="5"/>
  <c r="Q1220" i="5"/>
  <c r="Q1221" i="5"/>
  <c r="Q1222" i="5"/>
  <c r="Q1223" i="5"/>
  <c r="Q1224" i="5"/>
  <c r="Q1225" i="5"/>
  <c r="Q1226" i="5"/>
  <c r="Q1227" i="5"/>
  <c r="Q1228" i="5"/>
  <c r="Q1229" i="5"/>
  <c r="Q1230" i="5"/>
  <c r="Q1231" i="5"/>
  <c r="Q1232" i="5"/>
  <c r="Q1233" i="5"/>
  <c r="Q1234" i="5"/>
  <c r="Q1235" i="5"/>
  <c r="Q1236" i="5"/>
  <c r="Q1237" i="5"/>
  <c r="Q1238" i="5"/>
  <c r="Q1239" i="5"/>
  <c r="Q1240" i="5"/>
  <c r="Q1241" i="5"/>
  <c r="Q1242" i="5"/>
  <c r="Q1243" i="5"/>
  <c r="Q1244" i="5"/>
  <c r="Q1245" i="5"/>
  <c r="Q1246" i="5"/>
  <c r="Q1247" i="5"/>
  <c r="Q1248" i="5"/>
  <c r="Q1249" i="5"/>
  <c r="Q1250" i="5"/>
  <c r="Q1251" i="5"/>
  <c r="Q1252" i="5"/>
  <c r="Q1253" i="5"/>
  <c r="Q1254" i="5"/>
  <c r="Q1255" i="5"/>
  <c r="Q1256" i="5"/>
  <c r="Q1257" i="5"/>
  <c r="Q1258" i="5"/>
  <c r="Q1259" i="5"/>
  <c r="Q1260" i="5"/>
  <c r="Q1261" i="5"/>
  <c r="Q1262" i="5"/>
  <c r="Q1263" i="5"/>
  <c r="Q1264" i="5"/>
  <c r="Q1265" i="5"/>
  <c r="Q1266" i="5"/>
  <c r="Q1267" i="5"/>
  <c r="Q1268" i="5"/>
  <c r="Q1269" i="5"/>
  <c r="Q1270" i="5"/>
  <c r="Q1271" i="5"/>
  <c r="Q1272" i="5"/>
  <c r="Q1273" i="5"/>
  <c r="Q1274" i="5"/>
  <c r="Q1275" i="5"/>
  <c r="Q1276" i="5"/>
  <c r="Q1277" i="5"/>
  <c r="Q1278" i="5"/>
  <c r="Q1279" i="5"/>
  <c r="Q1280" i="5"/>
  <c r="Q1281" i="5"/>
  <c r="Q1282" i="5"/>
  <c r="Q1283" i="5"/>
  <c r="Q1284" i="5"/>
  <c r="Q1285" i="5"/>
  <c r="Q1286" i="5"/>
  <c r="Q1287" i="5"/>
  <c r="Q1288" i="5"/>
  <c r="Q1289" i="5"/>
  <c r="Q1290" i="5"/>
  <c r="Q1291" i="5"/>
  <c r="Q1292" i="5"/>
  <c r="Q1293" i="5"/>
  <c r="Q1294" i="5"/>
  <c r="Q1295" i="5"/>
  <c r="Q1296" i="5"/>
  <c r="Q1297" i="5"/>
  <c r="Q1298" i="5"/>
  <c r="Q1299" i="5"/>
  <c r="Q1300" i="5"/>
  <c r="Q1301" i="5"/>
  <c r="Q1302" i="5"/>
  <c r="Q1303" i="5"/>
  <c r="Q1304" i="5"/>
  <c r="Q1305" i="5"/>
  <c r="Q1306" i="5"/>
  <c r="Q1307" i="5"/>
  <c r="Q1308" i="5"/>
  <c r="Q1309" i="5"/>
  <c r="Q1310" i="5"/>
  <c r="Q1311" i="5"/>
  <c r="Q1312" i="5"/>
  <c r="Q1313" i="5"/>
  <c r="Q1314" i="5"/>
  <c r="Q1315" i="5"/>
  <c r="Q1316" i="5"/>
  <c r="Q1317" i="5"/>
  <c r="Q1318" i="5"/>
  <c r="Q1319" i="5"/>
  <c r="Q1320" i="5"/>
  <c r="Q1321" i="5"/>
  <c r="Q1322" i="5"/>
  <c r="Q1323" i="5"/>
  <c r="Q1324" i="5"/>
  <c r="Q1325" i="5"/>
  <c r="Q1326" i="5"/>
  <c r="Q1327" i="5"/>
  <c r="Q1328" i="5"/>
  <c r="Q1329" i="5"/>
  <c r="Q1330" i="5"/>
  <c r="Q1331" i="5"/>
  <c r="Q1332" i="5"/>
  <c r="Q1333" i="5"/>
  <c r="Q1334" i="5"/>
  <c r="Q1335" i="5"/>
  <c r="Q1336" i="5"/>
  <c r="Q1337" i="5"/>
  <c r="Q1338" i="5"/>
  <c r="Q1339" i="5"/>
  <c r="Q1340" i="5"/>
  <c r="Q1341" i="5"/>
  <c r="Q1342" i="5"/>
  <c r="Q1343" i="5"/>
  <c r="Q1344" i="5"/>
  <c r="Q1345" i="5"/>
  <c r="Q1346" i="5"/>
  <c r="Q1347" i="5"/>
  <c r="Q1348" i="5"/>
  <c r="Q1349" i="5"/>
  <c r="Q1350" i="5"/>
  <c r="Q1351" i="5"/>
  <c r="Q1352" i="5"/>
  <c r="Q1353" i="5"/>
  <c r="Q1354" i="5"/>
  <c r="Q1355" i="5"/>
  <c r="Q1356" i="5"/>
  <c r="Q1357" i="5"/>
  <c r="Q1358" i="5"/>
  <c r="Q1359" i="5"/>
  <c r="Q1360" i="5"/>
  <c r="Q1361" i="5"/>
  <c r="Q1362" i="5"/>
  <c r="Q1363" i="5"/>
  <c r="Q1364" i="5"/>
  <c r="Q1365" i="5"/>
  <c r="Q1366" i="5"/>
  <c r="Q1367" i="5"/>
  <c r="Q1368" i="5"/>
  <c r="Q1369" i="5"/>
  <c r="Q1370" i="5"/>
  <c r="Q1371" i="5"/>
  <c r="Q1372" i="5"/>
  <c r="Q1373" i="5"/>
  <c r="Q1374" i="5"/>
  <c r="Q1375" i="5"/>
  <c r="Q1376" i="5"/>
  <c r="Q1377" i="5"/>
  <c r="Q1378" i="5"/>
  <c r="Q1379" i="5"/>
  <c r="Q1380" i="5"/>
  <c r="Q1381" i="5"/>
  <c r="Q1382" i="5"/>
  <c r="Q1383" i="5"/>
  <c r="Q1384" i="5"/>
  <c r="Q1385" i="5"/>
  <c r="Q1386" i="5"/>
  <c r="Q1387" i="5"/>
  <c r="Q1388" i="5"/>
  <c r="Q1389" i="5"/>
  <c r="Q1390" i="5"/>
  <c r="Q1391" i="5"/>
  <c r="Q1392" i="5"/>
  <c r="Q1393" i="5"/>
  <c r="Q1394" i="5"/>
  <c r="Q1395" i="5"/>
  <c r="Q1396" i="5"/>
  <c r="Q1397" i="5"/>
  <c r="Q1398" i="5"/>
  <c r="Q1399" i="5"/>
  <c r="Q1400" i="5"/>
  <c r="Q1401" i="5"/>
  <c r="Q1402" i="5"/>
  <c r="Q1403" i="5"/>
  <c r="Q1404" i="5"/>
  <c r="Q1405" i="5"/>
  <c r="Q1406" i="5"/>
  <c r="Q1407" i="5"/>
  <c r="Q1408" i="5"/>
  <c r="Q1409" i="5"/>
  <c r="Q1410" i="5"/>
  <c r="Q1411" i="5"/>
  <c r="Q1412" i="5"/>
  <c r="Q1413" i="5"/>
  <c r="Q1414" i="5"/>
  <c r="Q1415" i="5"/>
  <c r="Q1416" i="5"/>
  <c r="Q1417" i="5"/>
  <c r="Q1418" i="5"/>
  <c r="Q1419" i="5"/>
  <c r="Q1420" i="5"/>
  <c r="Q1421" i="5"/>
  <c r="Q1422" i="5"/>
  <c r="Q1423" i="5"/>
  <c r="Q1424" i="5"/>
  <c r="Q1425" i="5"/>
  <c r="Q1426" i="5"/>
  <c r="Q1427" i="5"/>
  <c r="Q1428" i="5"/>
  <c r="Q1429" i="5"/>
  <c r="Q1430" i="5"/>
  <c r="Q1431" i="5"/>
  <c r="Q1432" i="5"/>
  <c r="Q1433" i="5"/>
  <c r="Q1434" i="5"/>
  <c r="Q1435" i="5"/>
  <c r="Q1436" i="5"/>
  <c r="Q1437" i="5"/>
  <c r="Q1438" i="5"/>
  <c r="Q1439" i="5"/>
  <c r="Q1440" i="5"/>
  <c r="Q1441" i="5"/>
  <c r="Q1442" i="5"/>
  <c r="Q1443" i="5"/>
  <c r="Q1444" i="5"/>
  <c r="Q1445" i="5"/>
  <c r="Q1446" i="5"/>
  <c r="Q1447" i="5"/>
  <c r="Q1448" i="5"/>
  <c r="Q1449" i="5"/>
  <c r="Q1450" i="5"/>
  <c r="Q1451" i="5"/>
  <c r="Q1452" i="5"/>
  <c r="Q1453" i="5"/>
  <c r="Q1454" i="5"/>
  <c r="Q1455" i="5"/>
  <c r="Q1456" i="5"/>
  <c r="Q1457" i="5"/>
  <c r="Q1458" i="5"/>
  <c r="Q1459" i="5"/>
  <c r="Q1460" i="5"/>
  <c r="Q1461" i="5"/>
  <c r="Q1462" i="5"/>
  <c r="Q1463" i="5"/>
  <c r="Q1464" i="5"/>
  <c r="Q1465" i="5"/>
  <c r="Q1466" i="5"/>
  <c r="Q1467" i="5"/>
  <c r="Q1468" i="5"/>
  <c r="Q1469" i="5"/>
  <c r="Q1470" i="5"/>
  <c r="Q1471" i="5"/>
  <c r="Q1472" i="5"/>
  <c r="Q1473" i="5"/>
  <c r="Q1474" i="5"/>
  <c r="Q1475" i="5"/>
  <c r="Q1476" i="5"/>
  <c r="Q1477" i="5"/>
  <c r="Q1478" i="5"/>
  <c r="Q1479" i="5"/>
  <c r="Q1480" i="5"/>
  <c r="Q1481" i="5"/>
  <c r="Q1482" i="5"/>
  <c r="Q1483" i="5"/>
  <c r="Q1484" i="5"/>
  <c r="Q1485" i="5"/>
  <c r="Q1486" i="5"/>
  <c r="Q1487" i="5"/>
  <c r="Q1488" i="5"/>
  <c r="Q1489" i="5"/>
  <c r="Q1490" i="5"/>
  <c r="Q1491" i="5"/>
  <c r="Q1492" i="5"/>
  <c r="Q1493" i="5"/>
  <c r="Q1494" i="5"/>
  <c r="Q1495" i="5"/>
  <c r="Q1496" i="5"/>
  <c r="Q1497" i="5"/>
  <c r="Q1498" i="5"/>
  <c r="Q1499" i="5"/>
  <c r="Q1500" i="5"/>
  <c r="Q1501" i="5"/>
  <c r="Q1502" i="5"/>
  <c r="Q1503" i="5"/>
  <c r="Q1504" i="5"/>
  <c r="Q1505" i="5"/>
  <c r="Q1506" i="5"/>
  <c r="Q1507" i="5"/>
  <c r="Q1508" i="5"/>
  <c r="Q1509" i="5"/>
  <c r="Q1510" i="5"/>
  <c r="Q1511" i="5"/>
  <c r="Q1512" i="5"/>
  <c r="Q1513" i="5"/>
  <c r="Q1514" i="5"/>
  <c r="Q1515" i="5"/>
  <c r="Q1516" i="5"/>
  <c r="Q1517" i="5"/>
  <c r="Q1518" i="5"/>
  <c r="Q1519" i="5"/>
  <c r="Q1520" i="5"/>
  <c r="Q1521" i="5"/>
  <c r="Q1522" i="5"/>
  <c r="Q1523" i="5"/>
  <c r="Q1524" i="5"/>
  <c r="Q1525" i="5"/>
  <c r="Q1526" i="5"/>
  <c r="Q1527" i="5"/>
  <c r="Q1528" i="5"/>
  <c r="Q1529" i="5"/>
  <c r="Q1530" i="5"/>
  <c r="Q1531" i="5"/>
  <c r="Q1532" i="5"/>
  <c r="Q1533" i="5"/>
  <c r="Q1534" i="5"/>
  <c r="Q1535" i="5"/>
  <c r="Q1536" i="5"/>
  <c r="Q1537" i="5"/>
  <c r="Q1538" i="5"/>
  <c r="Q1539" i="5"/>
  <c r="Q1540" i="5"/>
  <c r="Q1541" i="5"/>
  <c r="Q1542" i="5"/>
  <c r="Q1543" i="5"/>
  <c r="Q1544" i="5"/>
  <c r="Q1545" i="5"/>
  <c r="Q1546" i="5"/>
  <c r="Q1547" i="5"/>
  <c r="Q1548" i="5"/>
  <c r="Q1549" i="5"/>
  <c r="Q1550" i="5"/>
  <c r="Q1551" i="5"/>
  <c r="Q1552" i="5"/>
  <c r="Q1553" i="5"/>
  <c r="Q1554" i="5"/>
  <c r="Q1555" i="5"/>
  <c r="Q1556" i="5"/>
  <c r="Q1557" i="5"/>
  <c r="Q1558" i="5"/>
  <c r="Q1559" i="5"/>
  <c r="Q1560" i="5"/>
  <c r="Q1561" i="5"/>
  <c r="Q1562" i="5"/>
  <c r="Q1563" i="5"/>
  <c r="Q1564" i="5"/>
  <c r="Q1565" i="5"/>
  <c r="Q1566" i="5"/>
  <c r="Q1567" i="5"/>
  <c r="Q1568" i="5"/>
  <c r="Q1569" i="5"/>
  <c r="Q1570" i="5"/>
  <c r="Q1571" i="5"/>
  <c r="Q1572" i="5"/>
  <c r="Q1573" i="5"/>
  <c r="Q1574" i="5"/>
  <c r="Q1575" i="5"/>
  <c r="Q1576" i="5"/>
  <c r="Q1577" i="5"/>
  <c r="Q1578" i="5"/>
  <c r="Q1579" i="5"/>
  <c r="Q1580" i="5"/>
  <c r="Q1581" i="5"/>
  <c r="Q1582" i="5"/>
  <c r="Q1583" i="5"/>
  <c r="Q1584" i="5"/>
  <c r="Q1585" i="5"/>
  <c r="Q1586" i="5"/>
  <c r="Q1587" i="5"/>
  <c r="Q1588" i="5"/>
  <c r="Q1589" i="5"/>
  <c r="Q1590" i="5"/>
  <c r="Q1591" i="5"/>
  <c r="Q1592" i="5"/>
  <c r="Q1593" i="5"/>
  <c r="Q1594" i="5"/>
  <c r="Q1595" i="5"/>
  <c r="Q1596" i="5"/>
  <c r="Q1597" i="5"/>
  <c r="Q1598" i="5"/>
  <c r="Q1599" i="5"/>
  <c r="Q1600" i="5"/>
  <c r="Q1601" i="5"/>
  <c r="Q1602" i="5"/>
  <c r="Q1603" i="5"/>
  <c r="Q1604" i="5"/>
  <c r="Q1605" i="5"/>
  <c r="Q1606" i="5"/>
  <c r="Q1607" i="5"/>
  <c r="Q1608" i="5"/>
  <c r="Q1609" i="5"/>
  <c r="Q1610" i="5"/>
  <c r="Q1611" i="5"/>
  <c r="Q1612" i="5"/>
  <c r="Q1613" i="5"/>
  <c r="Q1614" i="5"/>
  <c r="Q1615" i="5"/>
  <c r="Q1616" i="5"/>
  <c r="Q1617" i="5"/>
  <c r="Q1618" i="5"/>
  <c r="Q1619" i="5"/>
  <c r="Q1620" i="5"/>
  <c r="Q1621" i="5"/>
  <c r="Q1622" i="5"/>
  <c r="Q1623" i="5"/>
  <c r="Q1624" i="5"/>
  <c r="Q1625" i="5"/>
  <c r="Q1626" i="5"/>
  <c r="Q1627" i="5"/>
  <c r="Q1628" i="5"/>
  <c r="Q1629" i="5"/>
  <c r="Q1630" i="5"/>
  <c r="Q1631" i="5"/>
  <c r="Q1632" i="5"/>
  <c r="Q1633" i="5"/>
  <c r="Q1634" i="5"/>
  <c r="Q1635" i="5"/>
  <c r="Q1636" i="5"/>
  <c r="Q1637" i="5"/>
  <c r="Q1638" i="5"/>
  <c r="Q1639" i="5"/>
  <c r="Q1640" i="5"/>
  <c r="Q1641" i="5"/>
  <c r="Q1642" i="5"/>
  <c r="Q1643" i="5"/>
  <c r="Q1644" i="5"/>
  <c r="Q1645" i="5"/>
  <c r="Q1646" i="5"/>
  <c r="Q1647" i="5"/>
  <c r="Q1648" i="5"/>
  <c r="Q1649" i="5"/>
  <c r="Q1650" i="5"/>
  <c r="Q1651" i="5"/>
  <c r="Q1652" i="5"/>
  <c r="Q1653" i="5"/>
  <c r="Q1654" i="5"/>
  <c r="Q1655" i="5"/>
  <c r="Q1656" i="5"/>
  <c r="Q1657" i="5"/>
  <c r="Q1658" i="5"/>
  <c r="Q1659" i="5"/>
  <c r="Q1660" i="5"/>
  <c r="Q1661" i="5"/>
  <c r="Q1662" i="5"/>
  <c r="Q1663" i="5"/>
  <c r="Q1664" i="5"/>
  <c r="Q1665" i="5"/>
  <c r="Q1666" i="5"/>
  <c r="Q1667" i="5"/>
  <c r="Q1668" i="5"/>
  <c r="Q1669" i="5"/>
  <c r="Q1670" i="5"/>
  <c r="Q1671" i="5"/>
  <c r="Q1672" i="5"/>
  <c r="Q1673" i="5"/>
  <c r="Q1674" i="5"/>
  <c r="Q1675" i="5"/>
  <c r="Q1676" i="5"/>
  <c r="Q1677" i="5"/>
  <c r="Q1678" i="5"/>
  <c r="Q1679" i="5"/>
  <c r="Q1680" i="5"/>
  <c r="Q1681" i="5"/>
  <c r="Q1682" i="5"/>
  <c r="Q1683" i="5"/>
  <c r="Q1684" i="5"/>
  <c r="Q1685" i="5"/>
  <c r="Q1686" i="5"/>
  <c r="Q1687" i="5"/>
  <c r="Q1688" i="5"/>
  <c r="Q1689" i="5"/>
  <c r="Q1690" i="5"/>
  <c r="Q1691" i="5"/>
  <c r="Q1692" i="5"/>
  <c r="Q1693" i="5"/>
  <c r="Q1694" i="5"/>
  <c r="Q1695" i="5"/>
  <c r="Q1696" i="5"/>
  <c r="Q1697" i="5"/>
  <c r="Q1698" i="5"/>
  <c r="Q1699" i="5"/>
  <c r="Q1700" i="5"/>
  <c r="Q1701" i="5"/>
  <c r="Q1702" i="5"/>
  <c r="Q1703" i="5"/>
  <c r="Q1704" i="5"/>
  <c r="Q1705" i="5"/>
  <c r="Q1706" i="5"/>
  <c r="Q1707" i="5"/>
  <c r="Q1708" i="5"/>
  <c r="Q1709" i="5"/>
  <c r="Q1710" i="5"/>
  <c r="Q1711" i="5"/>
  <c r="Q1712" i="5"/>
  <c r="Q1713" i="5"/>
  <c r="Q1714" i="5"/>
  <c r="Q1715" i="5"/>
  <c r="Q1716" i="5"/>
  <c r="Q1717" i="5"/>
  <c r="Q1718" i="5"/>
  <c r="Q1719" i="5"/>
  <c r="Q1720" i="5"/>
  <c r="Q1721" i="5"/>
  <c r="Q1722" i="5"/>
  <c r="Q1723" i="5"/>
  <c r="Q1724" i="5"/>
  <c r="Q1725" i="5"/>
  <c r="Q1726" i="5"/>
  <c r="Q1727" i="5"/>
  <c r="Q1728" i="5"/>
  <c r="Q1729" i="5"/>
  <c r="Q1730" i="5"/>
  <c r="Q1731" i="5"/>
  <c r="Q1732" i="5"/>
  <c r="Q1733" i="5"/>
  <c r="Q1734" i="5"/>
  <c r="Q1735" i="5"/>
  <c r="Q1736" i="5"/>
  <c r="Q1737" i="5"/>
  <c r="Q1738" i="5"/>
  <c r="Q1739" i="5"/>
  <c r="Q1740" i="5"/>
  <c r="Q1741" i="5"/>
  <c r="Q1742" i="5"/>
  <c r="Q1743" i="5"/>
  <c r="Q1744" i="5"/>
  <c r="Q1745" i="5"/>
  <c r="Q1746" i="5"/>
  <c r="Q1747" i="5"/>
  <c r="Q1748" i="5"/>
  <c r="Q1749" i="5"/>
  <c r="Q1750" i="5"/>
  <c r="Q1751" i="5"/>
  <c r="Q1752" i="5"/>
  <c r="Q1753" i="5"/>
  <c r="Q1754" i="5"/>
  <c r="Q1755" i="5"/>
  <c r="Q1756" i="5"/>
  <c r="Q1757" i="5"/>
  <c r="Q1758" i="5"/>
  <c r="Q1759" i="5"/>
  <c r="Q1760" i="5"/>
  <c r="Q1761" i="5"/>
  <c r="Q1762" i="5"/>
  <c r="Q1763" i="5"/>
  <c r="Q1764" i="5"/>
  <c r="Q1765" i="5"/>
  <c r="Q1766" i="5"/>
  <c r="Q1767" i="5"/>
  <c r="Q1768" i="5"/>
  <c r="Q1769" i="5"/>
  <c r="Q1770" i="5"/>
  <c r="Q1771" i="5"/>
  <c r="Q1772" i="5"/>
  <c r="Q1773" i="5"/>
  <c r="Q1774" i="5"/>
  <c r="Q1775" i="5"/>
  <c r="Q1776" i="5"/>
  <c r="Q1777" i="5"/>
  <c r="Q1778" i="5"/>
  <c r="Q1779" i="5"/>
  <c r="Q1780" i="5"/>
  <c r="Q1781" i="5"/>
  <c r="Q1782" i="5"/>
  <c r="Q1783" i="5"/>
  <c r="Q1784" i="5"/>
  <c r="Q1785" i="5"/>
  <c r="Q1786" i="5"/>
  <c r="Q1787" i="5"/>
  <c r="Q1788" i="5"/>
  <c r="Q1789" i="5"/>
  <c r="Q1790" i="5"/>
  <c r="Q1791" i="5"/>
  <c r="Q1792" i="5"/>
  <c r="Q1793" i="5"/>
  <c r="Q1794" i="5"/>
  <c r="Q1795" i="5"/>
  <c r="Q1796" i="5"/>
  <c r="Q1797" i="5"/>
  <c r="Q1798" i="5"/>
  <c r="Q1799" i="5"/>
  <c r="Q1800" i="5"/>
  <c r="Q1801" i="5"/>
  <c r="Q1802" i="5"/>
  <c r="Q1803" i="5"/>
  <c r="Q1804" i="5"/>
  <c r="Q1805" i="5"/>
  <c r="Q1806" i="5"/>
  <c r="Q1807" i="5"/>
  <c r="Q1808" i="5"/>
  <c r="Q1809" i="5"/>
  <c r="Q1810" i="5"/>
  <c r="Q1811" i="5"/>
  <c r="Q1812" i="5"/>
  <c r="Q1813" i="5"/>
  <c r="Q1814" i="5"/>
  <c r="Q1815" i="5"/>
  <c r="Q1816" i="5"/>
  <c r="Q1817" i="5"/>
  <c r="Q1818" i="5"/>
  <c r="Q1819" i="5"/>
  <c r="Q1820" i="5"/>
  <c r="Q1821" i="5"/>
  <c r="Q1822" i="5"/>
  <c r="Q1823" i="5"/>
  <c r="Q1824" i="5"/>
  <c r="Q1825" i="5"/>
  <c r="Q1826" i="5"/>
  <c r="Q1827" i="5"/>
  <c r="Q1828" i="5"/>
  <c r="Q1829" i="5"/>
  <c r="Q1830" i="5"/>
  <c r="Q1831" i="5"/>
  <c r="Q1832" i="5"/>
  <c r="Q1833" i="5"/>
  <c r="Q1834" i="5"/>
  <c r="Q1835" i="5"/>
  <c r="Q1836" i="5"/>
  <c r="Q1837" i="5"/>
  <c r="Q1838" i="5"/>
  <c r="Q1839" i="5"/>
  <c r="Q1840" i="5"/>
  <c r="Q1841" i="5"/>
  <c r="Q1842" i="5"/>
  <c r="Q1843" i="5"/>
  <c r="Q1844" i="5"/>
  <c r="Q1845" i="5"/>
  <c r="Q1846" i="5"/>
  <c r="Q1847" i="5"/>
  <c r="Q1848" i="5"/>
  <c r="Q1849" i="5"/>
  <c r="Q1850" i="5"/>
  <c r="Q1851" i="5"/>
  <c r="Q1852" i="5"/>
  <c r="Q1853" i="5"/>
  <c r="Q1854" i="5"/>
  <c r="Q1855" i="5"/>
  <c r="Q1856" i="5"/>
  <c r="Q1857" i="5"/>
  <c r="Q1858" i="5"/>
  <c r="Q1859" i="5"/>
  <c r="Q1860" i="5"/>
  <c r="Q1861" i="5"/>
  <c r="Q1862" i="5"/>
  <c r="Q1863" i="5"/>
  <c r="Q1864" i="5"/>
  <c r="Q1865" i="5"/>
  <c r="Q1866" i="5"/>
  <c r="Q1867" i="5"/>
  <c r="Q1868" i="5"/>
  <c r="Q1869" i="5"/>
  <c r="Q1870" i="5"/>
  <c r="Q1871" i="5"/>
  <c r="Q1872" i="5"/>
  <c r="Q1873" i="5"/>
  <c r="Q1874" i="5"/>
  <c r="Q1875" i="5"/>
  <c r="Q1876" i="5"/>
  <c r="Q1877" i="5"/>
  <c r="Q1878" i="5"/>
  <c r="Q1879" i="5"/>
  <c r="Q1880" i="5"/>
  <c r="Q1881" i="5"/>
  <c r="Q1882" i="5"/>
  <c r="Q1883" i="5"/>
  <c r="Q1884" i="5"/>
  <c r="Q1885" i="5"/>
  <c r="Q1886" i="5"/>
  <c r="Q1887" i="5"/>
  <c r="Q1888" i="5"/>
  <c r="Q1889" i="5"/>
  <c r="Q1890" i="5"/>
  <c r="Q1891" i="5"/>
  <c r="Q1892" i="5"/>
  <c r="Q1893" i="5"/>
  <c r="Q1894" i="5"/>
  <c r="Q1895" i="5"/>
  <c r="Q1896" i="5"/>
  <c r="Q1897" i="5"/>
  <c r="Q1898" i="5"/>
  <c r="Q1899" i="5"/>
  <c r="Q1900" i="5"/>
  <c r="Q1901" i="5"/>
  <c r="Q1902" i="5"/>
  <c r="Q1903" i="5"/>
  <c r="Q1904" i="5"/>
  <c r="Q1905" i="5"/>
  <c r="Q1906" i="5"/>
  <c r="Q1907" i="5"/>
  <c r="Q1908" i="5"/>
  <c r="Q1909" i="5"/>
  <c r="Q1910" i="5"/>
  <c r="Q1911" i="5"/>
  <c r="Q1912" i="5"/>
  <c r="Q1913" i="5"/>
  <c r="Q1914" i="5"/>
  <c r="Q1915" i="5"/>
  <c r="Q1916" i="5"/>
  <c r="Q1917" i="5"/>
  <c r="Q1918" i="5"/>
  <c r="Q1919" i="5"/>
  <c r="Q1920" i="5"/>
  <c r="Q1921" i="5"/>
  <c r="Q1922" i="5"/>
  <c r="Q1923" i="5"/>
  <c r="Q1924" i="5"/>
  <c r="Q1925" i="5"/>
  <c r="Q1926" i="5"/>
  <c r="Q1927" i="5"/>
  <c r="Q1928" i="5"/>
  <c r="Q1929" i="5"/>
  <c r="Q1930" i="5"/>
  <c r="Q1931" i="5"/>
  <c r="Q1932" i="5"/>
  <c r="Q1933" i="5"/>
  <c r="Q1934" i="5"/>
  <c r="Q1935" i="5"/>
  <c r="Q1936" i="5"/>
  <c r="Q1937" i="5"/>
  <c r="Q1938" i="5"/>
  <c r="Q1939" i="5"/>
  <c r="Q1940" i="5"/>
  <c r="Q1941" i="5"/>
  <c r="Q1942" i="5"/>
  <c r="Q1943" i="5"/>
  <c r="Q1944" i="5"/>
  <c r="Q1945" i="5"/>
  <c r="Q1946" i="5"/>
  <c r="Q1947" i="5"/>
  <c r="Q1948" i="5"/>
  <c r="Q1949" i="5"/>
  <c r="Q1950" i="5"/>
  <c r="Q1951" i="5"/>
  <c r="Q1952" i="5"/>
  <c r="Q1953" i="5"/>
  <c r="Q1954" i="5"/>
  <c r="Q1955" i="5"/>
  <c r="Q1956" i="5"/>
  <c r="Q1957" i="5"/>
  <c r="Q1958" i="5"/>
  <c r="Q1959" i="5"/>
  <c r="Q1960" i="5"/>
  <c r="Q1961" i="5"/>
  <c r="Q1962" i="5"/>
  <c r="Q1963" i="5"/>
  <c r="Q1964" i="5"/>
  <c r="Q1965" i="5"/>
  <c r="Q1966" i="5"/>
  <c r="Q1967" i="5"/>
  <c r="Q1968" i="5"/>
  <c r="Q1969" i="5"/>
  <c r="Q1970" i="5"/>
  <c r="Q1971" i="5"/>
  <c r="Q1972" i="5"/>
  <c r="Q1973" i="5"/>
  <c r="Q1974" i="5"/>
  <c r="Q1975" i="5"/>
  <c r="Q1976" i="5"/>
  <c r="Q1977" i="5"/>
  <c r="Q1978" i="5"/>
  <c r="Q1979" i="5"/>
  <c r="Q1980" i="5"/>
  <c r="Q1981" i="5"/>
  <c r="Q1982" i="5"/>
  <c r="Q1983" i="5"/>
  <c r="Q1984" i="5"/>
  <c r="Q1985" i="5"/>
  <c r="Q1986" i="5"/>
  <c r="Q1987" i="5"/>
  <c r="Q1988" i="5"/>
  <c r="Q1989" i="5"/>
  <c r="Q1990" i="5"/>
  <c r="Q1991" i="5"/>
  <c r="Q1992" i="5"/>
  <c r="Q1993" i="5"/>
  <c r="Q1994" i="5"/>
  <c r="Q1995" i="5"/>
  <c r="Q1996" i="5"/>
  <c r="Q1997" i="5"/>
  <c r="Q1998" i="5"/>
  <c r="Q1999" i="5"/>
  <c r="Q2000" i="5"/>
  <c r="Q2001" i="5"/>
  <c r="Q2002" i="5"/>
  <c r="Q2003" i="5"/>
  <c r="Q2004" i="5"/>
  <c r="Q2005" i="5"/>
  <c r="Q2006" i="5"/>
  <c r="Q2007" i="5"/>
  <c r="Q2008" i="5"/>
  <c r="Q2009" i="5"/>
  <c r="Q2010" i="5"/>
  <c r="Q2011" i="5"/>
  <c r="Q2012" i="5"/>
  <c r="Q2013" i="5"/>
  <c r="Q2014" i="5"/>
  <c r="Q2015" i="5"/>
  <c r="Q2016" i="5"/>
  <c r="Q2017" i="5"/>
  <c r="Q2018" i="5"/>
  <c r="Q2019" i="5"/>
  <c r="Q2020" i="5"/>
  <c r="Q2021" i="5"/>
  <c r="Q2022" i="5"/>
  <c r="Q2023" i="5"/>
  <c r="Q2024" i="5"/>
  <c r="Q2025" i="5"/>
  <c r="Q2026" i="5"/>
  <c r="Q2027" i="5"/>
  <c r="Q2028" i="5"/>
  <c r="Q2029" i="5"/>
  <c r="Q2030" i="5"/>
  <c r="Q2031" i="5"/>
  <c r="Q2032" i="5"/>
  <c r="Q2033" i="5"/>
  <c r="Q2034" i="5"/>
  <c r="Q2035" i="5"/>
  <c r="Q2036" i="5"/>
  <c r="Q2037" i="5"/>
  <c r="Q2038" i="5"/>
  <c r="Q2039" i="5"/>
  <c r="Q2040" i="5"/>
  <c r="Q2041" i="5"/>
  <c r="Q2042" i="5"/>
  <c r="Q2043" i="5"/>
  <c r="Q2044" i="5"/>
  <c r="Q2045" i="5"/>
  <c r="Q2046" i="5"/>
  <c r="Q2047" i="5"/>
  <c r="Q2048" i="5"/>
  <c r="Q2049" i="5"/>
  <c r="Q2050" i="5"/>
  <c r="Q2051" i="5"/>
  <c r="Q2052" i="5"/>
  <c r="Q2053" i="5"/>
  <c r="Q2054" i="5"/>
  <c r="Q2055" i="5"/>
  <c r="Q2056" i="5"/>
  <c r="Q2057" i="5"/>
  <c r="Q2058" i="5"/>
  <c r="Q2059" i="5"/>
  <c r="Q2060" i="5"/>
  <c r="Q2061" i="5"/>
  <c r="Q2062" i="5"/>
  <c r="Q2063" i="5"/>
  <c r="Q2064" i="5"/>
  <c r="Q2065" i="5"/>
  <c r="Q2066" i="5"/>
  <c r="Q2067" i="5"/>
  <c r="Q2068" i="5"/>
  <c r="Q2069" i="5"/>
  <c r="Q2070" i="5"/>
  <c r="Q2071" i="5"/>
  <c r="Q2072" i="5"/>
  <c r="Q2073" i="5"/>
  <c r="Q2074" i="5"/>
  <c r="Q2075" i="5"/>
  <c r="Q2076" i="5"/>
  <c r="Q2077" i="5"/>
  <c r="Q2078" i="5"/>
  <c r="Q2079" i="5"/>
  <c r="Q2080" i="5"/>
  <c r="Q2081" i="5"/>
  <c r="Q2082" i="5"/>
  <c r="Q2083" i="5"/>
  <c r="Q2084" i="5"/>
  <c r="Q2085" i="5"/>
  <c r="Q2086" i="5"/>
  <c r="Q2087" i="5"/>
  <c r="Q2088" i="5"/>
  <c r="Q2089" i="5"/>
  <c r="Q2090" i="5"/>
  <c r="Q2091" i="5"/>
  <c r="Q2092" i="5"/>
  <c r="Q2093" i="5"/>
  <c r="Q2094" i="5"/>
  <c r="Q2095" i="5"/>
  <c r="Q2096" i="5"/>
  <c r="Q2097" i="5"/>
  <c r="Q2098" i="5"/>
  <c r="Q2099" i="5"/>
  <c r="Q2100" i="5"/>
  <c r="Q2101" i="5"/>
  <c r="Q2102" i="5"/>
  <c r="Q2103" i="5"/>
  <c r="Q2104" i="5"/>
  <c r="Q2105" i="5"/>
  <c r="Q2106" i="5"/>
  <c r="Q2107" i="5"/>
  <c r="Q2108" i="5"/>
  <c r="Q2109" i="5"/>
  <c r="Q2110" i="5"/>
  <c r="Q2111" i="5"/>
  <c r="Q2112" i="5"/>
  <c r="Q2113" i="5"/>
  <c r="Q2114" i="5"/>
  <c r="Q2115" i="5"/>
  <c r="Q2116" i="5"/>
  <c r="Q2117" i="5"/>
  <c r="Q2118" i="5"/>
  <c r="Q2119" i="5"/>
  <c r="Q2120" i="5"/>
  <c r="Q2121" i="5"/>
  <c r="Q2122" i="5"/>
  <c r="Q2123" i="5"/>
  <c r="Q2124" i="5"/>
  <c r="Q2125" i="5"/>
  <c r="Q2126" i="5"/>
  <c r="Q2127" i="5"/>
  <c r="Q2128" i="5"/>
  <c r="Q2129" i="5"/>
  <c r="Q2130" i="5"/>
  <c r="Q2131" i="5"/>
  <c r="Q2132" i="5"/>
  <c r="Q2133" i="5"/>
  <c r="Q2134" i="5"/>
  <c r="Q2135" i="5"/>
  <c r="Q2136" i="5"/>
  <c r="Q2137" i="5"/>
  <c r="Q2138" i="5"/>
  <c r="Q2139" i="5"/>
  <c r="Q2140" i="5"/>
  <c r="Q2141" i="5"/>
  <c r="Q2142" i="5"/>
  <c r="Q2143" i="5"/>
  <c r="Q2144" i="5"/>
  <c r="Q2145" i="5"/>
  <c r="Q2146" i="5"/>
  <c r="Q2147" i="5"/>
  <c r="Q2148" i="5"/>
  <c r="Q2149" i="5"/>
  <c r="Q2150" i="5"/>
  <c r="Q2151" i="5"/>
  <c r="Q2152" i="5"/>
  <c r="Q2153" i="5"/>
  <c r="Q2154" i="5"/>
  <c r="Q2155" i="5"/>
  <c r="Q2156" i="5"/>
  <c r="Q2157" i="5"/>
  <c r="Q2158" i="5"/>
  <c r="Q2159" i="5"/>
  <c r="Q2160" i="5"/>
  <c r="Q2161" i="5"/>
  <c r="Q2162" i="5"/>
  <c r="Q2163" i="5"/>
  <c r="Q2164" i="5"/>
  <c r="Q2165" i="5"/>
  <c r="Q2166" i="5"/>
  <c r="Q2167" i="5"/>
  <c r="Q2168" i="5"/>
  <c r="Q2169" i="5"/>
  <c r="Q2170" i="5"/>
  <c r="Q2171" i="5"/>
  <c r="Q2172" i="5"/>
  <c r="Q2173" i="5"/>
  <c r="Q2174" i="5"/>
  <c r="Q2175" i="5"/>
  <c r="Q2176" i="5"/>
  <c r="Q2177" i="5"/>
  <c r="Q2178" i="5"/>
  <c r="Q2179" i="5"/>
  <c r="Q2180" i="5"/>
  <c r="Q2181" i="5"/>
  <c r="Q2182" i="5"/>
  <c r="Q2183" i="5"/>
  <c r="Q2184" i="5"/>
  <c r="Q2185" i="5"/>
  <c r="Q2186" i="5"/>
  <c r="Q2187" i="5"/>
  <c r="Q2188" i="5"/>
  <c r="Q2189" i="5"/>
  <c r="Q2190" i="5"/>
  <c r="Q2191" i="5"/>
  <c r="Q2192" i="5"/>
  <c r="Q2193" i="5"/>
  <c r="Q2194" i="5"/>
  <c r="Q2195" i="5"/>
  <c r="Q2196" i="5"/>
  <c r="Q2197" i="5"/>
  <c r="Q2198" i="5"/>
  <c r="Q2199" i="5"/>
  <c r="Q2200" i="5"/>
  <c r="Q2201" i="5"/>
  <c r="Q2202" i="5"/>
  <c r="Q2203" i="5"/>
  <c r="Q2204" i="5"/>
  <c r="Q2205" i="5"/>
  <c r="Q2206" i="5"/>
  <c r="Q2207" i="5"/>
  <c r="Q2208" i="5"/>
  <c r="Q2209" i="5"/>
  <c r="Q2210" i="5"/>
  <c r="Q2211" i="5"/>
  <c r="Q2212" i="5"/>
  <c r="Q2213" i="5"/>
  <c r="Q2214" i="5"/>
  <c r="Q2215" i="5"/>
  <c r="Q2216" i="5"/>
  <c r="Q2217" i="5"/>
  <c r="Q2218" i="5"/>
  <c r="Q2219" i="5"/>
  <c r="Q2220" i="5"/>
  <c r="Q2221" i="5"/>
  <c r="Q2222" i="5"/>
  <c r="Q2223" i="5"/>
  <c r="Q2224" i="5"/>
  <c r="Q2225" i="5"/>
  <c r="Q2226" i="5"/>
  <c r="Q2227" i="5"/>
  <c r="Q2228" i="5"/>
  <c r="Q2229" i="5"/>
  <c r="Q2230" i="5"/>
  <c r="Q2231" i="5"/>
  <c r="Q2232" i="5"/>
  <c r="Q2233" i="5"/>
  <c r="Q2234" i="5"/>
  <c r="Q2235" i="5"/>
  <c r="Q2236" i="5"/>
  <c r="Q2237" i="5"/>
  <c r="Q2238" i="5"/>
  <c r="Q2239" i="5"/>
  <c r="Q2240" i="5"/>
  <c r="Q2241" i="5"/>
  <c r="Q2242" i="5"/>
  <c r="Q2243" i="5"/>
  <c r="Q2244" i="5"/>
  <c r="Q2245" i="5"/>
  <c r="Q2246" i="5"/>
  <c r="Q2247" i="5"/>
  <c r="Q2248" i="5"/>
  <c r="Q2249" i="5"/>
  <c r="Q2250" i="5"/>
  <c r="Q2251" i="5"/>
  <c r="Q2252" i="5"/>
  <c r="Q2253" i="5"/>
  <c r="Q2254" i="5"/>
  <c r="Q2255" i="5"/>
  <c r="Q2256" i="5"/>
  <c r="Q2257" i="5"/>
  <c r="Q2258" i="5"/>
  <c r="Q2259" i="5"/>
  <c r="Q2260" i="5"/>
  <c r="Q2261" i="5"/>
  <c r="Q2262" i="5"/>
  <c r="Q2263" i="5"/>
  <c r="Q2264" i="5"/>
  <c r="Q2265" i="5"/>
  <c r="Q2266" i="5"/>
  <c r="Q2267" i="5"/>
  <c r="Q2268" i="5"/>
  <c r="Q2269" i="5"/>
  <c r="Q2270" i="5"/>
  <c r="Q2271" i="5"/>
  <c r="Q2272" i="5"/>
  <c r="Q2273" i="5"/>
  <c r="Q2274" i="5"/>
  <c r="Q2275" i="5"/>
  <c r="Q2276" i="5"/>
  <c r="Q2277" i="5"/>
  <c r="Q2278" i="5"/>
  <c r="Q2279" i="5"/>
  <c r="Q2280" i="5"/>
  <c r="Q2281" i="5"/>
  <c r="Q2282" i="5"/>
  <c r="Q2283" i="5"/>
  <c r="Q2284" i="5"/>
  <c r="Q2285" i="5"/>
  <c r="Q2286" i="5"/>
  <c r="Q2287" i="5"/>
  <c r="Q2288" i="5"/>
  <c r="Q2289" i="5"/>
  <c r="Q2290" i="5"/>
  <c r="Q2291" i="5"/>
  <c r="Q2292" i="5"/>
  <c r="Q2293" i="5"/>
  <c r="Q2294" i="5"/>
  <c r="Q2295" i="5"/>
  <c r="Q2296" i="5"/>
  <c r="Q2297" i="5"/>
  <c r="Q2298" i="5"/>
  <c r="Q2299" i="5"/>
  <c r="Q2300" i="5"/>
  <c r="Q2301" i="5"/>
  <c r="Q2302" i="5"/>
  <c r="Q2303" i="5"/>
  <c r="Q2304" i="5"/>
  <c r="Q2305" i="5"/>
  <c r="Q2306" i="5"/>
  <c r="Q2307" i="5"/>
  <c r="Q2308" i="5"/>
  <c r="Q2309" i="5"/>
  <c r="Q2310" i="5"/>
  <c r="Q2311" i="5"/>
  <c r="Q2312" i="5"/>
  <c r="Q2313" i="5"/>
  <c r="Q2314" i="5"/>
  <c r="Q2315" i="5"/>
  <c r="Q2316" i="5"/>
  <c r="Q2317" i="5"/>
  <c r="Q2318" i="5"/>
  <c r="Q2319" i="5"/>
  <c r="Q2320" i="5"/>
  <c r="Q2321" i="5"/>
  <c r="Q2322" i="5"/>
  <c r="Q2323" i="5"/>
  <c r="Q2324" i="5"/>
  <c r="Q2325" i="5"/>
  <c r="Q2326" i="5"/>
  <c r="Q2327" i="5"/>
  <c r="Q2328" i="5"/>
  <c r="Q2329" i="5"/>
  <c r="Q2330" i="5"/>
  <c r="Q2331" i="5"/>
  <c r="Q2332" i="5"/>
  <c r="Q2333" i="5"/>
  <c r="Q2334" i="5"/>
  <c r="Q2335" i="5"/>
  <c r="Q2336" i="5"/>
  <c r="Q2337" i="5"/>
  <c r="Q2338" i="5"/>
  <c r="Q2339" i="5"/>
  <c r="Q2340" i="5"/>
  <c r="Q2341" i="5"/>
  <c r="Q2342" i="5"/>
  <c r="Q2343" i="5"/>
  <c r="Q2344" i="5"/>
  <c r="Q2345" i="5"/>
  <c r="Q2346" i="5"/>
  <c r="Q2347" i="5"/>
  <c r="Q2348" i="5"/>
  <c r="Q2349" i="5"/>
  <c r="Q2350" i="5"/>
  <c r="Q2351" i="5"/>
  <c r="Q2352" i="5"/>
  <c r="Q2353" i="5"/>
  <c r="Q2354" i="5"/>
  <c r="Q2355" i="5"/>
  <c r="Q2356" i="5"/>
  <c r="Q2357" i="5"/>
  <c r="Q2358" i="5"/>
  <c r="Q2359" i="5"/>
  <c r="Q2360" i="5"/>
  <c r="Q2361" i="5"/>
  <c r="Q2362" i="5"/>
  <c r="Q2363" i="5"/>
  <c r="Q2364" i="5"/>
  <c r="Q2365" i="5"/>
  <c r="Q2366" i="5"/>
  <c r="Q2367" i="5"/>
  <c r="Q2368" i="5"/>
  <c r="Q2369" i="5"/>
  <c r="Q2370" i="5"/>
  <c r="Q2371" i="5"/>
  <c r="Q2372" i="5"/>
  <c r="Q2373" i="5"/>
  <c r="Q2374" i="5"/>
  <c r="Q2375" i="5"/>
  <c r="Q2376" i="5"/>
  <c r="Q2377" i="5"/>
  <c r="Q2378" i="5"/>
  <c r="Q2379" i="5"/>
  <c r="Q2380" i="5"/>
  <c r="Q2381" i="5"/>
  <c r="Q2382" i="5"/>
  <c r="Q2383" i="5"/>
  <c r="Q2384" i="5"/>
  <c r="Q2385" i="5"/>
  <c r="Q2386" i="5"/>
  <c r="Q2387" i="5"/>
  <c r="Q2388" i="5"/>
  <c r="Q2389" i="5"/>
  <c r="Q2390" i="5"/>
  <c r="Q2391" i="5"/>
  <c r="Q2392" i="5"/>
  <c r="Q2393" i="5"/>
  <c r="Q2394" i="5"/>
  <c r="Q2395" i="5"/>
  <c r="Q2396" i="5"/>
  <c r="Q2397" i="5"/>
  <c r="Q2398" i="5"/>
  <c r="Q2399" i="5"/>
  <c r="Q2400" i="5"/>
  <c r="Q2401" i="5"/>
  <c r="Q2402" i="5"/>
  <c r="Q2403" i="5"/>
  <c r="Q2404" i="5"/>
  <c r="Q2405" i="5"/>
  <c r="Q2406" i="5"/>
  <c r="Q2407" i="5"/>
  <c r="Q2408" i="5"/>
  <c r="Q2409" i="5"/>
  <c r="Q2410" i="5"/>
  <c r="Q2411" i="5"/>
  <c r="Q2412" i="5"/>
  <c r="Q2413" i="5"/>
  <c r="Q2414" i="5"/>
  <c r="Q2415" i="5"/>
  <c r="Q2416" i="5"/>
  <c r="Q2417" i="5"/>
  <c r="Q2418" i="5"/>
  <c r="Q2419" i="5"/>
  <c r="Q2420" i="5"/>
  <c r="Q2421" i="5"/>
  <c r="Q2422" i="5"/>
  <c r="Q2423" i="5"/>
  <c r="Q2424" i="5"/>
  <c r="Q2425" i="5"/>
  <c r="Q2426" i="5"/>
  <c r="Q2427" i="5"/>
  <c r="Q2428" i="5"/>
  <c r="Q2429" i="5"/>
  <c r="Q2430" i="5"/>
  <c r="Q2431" i="5"/>
  <c r="Q2432" i="5"/>
  <c r="Q2433" i="5"/>
  <c r="Q2434" i="5"/>
  <c r="Q2435" i="5"/>
  <c r="Q2436" i="5"/>
  <c r="Q2437" i="5"/>
  <c r="Q2438" i="5"/>
  <c r="Q2439" i="5"/>
  <c r="Q2440" i="5"/>
  <c r="Q2441" i="5"/>
  <c r="Q2442" i="5"/>
  <c r="Q2443" i="5"/>
  <c r="Q2444" i="5"/>
  <c r="Q2445" i="5"/>
  <c r="Q2446" i="5"/>
  <c r="Q2447" i="5"/>
  <c r="Q2448" i="5"/>
  <c r="Q2449" i="5"/>
  <c r="Q2450" i="5"/>
  <c r="Q2451" i="5"/>
  <c r="Q2452" i="5"/>
  <c r="Q2453" i="5"/>
  <c r="Q2454" i="5"/>
  <c r="Q2455" i="5"/>
  <c r="Q2456" i="5"/>
  <c r="Q2457" i="5"/>
  <c r="Q2458" i="5"/>
  <c r="Q2459" i="5"/>
  <c r="Q2460" i="5"/>
  <c r="Q2461" i="5"/>
  <c r="Q2462" i="5"/>
  <c r="Q2463" i="5"/>
  <c r="Q2464" i="5"/>
  <c r="Q2465" i="5"/>
  <c r="Q2466" i="5"/>
  <c r="Q2467" i="5"/>
  <c r="Q2468" i="5"/>
  <c r="Q2469" i="5"/>
  <c r="Q2470" i="5"/>
  <c r="Q2471" i="5"/>
  <c r="Q2472" i="5"/>
  <c r="Q2473" i="5"/>
  <c r="Q2474" i="5"/>
  <c r="Q2475" i="5"/>
  <c r="Q2476" i="5"/>
  <c r="Q2477" i="5"/>
  <c r="Q2478" i="5"/>
  <c r="Q2479" i="5"/>
  <c r="Q2480" i="5"/>
  <c r="Q2481" i="5"/>
  <c r="Q2482" i="5"/>
  <c r="Q2483" i="5"/>
  <c r="Q2484" i="5"/>
  <c r="Q2485" i="5"/>
  <c r="Q2486" i="5"/>
  <c r="Q2487" i="5"/>
  <c r="Q2488" i="5"/>
  <c r="Q2489" i="5"/>
  <c r="Q2490" i="5"/>
  <c r="Q2491" i="5"/>
  <c r="Q2492" i="5"/>
  <c r="Q2493" i="5"/>
  <c r="Q2494" i="5"/>
  <c r="Q2495" i="5"/>
  <c r="Q2496" i="5"/>
  <c r="Q2497" i="5"/>
  <c r="Q2498" i="5"/>
  <c r="Q2499" i="5"/>
  <c r="Q2500" i="5"/>
  <c r="Q2501" i="5"/>
  <c r="Q2502" i="5"/>
  <c r="Q2503" i="5"/>
  <c r="Q2504" i="5"/>
  <c r="Q2505" i="5"/>
  <c r="Q2506" i="5"/>
  <c r="Q2507" i="5"/>
  <c r="Q2508" i="5"/>
  <c r="Q2509" i="5"/>
  <c r="Q2510" i="5"/>
  <c r="Q2511" i="5"/>
  <c r="Q2512" i="5"/>
  <c r="Q2513" i="5"/>
  <c r="Q2514" i="5"/>
  <c r="Q2515" i="5"/>
  <c r="Q2516" i="5"/>
  <c r="Q2517" i="5"/>
  <c r="Q2518" i="5"/>
  <c r="Q2519" i="5"/>
  <c r="Q2520" i="5"/>
  <c r="Q2521" i="5"/>
  <c r="Q2522" i="5"/>
  <c r="Q2523" i="5"/>
  <c r="Q2524" i="5"/>
  <c r="Q2525" i="5"/>
  <c r="Q2526" i="5"/>
  <c r="Q2527" i="5"/>
  <c r="Q2528" i="5"/>
  <c r="Q2529" i="5"/>
  <c r="Q2530" i="5"/>
  <c r="Q2531" i="5"/>
  <c r="Q2532" i="5"/>
  <c r="Q2533" i="5"/>
  <c r="Q2534" i="5"/>
  <c r="Q2535" i="5"/>
  <c r="Q2536" i="5"/>
  <c r="Q2537" i="5"/>
  <c r="Q2538" i="5"/>
  <c r="Q2539" i="5"/>
  <c r="Q2540" i="5"/>
  <c r="Q2541" i="5"/>
  <c r="Q2542" i="5"/>
  <c r="Q2543" i="5"/>
  <c r="Q2544" i="5"/>
  <c r="Q2545" i="5"/>
  <c r="Q2546" i="5"/>
  <c r="Q2547" i="5"/>
  <c r="Q2548" i="5"/>
  <c r="Q2549" i="5"/>
  <c r="Q2550" i="5"/>
  <c r="Q2551" i="5"/>
  <c r="Q2552" i="5"/>
  <c r="Q2553" i="5"/>
  <c r="Q2554" i="5"/>
  <c r="Q2555" i="5"/>
  <c r="Q2556" i="5"/>
  <c r="Q2557" i="5"/>
  <c r="Q2558" i="5"/>
  <c r="Q2559" i="5"/>
  <c r="Q2560" i="5"/>
  <c r="Q2561" i="5"/>
  <c r="Q2562" i="5"/>
  <c r="Q2563" i="5"/>
  <c r="Q2564" i="5"/>
  <c r="Q2565" i="5"/>
  <c r="Q2566" i="5"/>
  <c r="Q2567" i="5"/>
  <c r="Q2568" i="5"/>
  <c r="Q2569" i="5"/>
  <c r="Q2570" i="5"/>
  <c r="Q2571" i="5"/>
  <c r="Q2572" i="5"/>
  <c r="Q2573" i="5"/>
  <c r="Q2574" i="5"/>
  <c r="Q2575" i="5"/>
  <c r="Q2576" i="5"/>
  <c r="Q2577" i="5"/>
  <c r="Q2578" i="5"/>
  <c r="Q2579" i="5"/>
  <c r="Q2580" i="5"/>
  <c r="Q2581" i="5"/>
  <c r="Q2582" i="5"/>
  <c r="Q2583" i="5"/>
  <c r="Q2584" i="5"/>
  <c r="Q2585" i="5"/>
  <c r="Q2586" i="5"/>
  <c r="Q2587" i="5"/>
  <c r="Q2588" i="5"/>
  <c r="Q2589" i="5"/>
  <c r="Q2590" i="5"/>
  <c r="Q2591" i="5"/>
  <c r="Q2592" i="5"/>
  <c r="Q2593" i="5"/>
  <c r="Q2594" i="5"/>
  <c r="Q2595" i="5"/>
  <c r="Q2596" i="5"/>
  <c r="Q2597" i="5"/>
  <c r="Q2598" i="5"/>
  <c r="Q2599" i="5"/>
  <c r="Q2600" i="5"/>
  <c r="Q2601" i="5"/>
  <c r="Q2602" i="5"/>
  <c r="Q2603" i="5"/>
  <c r="Q2604" i="5"/>
  <c r="Q2605" i="5"/>
  <c r="Q2606" i="5"/>
  <c r="Q2607" i="5"/>
  <c r="Q2608" i="5"/>
  <c r="Q2609" i="5"/>
  <c r="Q2610" i="5"/>
  <c r="Q2611" i="5"/>
  <c r="Q2612" i="5"/>
  <c r="Q2613" i="5"/>
  <c r="Q2614" i="5"/>
  <c r="Q2615" i="5"/>
  <c r="Q2616" i="5"/>
  <c r="Q2617" i="5"/>
  <c r="Q2618" i="5"/>
  <c r="Q2619" i="5"/>
  <c r="Q2620" i="5"/>
  <c r="Q2621" i="5"/>
  <c r="Q2622" i="5"/>
  <c r="Q2623" i="5"/>
  <c r="Q2624" i="5"/>
  <c r="Q2625" i="5"/>
  <c r="Q2626" i="5"/>
  <c r="Q2627" i="5"/>
  <c r="Q2628" i="5"/>
  <c r="Q2629" i="5"/>
  <c r="Q2630" i="5"/>
  <c r="Q2631" i="5"/>
  <c r="Q2632" i="5"/>
  <c r="Q2633" i="5"/>
  <c r="Q2634" i="5"/>
  <c r="Q2635" i="5"/>
  <c r="Q2636" i="5"/>
  <c r="Q2637" i="5"/>
  <c r="Q2638" i="5"/>
  <c r="Q2639" i="5"/>
  <c r="Q2640" i="5"/>
  <c r="Q2641" i="5"/>
  <c r="Q2642" i="5"/>
  <c r="Q2643" i="5"/>
  <c r="Q2644" i="5"/>
  <c r="Q2645" i="5"/>
  <c r="Q2646" i="5"/>
  <c r="Q2647" i="5"/>
  <c r="Q2648" i="5"/>
  <c r="Q2649" i="5"/>
  <c r="Q2650" i="5"/>
  <c r="Q2651" i="5"/>
  <c r="Q2652" i="5"/>
  <c r="Q2653" i="5"/>
  <c r="Q2654" i="5"/>
  <c r="Q2655" i="5"/>
  <c r="Q2656" i="5"/>
  <c r="Q2657" i="5"/>
  <c r="Q2658" i="5"/>
  <c r="Q2659" i="5"/>
  <c r="Q2660" i="5"/>
  <c r="Q2661" i="5"/>
  <c r="Q2662" i="5"/>
  <c r="Q2663" i="5"/>
  <c r="Q2664" i="5"/>
  <c r="Q2665" i="5"/>
  <c r="Q2666" i="5"/>
  <c r="Q2667" i="5"/>
  <c r="Q2668" i="5"/>
  <c r="Q2669" i="5"/>
  <c r="Q2670" i="5"/>
  <c r="Q2671" i="5"/>
  <c r="Q2672" i="5"/>
  <c r="Q2673" i="5"/>
  <c r="Q2674" i="5"/>
  <c r="Q2675" i="5"/>
  <c r="Q2676" i="5"/>
  <c r="Q2677" i="5"/>
  <c r="Q2678" i="5"/>
  <c r="Q2679" i="5"/>
  <c r="Q2680" i="5"/>
  <c r="Q2681" i="5"/>
  <c r="Q2682" i="5"/>
  <c r="Q2683" i="5"/>
  <c r="Q2684" i="5"/>
  <c r="Q2685" i="5"/>
  <c r="Q2686" i="5"/>
  <c r="Q2687" i="5"/>
  <c r="Q2688" i="5"/>
  <c r="Q2689" i="5"/>
  <c r="Q2690" i="5"/>
  <c r="Q2691" i="5"/>
  <c r="Q2692" i="5"/>
  <c r="Q2693" i="5"/>
  <c r="Q2694" i="5"/>
  <c r="Q2695" i="5"/>
  <c r="Q2696" i="5"/>
  <c r="Q2697" i="5"/>
  <c r="Q2698" i="5"/>
  <c r="Q2699" i="5"/>
  <c r="Q2700" i="5"/>
  <c r="Q2701" i="5"/>
  <c r="Q2702" i="5"/>
  <c r="Q2703" i="5"/>
  <c r="Q2704" i="5"/>
  <c r="Q2705" i="5"/>
  <c r="Q2706" i="5"/>
  <c r="Q2707" i="5"/>
  <c r="Q2708" i="5"/>
  <c r="Q2709" i="5"/>
  <c r="Q2710" i="5"/>
  <c r="Q2711" i="5"/>
  <c r="Q2712" i="5"/>
  <c r="Q2713" i="5"/>
  <c r="Q2714" i="5"/>
  <c r="Q2715" i="5"/>
  <c r="Q2716" i="5"/>
  <c r="Q2717" i="5"/>
  <c r="Q2718" i="5"/>
  <c r="Q2719" i="5"/>
  <c r="Q2720" i="5"/>
  <c r="Q2721" i="5"/>
  <c r="Q2722" i="5"/>
  <c r="Q2723" i="5"/>
  <c r="Q2724" i="5"/>
  <c r="Q2725" i="5"/>
  <c r="Q2726" i="5"/>
  <c r="Q2727" i="5"/>
  <c r="Q2728" i="5"/>
  <c r="Q2729" i="5"/>
  <c r="Q2730" i="5"/>
  <c r="Q2731" i="5"/>
  <c r="Q2732" i="5"/>
  <c r="Q2733" i="5"/>
  <c r="Q2734" i="5"/>
  <c r="Q2735" i="5"/>
  <c r="Q2736" i="5"/>
  <c r="Q2737" i="5"/>
  <c r="Q2738" i="5"/>
  <c r="Q2739" i="5"/>
  <c r="Q2740" i="5"/>
  <c r="Q2741" i="5"/>
  <c r="Q2742" i="5"/>
  <c r="Q2743" i="5"/>
  <c r="Q2744" i="5"/>
  <c r="Q2745" i="5"/>
  <c r="Q2746" i="5"/>
  <c r="Q2747" i="5"/>
  <c r="Q2748" i="5"/>
  <c r="Q2749" i="5"/>
  <c r="Q2750" i="5"/>
  <c r="Q2751" i="5"/>
  <c r="Q2752" i="5"/>
  <c r="Q2753" i="5"/>
  <c r="Q2754" i="5"/>
  <c r="Q2755" i="5"/>
  <c r="Q2756" i="5"/>
  <c r="Q2757" i="5"/>
  <c r="Q2758" i="5"/>
  <c r="Q2759" i="5"/>
  <c r="Q2760" i="5"/>
  <c r="Q2761" i="5"/>
  <c r="Q2762" i="5"/>
  <c r="Q2763" i="5"/>
  <c r="Q2764" i="5"/>
  <c r="Q2765" i="5"/>
  <c r="Q2766" i="5"/>
  <c r="Q2767" i="5"/>
  <c r="Q2768" i="5"/>
  <c r="Q2769" i="5"/>
  <c r="Q2770" i="5"/>
  <c r="Q2771" i="5"/>
  <c r="Q2772" i="5"/>
  <c r="Q2773" i="5"/>
  <c r="Q2774" i="5"/>
  <c r="Q2775" i="5"/>
  <c r="Q2776" i="5"/>
  <c r="Q2777" i="5"/>
  <c r="Q2778" i="5"/>
  <c r="Q2779" i="5"/>
  <c r="Q2780" i="5"/>
  <c r="Q2781" i="5"/>
  <c r="Q2782" i="5"/>
  <c r="Q2783" i="5"/>
  <c r="Q2784" i="5"/>
  <c r="Q2785" i="5"/>
  <c r="Q2786" i="5"/>
  <c r="Q2787" i="5"/>
  <c r="Q2788" i="5"/>
  <c r="Q2789" i="5"/>
  <c r="Q2790" i="5"/>
  <c r="Q2791" i="5"/>
  <c r="Q2792" i="5"/>
  <c r="Q2793" i="5"/>
  <c r="Q2794" i="5"/>
  <c r="Q2795" i="5"/>
  <c r="Q2796" i="5"/>
  <c r="Q2797" i="5"/>
  <c r="Q2798" i="5"/>
  <c r="Q2799" i="5"/>
  <c r="Q2800" i="5"/>
  <c r="Q2801" i="5"/>
  <c r="Q2802" i="5"/>
  <c r="Q2803" i="5"/>
  <c r="Q2804" i="5"/>
  <c r="Q2805" i="5"/>
  <c r="Q2806" i="5"/>
  <c r="Q2807" i="5"/>
  <c r="Q2808" i="5"/>
  <c r="Q2809" i="5"/>
  <c r="Q2810" i="5"/>
  <c r="Q2811" i="5"/>
  <c r="Q2812" i="5"/>
  <c r="Q2813" i="5"/>
  <c r="Q2814" i="5"/>
  <c r="Q2815" i="5"/>
  <c r="Q2816" i="5"/>
  <c r="Q2817" i="5"/>
  <c r="Q2818" i="5"/>
  <c r="Q2819" i="5"/>
  <c r="Q2820" i="5"/>
  <c r="Q2821" i="5"/>
  <c r="Q2822" i="5"/>
  <c r="Q2823" i="5"/>
  <c r="Q2824" i="5"/>
  <c r="Q2825" i="5"/>
  <c r="Q2826" i="5"/>
  <c r="Q2827" i="5"/>
  <c r="Q2828" i="5"/>
  <c r="Q2829" i="5"/>
  <c r="Q2830" i="5"/>
  <c r="Q2831" i="5"/>
  <c r="Q2832" i="5"/>
  <c r="Q2833" i="5"/>
  <c r="Q2834" i="5"/>
  <c r="Q2835" i="5"/>
  <c r="Q2836" i="5"/>
  <c r="Q2837" i="5"/>
  <c r="Q2838" i="5"/>
  <c r="Q2839" i="5"/>
  <c r="Q2840" i="5"/>
  <c r="Q2841" i="5"/>
  <c r="Q2842" i="5"/>
  <c r="Q2843" i="5"/>
  <c r="Q2844" i="5"/>
  <c r="Q2845" i="5"/>
  <c r="Q2846" i="5"/>
  <c r="Q2847" i="5"/>
  <c r="Q2848" i="5"/>
  <c r="Q2849" i="5"/>
  <c r="Q2850" i="5"/>
  <c r="Q2851" i="5"/>
  <c r="Q2852" i="5"/>
  <c r="Q2853" i="5"/>
  <c r="Q2854" i="5"/>
  <c r="Q2855" i="5"/>
  <c r="Q2856" i="5"/>
  <c r="Q2857" i="5"/>
  <c r="Q2858" i="5"/>
  <c r="Q2859" i="5"/>
  <c r="Q2860" i="5"/>
  <c r="Q2861" i="5"/>
  <c r="Q2862" i="5"/>
  <c r="Q2863" i="5"/>
  <c r="Q2864" i="5"/>
  <c r="Q2865" i="5"/>
  <c r="Q2866" i="5"/>
  <c r="Q2867" i="5"/>
  <c r="Q2868" i="5"/>
  <c r="Q2869" i="5"/>
  <c r="Q2870" i="5"/>
  <c r="Q2871" i="5"/>
  <c r="Q2872" i="5"/>
  <c r="Q2873" i="5"/>
  <c r="Q2874" i="5"/>
  <c r="Q2875" i="5"/>
  <c r="Q2876" i="5"/>
  <c r="Q2877" i="5"/>
  <c r="Q2878" i="5"/>
  <c r="Q2879" i="5"/>
  <c r="Q2880" i="5"/>
  <c r="Q2881" i="5"/>
  <c r="Q2882" i="5"/>
  <c r="Q2883" i="5"/>
  <c r="Q2884" i="5"/>
  <c r="Q2885" i="5"/>
  <c r="Q2886" i="5"/>
  <c r="Q2887" i="5"/>
  <c r="Q2888" i="5"/>
  <c r="Q2889" i="5"/>
  <c r="Q2890" i="5"/>
  <c r="Q2891" i="5"/>
  <c r="Q2892" i="5"/>
  <c r="Q2893" i="5"/>
  <c r="Q2894" i="5"/>
  <c r="Q2895" i="5"/>
  <c r="Q2896" i="5"/>
  <c r="Q2897" i="5"/>
  <c r="Q2898" i="5"/>
  <c r="Q2899" i="5"/>
  <c r="Q2900" i="5"/>
  <c r="Q2901" i="5"/>
  <c r="Q2902" i="5"/>
  <c r="Q2903" i="5"/>
  <c r="Q2904" i="5"/>
  <c r="Q2905" i="5"/>
  <c r="Q2906" i="5"/>
  <c r="Q2907" i="5"/>
  <c r="Q2908" i="5"/>
  <c r="Q2909" i="5"/>
  <c r="Q2910" i="5"/>
  <c r="Q2911" i="5"/>
  <c r="Q2912" i="5"/>
  <c r="Q2913" i="5"/>
  <c r="Q2914" i="5"/>
  <c r="Q2915" i="5"/>
  <c r="Q2916" i="5"/>
  <c r="Q2917" i="5"/>
  <c r="Q2918" i="5"/>
  <c r="Q2919" i="5"/>
  <c r="Q2920" i="5"/>
  <c r="Q2921" i="5"/>
  <c r="Q2922" i="5"/>
  <c r="Q2923" i="5"/>
  <c r="Q2924" i="5"/>
  <c r="Q2925" i="5"/>
  <c r="Q2926" i="5"/>
  <c r="Q2927" i="5"/>
  <c r="Q2928" i="5"/>
  <c r="Q2929" i="5"/>
  <c r="Q2930" i="5"/>
  <c r="Q2931" i="5"/>
  <c r="Q2932" i="5"/>
  <c r="Q2933" i="5"/>
  <c r="Q2934" i="5"/>
  <c r="Q2935" i="5"/>
  <c r="Q2936" i="5"/>
  <c r="Q2937" i="5"/>
  <c r="Q2938" i="5"/>
  <c r="Q2939" i="5"/>
  <c r="Q2940" i="5"/>
  <c r="Q2941" i="5"/>
  <c r="Q2942" i="5"/>
  <c r="Q2943" i="5"/>
  <c r="Q2944" i="5"/>
  <c r="Q2945" i="5"/>
  <c r="Q2946" i="5"/>
  <c r="Q2947" i="5"/>
  <c r="Q2948" i="5"/>
  <c r="Q2949" i="5"/>
  <c r="Q2950" i="5"/>
  <c r="Q2951" i="5"/>
  <c r="Q2952" i="5"/>
  <c r="Q2953" i="5"/>
  <c r="Q2954" i="5"/>
  <c r="Q2955" i="5"/>
  <c r="Q2956" i="5"/>
  <c r="Q2957" i="5"/>
  <c r="Q2958" i="5"/>
  <c r="Q2959" i="5"/>
  <c r="Q2960" i="5"/>
  <c r="Q2961" i="5"/>
  <c r="Q2962" i="5"/>
  <c r="Q2963" i="5"/>
  <c r="Q2964" i="5"/>
  <c r="Q2965" i="5"/>
  <c r="Q2966" i="5"/>
  <c r="Q2967" i="5"/>
  <c r="Q2968" i="5"/>
  <c r="Q2969" i="5"/>
  <c r="Q2970" i="5"/>
  <c r="Q2971" i="5"/>
  <c r="Q2972" i="5"/>
  <c r="Q2973" i="5"/>
  <c r="Q2974" i="5"/>
  <c r="Q2975" i="5"/>
  <c r="Q2976" i="5"/>
  <c r="Q2977" i="5"/>
  <c r="Q2978" i="5"/>
  <c r="Q2979" i="5"/>
  <c r="Q2980" i="5"/>
  <c r="Q2981" i="5"/>
  <c r="Q2982" i="5"/>
  <c r="Q2983" i="5"/>
  <c r="Q2984" i="5"/>
  <c r="Q2985" i="5"/>
  <c r="Q2986" i="5"/>
  <c r="Q2987" i="5"/>
  <c r="Q2988" i="5"/>
  <c r="Q2989" i="5"/>
  <c r="Q2990" i="5"/>
  <c r="Q2991" i="5"/>
  <c r="Q2992" i="5"/>
  <c r="Q2993" i="5"/>
  <c r="Q2994" i="5"/>
  <c r="Q2995" i="5"/>
  <c r="Q2996" i="5"/>
  <c r="Q2997" i="5"/>
  <c r="Q2998" i="5"/>
  <c r="Q2999" i="5"/>
  <c r="Q3000" i="5"/>
  <c r="Q3001" i="5"/>
  <c r="Q3002" i="5"/>
  <c r="Q3003" i="5"/>
  <c r="Q3004" i="5"/>
  <c r="Q3005" i="5"/>
  <c r="Q3006" i="5"/>
  <c r="Q3007" i="5"/>
  <c r="Q3008" i="5"/>
  <c r="Q3009" i="5"/>
  <c r="Q3010" i="5"/>
  <c r="Q3011" i="5"/>
  <c r="Q3012" i="5"/>
  <c r="Q3013" i="5"/>
  <c r="Q3014" i="5"/>
  <c r="Q3015" i="5"/>
  <c r="Q3016" i="5"/>
  <c r="Q3017" i="5"/>
  <c r="Q3018" i="5"/>
  <c r="Q3019" i="5"/>
  <c r="Q3020" i="5"/>
  <c r="Q3021" i="5"/>
  <c r="Q3022" i="5"/>
  <c r="Q3023" i="5"/>
  <c r="Q3024" i="5"/>
  <c r="Q3025" i="5"/>
  <c r="Q3026" i="5"/>
  <c r="Q3027" i="5"/>
  <c r="Q3028" i="5"/>
  <c r="Q3029" i="5"/>
  <c r="Q3030" i="5"/>
  <c r="Q3031" i="5"/>
  <c r="Q3032" i="5"/>
  <c r="Q3033" i="5"/>
  <c r="Q3034" i="5"/>
  <c r="Q3035" i="5"/>
  <c r="Q3036" i="5"/>
  <c r="Q3037" i="5"/>
  <c r="Q3038" i="5"/>
  <c r="Q3039" i="5"/>
  <c r="Q3040" i="5"/>
  <c r="Q3041" i="5"/>
  <c r="Q3042" i="5"/>
  <c r="Q3043" i="5"/>
  <c r="Q3044" i="5"/>
  <c r="Q3045" i="5"/>
  <c r="Q3046" i="5"/>
  <c r="Q3047" i="5"/>
  <c r="Q3048" i="5"/>
  <c r="Q3049" i="5"/>
  <c r="Q3050" i="5"/>
  <c r="Q3051" i="5"/>
  <c r="Q3052" i="5"/>
  <c r="Q3053" i="5"/>
  <c r="Q3054" i="5"/>
  <c r="Q3055" i="5"/>
  <c r="Q3056" i="5"/>
  <c r="Q3057" i="5"/>
  <c r="Q3058" i="5"/>
  <c r="Q3059" i="5"/>
  <c r="Q3060" i="5"/>
  <c r="Q3061" i="5"/>
  <c r="Q3062" i="5"/>
  <c r="Q3063" i="5"/>
  <c r="Q3064" i="5"/>
  <c r="Q3065" i="5"/>
  <c r="Q3066" i="5"/>
  <c r="Q3067" i="5"/>
  <c r="Q3068" i="5"/>
  <c r="Q3069" i="5"/>
  <c r="Q3070" i="5"/>
  <c r="Q3071" i="5"/>
  <c r="Q3072" i="5"/>
  <c r="Q3073" i="5"/>
  <c r="Q3074" i="5"/>
  <c r="Q3075" i="5"/>
  <c r="Q3076" i="5"/>
  <c r="Q3077" i="5"/>
  <c r="Q3078" i="5"/>
  <c r="Q3079" i="5"/>
  <c r="Q3080" i="5"/>
  <c r="Q3081" i="5"/>
  <c r="Q3082" i="5"/>
  <c r="Q3083" i="5"/>
  <c r="Q3084" i="5"/>
  <c r="Q3085" i="5"/>
  <c r="Q3086" i="5"/>
  <c r="Q3087" i="5"/>
  <c r="Q3088" i="5"/>
  <c r="Q3089" i="5"/>
  <c r="Q3090" i="5"/>
  <c r="Q3091" i="5"/>
  <c r="Q3092" i="5"/>
  <c r="Q3093" i="5"/>
  <c r="Q3094" i="5"/>
  <c r="Q3095" i="5"/>
  <c r="Q3096" i="5"/>
  <c r="Q3097" i="5"/>
  <c r="Q3098" i="5"/>
  <c r="Q3099" i="5"/>
  <c r="Q3100" i="5"/>
  <c r="Q3101" i="5"/>
  <c r="Q3102" i="5"/>
  <c r="Q3103" i="5"/>
  <c r="Q3104" i="5"/>
  <c r="Q3105" i="5"/>
  <c r="Q3106" i="5"/>
  <c r="Q3107" i="5"/>
  <c r="Q3108" i="5"/>
  <c r="Q3109" i="5"/>
  <c r="Q3110" i="5"/>
  <c r="Q3111" i="5"/>
  <c r="Q3112" i="5"/>
  <c r="Q3113" i="5"/>
  <c r="Q3114" i="5"/>
  <c r="Q3115" i="5"/>
  <c r="Q3116" i="5"/>
  <c r="Q3117" i="5"/>
  <c r="Q3118" i="5"/>
  <c r="Q3119" i="5"/>
  <c r="Q3120" i="5"/>
  <c r="Q3121" i="5"/>
  <c r="Q3122" i="5"/>
  <c r="Q3123" i="5"/>
  <c r="Q3124" i="5"/>
  <c r="Q3125" i="5"/>
  <c r="Q3126" i="5"/>
  <c r="Q3127" i="5"/>
  <c r="Q3128" i="5"/>
  <c r="Q3129" i="5"/>
  <c r="Q3130" i="5"/>
  <c r="Q3131" i="5"/>
  <c r="Q3132" i="5"/>
  <c r="Q3133" i="5"/>
  <c r="Q3134" i="5"/>
  <c r="Q3135" i="5"/>
  <c r="Q3136" i="5"/>
  <c r="Q3137" i="5"/>
  <c r="Q3138" i="5"/>
  <c r="Q3139" i="5"/>
  <c r="Q3140" i="5"/>
  <c r="Q3141" i="5"/>
  <c r="Q3142" i="5"/>
  <c r="Q3143" i="5"/>
  <c r="Q3144" i="5"/>
  <c r="Q3145" i="5"/>
  <c r="Q3146" i="5"/>
  <c r="Q3147" i="5"/>
  <c r="Q3148" i="5"/>
  <c r="Q3149" i="5"/>
  <c r="Q3150" i="5"/>
  <c r="Q3151" i="5"/>
  <c r="Q3152" i="5"/>
  <c r="Q3153" i="5"/>
  <c r="Q3154" i="5"/>
  <c r="Q3155" i="5"/>
  <c r="Q3156" i="5"/>
  <c r="Q3157" i="5"/>
  <c r="Q3158" i="5"/>
  <c r="Q3159" i="5"/>
  <c r="Q3160" i="5"/>
  <c r="Q3161" i="5"/>
  <c r="Q3162" i="5"/>
  <c r="Q3163" i="5"/>
  <c r="Q3164" i="5"/>
  <c r="Q3165" i="5"/>
  <c r="Q3166" i="5"/>
  <c r="Q3167" i="5"/>
  <c r="Q3168" i="5"/>
  <c r="Q3169" i="5"/>
  <c r="Q3170" i="5"/>
  <c r="Q3171" i="5"/>
  <c r="Q3172" i="5"/>
  <c r="Q3173" i="5"/>
  <c r="Q3174" i="5"/>
  <c r="Q3175" i="5"/>
  <c r="Q3176" i="5"/>
  <c r="Q3177" i="5"/>
  <c r="Q3178" i="5"/>
  <c r="Q3179" i="5"/>
  <c r="Q3180" i="5"/>
  <c r="Q3181" i="5"/>
  <c r="Q3182" i="5"/>
  <c r="Q3183" i="5"/>
  <c r="Q3184" i="5"/>
  <c r="Q3185" i="5"/>
  <c r="Q3186" i="5"/>
  <c r="Q3187" i="5"/>
  <c r="Q3188" i="5"/>
  <c r="Q3189" i="5"/>
  <c r="Q3190" i="5"/>
  <c r="Q3191" i="5"/>
  <c r="Q3192" i="5"/>
  <c r="Q3193" i="5"/>
  <c r="Q3194" i="5"/>
  <c r="Q3195" i="5"/>
  <c r="Q3196" i="5"/>
  <c r="Q3197" i="5"/>
  <c r="Q3198" i="5"/>
  <c r="Q3199" i="5"/>
  <c r="Q3200" i="5"/>
  <c r="Q3201" i="5"/>
  <c r="Q3202" i="5"/>
  <c r="Q3203" i="5"/>
  <c r="Q3204" i="5"/>
  <c r="Q3205" i="5"/>
  <c r="Q3206" i="5"/>
  <c r="Q3207" i="5"/>
  <c r="Q3208" i="5"/>
  <c r="Q3209" i="5"/>
  <c r="Q3210" i="5"/>
  <c r="Q3211" i="5"/>
  <c r="Q3212" i="5"/>
  <c r="Q3213" i="5"/>
  <c r="Q3214" i="5"/>
  <c r="Q3215" i="5"/>
  <c r="Q3216" i="5"/>
  <c r="Q3217" i="5"/>
  <c r="Q3218" i="5"/>
  <c r="Q3219" i="5"/>
  <c r="Q3220" i="5"/>
  <c r="Q3221" i="5"/>
  <c r="Q3222" i="5"/>
  <c r="Q3223" i="5"/>
  <c r="Q3224" i="5"/>
  <c r="Q3225" i="5"/>
  <c r="Q3226" i="5"/>
  <c r="Q3227" i="5"/>
  <c r="Q3228" i="5"/>
  <c r="Q3229" i="5"/>
  <c r="Q3230" i="5"/>
  <c r="Q3231" i="5"/>
  <c r="Q3232" i="5"/>
  <c r="Q3233" i="5"/>
  <c r="Q3234" i="5"/>
  <c r="Q3235" i="5"/>
  <c r="Q3236" i="5"/>
  <c r="Q3237" i="5"/>
  <c r="Q3238" i="5"/>
  <c r="Q3239" i="5"/>
  <c r="Q3240" i="5"/>
  <c r="Q3241" i="5"/>
  <c r="Q3242" i="5"/>
  <c r="Q3243" i="5"/>
  <c r="Q3244" i="5"/>
  <c r="Q3245" i="5"/>
  <c r="Q3246" i="5"/>
  <c r="Q3247" i="5"/>
  <c r="Q3248" i="5"/>
  <c r="Q3249" i="5"/>
  <c r="Q3250" i="5"/>
  <c r="Q3251" i="5"/>
  <c r="Q3252" i="5"/>
  <c r="Q3253" i="5"/>
  <c r="Q3254" i="5"/>
  <c r="Q3255" i="5"/>
  <c r="Q3256" i="5"/>
  <c r="Q3257" i="5"/>
  <c r="Q3258" i="5"/>
  <c r="Q3259" i="5"/>
  <c r="Q3260" i="5"/>
  <c r="Q3261" i="5"/>
  <c r="Q3262" i="5"/>
  <c r="Q3263" i="5"/>
  <c r="Q3264" i="5"/>
  <c r="Q3265" i="5"/>
  <c r="Q3266" i="5"/>
  <c r="Q3267" i="5"/>
  <c r="Q3268" i="5"/>
  <c r="Q3269" i="5"/>
  <c r="Q3270" i="5"/>
  <c r="Q3271" i="5"/>
  <c r="Q3272" i="5"/>
  <c r="Q3273" i="5"/>
  <c r="Q3274" i="5"/>
  <c r="Q3275" i="5"/>
  <c r="Q3276" i="5"/>
  <c r="Q3277" i="5"/>
  <c r="Q3278" i="5"/>
  <c r="Q3279" i="5"/>
  <c r="Q3280" i="5"/>
  <c r="Q3281" i="5"/>
  <c r="Q3282" i="5"/>
  <c r="Q3283" i="5"/>
  <c r="Q3284" i="5"/>
  <c r="Q3285" i="5"/>
  <c r="Q3286" i="5"/>
  <c r="Q3287" i="5"/>
  <c r="Q3288" i="5"/>
  <c r="Q3289" i="5"/>
  <c r="Q3290" i="5"/>
  <c r="Q3291" i="5"/>
  <c r="Q3292" i="5"/>
  <c r="Q3293" i="5"/>
  <c r="Q3294" i="5"/>
  <c r="Q3295" i="5"/>
  <c r="Q3296" i="5"/>
  <c r="Q3297" i="5"/>
  <c r="Q3298" i="5"/>
  <c r="Q3299" i="5"/>
  <c r="Q3300" i="5"/>
  <c r="Q3301" i="5"/>
  <c r="Q3302" i="5"/>
  <c r="Q3303" i="5"/>
  <c r="Q3304" i="5"/>
  <c r="Q3305" i="5"/>
  <c r="Q3306" i="5"/>
  <c r="Q3307" i="5"/>
  <c r="Q3308" i="5"/>
  <c r="Q3309" i="5"/>
  <c r="Q3310" i="5"/>
  <c r="Q3311" i="5"/>
  <c r="Q3312" i="5"/>
  <c r="Q3313" i="5"/>
  <c r="Q3314" i="5"/>
  <c r="Q3315" i="5"/>
  <c r="Q3316" i="5"/>
  <c r="Q3317" i="5"/>
  <c r="Q3318" i="5"/>
  <c r="Q3319" i="5"/>
  <c r="Q3320" i="5"/>
  <c r="Q3321" i="5"/>
  <c r="Q3322" i="5"/>
  <c r="Q3323" i="5"/>
  <c r="Q3324" i="5"/>
  <c r="Q3325" i="5"/>
  <c r="Q3326" i="5"/>
  <c r="Q3327" i="5"/>
  <c r="Q3328" i="5"/>
  <c r="Q3329" i="5"/>
  <c r="Q3330" i="5"/>
  <c r="Q3331" i="5"/>
  <c r="Q3332" i="5"/>
  <c r="Q3333" i="5"/>
  <c r="Q3334" i="5"/>
  <c r="Q3335" i="5"/>
  <c r="Q3336" i="5"/>
  <c r="Q3337" i="5"/>
  <c r="Q3338" i="5"/>
  <c r="Q3339" i="5"/>
  <c r="Q3340" i="5"/>
  <c r="Q3341" i="5"/>
  <c r="Q3342" i="5"/>
  <c r="Q3343" i="5"/>
  <c r="Q3344" i="5"/>
  <c r="Q3345" i="5"/>
  <c r="Q3346" i="5"/>
  <c r="Q3347" i="5"/>
  <c r="Q3348" i="5"/>
  <c r="Q3349" i="5"/>
  <c r="Q3350" i="5"/>
  <c r="Q3351" i="5"/>
  <c r="Q3352" i="5"/>
  <c r="Q3353" i="5"/>
  <c r="Q3354" i="5"/>
  <c r="Q3355" i="5"/>
  <c r="Q3356" i="5"/>
  <c r="Q3357" i="5"/>
  <c r="Q3358" i="5"/>
  <c r="Q3359" i="5"/>
  <c r="Q3360" i="5"/>
  <c r="Q3361" i="5"/>
  <c r="Q3362" i="5"/>
  <c r="Q3363" i="5"/>
  <c r="Q3364" i="5"/>
  <c r="Q3365" i="5"/>
  <c r="Q3366" i="5"/>
  <c r="Q3367" i="5"/>
  <c r="Q3368" i="5"/>
  <c r="Q3369" i="5"/>
  <c r="Q3370" i="5"/>
  <c r="Q3371" i="5"/>
  <c r="Q3372" i="5"/>
  <c r="Q3373" i="5"/>
  <c r="Q3374" i="5"/>
  <c r="Q3375" i="5"/>
  <c r="Q3376" i="5"/>
  <c r="Q3377" i="5"/>
  <c r="Q3378" i="5"/>
  <c r="Q3379" i="5"/>
  <c r="Q3380" i="5"/>
  <c r="Q3381" i="5"/>
  <c r="Q3382" i="5"/>
  <c r="Q3383" i="5"/>
  <c r="Q3384" i="5"/>
  <c r="Q3385" i="5"/>
  <c r="Q3386" i="5"/>
  <c r="Q3387" i="5"/>
  <c r="Q3388" i="5"/>
  <c r="Q3389" i="5"/>
  <c r="Q3390" i="5"/>
  <c r="Q3391" i="5"/>
  <c r="Q3392" i="5"/>
  <c r="Q3393" i="5"/>
  <c r="Q3394" i="5"/>
  <c r="Q3395" i="5"/>
  <c r="Q3396" i="5"/>
  <c r="Q3397" i="5"/>
  <c r="Q3398" i="5"/>
  <c r="Q3399" i="5"/>
  <c r="Q3400" i="5"/>
  <c r="Q3401" i="5"/>
  <c r="Q3402" i="5"/>
  <c r="Q3403" i="5"/>
  <c r="Q3404" i="5"/>
  <c r="Q3405" i="5"/>
  <c r="Q3406" i="5"/>
  <c r="Q3407" i="5"/>
  <c r="Q3408" i="5"/>
  <c r="Q3409" i="5"/>
  <c r="Q3410" i="5"/>
  <c r="Q3411" i="5"/>
  <c r="Q3412" i="5"/>
  <c r="Q3413" i="5"/>
  <c r="Q3414" i="5"/>
  <c r="Q3415" i="5"/>
  <c r="Q3416" i="5"/>
  <c r="Q3417" i="5"/>
  <c r="Q3418" i="5"/>
  <c r="Q3419" i="5"/>
  <c r="Q3420" i="5"/>
  <c r="Q3421" i="5"/>
  <c r="Q3422" i="5"/>
  <c r="Q3423" i="5"/>
  <c r="Q3424" i="5"/>
  <c r="Q3425" i="5"/>
  <c r="Q3426" i="5"/>
  <c r="Q3427" i="5"/>
  <c r="Q3428" i="5"/>
  <c r="Q3429" i="5"/>
  <c r="Q3430" i="5"/>
  <c r="Q3431" i="5"/>
  <c r="Q3432" i="5"/>
  <c r="Q3433" i="5"/>
  <c r="Q3434" i="5"/>
  <c r="Q3435" i="5"/>
  <c r="Q3436" i="5"/>
  <c r="Q3437" i="5"/>
  <c r="Q3438" i="5"/>
  <c r="Q3439" i="5"/>
  <c r="Q3440" i="5"/>
  <c r="Q3441" i="5"/>
  <c r="Q3442" i="5"/>
  <c r="Q3443" i="5"/>
  <c r="Q3444" i="5"/>
  <c r="Q3445" i="5"/>
  <c r="Q3446" i="5"/>
  <c r="Q3447" i="5"/>
  <c r="Q3448" i="5"/>
  <c r="Q3449" i="5"/>
  <c r="Q3450" i="5"/>
  <c r="Q3451" i="5"/>
  <c r="Q3452" i="5"/>
  <c r="Q3453" i="5"/>
  <c r="Q3454" i="5"/>
  <c r="Q3455" i="5"/>
  <c r="Q3456" i="5"/>
  <c r="Q3457" i="5"/>
  <c r="Q3458" i="5"/>
  <c r="Q3459" i="5"/>
  <c r="Q3460" i="5"/>
  <c r="Q3461" i="5"/>
  <c r="Q3462" i="5"/>
  <c r="Q3463" i="5"/>
  <c r="Q3464" i="5"/>
  <c r="Q3465" i="5"/>
  <c r="Q3466" i="5"/>
  <c r="Q3467" i="5"/>
  <c r="Q3468" i="5"/>
  <c r="Q3469" i="5"/>
  <c r="Q3470" i="5"/>
  <c r="Q3471" i="5"/>
  <c r="Q3472" i="5"/>
  <c r="Q3473" i="5"/>
  <c r="Q3474" i="5"/>
  <c r="Q3475" i="5"/>
  <c r="Q3476" i="5"/>
  <c r="Q3477" i="5"/>
  <c r="Q3478" i="5"/>
  <c r="Q3479" i="5"/>
  <c r="Q3480" i="5"/>
  <c r="Q3481" i="5"/>
  <c r="Q3482" i="5"/>
  <c r="Q3483" i="5"/>
  <c r="Q3484" i="5"/>
  <c r="Q3485" i="5"/>
  <c r="Q3486" i="5"/>
  <c r="Q3487" i="5"/>
  <c r="Q3488" i="5"/>
  <c r="Q3489" i="5"/>
  <c r="Q3490" i="5"/>
  <c r="Q3491" i="5"/>
  <c r="Q3492" i="5"/>
  <c r="Q3493" i="5"/>
  <c r="Q3494" i="5"/>
  <c r="Q3495" i="5"/>
  <c r="Q3496" i="5"/>
  <c r="Q3497" i="5"/>
  <c r="Q3498" i="5"/>
  <c r="Q3499" i="5"/>
  <c r="Q3500" i="5"/>
  <c r="Q3501" i="5"/>
  <c r="Q3502" i="5"/>
  <c r="Q3503" i="5"/>
  <c r="Q3504" i="5"/>
  <c r="Q3505" i="5"/>
  <c r="Q3506" i="5"/>
  <c r="Q3507" i="5"/>
  <c r="Q3508" i="5"/>
  <c r="Q3509" i="5"/>
  <c r="Q3510" i="5"/>
  <c r="Q3511" i="5"/>
  <c r="Q3512" i="5"/>
  <c r="Q3513" i="5"/>
  <c r="Q3514" i="5"/>
  <c r="Q3515" i="5"/>
  <c r="Q3516" i="5"/>
  <c r="Q3517" i="5"/>
  <c r="Q3518" i="5"/>
  <c r="Q3519" i="5"/>
  <c r="Q3520" i="5"/>
  <c r="Q3521" i="5"/>
  <c r="Q3522" i="5"/>
  <c r="Q3523" i="5"/>
  <c r="Q3524" i="5"/>
  <c r="Q3525" i="5"/>
  <c r="Q3526" i="5"/>
  <c r="Q3527" i="5"/>
  <c r="Q3528" i="5"/>
  <c r="Q3529" i="5"/>
  <c r="Q3530" i="5"/>
  <c r="Q3531" i="5"/>
  <c r="Q3532" i="5"/>
  <c r="Q3533" i="5"/>
  <c r="Q3534" i="5"/>
  <c r="Q3535" i="5"/>
  <c r="Q3536" i="5"/>
  <c r="Q3537" i="5"/>
  <c r="Q3538" i="5"/>
  <c r="Q3539" i="5"/>
  <c r="Q3540" i="5"/>
  <c r="Q3541" i="5"/>
  <c r="Q3542" i="5"/>
  <c r="Q3543" i="5"/>
  <c r="Q3544" i="5"/>
  <c r="Q3545" i="5"/>
  <c r="Q3546" i="5"/>
  <c r="Q3547" i="5"/>
  <c r="Q3548" i="5"/>
  <c r="Q3549" i="5"/>
  <c r="Q3550" i="5"/>
  <c r="Q3551" i="5"/>
  <c r="Q3552" i="5"/>
  <c r="Q3553" i="5"/>
  <c r="Q3554" i="5"/>
  <c r="Q3555" i="5"/>
  <c r="Q3556" i="5"/>
  <c r="Q3557" i="5"/>
  <c r="Q3558" i="5"/>
  <c r="Q3559" i="5"/>
  <c r="Q3560" i="5"/>
  <c r="Q3561" i="5"/>
  <c r="Q3562" i="5"/>
  <c r="Q3563" i="5"/>
  <c r="Q3564" i="5"/>
  <c r="Q3565" i="5"/>
  <c r="Q3566" i="5"/>
  <c r="Q3567" i="5"/>
  <c r="Q3568" i="5"/>
  <c r="Q3569" i="5"/>
  <c r="Q3570" i="5"/>
  <c r="Q3571" i="5"/>
  <c r="Q3572" i="5"/>
  <c r="Q3573" i="5"/>
  <c r="Q3574" i="5"/>
  <c r="Q3575" i="5"/>
  <c r="Q3576" i="5"/>
  <c r="Q3577" i="5"/>
  <c r="Q3578" i="5"/>
  <c r="Q3579" i="5"/>
  <c r="Q3580" i="5"/>
  <c r="Q3581" i="5"/>
  <c r="Q3582" i="5"/>
  <c r="Q3583" i="5"/>
  <c r="Q3584" i="5"/>
  <c r="Q3585" i="5"/>
  <c r="Q3586" i="5"/>
  <c r="Q3587" i="5"/>
  <c r="Q3588" i="5"/>
  <c r="Q3589" i="5"/>
  <c r="Q3590" i="5"/>
  <c r="Q3591" i="5"/>
  <c r="Q3592" i="5"/>
  <c r="Q3593" i="5"/>
  <c r="Q3594" i="5"/>
  <c r="Q3595" i="5"/>
  <c r="Q3596" i="5"/>
  <c r="Q3597" i="5"/>
  <c r="Q3598" i="5"/>
  <c r="Q3599" i="5"/>
  <c r="Q3600" i="5"/>
  <c r="Q3601" i="5"/>
  <c r="Q3602" i="5"/>
  <c r="Q3603" i="5"/>
  <c r="Q3604" i="5"/>
  <c r="Q3605" i="5"/>
  <c r="Q3606" i="5"/>
  <c r="Q3607" i="5"/>
  <c r="Q3608" i="5"/>
  <c r="Q3609" i="5"/>
  <c r="Q3610" i="5"/>
  <c r="Q3611" i="5"/>
  <c r="Q3612" i="5"/>
  <c r="Q3613" i="5"/>
  <c r="Q3614" i="5"/>
  <c r="Q3615" i="5"/>
  <c r="Q3616" i="5"/>
  <c r="Q3617" i="5"/>
  <c r="Q3618" i="5"/>
  <c r="Q3619" i="5"/>
  <c r="Q3620" i="5"/>
  <c r="Q3621" i="5"/>
  <c r="Q3622" i="5"/>
  <c r="Q3623" i="5"/>
  <c r="Q3624" i="5"/>
  <c r="Q3625" i="5"/>
  <c r="Q3626" i="5"/>
  <c r="Q3627" i="5"/>
  <c r="Q3628" i="5"/>
  <c r="Q3629" i="5"/>
  <c r="Q3630" i="5"/>
  <c r="Q3631" i="5"/>
  <c r="Q3632" i="5"/>
  <c r="Q3633" i="5"/>
  <c r="Q3634" i="5"/>
  <c r="Q3635" i="5"/>
  <c r="Q3636" i="5"/>
  <c r="Q3637" i="5"/>
  <c r="Q3638" i="5"/>
  <c r="Q3639" i="5"/>
  <c r="Q3640" i="5"/>
  <c r="Q3641" i="5"/>
  <c r="Q3642" i="5"/>
  <c r="Q3643" i="5"/>
  <c r="Q3644" i="5"/>
  <c r="Q3645" i="5"/>
  <c r="Q3646" i="5"/>
  <c r="Q3647" i="5"/>
  <c r="Q3648" i="5"/>
  <c r="Q3649" i="5"/>
  <c r="Q3650" i="5"/>
  <c r="Q3651" i="5"/>
  <c r="Q3652" i="5"/>
  <c r="Q3653" i="5"/>
  <c r="Q3654" i="5"/>
  <c r="Q3655" i="5"/>
  <c r="Q3656" i="5"/>
  <c r="Q3657" i="5"/>
  <c r="Q3658" i="5"/>
  <c r="Q3659" i="5"/>
  <c r="Q3660" i="5"/>
  <c r="Q3661" i="5"/>
  <c r="Q3662" i="5"/>
  <c r="Q3663" i="5"/>
  <c r="Q3664" i="5"/>
  <c r="Q3665" i="5"/>
  <c r="Q3666" i="5"/>
  <c r="Q3667" i="5"/>
  <c r="Q3668" i="5"/>
  <c r="Q3669" i="5"/>
  <c r="Q3670" i="5"/>
  <c r="Q3671" i="5"/>
  <c r="Q3672" i="5"/>
  <c r="Q3673" i="5"/>
  <c r="Q3674" i="5"/>
  <c r="Q3675" i="5"/>
  <c r="Q3676" i="5"/>
  <c r="Q3677" i="5"/>
  <c r="Q3678" i="5"/>
  <c r="Q3679" i="5"/>
  <c r="Q3680" i="5"/>
  <c r="Q3681" i="5"/>
  <c r="Q3682" i="5"/>
  <c r="Q3683" i="5"/>
  <c r="Q3684" i="5"/>
  <c r="Q3685" i="5"/>
  <c r="Q3686" i="5"/>
  <c r="Q3687" i="5"/>
  <c r="Q3688" i="5"/>
  <c r="Q3689" i="5"/>
  <c r="Q3690" i="5"/>
  <c r="Q3691" i="5"/>
  <c r="Q3692" i="5"/>
  <c r="Q3693" i="5"/>
  <c r="Q3694" i="5"/>
  <c r="Q3695" i="5"/>
  <c r="Q3696" i="5"/>
  <c r="Q3697" i="5"/>
  <c r="Q3698" i="5"/>
  <c r="Q3699" i="5"/>
  <c r="Q3700" i="5"/>
  <c r="Q3701" i="5"/>
  <c r="Q3702" i="5"/>
  <c r="Q3703" i="5"/>
  <c r="Q3704" i="5"/>
  <c r="Q3705" i="5"/>
  <c r="Q3706" i="5"/>
  <c r="Q3707" i="5"/>
  <c r="Q3708" i="5"/>
  <c r="Q3709" i="5"/>
  <c r="Q3710" i="5"/>
  <c r="Q3711" i="5"/>
  <c r="Q3712" i="5"/>
  <c r="Q3713" i="5"/>
  <c r="Q3714" i="5"/>
  <c r="Q3715" i="5"/>
  <c r="Q3716" i="5"/>
  <c r="Q3717" i="5"/>
  <c r="Q3718" i="5"/>
  <c r="Q3719" i="5"/>
  <c r="Q3720" i="5"/>
  <c r="Q3721" i="5"/>
  <c r="Q3722" i="5"/>
  <c r="Q3723" i="5"/>
  <c r="Q3724" i="5"/>
  <c r="Q3725" i="5"/>
  <c r="Q3726" i="5"/>
  <c r="Q3727" i="5"/>
  <c r="Q3728" i="5"/>
  <c r="Q3729" i="5"/>
  <c r="Q3730" i="5"/>
  <c r="Q3731" i="5"/>
  <c r="Q3732" i="5"/>
  <c r="Q3733" i="5"/>
  <c r="Q3734" i="5"/>
  <c r="Q3735" i="5"/>
  <c r="Q3736" i="5"/>
  <c r="Q3737" i="5"/>
  <c r="Q3738" i="5"/>
  <c r="Q3739" i="5"/>
  <c r="Q3740" i="5"/>
  <c r="Q3741" i="5"/>
  <c r="Q3742" i="5"/>
  <c r="Q3743" i="5"/>
  <c r="Q3744" i="5"/>
  <c r="Q3745" i="5"/>
  <c r="Q3746" i="5"/>
  <c r="Q3747" i="5"/>
  <c r="Q3748" i="5"/>
  <c r="Q3749" i="5"/>
  <c r="Q3750" i="5"/>
  <c r="Q3751" i="5"/>
  <c r="Q3752" i="5"/>
  <c r="Q3753" i="5"/>
  <c r="Q3754" i="5"/>
  <c r="Q3755" i="5"/>
  <c r="Q3756" i="5"/>
  <c r="Q3757" i="5"/>
  <c r="Q3758" i="5"/>
  <c r="Q3759" i="5"/>
  <c r="Q3760" i="5"/>
  <c r="Q3761" i="5"/>
  <c r="Q3762" i="5"/>
  <c r="Q3763" i="5"/>
  <c r="Q3764" i="5"/>
  <c r="Q3765" i="5"/>
  <c r="Q3766" i="5"/>
  <c r="Q3767" i="5"/>
  <c r="Q3768" i="5"/>
  <c r="Q3769" i="5"/>
  <c r="Q3770" i="5"/>
  <c r="Q3771" i="5"/>
  <c r="Q3772" i="5"/>
  <c r="Q3773" i="5"/>
  <c r="Q3774" i="5"/>
  <c r="Q3775" i="5"/>
  <c r="Q3776" i="5"/>
  <c r="Q3777" i="5"/>
  <c r="Q3778" i="5"/>
  <c r="Q3779" i="5"/>
  <c r="Q3780" i="5"/>
  <c r="Q3781" i="5"/>
  <c r="Q3782" i="5"/>
  <c r="Q3783" i="5"/>
  <c r="Q3784" i="5"/>
  <c r="Q3785" i="5"/>
  <c r="Q3786" i="5"/>
  <c r="Q3787" i="5"/>
  <c r="Q3788" i="5"/>
  <c r="Q3789" i="5"/>
  <c r="Q3790" i="5"/>
  <c r="Q3791" i="5"/>
  <c r="Q3792" i="5"/>
  <c r="Q3793" i="5"/>
  <c r="Q3794" i="5"/>
  <c r="Q3795" i="5"/>
  <c r="Q3796" i="5"/>
  <c r="Q3797" i="5"/>
  <c r="Q3798" i="5"/>
  <c r="Q3799" i="5"/>
  <c r="Q3800" i="5"/>
  <c r="Q3801" i="5"/>
  <c r="Q3802" i="5"/>
  <c r="Q3803" i="5"/>
  <c r="Q3804" i="5"/>
  <c r="Q3805" i="5"/>
  <c r="Q3806" i="5"/>
  <c r="Q3807" i="5"/>
  <c r="Q3808" i="5"/>
  <c r="Q3809" i="5"/>
  <c r="Q3810" i="5"/>
  <c r="Q3811" i="5"/>
  <c r="Q3812" i="5"/>
  <c r="Q3813" i="5"/>
  <c r="Q3814" i="5"/>
  <c r="Q3815" i="5"/>
  <c r="Q3816" i="5"/>
  <c r="Q3817" i="5"/>
  <c r="Q3818" i="5"/>
  <c r="Q3819" i="5"/>
  <c r="Q3820" i="5"/>
  <c r="Q3821" i="5"/>
  <c r="Q3822" i="5"/>
  <c r="Q3823" i="5"/>
  <c r="Q3824" i="5"/>
  <c r="Q3825" i="5"/>
  <c r="Q3826" i="5"/>
  <c r="Q3827" i="5"/>
  <c r="Q3828" i="5"/>
  <c r="Q3829" i="5"/>
  <c r="Q3830" i="5"/>
  <c r="Q3831" i="5"/>
  <c r="Q3832" i="5"/>
  <c r="Q3833" i="5"/>
  <c r="Q3834" i="5"/>
  <c r="Q3835" i="5"/>
  <c r="Q3836" i="5"/>
  <c r="Q3837" i="5"/>
  <c r="Q3838" i="5"/>
  <c r="Q3839" i="5"/>
  <c r="Q3840" i="5"/>
  <c r="Q3841" i="5"/>
  <c r="Q3842" i="5"/>
  <c r="Q3843" i="5"/>
  <c r="Q3844" i="5"/>
  <c r="Q3845" i="5"/>
  <c r="Q3846" i="5"/>
  <c r="Q3847" i="5"/>
  <c r="Q3848" i="5"/>
  <c r="Q3849" i="5"/>
  <c r="Q3850" i="5"/>
  <c r="Q3851" i="5"/>
  <c r="Q3852" i="5"/>
  <c r="Q3853" i="5"/>
  <c r="Q3854" i="5"/>
  <c r="Q3855" i="5"/>
  <c r="Q3856" i="5"/>
  <c r="Q3857" i="5"/>
  <c r="Q3858" i="5"/>
  <c r="Q3859" i="5"/>
  <c r="Q3860" i="5"/>
  <c r="Q3861" i="5"/>
  <c r="Q3862" i="5"/>
  <c r="Q3863" i="5"/>
  <c r="Q3864" i="5"/>
  <c r="Q3865" i="5"/>
  <c r="Q3866" i="5"/>
  <c r="Q3867" i="5"/>
  <c r="Q3868" i="5"/>
  <c r="Q3869" i="5"/>
  <c r="Q3870" i="5"/>
  <c r="Q3871" i="5"/>
  <c r="Q3872" i="5"/>
  <c r="Q3873" i="5"/>
  <c r="Q3874" i="5"/>
  <c r="Q3875" i="5"/>
  <c r="Q3876" i="5"/>
  <c r="Q3877" i="5"/>
  <c r="Q3878" i="5"/>
  <c r="Q3879" i="5"/>
  <c r="Q3880" i="5"/>
  <c r="Q3881" i="5"/>
  <c r="Q3882" i="5"/>
  <c r="Q3883" i="5"/>
  <c r="Q3884" i="5"/>
  <c r="Q3885" i="5"/>
  <c r="Q3886" i="5"/>
  <c r="Q3887" i="5"/>
  <c r="Q3888" i="5"/>
  <c r="Q3889" i="5"/>
  <c r="Q3890" i="5"/>
  <c r="Q3891" i="5"/>
  <c r="Q3892" i="5"/>
  <c r="Q3893" i="5"/>
  <c r="Q3894" i="5"/>
  <c r="Q3895" i="5"/>
  <c r="Q3896" i="5"/>
  <c r="Q3897" i="5"/>
  <c r="Q3898" i="5"/>
  <c r="Q3899" i="5"/>
  <c r="Q3900" i="5"/>
  <c r="Q3901" i="5"/>
  <c r="Q3902" i="5"/>
  <c r="Q3903" i="5"/>
  <c r="Q3904" i="5"/>
  <c r="Q3905" i="5"/>
  <c r="Q3906" i="5"/>
  <c r="Q3907" i="5"/>
  <c r="Q3908" i="5"/>
  <c r="Q3909" i="5"/>
  <c r="Q3910" i="5"/>
  <c r="Q3911" i="5"/>
  <c r="Q3912" i="5"/>
  <c r="Q3913" i="5"/>
  <c r="Q3914" i="5"/>
  <c r="Q3915" i="5"/>
  <c r="Q3916" i="5"/>
  <c r="Q3917" i="5"/>
  <c r="Q3918" i="5"/>
  <c r="Q3919" i="5"/>
  <c r="Q3920" i="5"/>
  <c r="Q3921" i="5"/>
  <c r="Q3922" i="5"/>
  <c r="Q3923" i="5"/>
  <c r="Q3924" i="5"/>
  <c r="Q3925" i="5"/>
  <c r="Q3926" i="5"/>
  <c r="Q3927" i="5"/>
  <c r="Q3928" i="5"/>
  <c r="Q3929" i="5"/>
  <c r="Q3930" i="5"/>
  <c r="Q3931" i="5"/>
  <c r="Q3932" i="5"/>
  <c r="Q3933" i="5"/>
  <c r="Q3934" i="5"/>
  <c r="Q3935" i="5"/>
  <c r="Q3936" i="5"/>
  <c r="Q3937" i="5"/>
  <c r="Q3938" i="5"/>
  <c r="Q3939" i="5"/>
  <c r="Q3940" i="5"/>
  <c r="Q3941" i="5"/>
  <c r="Q3942" i="5"/>
  <c r="Q3943" i="5"/>
  <c r="Q3944" i="5"/>
  <c r="Q3945" i="5"/>
  <c r="Q3946" i="5"/>
  <c r="Q3947" i="5"/>
  <c r="Q3948" i="5"/>
  <c r="Q3949" i="5"/>
  <c r="Q3950" i="5"/>
  <c r="Q3951" i="5"/>
  <c r="Q3952" i="5"/>
  <c r="Q3953" i="5"/>
  <c r="Q3954" i="5"/>
  <c r="Q3955" i="5"/>
  <c r="Q3956" i="5"/>
  <c r="Q3957" i="5"/>
  <c r="Q3958" i="5"/>
  <c r="Q3959" i="5"/>
  <c r="Q3960" i="5"/>
  <c r="Q3961" i="5"/>
  <c r="Q3962" i="5"/>
  <c r="Q3963" i="5"/>
  <c r="Q3964" i="5"/>
  <c r="Q3965" i="5"/>
  <c r="Q3966" i="5"/>
  <c r="Q3967" i="5"/>
  <c r="Q3968" i="5"/>
  <c r="Q3969" i="5"/>
  <c r="Q3970" i="5"/>
  <c r="Q3971" i="5"/>
  <c r="Q3972" i="5"/>
  <c r="Q3973" i="5"/>
  <c r="Q3974" i="5"/>
  <c r="Q3975" i="5"/>
  <c r="Q3976" i="5"/>
  <c r="Q3977" i="5"/>
  <c r="Q3978" i="5"/>
  <c r="Q3979" i="5"/>
  <c r="Q3980" i="5"/>
  <c r="Q3981" i="5"/>
  <c r="Q3982" i="5"/>
  <c r="Q3983" i="5"/>
  <c r="Q3984" i="5"/>
  <c r="Q3985" i="5"/>
  <c r="Q3986" i="5"/>
  <c r="Q3987" i="5"/>
  <c r="Q3988" i="5"/>
  <c r="Q3989" i="5"/>
  <c r="Q3990" i="5"/>
  <c r="Q3991" i="5"/>
  <c r="Q3992" i="5"/>
  <c r="Q3993" i="5"/>
  <c r="Q3994" i="5"/>
  <c r="Q3995" i="5"/>
  <c r="Q3996" i="5"/>
  <c r="Q3997" i="5"/>
  <c r="Q3998" i="5"/>
  <c r="Q3999" i="5"/>
  <c r="Q4000" i="5"/>
  <c r="Q4001" i="5"/>
  <c r="Q4002" i="5"/>
  <c r="Q4003" i="5"/>
  <c r="Q4004" i="5"/>
  <c r="Q4005" i="5"/>
  <c r="Q4006" i="5"/>
  <c r="Q4007" i="5"/>
  <c r="Q4008" i="5"/>
  <c r="Q4009" i="5"/>
  <c r="Q4010" i="5"/>
  <c r="Q4011" i="5"/>
  <c r="Q4012" i="5"/>
  <c r="Q4013" i="5"/>
  <c r="Q4014" i="5"/>
  <c r="Q4015" i="5"/>
  <c r="Q4016" i="5"/>
  <c r="Q4017" i="5"/>
  <c r="Q4018" i="5"/>
  <c r="Q4019" i="5"/>
  <c r="Q4020" i="5"/>
  <c r="Q4021" i="5"/>
  <c r="Q4022" i="5"/>
  <c r="Q4023" i="5"/>
  <c r="Q4024" i="5"/>
  <c r="Q4025" i="5"/>
  <c r="Q4026" i="5"/>
  <c r="Q4027" i="5"/>
  <c r="Q4028" i="5"/>
  <c r="Q4029" i="5"/>
  <c r="Q4030" i="5"/>
  <c r="Q4031" i="5"/>
  <c r="Q4032" i="5"/>
  <c r="Q4033" i="5"/>
  <c r="Q4034" i="5"/>
  <c r="Q4035" i="5"/>
  <c r="Q4036" i="5"/>
  <c r="Q4037" i="5"/>
  <c r="Q4038" i="5"/>
  <c r="Q4039" i="5"/>
  <c r="Q4040" i="5"/>
  <c r="Q4041" i="5"/>
  <c r="Q4042" i="5"/>
  <c r="Q4043" i="5"/>
  <c r="Q4044" i="5"/>
  <c r="Q4045" i="5"/>
  <c r="Q4046" i="5"/>
  <c r="Q4047" i="5"/>
  <c r="Q4048" i="5"/>
  <c r="Q4049" i="5"/>
  <c r="Q4050" i="5"/>
  <c r="Q4051" i="5"/>
  <c r="Q4052" i="5"/>
  <c r="Q4053" i="5"/>
  <c r="Q4054" i="5"/>
  <c r="Q4055" i="5"/>
  <c r="Q4056" i="5"/>
  <c r="Q4057" i="5"/>
  <c r="Q4058" i="5"/>
  <c r="Q4059" i="5"/>
  <c r="Q4060" i="5"/>
  <c r="Q4061" i="5"/>
  <c r="Q4062" i="5"/>
  <c r="Q4063" i="5"/>
  <c r="Q4064" i="5"/>
  <c r="Q4065" i="5"/>
  <c r="Q4066" i="5"/>
  <c r="Q4067" i="5"/>
  <c r="Q4068" i="5"/>
  <c r="Q4069" i="5"/>
  <c r="Q4070" i="5"/>
  <c r="Q4071" i="5"/>
  <c r="Q4072" i="5"/>
  <c r="Q4073" i="5"/>
  <c r="Q4074" i="5"/>
  <c r="Q4075" i="5"/>
  <c r="Q4076" i="5"/>
  <c r="Q4077" i="5"/>
  <c r="Q4078" i="5"/>
  <c r="Q4079" i="5"/>
  <c r="Q4080" i="5"/>
  <c r="Q4081" i="5"/>
  <c r="Q4082" i="5"/>
  <c r="Q4083" i="5"/>
  <c r="Q4084" i="5"/>
  <c r="Q4085" i="5"/>
  <c r="Q4086" i="5"/>
  <c r="Q4087" i="5"/>
  <c r="Q4088" i="5"/>
  <c r="Q4089" i="5"/>
  <c r="Q4090" i="5"/>
  <c r="Q4091" i="5"/>
  <c r="Q4092" i="5"/>
  <c r="Q4093" i="5"/>
  <c r="Q4094" i="5"/>
  <c r="Q4095" i="5"/>
  <c r="Q4096" i="5"/>
  <c r="Q4097" i="5"/>
  <c r="Q4098" i="5"/>
  <c r="Q4099" i="5"/>
  <c r="Q4100" i="5"/>
  <c r="Q4101" i="5"/>
  <c r="Q4102" i="5"/>
  <c r="Q4103" i="5"/>
  <c r="Q4104" i="5"/>
  <c r="Q4105" i="5"/>
  <c r="Q4106" i="5"/>
  <c r="Q4107" i="5"/>
  <c r="Q4108" i="5"/>
  <c r="Q4109" i="5"/>
  <c r="Q4110" i="5"/>
  <c r="Q4111" i="5"/>
  <c r="Q4112" i="5"/>
  <c r="Q4113" i="5"/>
  <c r="Q4114" i="5"/>
  <c r="Q4115" i="5"/>
  <c r="Q4116" i="5"/>
  <c r="Q4117" i="5"/>
  <c r="Q4118" i="5"/>
  <c r="Q4119" i="5"/>
  <c r="Q4120" i="5"/>
  <c r="Q4121" i="5"/>
  <c r="Q4122" i="5"/>
  <c r="Q4123" i="5"/>
  <c r="Q4124" i="5"/>
  <c r="Q4125" i="5"/>
  <c r="Q4126" i="5"/>
  <c r="Q4127" i="5"/>
  <c r="Q4128" i="5"/>
  <c r="Q4129" i="5"/>
  <c r="Q4130" i="5"/>
  <c r="Q4131" i="5"/>
  <c r="Q4132" i="5"/>
  <c r="Q4133" i="5"/>
  <c r="Q4134" i="5"/>
  <c r="Q4135" i="5"/>
  <c r="Q4136" i="5"/>
  <c r="Q4137" i="5"/>
  <c r="Q4138" i="5"/>
  <c r="Q4139" i="5"/>
  <c r="Q4140" i="5"/>
  <c r="Q4141" i="5"/>
  <c r="Q4142" i="5"/>
  <c r="Q4143" i="5"/>
  <c r="Q4144" i="5"/>
  <c r="Q4145" i="5"/>
  <c r="Q4146" i="5"/>
  <c r="Q4147" i="5"/>
  <c r="Q4148" i="5"/>
  <c r="Q4149" i="5"/>
  <c r="Q4150" i="5"/>
  <c r="Q4151" i="5"/>
  <c r="Q4152" i="5"/>
  <c r="Q4153" i="5"/>
  <c r="Q4154" i="5"/>
  <c r="Q4155" i="5"/>
  <c r="Q4156" i="5"/>
  <c r="Q4157" i="5"/>
  <c r="Q4158" i="5"/>
  <c r="Q4159" i="5"/>
  <c r="Q4160" i="5"/>
  <c r="Q4161" i="5"/>
  <c r="Q4162" i="5"/>
  <c r="Q4163" i="5"/>
  <c r="Q4164" i="5"/>
  <c r="Q4165" i="5"/>
  <c r="Q4166" i="5"/>
  <c r="Q4167" i="5"/>
  <c r="Q4168" i="5"/>
  <c r="Q4169" i="5"/>
  <c r="Q4170" i="5"/>
  <c r="Q4171" i="5"/>
  <c r="Q4172" i="5"/>
  <c r="Q4173" i="5"/>
  <c r="Q4174" i="5"/>
  <c r="Q4175" i="5"/>
  <c r="Q4176" i="5"/>
  <c r="Q4177" i="5"/>
  <c r="Q4178" i="5"/>
  <c r="Q4179" i="5"/>
  <c r="Q4180" i="5"/>
  <c r="Q4181" i="5"/>
  <c r="Q4182" i="5"/>
  <c r="Q4183" i="5"/>
  <c r="Q4184" i="5"/>
  <c r="Q4185" i="5"/>
  <c r="Q4186" i="5"/>
  <c r="Q4187" i="5"/>
  <c r="Q4188" i="5"/>
  <c r="Q4189" i="5"/>
  <c r="Q4190" i="5"/>
  <c r="Q4191" i="5"/>
  <c r="Q4192" i="5"/>
  <c r="Q4193" i="5"/>
  <c r="Q4194" i="5"/>
  <c r="Q4195" i="5"/>
  <c r="Q4196" i="5"/>
  <c r="Q4197" i="5"/>
  <c r="Q4198" i="5"/>
  <c r="Q4199" i="5"/>
  <c r="Q4200" i="5"/>
  <c r="Q4201" i="5"/>
  <c r="Q4202" i="5"/>
  <c r="Q4203" i="5"/>
  <c r="Q4204" i="5"/>
  <c r="Q4205" i="5"/>
  <c r="Q4206" i="5"/>
  <c r="Q4207" i="5"/>
  <c r="Q4208" i="5"/>
  <c r="Q4209" i="5"/>
  <c r="Q4210" i="5"/>
  <c r="Q4211" i="5"/>
  <c r="Q4212" i="5"/>
  <c r="Q4213" i="5"/>
  <c r="Q4214" i="5"/>
  <c r="Q4215" i="5"/>
  <c r="Q4216" i="5"/>
  <c r="Q4217" i="5"/>
  <c r="Q4218" i="5"/>
  <c r="Q4219" i="5"/>
  <c r="Q4220" i="5"/>
  <c r="Q4221" i="5"/>
  <c r="Q4222" i="5"/>
  <c r="Q4223" i="5"/>
  <c r="Q4224" i="5"/>
  <c r="Q4225" i="5"/>
  <c r="Q4226" i="5"/>
  <c r="Q4227" i="5"/>
  <c r="Q4228" i="5"/>
  <c r="Q4229" i="5"/>
  <c r="Q4230" i="5"/>
  <c r="Q4231" i="5"/>
  <c r="Q4232" i="5"/>
  <c r="Q4233" i="5"/>
  <c r="Q4234" i="5"/>
  <c r="Q4235" i="5"/>
  <c r="Q4236" i="5"/>
  <c r="Q4237" i="5"/>
  <c r="Q4238" i="5"/>
  <c r="Q4239" i="5"/>
  <c r="Q4240" i="5"/>
  <c r="Q4241" i="5"/>
  <c r="Q4242" i="5"/>
  <c r="Q4243" i="5"/>
  <c r="Q4244" i="5"/>
  <c r="Q4245" i="5"/>
  <c r="Q4246" i="5"/>
  <c r="Q4247" i="5"/>
  <c r="Q4248" i="5"/>
  <c r="Q4249" i="5"/>
  <c r="Q4250" i="5"/>
  <c r="Q4251" i="5"/>
  <c r="Q4252" i="5"/>
  <c r="Q4253" i="5"/>
  <c r="Q4254" i="5"/>
  <c r="Q4255" i="5"/>
  <c r="Q4256" i="5"/>
  <c r="Q4257" i="5"/>
  <c r="Q4258" i="5"/>
  <c r="Q4259" i="5"/>
  <c r="Q4260" i="5"/>
  <c r="Q4261" i="5"/>
  <c r="Q4262" i="5"/>
  <c r="Q4263" i="5"/>
  <c r="Q4264" i="5"/>
  <c r="Q4265" i="5"/>
  <c r="Q4266" i="5"/>
  <c r="Q4267" i="5"/>
  <c r="Q4268" i="5"/>
  <c r="Q4269" i="5"/>
  <c r="Q4270" i="5"/>
  <c r="Q4271" i="5"/>
  <c r="Q4272" i="5"/>
  <c r="Q4273" i="5"/>
  <c r="Q4274" i="5"/>
  <c r="Q4275" i="5"/>
  <c r="Q4276" i="5"/>
  <c r="Q4277" i="5"/>
  <c r="Q4278" i="5"/>
  <c r="Q4279" i="5"/>
  <c r="Q4280" i="5"/>
  <c r="Q4281" i="5"/>
  <c r="Q4282" i="5"/>
  <c r="Q4283" i="5"/>
  <c r="Q4284" i="5"/>
  <c r="Q4285" i="5"/>
  <c r="Q4286" i="5"/>
  <c r="Q4287" i="5"/>
  <c r="Q4288" i="5"/>
  <c r="Q4289" i="5"/>
  <c r="Q4290" i="5"/>
  <c r="Q4291" i="5"/>
  <c r="Q4292" i="5"/>
  <c r="Q4293" i="5"/>
  <c r="Q4294" i="5"/>
  <c r="Q4295" i="5"/>
  <c r="Q4296" i="5"/>
  <c r="Q4297" i="5"/>
  <c r="Q4298" i="5"/>
  <c r="Q4299" i="5"/>
  <c r="Q4300" i="5"/>
  <c r="Q4301" i="5"/>
  <c r="Q4302" i="5"/>
  <c r="Q4303" i="5"/>
  <c r="Q4304" i="5"/>
  <c r="Q4305" i="5"/>
  <c r="Q4306" i="5"/>
  <c r="Q4307" i="5"/>
  <c r="Q4308" i="5"/>
  <c r="Q4309" i="5"/>
  <c r="Q4310" i="5"/>
  <c r="Q4311" i="5"/>
  <c r="Q4312" i="5"/>
  <c r="Q4313" i="5"/>
  <c r="Q4314" i="5"/>
  <c r="Q4315" i="5"/>
  <c r="Q4316" i="5"/>
  <c r="Q4317" i="5"/>
  <c r="Q4318" i="5"/>
  <c r="Q4319" i="5"/>
  <c r="Q4320" i="5"/>
  <c r="Q4321" i="5"/>
  <c r="Q4322" i="5"/>
  <c r="Q4323" i="5"/>
  <c r="Q4324" i="5"/>
  <c r="Q4325" i="5"/>
  <c r="Q4326" i="5"/>
  <c r="Q4327" i="5"/>
  <c r="Q4328" i="5"/>
  <c r="Q4329" i="5"/>
  <c r="Q4330" i="5"/>
  <c r="Q4331" i="5"/>
  <c r="Q4332" i="5"/>
  <c r="Q4333" i="5"/>
  <c r="Q4334" i="5"/>
  <c r="Q4335" i="5"/>
  <c r="Q4336" i="5"/>
  <c r="Q4337" i="5"/>
  <c r="Q4338" i="5"/>
  <c r="Q4339" i="5"/>
  <c r="Q4340" i="5"/>
  <c r="Q4341" i="5"/>
  <c r="Q4342" i="5"/>
  <c r="Q4343" i="5"/>
  <c r="Q4344" i="5"/>
  <c r="Q4345" i="5"/>
  <c r="Q4346" i="5"/>
  <c r="Q4347" i="5"/>
  <c r="Q4348" i="5"/>
  <c r="Q4349" i="5"/>
  <c r="Q4350" i="5"/>
  <c r="Q4351" i="5"/>
  <c r="Q4352" i="5"/>
  <c r="Q4353" i="5"/>
  <c r="Q4354" i="5"/>
  <c r="Q4355" i="5"/>
  <c r="Q4356" i="5"/>
  <c r="Q4357" i="5"/>
  <c r="Q4358" i="5"/>
  <c r="Q4359" i="5"/>
  <c r="Q4360" i="5"/>
  <c r="Q4361" i="5"/>
  <c r="Q4362" i="5"/>
  <c r="Q4363" i="5"/>
  <c r="Q4364" i="5"/>
  <c r="Q4365" i="5"/>
  <c r="Q4366" i="5"/>
  <c r="Q4367" i="5"/>
  <c r="Q4368" i="5"/>
  <c r="Q4369" i="5"/>
  <c r="Q4370" i="5"/>
  <c r="Q4371" i="5"/>
  <c r="Q4372" i="5"/>
  <c r="Q4373" i="5"/>
  <c r="Q4374" i="5"/>
  <c r="Q4375" i="5"/>
  <c r="Q4376" i="5"/>
  <c r="Q4377" i="5"/>
  <c r="Q4378" i="5"/>
  <c r="Q4379" i="5"/>
  <c r="Q4380" i="5"/>
  <c r="Q4381" i="5"/>
  <c r="Q4382" i="5"/>
  <c r="Q4383" i="5"/>
  <c r="Q4384" i="5"/>
  <c r="Q4385" i="5"/>
  <c r="Q4386" i="5"/>
  <c r="Q4387" i="5"/>
  <c r="Q4388" i="5"/>
  <c r="Q4389" i="5"/>
  <c r="Q4390" i="5"/>
  <c r="Q4391" i="5"/>
  <c r="Q4392" i="5"/>
  <c r="Q4393" i="5"/>
  <c r="Q4394" i="5"/>
  <c r="Q4395" i="5"/>
  <c r="Q4396" i="5"/>
  <c r="Q4397" i="5"/>
  <c r="Q4398" i="5"/>
  <c r="Q4399" i="5"/>
  <c r="Q4400" i="5"/>
  <c r="Q4401" i="5"/>
  <c r="Q4402" i="5"/>
  <c r="Q4403" i="5"/>
  <c r="Q4404" i="5"/>
  <c r="Q4405" i="5"/>
  <c r="Q4406" i="5"/>
  <c r="Q4407" i="5"/>
  <c r="Q4408" i="5"/>
  <c r="Q4409" i="5"/>
  <c r="Q4410" i="5"/>
  <c r="Q4411" i="5"/>
  <c r="Q4412" i="5"/>
  <c r="Q4413" i="5"/>
  <c r="Q4414" i="5"/>
  <c r="Q4415" i="5"/>
  <c r="Q4416" i="5"/>
  <c r="Q4417" i="5"/>
  <c r="Q4418" i="5"/>
  <c r="Q4419" i="5"/>
  <c r="Q4420" i="5"/>
  <c r="Q4421" i="5"/>
  <c r="Q4422" i="5"/>
  <c r="Q4423" i="5"/>
  <c r="Q4424" i="5"/>
  <c r="Q4425" i="5"/>
  <c r="Q4426" i="5"/>
  <c r="Q4427" i="5"/>
  <c r="Q4428" i="5"/>
  <c r="Q4429" i="5"/>
  <c r="Q4430" i="5"/>
  <c r="Q4431" i="5"/>
  <c r="Q4432" i="5"/>
  <c r="Q4433" i="5"/>
  <c r="Q4434" i="5"/>
  <c r="Q4435" i="5"/>
  <c r="Q4436" i="5"/>
  <c r="Q4437" i="5"/>
  <c r="Q4438" i="5"/>
  <c r="Q4439" i="5"/>
  <c r="Q4440" i="5"/>
  <c r="Q4441" i="5"/>
  <c r="Q4442" i="5"/>
  <c r="Q4443" i="5"/>
  <c r="Q4444" i="5"/>
  <c r="Q4445" i="5"/>
  <c r="Q4446" i="5"/>
  <c r="Q4447" i="5"/>
  <c r="Q4448" i="5"/>
  <c r="Q4449" i="5"/>
  <c r="Q4450" i="5"/>
  <c r="Q4451" i="5"/>
  <c r="Q4452" i="5"/>
  <c r="Q4453" i="5"/>
  <c r="Q4454" i="5"/>
  <c r="Q4455" i="5"/>
  <c r="Q4456" i="5"/>
  <c r="Q4457" i="5"/>
  <c r="Q4458" i="5"/>
  <c r="Q4459" i="5"/>
  <c r="Q4460" i="5"/>
  <c r="Q4461" i="5"/>
  <c r="Q4462" i="5"/>
  <c r="Q4463" i="5"/>
  <c r="Q4464" i="5"/>
  <c r="Q4465" i="5"/>
  <c r="Q4466" i="5"/>
  <c r="Q4467" i="5"/>
  <c r="Q4468" i="5"/>
  <c r="Q4469" i="5"/>
  <c r="Q4470" i="5"/>
  <c r="Q4471" i="5"/>
  <c r="Q4472" i="5"/>
  <c r="Q4473" i="5"/>
  <c r="Q4474" i="5"/>
  <c r="Q4475" i="5"/>
  <c r="Q4476" i="5"/>
  <c r="Q4477" i="5"/>
  <c r="Q4478" i="5"/>
  <c r="Q4479" i="5"/>
  <c r="Q4480" i="5"/>
  <c r="Q4481" i="5"/>
  <c r="Q4482" i="5"/>
  <c r="Q4483" i="5"/>
  <c r="Q4484" i="5"/>
  <c r="Q4485" i="5"/>
  <c r="Q4486" i="5"/>
  <c r="Q4487" i="5"/>
  <c r="Q4488" i="5"/>
  <c r="Q4489" i="5"/>
  <c r="Q4490" i="5"/>
  <c r="Q4491" i="5"/>
  <c r="Q4492" i="5"/>
  <c r="Q4493" i="5"/>
  <c r="Q4494" i="5"/>
  <c r="Q4495" i="5"/>
  <c r="Q4496" i="5"/>
  <c r="Q4497" i="5"/>
  <c r="Q4498" i="5"/>
  <c r="Q4499" i="5"/>
  <c r="Q4500" i="5"/>
  <c r="Q4501" i="5"/>
  <c r="Q4502" i="5"/>
  <c r="Q4503" i="5"/>
  <c r="Q4504" i="5"/>
  <c r="Q4505" i="5"/>
  <c r="Q4506" i="5"/>
  <c r="Q4507" i="5"/>
  <c r="Q4508" i="5"/>
  <c r="Q4509" i="5"/>
  <c r="Q4510" i="5"/>
  <c r="Q4511" i="5"/>
  <c r="Q4512" i="5"/>
  <c r="Q4513" i="5"/>
  <c r="Q4514" i="5"/>
  <c r="Q4515" i="5"/>
  <c r="Q4516" i="5"/>
  <c r="Q4517" i="5"/>
  <c r="Q4518" i="5"/>
  <c r="Q4519" i="5"/>
  <c r="Q4520" i="5"/>
  <c r="Q4521" i="5"/>
  <c r="Q4522" i="5"/>
  <c r="Q4523" i="5"/>
  <c r="Q4524" i="5"/>
  <c r="Q4525" i="5"/>
  <c r="Q4526" i="5"/>
  <c r="Q4527" i="5"/>
  <c r="Q4528" i="5"/>
  <c r="Q4529" i="5"/>
  <c r="Q4530" i="5"/>
  <c r="Q4531" i="5"/>
  <c r="Q4532" i="5"/>
  <c r="Q4533" i="5"/>
  <c r="Q4534" i="5"/>
  <c r="Q4535" i="5"/>
  <c r="Q4536" i="5"/>
  <c r="Q4537" i="5"/>
  <c r="Q4538" i="5"/>
  <c r="Q4539" i="5"/>
  <c r="Q4540" i="5"/>
  <c r="Q4541" i="5"/>
  <c r="Q4542" i="5"/>
  <c r="Q4543" i="5"/>
  <c r="Q4544" i="5"/>
  <c r="Q4545" i="5"/>
  <c r="Q4546" i="5"/>
  <c r="Q4547" i="5"/>
  <c r="Q4548" i="5"/>
  <c r="Q4549" i="5"/>
  <c r="Q4550" i="5"/>
  <c r="Q4551" i="5"/>
  <c r="Q4552" i="5"/>
  <c r="Q4553" i="5"/>
  <c r="Q4554" i="5"/>
  <c r="Q4555" i="5"/>
  <c r="Q4556" i="5"/>
  <c r="Q4557" i="5"/>
  <c r="Q4558" i="5"/>
  <c r="Q4559" i="5"/>
  <c r="Q4560" i="5"/>
  <c r="Q4561" i="5"/>
  <c r="Q4562" i="5"/>
  <c r="Q4563" i="5"/>
  <c r="Q4564" i="5"/>
  <c r="Q4565" i="5"/>
  <c r="Q4566" i="5"/>
  <c r="Q4567" i="5"/>
  <c r="Q4568" i="5"/>
  <c r="Q4569" i="5"/>
  <c r="Q4570" i="5"/>
  <c r="Q4571" i="5"/>
  <c r="Q4572" i="5"/>
  <c r="Q4573" i="5"/>
  <c r="Q4574" i="5"/>
  <c r="Q4575" i="5"/>
  <c r="Q4576" i="5"/>
  <c r="Q4577" i="5"/>
  <c r="Q4578" i="5"/>
  <c r="Q4579" i="5"/>
  <c r="Q4580" i="5"/>
  <c r="Q4581" i="5"/>
  <c r="Q4582" i="5"/>
  <c r="Q4583" i="5"/>
  <c r="Q4584" i="5"/>
  <c r="Q4585" i="5"/>
  <c r="Q4586" i="5"/>
  <c r="Q4587" i="5"/>
  <c r="Q4588" i="5"/>
  <c r="Q4589" i="5"/>
  <c r="Q4590" i="5"/>
  <c r="Q4591" i="5"/>
  <c r="Q4592" i="5"/>
  <c r="Q4593" i="5"/>
  <c r="Q4594" i="5"/>
  <c r="Q4595" i="5"/>
  <c r="Q4596" i="5"/>
  <c r="Q4597" i="5"/>
  <c r="Q4598" i="5"/>
  <c r="Q4599" i="5"/>
  <c r="Q4600" i="5"/>
  <c r="Q4601" i="5"/>
  <c r="Q4602" i="5"/>
  <c r="Q4603" i="5"/>
  <c r="Q4604" i="5"/>
  <c r="Q4605" i="5"/>
  <c r="Q4606" i="5"/>
  <c r="Q4607" i="5"/>
  <c r="Q4608" i="5"/>
  <c r="Q4609" i="5"/>
  <c r="Q4610" i="5"/>
  <c r="Q4611" i="5"/>
  <c r="Q4612" i="5"/>
  <c r="Q4613" i="5"/>
  <c r="Q4614" i="5"/>
  <c r="Q4615" i="5"/>
  <c r="Q4616" i="5"/>
  <c r="Q4617" i="5"/>
  <c r="Q4618" i="5"/>
  <c r="Q4619" i="5"/>
  <c r="Q4620" i="5"/>
  <c r="Q4621" i="5"/>
  <c r="Q4622" i="5"/>
  <c r="Q4623" i="5"/>
  <c r="Q4624" i="5"/>
  <c r="Q4625" i="5"/>
  <c r="Q4626" i="5"/>
  <c r="Q4627" i="5"/>
  <c r="Q4628" i="5"/>
  <c r="Q4629" i="5"/>
  <c r="Q4630" i="5"/>
  <c r="Q4631" i="5"/>
  <c r="Q4632" i="5"/>
  <c r="Q4633" i="5"/>
  <c r="Q4634" i="5"/>
  <c r="Q4635" i="5"/>
  <c r="Q4636" i="5"/>
  <c r="Q4637" i="5"/>
  <c r="Q4638" i="5"/>
  <c r="Q4639" i="5"/>
  <c r="Q4640" i="5"/>
  <c r="Q4641" i="5"/>
  <c r="Q4642" i="5"/>
  <c r="Q4643" i="5"/>
  <c r="Q4644" i="5"/>
  <c r="Q4645" i="5"/>
  <c r="Q4646" i="5"/>
  <c r="Q4647" i="5"/>
  <c r="Q4648" i="5"/>
  <c r="Q4649" i="5"/>
  <c r="Q4650" i="5"/>
  <c r="Q4651" i="5"/>
  <c r="Q4652" i="5"/>
  <c r="Q4653" i="5"/>
  <c r="Q4654" i="5"/>
  <c r="Q4655" i="5"/>
  <c r="Q4656" i="5"/>
  <c r="Q4657" i="5"/>
  <c r="Q4658" i="5"/>
  <c r="Q4659" i="5"/>
  <c r="Q4660" i="5"/>
  <c r="Q4661" i="5"/>
  <c r="Q4662" i="5"/>
  <c r="Q4663" i="5"/>
  <c r="Q4664" i="5"/>
  <c r="Q4665" i="5"/>
  <c r="Q4666" i="5"/>
  <c r="Q4667" i="5"/>
  <c r="Q4668" i="5"/>
  <c r="Q4669" i="5"/>
  <c r="Q4670" i="5"/>
  <c r="Q4671" i="5"/>
  <c r="Q4672" i="5"/>
  <c r="Q4673" i="5"/>
  <c r="Q4674" i="5"/>
  <c r="Q4675" i="5"/>
  <c r="Q4676" i="5"/>
  <c r="Q4677" i="5"/>
  <c r="Q4678" i="5"/>
  <c r="Q4679" i="5"/>
  <c r="Q4680" i="5"/>
  <c r="Q4681" i="5"/>
  <c r="Q4682" i="5"/>
  <c r="Q4683" i="5"/>
  <c r="Q4684" i="5"/>
  <c r="Q4685" i="5"/>
  <c r="Q4686" i="5"/>
  <c r="Q4687" i="5"/>
  <c r="Q4688" i="5"/>
  <c r="Q4689" i="5"/>
  <c r="Q4690" i="5"/>
  <c r="Q4691" i="5"/>
  <c r="Q4692" i="5"/>
  <c r="Q4693" i="5"/>
  <c r="Q4694" i="5"/>
  <c r="Q4695" i="5"/>
  <c r="Q4696" i="5"/>
  <c r="Q4697" i="5"/>
  <c r="Q4698" i="5"/>
  <c r="Q4699" i="5"/>
  <c r="Q4700" i="5"/>
  <c r="Q4701" i="5"/>
  <c r="Q4702" i="5"/>
  <c r="Q4703" i="5"/>
  <c r="Q4704" i="5"/>
  <c r="Q4705" i="5"/>
  <c r="Q4706" i="5"/>
  <c r="Q4707" i="5"/>
  <c r="Q4708" i="5"/>
  <c r="Q4709" i="5"/>
  <c r="Q4710" i="5"/>
  <c r="Q4711" i="5"/>
  <c r="Q4712" i="5"/>
  <c r="Q4713" i="5"/>
  <c r="Q4714" i="5"/>
  <c r="Q4715" i="5"/>
  <c r="Q4716" i="5"/>
  <c r="Q4717" i="5"/>
  <c r="Q4718" i="5"/>
  <c r="Q4719" i="5"/>
  <c r="Q4720" i="5"/>
  <c r="Q4721" i="5"/>
  <c r="Q4722" i="5"/>
  <c r="Q4723" i="5"/>
  <c r="Q4724" i="5"/>
  <c r="Q4725" i="5"/>
  <c r="Q4726" i="5"/>
  <c r="Q4727" i="5"/>
  <c r="Q4728" i="5"/>
  <c r="Q4729" i="5"/>
  <c r="Q4730" i="5"/>
  <c r="Q4731" i="5"/>
  <c r="Q4732" i="5"/>
  <c r="Q4733" i="5"/>
  <c r="Q4734" i="5"/>
  <c r="Q4735" i="5"/>
  <c r="Q4736" i="5"/>
  <c r="Q4737" i="5"/>
  <c r="Q4738" i="5"/>
  <c r="Q4739" i="5"/>
  <c r="Q4740" i="5"/>
  <c r="Q4741" i="5"/>
  <c r="Q4742" i="5"/>
  <c r="Q4743" i="5"/>
  <c r="Q4744" i="5"/>
  <c r="Q4745" i="5"/>
  <c r="Q4746" i="5"/>
  <c r="Q4747" i="5"/>
  <c r="Q4748" i="5"/>
  <c r="Q4749" i="5"/>
  <c r="Q4750" i="5"/>
  <c r="Q4751" i="5"/>
  <c r="Q4752" i="5"/>
  <c r="Q4753" i="5"/>
  <c r="Q4754" i="5"/>
  <c r="Q4755" i="5"/>
  <c r="Q4756" i="5"/>
  <c r="Q4757" i="5"/>
  <c r="Q4758" i="5"/>
  <c r="Q4759" i="5"/>
  <c r="Q4760" i="5"/>
  <c r="Q4761" i="5"/>
  <c r="Q4762" i="5"/>
  <c r="Q4763" i="5"/>
  <c r="Q4764" i="5"/>
  <c r="Q4765" i="5"/>
  <c r="Q4766" i="5"/>
  <c r="Q4767" i="5"/>
  <c r="Q4768" i="5"/>
  <c r="Q4769" i="5"/>
  <c r="Q4770" i="5"/>
  <c r="Q4771" i="5"/>
  <c r="Q4772" i="5"/>
  <c r="Q4773" i="5"/>
  <c r="Q4774" i="5"/>
  <c r="Q4775" i="5"/>
  <c r="Q4776" i="5"/>
  <c r="Q4777" i="5"/>
  <c r="Q4778" i="5"/>
  <c r="Q4779" i="5"/>
  <c r="Q4780" i="5"/>
  <c r="Q4781" i="5"/>
  <c r="Q4782" i="5"/>
  <c r="Q4783" i="5"/>
  <c r="Q4784" i="5"/>
  <c r="Q4785" i="5"/>
  <c r="Q4786" i="5"/>
  <c r="Q4787" i="5"/>
  <c r="Q4788" i="5"/>
  <c r="Q4789" i="5"/>
  <c r="Q4790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1342" i="5"/>
  <c r="N1343" i="5"/>
  <c r="N1344" i="5"/>
  <c r="N1345" i="5"/>
  <c r="N1346" i="5"/>
  <c r="N1347" i="5"/>
  <c r="N1348" i="5"/>
  <c r="N1349" i="5"/>
  <c r="N1350" i="5"/>
  <c r="N1351" i="5"/>
  <c r="N1352" i="5"/>
  <c r="N1353" i="5"/>
  <c r="N1354" i="5"/>
  <c r="N1355" i="5"/>
  <c r="N1356" i="5"/>
  <c r="N1357" i="5"/>
  <c r="N1358" i="5"/>
  <c r="N1359" i="5"/>
  <c r="N1360" i="5"/>
  <c r="N1361" i="5"/>
  <c r="N1362" i="5"/>
  <c r="N1363" i="5"/>
  <c r="N1364" i="5"/>
  <c r="N1365" i="5"/>
  <c r="N1366" i="5"/>
  <c r="N1367" i="5"/>
  <c r="N1368" i="5"/>
  <c r="N1369" i="5"/>
  <c r="N1370" i="5"/>
  <c r="N1371" i="5"/>
  <c r="N1372" i="5"/>
  <c r="N1373" i="5"/>
  <c r="N1374" i="5"/>
  <c r="N1375" i="5"/>
  <c r="N1376" i="5"/>
  <c r="N1377" i="5"/>
  <c r="N1378" i="5"/>
  <c r="N1379" i="5"/>
  <c r="N1380" i="5"/>
  <c r="N1381" i="5"/>
  <c r="N1382" i="5"/>
  <c r="N1383" i="5"/>
  <c r="N1384" i="5"/>
  <c r="N1385" i="5"/>
  <c r="N1386" i="5"/>
  <c r="N1387" i="5"/>
  <c r="N1388" i="5"/>
  <c r="N1389" i="5"/>
  <c r="N1390" i="5"/>
  <c r="N1391" i="5"/>
  <c r="N1392" i="5"/>
  <c r="N1393" i="5"/>
  <c r="N1394" i="5"/>
  <c r="N1395" i="5"/>
  <c r="N1396" i="5"/>
  <c r="N1397" i="5"/>
  <c r="N1398" i="5"/>
  <c r="N1399" i="5"/>
  <c r="N1400" i="5"/>
  <c r="N1401" i="5"/>
  <c r="N1402" i="5"/>
  <c r="N1403" i="5"/>
  <c r="N1404" i="5"/>
  <c r="N1405" i="5"/>
  <c r="N1406" i="5"/>
  <c r="N1407" i="5"/>
  <c r="N1408" i="5"/>
  <c r="N1409" i="5"/>
  <c r="N1410" i="5"/>
  <c r="N1411" i="5"/>
  <c r="N1412" i="5"/>
  <c r="N1413" i="5"/>
  <c r="N1414" i="5"/>
  <c r="N1415" i="5"/>
  <c r="N1416" i="5"/>
  <c r="N1417" i="5"/>
  <c r="N1418" i="5"/>
  <c r="N1419" i="5"/>
  <c r="N1420" i="5"/>
  <c r="N1421" i="5"/>
  <c r="N1422" i="5"/>
  <c r="N1423" i="5"/>
  <c r="N1424" i="5"/>
  <c r="N1425" i="5"/>
  <c r="N1426" i="5"/>
  <c r="N1427" i="5"/>
  <c r="N1428" i="5"/>
  <c r="N1429" i="5"/>
  <c r="N1430" i="5"/>
  <c r="N1431" i="5"/>
  <c r="N1432" i="5"/>
  <c r="N1433" i="5"/>
  <c r="N1434" i="5"/>
  <c r="N1435" i="5"/>
  <c r="N1436" i="5"/>
  <c r="N1437" i="5"/>
  <c r="N1438" i="5"/>
  <c r="N1439" i="5"/>
  <c r="N1440" i="5"/>
  <c r="N1441" i="5"/>
  <c r="N1442" i="5"/>
  <c r="N1443" i="5"/>
  <c r="N1444" i="5"/>
  <c r="N1445" i="5"/>
  <c r="N1446" i="5"/>
  <c r="N1447" i="5"/>
  <c r="N1448" i="5"/>
  <c r="N1449" i="5"/>
  <c r="N1450" i="5"/>
  <c r="N1451" i="5"/>
  <c r="N1452" i="5"/>
  <c r="N1453" i="5"/>
  <c r="N1454" i="5"/>
  <c r="N1455" i="5"/>
  <c r="N1456" i="5"/>
  <c r="N1457" i="5"/>
  <c r="N1458" i="5"/>
  <c r="N1459" i="5"/>
  <c r="N1460" i="5"/>
  <c r="N1461" i="5"/>
  <c r="N1462" i="5"/>
  <c r="N1463" i="5"/>
  <c r="N1464" i="5"/>
  <c r="N1465" i="5"/>
  <c r="N1466" i="5"/>
  <c r="N1467" i="5"/>
  <c r="N1468" i="5"/>
  <c r="N1469" i="5"/>
  <c r="N1470" i="5"/>
  <c r="N1471" i="5"/>
  <c r="N1472" i="5"/>
  <c r="N1473" i="5"/>
  <c r="N1474" i="5"/>
  <c r="N1475" i="5"/>
  <c r="N1476" i="5"/>
  <c r="N1477" i="5"/>
  <c r="N1478" i="5"/>
  <c r="N1479" i="5"/>
  <c r="N1480" i="5"/>
  <c r="N1481" i="5"/>
  <c r="N1482" i="5"/>
  <c r="N1483" i="5"/>
  <c r="N1484" i="5"/>
  <c r="N1485" i="5"/>
  <c r="N1486" i="5"/>
  <c r="N1487" i="5"/>
  <c r="N1488" i="5"/>
  <c r="N1489" i="5"/>
  <c r="N1490" i="5"/>
  <c r="N1491" i="5"/>
  <c r="N1492" i="5"/>
  <c r="N1493" i="5"/>
  <c r="N1494" i="5"/>
  <c r="N1495" i="5"/>
  <c r="N1496" i="5"/>
  <c r="N1497" i="5"/>
  <c r="N1498" i="5"/>
  <c r="N1499" i="5"/>
  <c r="N1500" i="5"/>
  <c r="N1501" i="5"/>
  <c r="N1502" i="5"/>
  <c r="N1503" i="5"/>
  <c r="N1504" i="5"/>
  <c r="N1505" i="5"/>
  <c r="N1506" i="5"/>
  <c r="N1507" i="5"/>
  <c r="N1508" i="5"/>
  <c r="N1509" i="5"/>
  <c r="N1510" i="5"/>
  <c r="N1511" i="5"/>
  <c r="N1512" i="5"/>
  <c r="N1513" i="5"/>
  <c r="N1514" i="5"/>
  <c r="N1515" i="5"/>
  <c r="N1516" i="5"/>
  <c r="N1517" i="5"/>
  <c r="N1518" i="5"/>
  <c r="N1519" i="5"/>
  <c r="N1520" i="5"/>
  <c r="N1521" i="5"/>
  <c r="N1522" i="5"/>
  <c r="N1523" i="5"/>
  <c r="N1524" i="5"/>
  <c r="N1525" i="5"/>
  <c r="N1526" i="5"/>
  <c r="N1527" i="5"/>
  <c r="N1528" i="5"/>
  <c r="N1529" i="5"/>
  <c r="N1530" i="5"/>
  <c r="N1531" i="5"/>
  <c r="N1532" i="5"/>
  <c r="N1533" i="5"/>
  <c r="N1534" i="5"/>
  <c r="N1535" i="5"/>
  <c r="N1536" i="5"/>
  <c r="N1537" i="5"/>
  <c r="N1538" i="5"/>
  <c r="N1539" i="5"/>
  <c r="N1540" i="5"/>
  <c r="N1541" i="5"/>
  <c r="N1542" i="5"/>
  <c r="N1543" i="5"/>
  <c r="N1544" i="5"/>
  <c r="N1545" i="5"/>
  <c r="N1546" i="5"/>
  <c r="N1547" i="5"/>
  <c r="N1548" i="5"/>
  <c r="N1549" i="5"/>
  <c r="N1550" i="5"/>
  <c r="N1551" i="5"/>
  <c r="N1552" i="5"/>
  <c r="N1553" i="5"/>
  <c r="N1554" i="5"/>
  <c r="N1555" i="5"/>
  <c r="N1556" i="5"/>
  <c r="N1557" i="5"/>
  <c r="N1558" i="5"/>
  <c r="N1559" i="5"/>
  <c r="N1560" i="5"/>
  <c r="N1561" i="5"/>
  <c r="N1562" i="5"/>
  <c r="N1563" i="5"/>
  <c r="N1564" i="5"/>
  <c r="N1565" i="5"/>
  <c r="N1566" i="5"/>
  <c r="N1567" i="5"/>
  <c r="N1568" i="5"/>
  <c r="N1569" i="5"/>
  <c r="N1570" i="5"/>
  <c r="N1571" i="5"/>
  <c r="N1572" i="5"/>
  <c r="N1573" i="5"/>
  <c r="N1574" i="5"/>
  <c r="N1575" i="5"/>
  <c r="N1576" i="5"/>
  <c r="N1577" i="5"/>
  <c r="N1578" i="5"/>
  <c r="N1579" i="5"/>
  <c r="N1580" i="5"/>
  <c r="N1581" i="5"/>
  <c r="N1582" i="5"/>
  <c r="N1583" i="5"/>
  <c r="N1584" i="5"/>
  <c r="N1585" i="5"/>
  <c r="N1586" i="5"/>
  <c r="N1587" i="5"/>
  <c r="N1588" i="5"/>
  <c r="N1589" i="5"/>
  <c r="N1590" i="5"/>
  <c r="N1591" i="5"/>
  <c r="N1592" i="5"/>
  <c r="N1593" i="5"/>
  <c r="N1594" i="5"/>
  <c r="N1595" i="5"/>
  <c r="N1596" i="5"/>
  <c r="N1597" i="5"/>
  <c r="N1598" i="5"/>
  <c r="N1599" i="5"/>
  <c r="N1600" i="5"/>
  <c r="N1601" i="5"/>
  <c r="N1602" i="5"/>
  <c r="N1603" i="5"/>
  <c r="N1604" i="5"/>
  <c r="N1605" i="5"/>
  <c r="N1606" i="5"/>
  <c r="N1607" i="5"/>
  <c r="N1608" i="5"/>
  <c r="N1609" i="5"/>
  <c r="N1610" i="5"/>
  <c r="N1611" i="5"/>
  <c r="N1612" i="5"/>
  <c r="N1613" i="5"/>
  <c r="N1614" i="5"/>
  <c r="N1615" i="5"/>
  <c r="N1616" i="5"/>
  <c r="N1617" i="5"/>
  <c r="N1618" i="5"/>
  <c r="N1619" i="5"/>
  <c r="N1620" i="5"/>
  <c r="N1621" i="5"/>
  <c r="N1622" i="5"/>
  <c r="N1623" i="5"/>
  <c r="N1624" i="5"/>
  <c r="N1625" i="5"/>
  <c r="N1626" i="5"/>
  <c r="N1627" i="5"/>
  <c r="N1628" i="5"/>
  <c r="N1629" i="5"/>
  <c r="N1630" i="5"/>
  <c r="N1631" i="5"/>
  <c r="N1632" i="5"/>
  <c r="N1633" i="5"/>
  <c r="N1634" i="5"/>
  <c r="N1635" i="5"/>
  <c r="N1636" i="5"/>
  <c r="N1637" i="5"/>
  <c r="N1638" i="5"/>
  <c r="N1639" i="5"/>
  <c r="N1640" i="5"/>
  <c r="N1641" i="5"/>
  <c r="N1642" i="5"/>
  <c r="N1643" i="5"/>
  <c r="N1644" i="5"/>
  <c r="N1645" i="5"/>
  <c r="N1646" i="5"/>
  <c r="N1647" i="5"/>
  <c r="N1648" i="5"/>
  <c r="N1649" i="5"/>
  <c r="N1650" i="5"/>
  <c r="N1651" i="5"/>
  <c r="N1652" i="5"/>
  <c r="N1653" i="5"/>
  <c r="N1654" i="5"/>
  <c r="N1655" i="5"/>
  <c r="N1656" i="5"/>
  <c r="N1657" i="5"/>
  <c r="N1658" i="5"/>
  <c r="N1659" i="5"/>
  <c r="N1660" i="5"/>
  <c r="N1661" i="5"/>
  <c r="N1662" i="5"/>
  <c r="N1663" i="5"/>
  <c r="N1664" i="5"/>
  <c r="N1665" i="5"/>
  <c r="N1666" i="5"/>
  <c r="N1667" i="5"/>
  <c r="N1668" i="5"/>
  <c r="N1669" i="5"/>
  <c r="N1670" i="5"/>
  <c r="N1671" i="5"/>
  <c r="N1672" i="5"/>
  <c r="N1673" i="5"/>
  <c r="N1674" i="5"/>
  <c r="N1675" i="5"/>
  <c r="N1676" i="5"/>
  <c r="N1677" i="5"/>
  <c r="N1678" i="5"/>
  <c r="N1679" i="5"/>
  <c r="N1680" i="5"/>
  <c r="N1681" i="5"/>
  <c r="N1682" i="5"/>
  <c r="N1683" i="5"/>
  <c r="N1684" i="5"/>
  <c r="N1685" i="5"/>
  <c r="N1686" i="5"/>
  <c r="N1687" i="5"/>
  <c r="N1688" i="5"/>
  <c r="N1689" i="5"/>
  <c r="N1690" i="5"/>
  <c r="N1691" i="5"/>
  <c r="N1692" i="5"/>
  <c r="N1693" i="5"/>
  <c r="N1694" i="5"/>
  <c r="N1695" i="5"/>
  <c r="N1696" i="5"/>
  <c r="N1697" i="5"/>
  <c r="N1698" i="5"/>
  <c r="N1699" i="5"/>
  <c r="N1700" i="5"/>
  <c r="N1701" i="5"/>
  <c r="N1702" i="5"/>
  <c r="N1703" i="5"/>
  <c r="N1704" i="5"/>
  <c r="N1705" i="5"/>
  <c r="N1706" i="5"/>
  <c r="N1707" i="5"/>
  <c r="N1708" i="5"/>
  <c r="N1709" i="5"/>
  <c r="N1710" i="5"/>
  <c r="N1711" i="5"/>
  <c r="N1712" i="5"/>
  <c r="N1713" i="5"/>
  <c r="N1714" i="5"/>
  <c r="N1715" i="5"/>
  <c r="N1716" i="5"/>
  <c r="N1717" i="5"/>
  <c r="N1718" i="5"/>
  <c r="N1719" i="5"/>
  <c r="N1720" i="5"/>
  <c r="N1721" i="5"/>
  <c r="N1722" i="5"/>
  <c r="N1723" i="5"/>
  <c r="N1724" i="5"/>
  <c r="N1725" i="5"/>
  <c r="N1726" i="5"/>
  <c r="N1727" i="5"/>
  <c r="N1728" i="5"/>
  <c r="N1729" i="5"/>
  <c r="N1730" i="5"/>
  <c r="N1731" i="5"/>
  <c r="N1732" i="5"/>
  <c r="N1733" i="5"/>
  <c r="N1734" i="5"/>
  <c r="N1735" i="5"/>
  <c r="N1736" i="5"/>
  <c r="N1737" i="5"/>
  <c r="N1738" i="5"/>
  <c r="N1739" i="5"/>
  <c r="N1740" i="5"/>
  <c r="N1741" i="5"/>
  <c r="N1742" i="5"/>
  <c r="N1743" i="5"/>
  <c r="N1744" i="5"/>
  <c r="N1745" i="5"/>
  <c r="N1746" i="5"/>
  <c r="N1747" i="5"/>
  <c r="N1748" i="5"/>
  <c r="N1749" i="5"/>
  <c r="N1750" i="5"/>
  <c r="N1751" i="5"/>
  <c r="N1752" i="5"/>
  <c r="N1753" i="5"/>
  <c r="N1754" i="5"/>
  <c r="N1755" i="5"/>
  <c r="N1756" i="5"/>
  <c r="N1757" i="5"/>
  <c r="N1758" i="5"/>
  <c r="N1759" i="5"/>
  <c r="N1760" i="5"/>
  <c r="N1761" i="5"/>
  <c r="N1762" i="5"/>
  <c r="N1763" i="5"/>
  <c r="N1764" i="5"/>
  <c r="N1765" i="5"/>
  <c r="N1766" i="5"/>
  <c r="N1767" i="5"/>
  <c r="N1768" i="5"/>
  <c r="N1769" i="5"/>
  <c r="N1770" i="5"/>
  <c r="N1771" i="5"/>
  <c r="N1772" i="5"/>
  <c r="N1773" i="5"/>
  <c r="N1774" i="5"/>
  <c r="N1775" i="5"/>
  <c r="N1776" i="5"/>
  <c r="N1777" i="5"/>
  <c r="N1778" i="5"/>
  <c r="N1779" i="5"/>
  <c r="N1780" i="5"/>
  <c r="N1781" i="5"/>
  <c r="N1782" i="5"/>
  <c r="N1783" i="5"/>
  <c r="N1784" i="5"/>
  <c r="N1785" i="5"/>
  <c r="N1786" i="5"/>
  <c r="N1787" i="5"/>
  <c r="N1788" i="5"/>
  <c r="N1789" i="5"/>
  <c r="N1790" i="5"/>
  <c r="N1791" i="5"/>
  <c r="N1792" i="5"/>
  <c r="N1793" i="5"/>
  <c r="N1794" i="5"/>
  <c r="N1795" i="5"/>
  <c r="N1796" i="5"/>
  <c r="N1797" i="5"/>
  <c r="N1798" i="5"/>
  <c r="N1799" i="5"/>
  <c r="N1800" i="5"/>
  <c r="N1801" i="5"/>
  <c r="N1802" i="5"/>
  <c r="N1803" i="5"/>
  <c r="N1804" i="5"/>
  <c r="N1805" i="5"/>
  <c r="N1806" i="5"/>
  <c r="N1807" i="5"/>
  <c r="N1808" i="5"/>
  <c r="N1809" i="5"/>
  <c r="N1810" i="5"/>
  <c r="N1811" i="5"/>
  <c r="N1812" i="5"/>
  <c r="N1813" i="5"/>
  <c r="N1814" i="5"/>
  <c r="N1815" i="5"/>
  <c r="N1816" i="5"/>
  <c r="N1817" i="5"/>
  <c r="N1818" i="5"/>
  <c r="N1819" i="5"/>
  <c r="N1820" i="5"/>
  <c r="N1821" i="5"/>
  <c r="N1822" i="5"/>
  <c r="N1823" i="5"/>
  <c r="N1824" i="5"/>
  <c r="N1825" i="5"/>
  <c r="N1826" i="5"/>
  <c r="N1827" i="5"/>
  <c r="N1828" i="5"/>
  <c r="N1829" i="5"/>
  <c r="N1830" i="5"/>
  <c r="N1831" i="5"/>
  <c r="N1832" i="5"/>
  <c r="N1833" i="5"/>
  <c r="N1834" i="5"/>
  <c r="N1835" i="5"/>
  <c r="N1836" i="5"/>
  <c r="N1837" i="5"/>
  <c r="N1838" i="5"/>
  <c r="N1839" i="5"/>
  <c r="N1840" i="5"/>
  <c r="N1841" i="5"/>
  <c r="N1842" i="5"/>
  <c r="N1843" i="5"/>
  <c r="N1844" i="5"/>
  <c r="N1845" i="5"/>
  <c r="N1846" i="5"/>
  <c r="N1847" i="5"/>
  <c r="N1848" i="5"/>
  <c r="N1849" i="5"/>
  <c r="N1850" i="5"/>
  <c r="N1851" i="5"/>
  <c r="N1852" i="5"/>
  <c r="N1853" i="5"/>
  <c r="N1854" i="5"/>
  <c r="N1855" i="5"/>
  <c r="N1856" i="5"/>
  <c r="N1857" i="5"/>
  <c r="N1858" i="5"/>
  <c r="N1859" i="5"/>
  <c r="N1860" i="5"/>
  <c r="N1861" i="5"/>
  <c r="N1862" i="5"/>
  <c r="N1863" i="5"/>
  <c r="N1864" i="5"/>
  <c r="N1865" i="5"/>
  <c r="N1866" i="5"/>
  <c r="N1867" i="5"/>
  <c r="N1868" i="5"/>
  <c r="N1869" i="5"/>
  <c r="N1870" i="5"/>
  <c r="N1871" i="5"/>
  <c r="N1872" i="5"/>
  <c r="N1873" i="5"/>
  <c r="N1874" i="5"/>
  <c r="N1875" i="5"/>
  <c r="N1876" i="5"/>
  <c r="N1877" i="5"/>
  <c r="N1878" i="5"/>
  <c r="N1879" i="5"/>
  <c r="N1880" i="5"/>
  <c r="N1881" i="5"/>
  <c r="N1882" i="5"/>
  <c r="N1883" i="5"/>
  <c r="N1884" i="5"/>
  <c r="N1885" i="5"/>
  <c r="N1886" i="5"/>
  <c r="N1887" i="5"/>
  <c r="N1888" i="5"/>
  <c r="N1889" i="5"/>
  <c r="N1890" i="5"/>
  <c r="N1891" i="5"/>
  <c r="N1892" i="5"/>
  <c r="N1893" i="5"/>
  <c r="N1894" i="5"/>
  <c r="N1895" i="5"/>
  <c r="N1896" i="5"/>
  <c r="N1897" i="5"/>
  <c r="N1898" i="5"/>
  <c r="N1899" i="5"/>
  <c r="N1900" i="5"/>
  <c r="N1901" i="5"/>
  <c r="N1902" i="5"/>
  <c r="N1903" i="5"/>
  <c r="N1904" i="5"/>
  <c r="N1905" i="5"/>
  <c r="N1906" i="5"/>
  <c r="N1907" i="5"/>
  <c r="N1908" i="5"/>
  <c r="N1909" i="5"/>
  <c r="N1910" i="5"/>
  <c r="N1911" i="5"/>
  <c r="N1912" i="5"/>
  <c r="N1913" i="5"/>
  <c r="N1914" i="5"/>
  <c r="N1915" i="5"/>
  <c r="N1916" i="5"/>
  <c r="N1917" i="5"/>
  <c r="N1918" i="5"/>
  <c r="N1919" i="5"/>
  <c r="N1920" i="5"/>
  <c r="N1921" i="5"/>
  <c r="N1922" i="5"/>
  <c r="N1923" i="5"/>
  <c r="N1924" i="5"/>
  <c r="N1925" i="5"/>
  <c r="N1926" i="5"/>
  <c r="N1927" i="5"/>
  <c r="N1928" i="5"/>
  <c r="N1929" i="5"/>
  <c r="N1930" i="5"/>
  <c r="N1931" i="5"/>
  <c r="N1932" i="5"/>
  <c r="N1933" i="5"/>
  <c r="N1934" i="5"/>
  <c r="N1935" i="5"/>
  <c r="N1936" i="5"/>
  <c r="N1937" i="5"/>
  <c r="N1938" i="5"/>
  <c r="N1939" i="5"/>
  <c r="N1940" i="5"/>
  <c r="N1941" i="5"/>
  <c r="N1942" i="5"/>
  <c r="N1943" i="5"/>
  <c r="N1944" i="5"/>
  <c r="N1945" i="5"/>
  <c r="N1946" i="5"/>
  <c r="N1947" i="5"/>
  <c r="N1948" i="5"/>
  <c r="N1949" i="5"/>
  <c r="N1950" i="5"/>
  <c r="N1951" i="5"/>
  <c r="N1952" i="5"/>
  <c r="N1953" i="5"/>
  <c r="N1954" i="5"/>
  <c r="N1955" i="5"/>
  <c r="N1956" i="5"/>
  <c r="N1957" i="5"/>
  <c r="N1958" i="5"/>
  <c r="N1959" i="5"/>
  <c r="N1960" i="5"/>
  <c r="N1961" i="5"/>
  <c r="N1962" i="5"/>
  <c r="N1963" i="5"/>
  <c r="N1964" i="5"/>
  <c r="N1965" i="5"/>
  <c r="N1966" i="5"/>
  <c r="N1967" i="5"/>
  <c r="N1968" i="5"/>
  <c r="N1969" i="5"/>
  <c r="N1970" i="5"/>
  <c r="N1971" i="5"/>
  <c r="N1972" i="5"/>
  <c r="N1973" i="5"/>
  <c r="N1974" i="5"/>
  <c r="N1975" i="5"/>
  <c r="N1976" i="5"/>
  <c r="N1977" i="5"/>
  <c r="N1978" i="5"/>
  <c r="N1979" i="5"/>
  <c r="N1980" i="5"/>
  <c r="N1981" i="5"/>
  <c r="N1982" i="5"/>
  <c r="N1983" i="5"/>
  <c r="N1984" i="5"/>
  <c r="N1985" i="5"/>
  <c r="N1986" i="5"/>
  <c r="N1987" i="5"/>
  <c r="N1988" i="5"/>
  <c r="N1989" i="5"/>
  <c r="N1990" i="5"/>
  <c r="N1991" i="5"/>
  <c r="N1992" i="5"/>
  <c r="N1993" i="5"/>
  <c r="N1994" i="5"/>
  <c r="N1995" i="5"/>
  <c r="N1996" i="5"/>
  <c r="N1997" i="5"/>
  <c r="N1998" i="5"/>
  <c r="N1999" i="5"/>
  <c r="N2000" i="5"/>
  <c r="N2001" i="5"/>
  <c r="N2002" i="5"/>
  <c r="N2003" i="5"/>
  <c r="N2004" i="5"/>
  <c r="N2005" i="5"/>
  <c r="N2006" i="5"/>
  <c r="N2007" i="5"/>
  <c r="N2008" i="5"/>
  <c r="N2009" i="5"/>
  <c r="N2010" i="5"/>
  <c r="N2011" i="5"/>
  <c r="N2012" i="5"/>
  <c r="N2013" i="5"/>
  <c r="N2014" i="5"/>
  <c r="N2015" i="5"/>
  <c r="N2016" i="5"/>
  <c r="N2017" i="5"/>
  <c r="N2018" i="5"/>
  <c r="N2019" i="5"/>
  <c r="N2020" i="5"/>
  <c r="N2021" i="5"/>
  <c r="N2022" i="5"/>
  <c r="N2023" i="5"/>
  <c r="N2024" i="5"/>
  <c r="N2025" i="5"/>
  <c r="N2026" i="5"/>
  <c r="N2027" i="5"/>
  <c r="N2028" i="5"/>
  <c r="N2029" i="5"/>
  <c r="N2030" i="5"/>
  <c r="N2031" i="5"/>
  <c r="N2032" i="5"/>
  <c r="N2033" i="5"/>
  <c r="N2034" i="5"/>
  <c r="N2035" i="5"/>
  <c r="N2036" i="5"/>
  <c r="N2037" i="5"/>
  <c r="N2038" i="5"/>
  <c r="N2039" i="5"/>
  <c r="N2040" i="5"/>
  <c r="N2041" i="5"/>
  <c r="N2042" i="5"/>
  <c r="N2043" i="5"/>
  <c r="N2044" i="5"/>
  <c r="N2045" i="5"/>
  <c r="N2046" i="5"/>
  <c r="N2047" i="5"/>
  <c r="N2048" i="5"/>
  <c r="N2049" i="5"/>
  <c r="N2050" i="5"/>
  <c r="N2051" i="5"/>
  <c r="N2052" i="5"/>
  <c r="N2053" i="5"/>
  <c r="N2054" i="5"/>
  <c r="N2055" i="5"/>
  <c r="N2056" i="5"/>
  <c r="N2057" i="5"/>
  <c r="N2058" i="5"/>
  <c r="N2059" i="5"/>
  <c r="N2060" i="5"/>
  <c r="N2061" i="5"/>
  <c r="N2062" i="5"/>
  <c r="N2063" i="5"/>
  <c r="N2064" i="5"/>
  <c r="N2065" i="5"/>
  <c r="N2066" i="5"/>
  <c r="N2067" i="5"/>
  <c r="N2068" i="5"/>
  <c r="N2069" i="5"/>
  <c r="N2070" i="5"/>
  <c r="N2071" i="5"/>
  <c r="N2072" i="5"/>
  <c r="N2073" i="5"/>
  <c r="N2074" i="5"/>
  <c r="N2075" i="5"/>
  <c r="N2076" i="5"/>
  <c r="N2077" i="5"/>
  <c r="N2078" i="5"/>
  <c r="N2079" i="5"/>
  <c r="N2080" i="5"/>
  <c r="N2081" i="5"/>
  <c r="N2082" i="5"/>
  <c r="N2083" i="5"/>
  <c r="N2084" i="5"/>
  <c r="N2085" i="5"/>
  <c r="N2086" i="5"/>
  <c r="N2087" i="5"/>
  <c r="N2088" i="5"/>
  <c r="N2089" i="5"/>
  <c r="N2090" i="5"/>
  <c r="N2091" i="5"/>
  <c r="N2092" i="5"/>
  <c r="N2093" i="5"/>
  <c r="N2094" i="5"/>
  <c r="N2095" i="5"/>
  <c r="N2096" i="5"/>
  <c r="N2097" i="5"/>
  <c r="N2098" i="5"/>
  <c r="N2099" i="5"/>
  <c r="N2100" i="5"/>
  <c r="N2101" i="5"/>
  <c r="N2102" i="5"/>
  <c r="N2103" i="5"/>
  <c r="N2104" i="5"/>
  <c r="N2105" i="5"/>
  <c r="N2106" i="5"/>
  <c r="N2107" i="5"/>
  <c r="N2108" i="5"/>
  <c r="N2109" i="5"/>
  <c r="N2110" i="5"/>
  <c r="N2111" i="5"/>
  <c r="N2112" i="5"/>
  <c r="N2113" i="5"/>
  <c r="N2114" i="5"/>
  <c r="N2115" i="5"/>
  <c r="N2116" i="5"/>
  <c r="N2117" i="5"/>
  <c r="N2118" i="5"/>
  <c r="N2119" i="5"/>
  <c r="N2120" i="5"/>
  <c r="N2121" i="5"/>
  <c r="N2122" i="5"/>
  <c r="N2123" i="5"/>
  <c r="N2124" i="5"/>
  <c r="N2125" i="5"/>
  <c r="N2126" i="5"/>
  <c r="N2127" i="5"/>
  <c r="N2128" i="5"/>
  <c r="N2129" i="5"/>
  <c r="N2130" i="5"/>
  <c r="N2131" i="5"/>
  <c r="N2132" i="5"/>
  <c r="N2133" i="5"/>
  <c r="N2134" i="5"/>
  <c r="N2135" i="5"/>
  <c r="N2136" i="5"/>
  <c r="N2137" i="5"/>
  <c r="N2138" i="5"/>
  <c r="N2139" i="5"/>
  <c r="N2140" i="5"/>
  <c r="N2141" i="5"/>
  <c r="N2142" i="5"/>
  <c r="N2143" i="5"/>
  <c r="N2144" i="5"/>
  <c r="N2145" i="5"/>
  <c r="N2146" i="5"/>
  <c r="N2147" i="5"/>
  <c r="N2148" i="5"/>
  <c r="N2149" i="5"/>
  <c r="N2150" i="5"/>
  <c r="N2151" i="5"/>
  <c r="N2152" i="5"/>
  <c r="N2153" i="5"/>
  <c r="N2154" i="5"/>
  <c r="N2155" i="5"/>
  <c r="N2156" i="5"/>
  <c r="N2157" i="5"/>
  <c r="N2158" i="5"/>
  <c r="N2159" i="5"/>
  <c r="N2160" i="5"/>
  <c r="N2161" i="5"/>
  <c r="N2162" i="5"/>
  <c r="N2163" i="5"/>
  <c r="N2164" i="5"/>
  <c r="N2165" i="5"/>
  <c r="N2166" i="5"/>
  <c r="N2167" i="5"/>
  <c r="N2168" i="5"/>
  <c r="N2169" i="5"/>
  <c r="N2170" i="5"/>
  <c r="N2171" i="5"/>
  <c r="N2172" i="5"/>
  <c r="N2173" i="5"/>
  <c r="N2174" i="5"/>
  <c r="N2175" i="5"/>
  <c r="N2176" i="5"/>
  <c r="N2177" i="5"/>
  <c r="N2178" i="5"/>
  <c r="N2179" i="5"/>
  <c r="N2180" i="5"/>
  <c r="N2181" i="5"/>
  <c r="N2182" i="5"/>
  <c r="N2183" i="5"/>
  <c r="N2184" i="5"/>
  <c r="N2185" i="5"/>
  <c r="N2186" i="5"/>
  <c r="N2187" i="5"/>
  <c r="N2188" i="5"/>
  <c r="N2189" i="5"/>
  <c r="N2190" i="5"/>
  <c r="N2191" i="5"/>
  <c r="N2192" i="5"/>
  <c r="N2193" i="5"/>
  <c r="N2194" i="5"/>
  <c r="N2195" i="5"/>
  <c r="N2196" i="5"/>
  <c r="N2197" i="5"/>
  <c r="N2198" i="5"/>
  <c r="N2199" i="5"/>
  <c r="N2200" i="5"/>
  <c r="N2201" i="5"/>
  <c r="N2202" i="5"/>
  <c r="N2203" i="5"/>
  <c r="N2204" i="5"/>
  <c r="N2205" i="5"/>
  <c r="N2206" i="5"/>
  <c r="N2207" i="5"/>
  <c r="N2208" i="5"/>
  <c r="N2209" i="5"/>
  <c r="N2210" i="5"/>
  <c r="N2211" i="5"/>
  <c r="N2212" i="5"/>
  <c r="N2213" i="5"/>
  <c r="N2214" i="5"/>
  <c r="N2215" i="5"/>
  <c r="N2216" i="5"/>
  <c r="N2217" i="5"/>
  <c r="N2218" i="5"/>
  <c r="N2219" i="5"/>
  <c r="N2220" i="5"/>
  <c r="N2221" i="5"/>
  <c r="N2222" i="5"/>
  <c r="N2223" i="5"/>
  <c r="N2224" i="5"/>
  <c r="N2225" i="5"/>
  <c r="N2226" i="5"/>
  <c r="N2227" i="5"/>
  <c r="N2228" i="5"/>
  <c r="N2229" i="5"/>
  <c r="N2230" i="5"/>
  <c r="N2231" i="5"/>
  <c r="N2232" i="5"/>
  <c r="N2233" i="5"/>
  <c r="N2234" i="5"/>
  <c r="N2235" i="5"/>
  <c r="N2236" i="5"/>
  <c r="N2237" i="5"/>
  <c r="N2238" i="5"/>
  <c r="N2239" i="5"/>
  <c r="N2240" i="5"/>
  <c r="N2241" i="5"/>
  <c r="N2242" i="5"/>
  <c r="N2243" i="5"/>
  <c r="N2244" i="5"/>
  <c r="N2245" i="5"/>
  <c r="N2246" i="5"/>
  <c r="N2247" i="5"/>
  <c r="N2248" i="5"/>
  <c r="N2249" i="5"/>
  <c r="N2250" i="5"/>
  <c r="N2251" i="5"/>
  <c r="N2252" i="5"/>
  <c r="N2253" i="5"/>
  <c r="N2254" i="5"/>
  <c r="N2255" i="5"/>
  <c r="N2256" i="5"/>
  <c r="N2257" i="5"/>
  <c r="N2258" i="5"/>
  <c r="N2259" i="5"/>
  <c r="N2260" i="5"/>
  <c r="N2261" i="5"/>
  <c r="N2262" i="5"/>
  <c r="N2263" i="5"/>
  <c r="N2264" i="5"/>
  <c r="N2265" i="5"/>
  <c r="N2266" i="5"/>
  <c r="N2267" i="5"/>
  <c r="N2268" i="5"/>
  <c r="N2269" i="5"/>
  <c r="N2270" i="5"/>
  <c r="N2271" i="5"/>
  <c r="N2272" i="5"/>
  <c r="N2273" i="5"/>
  <c r="N2274" i="5"/>
  <c r="N2275" i="5"/>
  <c r="N2276" i="5"/>
  <c r="N2277" i="5"/>
  <c r="N2278" i="5"/>
  <c r="N2279" i="5"/>
  <c r="N2280" i="5"/>
  <c r="N2281" i="5"/>
  <c r="N2282" i="5"/>
  <c r="N2283" i="5"/>
  <c r="N2284" i="5"/>
  <c r="N2285" i="5"/>
  <c r="N2286" i="5"/>
  <c r="N2287" i="5"/>
  <c r="N2288" i="5"/>
  <c r="N2289" i="5"/>
  <c r="N2290" i="5"/>
  <c r="N2291" i="5"/>
  <c r="N2292" i="5"/>
  <c r="N2293" i="5"/>
  <c r="N2294" i="5"/>
  <c r="N2295" i="5"/>
  <c r="N2296" i="5"/>
  <c r="N2297" i="5"/>
  <c r="N2298" i="5"/>
  <c r="N2299" i="5"/>
  <c r="N2300" i="5"/>
  <c r="N2301" i="5"/>
  <c r="N2302" i="5"/>
  <c r="N2303" i="5"/>
  <c r="N2304" i="5"/>
  <c r="N2305" i="5"/>
  <c r="N2306" i="5"/>
  <c r="N2307" i="5"/>
  <c r="N2308" i="5"/>
  <c r="N2309" i="5"/>
  <c r="N2310" i="5"/>
  <c r="N2311" i="5"/>
  <c r="N2312" i="5"/>
  <c r="N2313" i="5"/>
  <c r="N2314" i="5"/>
  <c r="N2315" i="5"/>
  <c r="N2316" i="5"/>
  <c r="N2317" i="5"/>
  <c r="N2318" i="5"/>
  <c r="N2319" i="5"/>
  <c r="N2320" i="5"/>
  <c r="N2321" i="5"/>
  <c r="N2322" i="5"/>
  <c r="N2323" i="5"/>
  <c r="N2324" i="5"/>
  <c r="N2325" i="5"/>
  <c r="N2326" i="5"/>
  <c r="N2327" i="5"/>
  <c r="N2328" i="5"/>
  <c r="N2329" i="5"/>
  <c r="N2330" i="5"/>
  <c r="N2331" i="5"/>
  <c r="N2332" i="5"/>
  <c r="N2333" i="5"/>
  <c r="N2334" i="5"/>
  <c r="N2335" i="5"/>
  <c r="N2336" i="5"/>
  <c r="N2337" i="5"/>
  <c r="N2338" i="5"/>
  <c r="N2339" i="5"/>
  <c r="N2340" i="5"/>
  <c r="N2341" i="5"/>
  <c r="N2342" i="5"/>
  <c r="N2343" i="5"/>
  <c r="N2344" i="5"/>
  <c r="N2345" i="5"/>
  <c r="N2346" i="5"/>
  <c r="N2347" i="5"/>
  <c r="N2348" i="5"/>
  <c r="N2349" i="5"/>
  <c r="N2350" i="5"/>
  <c r="N2351" i="5"/>
  <c r="N2352" i="5"/>
  <c r="N2353" i="5"/>
  <c r="N2354" i="5"/>
  <c r="N2355" i="5"/>
  <c r="N2356" i="5"/>
  <c r="N2357" i="5"/>
  <c r="N2358" i="5"/>
  <c r="N2359" i="5"/>
  <c r="N2360" i="5"/>
  <c r="N2361" i="5"/>
  <c r="N2362" i="5"/>
  <c r="N2363" i="5"/>
  <c r="N2364" i="5"/>
  <c r="N2365" i="5"/>
  <c r="N2366" i="5"/>
  <c r="N2367" i="5"/>
  <c r="N2368" i="5"/>
  <c r="N2369" i="5"/>
  <c r="N2370" i="5"/>
  <c r="N2371" i="5"/>
  <c r="N2372" i="5"/>
  <c r="N2373" i="5"/>
  <c r="N2374" i="5"/>
  <c r="N2375" i="5"/>
  <c r="N2376" i="5"/>
  <c r="N2377" i="5"/>
  <c r="N2378" i="5"/>
  <c r="N2379" i="5"/>
  <c r="N2380" i="5"/>
  <c r="N2381" i="5"/>
  <c r="N2382" i="5"/>
  <c r="N2383" i="5"/>
  <c r="N2384" i="5"/>
  <c r="N2385" i="5"/>
  <c r="N2386" i="5"/>
  <c r="N2387" i="5"/>
  <c r="N2388" i="5"/>
  <c r="N2389" i="5"/>
  <c r="N2390" i="5"/>
  <c r="N2391" i="5"/>
  <c r="N2392" i="5"/>
  <c r="N2393" i="5"/>
  <c r="N2394" i="5"/>
  <c r="N2395" i="5"/>
  <c r="N2396" i="5"/>
  <c r="N2397" i="5"/>
  <c r="N2398" i="5"/>
  <c r="N2399" i="5"/>
  <c r="N2400" i="5"/>
  <c r="N2401" i="5"/>
  <c r="N2402" i="5"/>
  <c r="N2403" i="5"/>
  <c r="N2404" i="5"/>
  <c r="N2405" i="5"/>
  <c r="N2406" i="5"/>
  <c r="N2407" i="5"/>
  <c r="N2408" i="5"/>
  <c r="N2409" i="5"/>
  <c r="N2410" i="5"/>
  <c r="N2411" i="5"/>
  <c r="N2412" i="5"/>
  <c r="N2413" i="5"/>
  <c r="N2414" i="5"/>
  <c r="N2415" i="5"/>
  <c r="N2416" i="5"/>
  <c r="N2417" i="5"/>
  <c r="N2418" i="5"/>
  <c r="N2419" i="5"/>
  <c r="N2420" i="5"/>
  <c r="N2421" i="5"/>
  <c r="N2422" i="5"/>
  <c r="N2423" i="5"/>
  <c r="N2424" i="5"/>
  <c r="N2425" i="5"/>
  <c r="N2426" i="5"/>
  <c r="N2427" i="5"/>
  <c r="N2428" i="5"/>
  <c r="N2429" i="5"/>
  <c r="N2430" i="5"/>
  <c r="N2431" i="5"/>
  <c r="N2432" i="5"/>
  <c r="N2433" i="5"/>
  <c r="N2434" i="5"/>
  <c r="N2435" i="5"/>
  <c r="N2436" i="5"/>
  <c r="N2437" i="5"/>
  <c r="N2438" i="5"/>
  <c r="N2439" i="5"/>
  <c r="N2440" i="5"/>
  <c r="N2441" i="5"/>
  <c r="N2442" i="5"/>
  <c r="N2443" i="5"/>
  <c r="N2444" i="5"/>
  <c r="N2445" i="5"/>
  <c r="N2446" i="5"/>
  <c r="N2447" i="5"/>
  <c r="N2448" i="5"/>
  <c r="N2449" i="5"/>
  <c r="N2450" i="5"/>
  <c r="N2451" i="5"/>
  <c r="N2452" i="5"/>
  <c r="N2453" i="5"/>
  <c r="N2454" i="5"/>
  <c r="N2455" i="5"/>
  <c r="N2456" i="5"/>
  <c r="N2457" i="5"/>
  <c r="N2458" i="5"/>
  <c r="N2459" i="5"/>
  <c r="N2460" i="5"/>
  <c r="N2461" i="5"/>
  <c r="N2462" i="5"/>
  <c r="N2463" i="5"/>
  <c r="N2464" i="5"/>
  <c r="N2465" i="5"/>
  <c r="N2466" i="5"/>
  <c r="N2467" i="5"/>
  <c r="N2468" i="5"/>
  <c r="N2469" i="5"/>
  <c r="N2470" i="5"/>
  <c r="N2471" i="5"/>
  <c r="N2472" i="5"/>
  <c r="N2473" i="5"/>
  <c r="N2474" i="5"/>
  <c r="N2475" i="5"/>
  <c r="N2476" i="5"/>
  <c r="N2477" i="5"/>
  <c r="N2478" i="5"/>
  <c r="N2479" i="5"/>
  <c r="N2480" i="5"/>
  <c r="N2481" i="5"/>
  <c r="N2482" i="5"/>
  <c r="N2483" i="5"/>
  <c r="N2484" i="5"/>
  <c r="N2485" i="5"/>
  <c r="N2486" i="5"/>
  <c r="N2487" i="5"/>
  <c r="N2488" i="5"/>
  <c r="N2489" i="5"/>
  <c r="N2490" i="5"/>
  <c r="N2491" i="5"/>
  <c r="N2492" i="5"/>
  <c r="N2493" i="5"/>
  <c r="N2494" i="5"/>
  <c r="N2495" i="5"/>
  <c r="N2496" i="5"/>
  <c r="N2497" i="5"/>
  <c r="N2498" i="5"/>
  <c r="N2499" i="5"/>
  <c r="N2500" i="5"/>
  <c r="N2501" i="5"/>
  <c r="N2502" i="5"/>
  <c r="N2503" i="5"/>
  <c r="N2504" i="5"/>
  <c r="N2505" i="5"/>
  <c r="N2506" i="5"/>
  <c r="N2507" i="5"/>
  <c r="N2508" i="5"/>
  <c r="N2509" i="5"/>
  <c r="N2510" i="5"/>
  <c r="N2511" i="5"/>
  <c r="N2512" i="5"/>
  <c r="N2513" i="5"/>
  <c r="N2514" i="5"/>
  <c r="N2515" i="5"/>
  <c r="N2516" i="5"/>
  <c r="N2517" i="5"/>
  <c r="N2518" i="5"/>
  <c r="N2519" i="5"/>
  <c r="N2520" i="5"/>
  <c r="N2521" i="5"/>
  <c r="N2522" i="5"/>
  <c r="N2523" i="5"/>
  <c r="N2524" i="5"/>
  <c r="N2525" i="5"/>
  <c r="N2526" i="5"/>
  <c r="N2527" i="5"/>
  <c r="N2528" i="5"/>
  <c r="N2529" i="5"/>
  <c r="N2530" i="5"/>
  <c r="N2531" i="5"/>
  <c r="N2532" i="5"/>
  <c r="N2533" i="5"/>
  <c r="N2534" i="5"/>
  <c r="N2535" i="5"/>
  <c r="N2536" i="5"/>
  <c r="N2537" i="5"/>
  <c r="N2538" i="5"/>
  <c r="N2539" i="5"/>
  <c r="N2540" i="5"/>
  <c r="N2541" i="5"/>
  <c r="N2542" i="5"/>
  <c r="N2543" i="5"/>
  <c r="N2544" i="5"/>
  <c r="N2545" i="5"/>
  <c r="N2546" i="5"/>
  <c r="N2547" i="5"/>
  <c r="N2548" i="5"/>
  <c r="N2549" i="5"/>
  <c r="N2550" i="5"/>
  <c r="N2551" i="5"/>
  <c r="N2552" i="5"/>
  <c r="N2553" i="5"/>
  <c r="N2554" i="5"/>
  <c r="N2555" i="5"/>
  <c r="N2556" i="5"/>
  <c r="N2557" i="5"/>
  <c r="N2558" i="5"/>
  <c r="N2559" i="5"/>
  <c r="N2560" i="5"/>
  <c r="N2561" i="5"/>
  <c r="N2562" i="5"/>
  <c r="N2563" i="5"/>
  <c r="N2564" i="5"/>
  <c r="N2565" i="5"/>
  <c r="N2566" i="5"/>
  <c r="N2567" i="5"/>
  <c r="N2568" i="5"/>
  <c r="N2569" i="5"/>
  <c r="N2570" i="5"/>
  <c r="N2571" i="5"/>
  <c r="N2572" i="5"/>
  <c r="N2573" i="5"/>
  <c r="N2574" i="5"/>
  <c r="N2575" i="5"/>
  <c r="N2576" i="5"/>
  <c r="N2577" i="5"/>
  <c r="N2578" i="5"/>
  <c r="N2579" i="5"/>
  <c r="N2580" i="5"/>
  <c r="N2581" i="5"/>
  <c r="N2582" i="5"/>
  <c r="N2583" i="5"/>
  <c r="N2584" i="5"/>
  <c r="N2585" i="5"/>
  <c r="N2586" i="5"/>
  <c r="N2587" i="5"/>
  <c r="N2588" i="5"/>
  <c r="N2589" i="5"/>
  <c r="N2590" i="5"/>
  <c r="N2591" i="5"/>
  <c r="N2592" i="5"/>
  <c r="N2593" i="5"/>
  <c r="N2594" i="5"/>
  <c r="N2595" i="5"/>
  <c r="N2596" i="5"/>
  <c r="N2597" i="5"/>
  <c r="N2598" i="5"/>
  <c r="N2599" i="5"/>
  <c r="N2600" i="5"/>
  <c r="N2601" i="5"/>
  <c r="N2602" i="5"/>
  <c r="N2603" i="5"/>
  <c r="N2604" i="5"/>
  <c r="N2605" i="5"/>
  <c r="N2606" i="5"/>
  <c r="N2607" i="5"/>
  <c r="N2608" i="5"/>
  <c r="N2609" i="5"/>
  <c r="N2610" i="5"/>
  <c r="N2611" i="5"/>
  <c r="N2612" i="5"/>
  <c r="N2613" i="5"/>
  <c r="N2614" i="5"/>
  <c r="N2615" i="5"/>
  <c r="N2616" i="5"/>
  <c r="N2617" i="5"/>
  <c r="N2618" i="5"/>
  <c r="N2619" i="5"/>
  <c r="N2620" i="5"/>
  <c r="N2621" i="5"/>
  <c r="N2622" i="5"/>
  <c r="N2623" i="5"/>
  <c r="N2624" i="5"/>
  <c r="N2625" i="5"/>
  <c r="N2626" i="5"/>
  <c r="N2627" i="5"/>
  <c r="N2628" i="5"/>
  <c r="N2629" i="5"/>
  <c r="N2630" i="5"/>
  <c r="N2631" i="5"/>
  <c r="N2632" i="5"/>
  <c r="N2633" i="5"/>
  <c r="N2634" i="5"/>
  <c r="N2635" i="5"/>
  <c r="N2636" i="5"/>
  <c r="N2637" i="5"/>
  <c r="N2638" i="5"/>
  <c r="N2639" i="5"/>
  <c r="N2640" i="5"/>
  <c r="N2641" i="5"/>
  <c r="N2642" i="5"/>
  <c r="N2643" i="5"/>
  <c r="N2644" i="5"/>
  <c r="N2645" i="5"/>
  <c r="N2646" i="5"/>
  <c r="N2647" i="5"/>
  <c r="N2648" i="5"/>
  <c r="N2649" i="5"/>
  <c r="N2650" i="5"/>
  <c r="N2651" i="5"/>
  <c r="N2652" i="5"/>
  <c r="N2653" i="5"/>
  <c r="N2654" i="5"/>
  <c r="N2655" i="5"/>
  <c r="N2656" i="5"/>
  <c r="N2657" i="5"/>
  <c r="N2658" i="5"/>
  <c r="N2659" i="5"/>
  <c r="N2660" i="5"/>
  <c r="N2661" i="5"/>
  <c r="N2662" i="5"/>
  <c r="N2663" i="5"/>
  <c r="N2664" i="5"/>
  <c r="N2665" i="5"/>
  <c r="N2666" i="5"/>
  <c r="N2667" i="5"/>
  <c r="N2668" i="5"/>
  <c r="N2669" i="5"/>
  <c r="N2670" i="5"/>
  <c r="N2671" i="5"/>
  <c r="N2672" i="5"/>
  <c r="N2673" i="5"/>
  <c r="N2674" i="5"/>
  <c r="N2675" i="5"/>
  <c r="N2676" i="5"/>
  <c r="N2677" i="5"/>
  <c r="N2678" i="5"/>
  <c r="N2679" i="5"/>
  <c r="N2680" i="5"/>
  <c r="N2681" i="5"/>
  <c r="N2682" i="5"/>
  <c r="N2683" i="5"/>
  <c r="N2684" i="5"/>
  <c r="N2685" i="5"/>
  <c r="N2686" i="5"/>
  <c r="N2687" i="5"/>
  <c r="N2688" i="5"/>
  <c r="N2689" i="5"/>
  <c r="N2690" i="5"/>
  <c r="N2691" i="5"/>
  <c r="N2692" i="5"/>
  <c r="N2693" i="5"/>
  <c r="N2694" i="5"/>
  <c r="N2695" i="5"/>
  <c r="N2696" i="5"/>
  <c r="N2697" i="5"/>
  <c r="N2698" i="5"/>
  <c r="N2699" i="5"/>
  <c r="N2700" i="5"/>
  <c r="N2701" i="5"/>
  <c r="N2702" i="5"/>
  <c r="N2703" i="5"/>
  <c r="N2704" i="5"/>
  <c r="N2705" i="5"/>
  <c r="N2706" i="5"/>
  <c r="N2707" i="5"/>
  <c r="N2708" i="5"/>
  <c r="N2709" i="5"/>
  <c r="N2710" i="5"/>
  <c r="N2711" i="5"/>
  <c r="N2712" i="5"/>
  <c r="N2713" i="5"/>
  <c r="N2714" i="5"/>
  <c r="N2715" i="5"/>
  <c r="N2716" i="5"/>
  <c r="N2717" i="5"/>
  <c r="N2718" i="5"/>
  <c r="N2719" i="5"/>
  <c r="N2720" i="5"/>
  <c r="N2721" i="5"/>
  <c r="N2722" i="5"/>
  <c r="N2723" i="5"/>
  <c r="N2724" i="5"/>
  <c r="N2725" i="5"/>
  <c r="N2726" i="5"/>
  <c r="N2727" i="5"/>
  <c r="N2728" i="5"/>
  <c r="N2729" i="5"/>
  <c r="N2730" i="5"/>
  <c r="N2731" i="5"/>
  <c r="N2732" i="5"/>
  <c r="N2733" i="5"/>
  <c r="N2734" i="5"/>
  <c r="N2735" i="5"/>
  <c r="N2736" i="5"/>
  <c r="N2737" i="5"/>
  <c r="N2738" i="5"/>
  <c r="N2739" i="5"/>
  <c r="N2740" i="5"/>
  <c r="N2741" i="5"/>
  <c r="N2742" i="5"/>
  <c r="N2743" i="5"/>
  <c r="N2744" i="5"/>
  <c r="N2745" i="5"/>
  <c r="N2746" i="5"/>
  <c r="N2747" i="5"/>
  <c r="N2748" i="5"/>
  <c r="N2749" i="5"/>
  <c r="N2750" i="5"/>
  <c r="N2751" i="5"/>
  <c r="N2752" i="5"/>
  <c r="N2753" i="5"/>
  <c r="N2754" i="5"/>
  <c r="N2755" i="5"/>
  <c r="N2756" i="5"/>
  <c r="N2757" i="5"/>
  <c r="N2758" i="5"/>
  <c r="N2759" i="5"/>
  <c r="N2760" i="5"/>
  <c r="N2761" i="5"/>
  <c r="N2762" i="5"/>
  <c r="N2763" i="5"/>
  <c r="N2764" i="5"/>
  <c r="N2765" i="5"/>
  <c r="N2766" i="5"/>
  <c r="N2767" i="5"/>
  <c r="N2768" i="5"/>
  <c r="N2769" i="5"/>
  <c r="N2770" i="5"/>
  <c r="N2771" i="5"/>
  <c r="N2772" i="5"/>
  <c r="N2773" i="5"/>
  <c r="N2774" i="5"/>
  <c r="N2775" i="5"/>
  <c r="N2776" i="5"/>
  <c r="N2777" i="5"/>
  <c r="N2778" i="5"/>
  <c r="N2779" i="5"/>
  <c r="N2780" i="5"/>
  <c r="N2781" i="5"/>
  <c r="N2782" i="5"/>
  <c r="N2783" i="5"/>
  <c r="N2784" i="5"/>
  <c r="N2785" i="5"/>
  <c r="N2786" i="5"/>
  <c r="N2787" i="5"/>
  <c r="N2788" i="5"/>
  <c r="N2789" i="5"/>
  <c r="N2790" i="5"/>
  <c r="N2791" i="5"/>
  <c r="N2792" i="5"/>
  <c r="N2793" i="5"/>
  <c r="N2794" i="5"/>
  <c r="N2795" i="5"/>
  <c r="N2796" i="5"/>
  <c r="N2797" i="5"/>
  <c r="N2798" i="5"/>
  <c r="N2799" i="5"/>
  <c r="N2800" i="5"/>
  <c r="N2801" i="5"/>
  <c r="N2802" i="5"/>
  <c r="N2803" i="5"/>
  <c r="N2804" i="5"/>
  <c r="N2805" i="5"/>
  <c r="N2806" i="5"/>
  <c r="N2807" i="5"/>
  <c r="N2808" i="5"/>
  <c r="N2809" i="5"/>
  <c r="N2810" i="5"/>
  <c r="N2811" i="5"/>
  <c r="N2812" i="5"/>
  <c r="N2813" i="5"/>
  <c r="N2814" i="5"/>
  <c r="N2815" i="5"/>
  <c r="N2816" i="5"/>
  <c r="N2817" i="5"/>
  <c r="N2818" i="5"/>
  <c r="N2819" i="5"/>
  <c r="N2820" i="5"/>
  <c r="N2821" i="5"/>
  <c r="N2822" i="5"/>
  <c r="N2823" i="5"/>
  <c r="N2824" i="5"/>
  <c r="N2825" i="5"/>
  <c r="N2826" i="5"/>
  <c r="N2827" i="5"/>
  <c r="N2828" i="5"/>
  <c r="N2829" i="5"/>
  <c r="N2830" i="5"/>
  <c r="N2831" i="5"/>
  <c r="N2832" i="5"/>
  <c r="N2833" i="5"/>
  <c r="N2834" i="5"/>
  <c r="N2835" i="5"/>
  <c r="N2836" i="5"/>
  <c r="N2837" i="5"/>
  <c r="N2838" i="5"/>
  <c r="N2839" i="5"/>
  <c r="N2840" i="5"/>
  <c r="N2841" i="5"/>
  <c r="N2842" i="5"/>
  <c r="N2843" i="5"/>
  <c r="N2844" i="5"/>
  <c r="N2845" i="5"/>
  <c r="N2846" i="5"/>
  <c r="N2847" i="5"/>
  <c r="N2848" i="5"/>
  <c r="N2849" i="5"/>
  <c r="N2850" i="5"/>
  <c r="N2851" i="5"/>
  <c r="N2852" i="5"/>
  <c r="N2853" i="5"/>
  <c r="N2854" i="5"/>
  <c r="N2855" i="5"/>
  <c r="N2856" i="5"/>
  <c r="N2857" i="5"/>
  <c r="N2858" i="5"/>
  <c r="N2859" i="5"/>
  <c r="N2860" i="5"/>
  <c r="N2861" i="5"/>
  <c r="N2862" i="5"/>
  <c r="N2863" i="5"/>
  <c r="N2864" i="5"/>
  <c r="N2865" i="5"/>
  <c r="N2866" i="5"/>
  <c r="N2867" i="5"/>
  <c r="N2868" i="5"/>
  <c r="N2869" i="5"/>
  <c r="N2870" i="5"/>
  <c r="N2871" i="5"/>
  <c r="N2872" i="5"/>
  <c r="N2873" i="5"/>
  <c r="N2874" i="5"/>
  <c r="N2875" i="5"/>
  <c r="N2876" i="5"/>
  <c r="N2877" i="5"/>
  <c r="N2878" i="5"/>
  <c r="N2879" i="5"/>
  <c r="N2880" i="5"/>
  <c r="N2881" i="5"/>
  <c r="N2882" i="5"/>
  <c r="N2883" i="5"/>
  <c r="N2884" i="5"/>
  <c r="N2885" i="5"/>
  <c r="N2886" i="5"/>
  <c r="N2887" i="5"/>
  <c r="N2888" i="5"/>
  <c r="N2889" i="5"/>
  <c r="N2890" i="5"/>
  <c r="N2891" i="5"/>
  <c r="N2892" i="5"/>
  <c r="N2893" i="5"/>
  <c r="N2894" i="5"/>
  <c r="N2895" i="5"/>
  <c r="N2896" i="5"/>
  <c r="N2897" i="5"/>
  <c r="N2898" i="5"/>
  <c r="N2899" i="5"/>
  <c r="N2900" i="5"/>
  <c r="N2901" i="5"/>
  <c r="N2902" i="5"/>
  <c r="N2903" i="5"/>
  <c r="N2904" i="5"/>
  <c r="N2905" i="5"/>
  <c r="N2906" i="5"/>
  <c r="N2907" i="5"/>
  <c r="N2908" i="5"/>
  <c r="N2909" i="5"/>
  <c r="N2910" i="5"/>
  <c r="N2911" i="5"/>
  <c r="N2912" i="5"/>
  <c r="N2913" i="5"/>
  <c r="N2914" i="5"/>
  <c r="N2915" i="5"/>
  <c r="N2916" i="5"/>
  <c r="N2917" i="5"/>
  <c r="N2918" i="5"/>
  <c r="N2919" i="5"/>
  <c r="N2920" i="5"/>
  <c r="N2921" i="5"/>
  <c r="N2922" i="5"/>
  <c r="N2923" i="5"/>
  <c r="N2924" i="5"/>
  <c r="N2925" i="5"/>
  <c r="N2926" i="5"/>
  <c r="N2927" i="5"/>
  <c r="N2928" i="5"/>
  <c r="N2929" i="5"/>
  <c r="N2930" i="5"/>
  <c r="N2931" i="5"/>
  <c r="N2932" i="5"/>
  <c r="N2933" i="5"/>
  <c r="N2934" i="5"/>
  <c r="N2935" i="5"/>
  <c r="N2936" i="5"/>
  <c r="N2937" i="5"/>
  <c r="N2938" i="5"/>
  <c r="N2939" i="5"/>
  <c r="N2940" i="5"/>
  <c r="N2941" i="5"/>
  <c r="N2942" i="5"/>
  <c r="N2943" i="5"/>
  <c r="N2944" i="5"/>
  <c r="N2945" i="5"/>
  <c r="N2946" i="5"/>
  <c r="N2947" i="5"/>
  <c r="N2948" i="5"/>
  <c r="N2949" i="5"/>
  <c r="N2950" i="5"/>
  <c r="N2951" i="5"/>
  <c r="N2952" i="5"/>
  <c r="N2953" i="5"/>
  <c r="N2954" i="5"/>
  <c r="N2955" i="5"/>
  <c r="N2956" i="5"/>
  <c r="N2957" i="5"/>
  <c r="N2958" i="5"/>
  <c r="N2959" i="5"/>
  <c r="N2960" i="5"/>
  <c r="N2961" i="5"/>
  <c r="N2962" i="5"/>
  <c r="N2963" i="5"/>
  <c r="N2964" i="5"/>
  <c r="N2965" i="5"/>
  <c r="N2966" i="5"/>
  <c r="N2967" i="5"/>
  <c r="N2968" i="5"/>
  <c r="N2969" i="5"/>
  <c r="N2970" i="5"/>
  <c r="N2971" i="5"/>
  <c r="N2972" i="5"/>
  <c r="N2973" i="5"/>
  <c r="N2974" i="5"/>
  <c r="N2975" i="5"/>
  <c r="N2976" i="5"/>
  <c r="N2977" i="5"/>
  <c r="N2978" i="5"/>
  <c r="N2979" i="5"/>
  <c r="N2980" i="5"/>
  <c r="N2981" i="5"/>
  <c r="N2982" i="5"/>
  <c r="N2983" i="5"/>
  <c r="N2984" i="5"/>
  <c r="N2985" i="5"/>
  <c r="N2986" i="5"/>
  <c r="N2987" i="5"/>
  <c r="N2988" i="5"/>
  <c r="N2989" i="5"/>
  <c r="N2990" i="5"/>
  <c r="N2991" i="5"/>
  <c r="N2992" i="5"/>
  <c r="N2993" i="5"/>
  <c r="N2994" i="5"/>
  <c r="N2995" i="5"/>
  <c r="N2996" i="5"/>
  <c r="N2997" i="5"/>
  <c r="N2998" i="5"/>
  <c r="N2999" i="5"/>
  <c r="N3000" i="5"/>
  <c r="N3001" i="5"/>
  <c r="N3002" i="5"/>
  <c r="N3003" i="5"/>
  <c r="N3004" i="5"/>
  <c r="N3005" i="5"/>
  <c r="N3006" i="5"/>
  <c r="N3007" i="5"/>
  <c r="N3008" i="5"/>
  <c r="N3009" i="5"/>
  <c r="N3010" i="5"/>
  <c r="N3011" i="5"/>
  <c r="N3012" i="5"/>
  <c r="N3013" i="5"/>
  <c r="N3014" i="5"/>
  <c r="N3015" i="5"/>
  <c r="N3016" i="5"/>
  <c r="N3017" i="5"/>
  <c r="N3018" i="5"/>
  <c r="N3019" i="5"/>
  <c r="N3020" i="5"/>
  <c r="N3021" i="5"/>
  <c r="N3022" i="5"/>
  <c r="N3023" i="5"/>
  <c r="N3024" i="5"/>
  <c r="N3025" i="5"/>
  <c r="N3026" i="5"/>
  <c r="N3027" i="5"/>
  <c r="N3028" i="5"/>
  <c r="N3029" i="5"/>
  <c r="N3030" i="5"/>
  <c r="N3031" i="5"/>
  <c r="N3032" i="5"/>
  <c r="N3033" i="5"/>
  <c r="N3034" i="5"/>
  <c r="N3035" i="5"/>
  <c r="N3036" i="5"/>
  <c r="N3037" i="5"/>
  <c r="N3038" i="5"/>
  <c r="N3039" i="5"/>
  <c r="N3040" i="5"/>
  <c r="N3041" i="5"/>
  <c r="N3042" i="5"/>
  <c r="N3043" i="5"/>
  <c r="N3044" i="5"/>
  <c r="N3045" i="5"/>
  <c r="N3046" i="5"/>
  <c r="N3047" i="5"/>
  <c r="N3048" i="5"/>
  <c r="N3049" i="5"/>
  <c r="N3050" i="5"/>
  <c r="N3051" i="5"/>
  <c r="N3052" i="5"/>
  <c r="N3053" i="5"/>
  <c r="N3054" i="5"/>
  <c r="N3055" i="5"/>
  <c r="N3056" i="5"/>
  <c r="N3057" i="5"/>
  <c r="N3058" i="5"/>
  <c r="N3059" i="5"/>
  <c r="N3060" i="5"/>
  <c r="N3061" i="5"/>
  <c r="N3062" i="5"/>
  <c r="N3063" i="5"/>
  <c r="N3064" i="5"/>
  <c r="N3065" i="5"/>
  <c r="N3066" i="5"/>
  <c r="N3067" i="5"/>
  <c r="N3068" i="5"/>
  <c r="N3069" i="5"/>
  <c r="N3070" i="5"/>
  <c r="N3071" i="5"/>
  <c r="N3072" i="5"/>
  <c r="N3073" i="5"/>
  <c r="N3074" i="5"/>
  <c r="N3075" i="5"/>
  <c r="N3076" i="5"/>
  <c r="N3077" i="5"/>
  <c r="N3078" i="5"/>
  <c r="N3079" i="5"/>
  <c r="N3080" i="5"/>
  <c r="N3081" i="5"/>
  <c r="N3082" i="5"/>
  <c r="N3083" i="5"/>
  <c r="N3084" i="5"/>
  <c r="N3085" i="5"/>
  <c r="N3086" i="5"/>
  <c r="N3087" i="5"/>
  <c r="N3088" i="5"/>
  <c r="N3089" i="5"/>
  <c r="N3090" i="5"/>
  <c r="N3091" i="5"/>
  <c r="N3092" i="5"/>
  <c r="N3093" i="5"/>
  <c r="N3094" i="5"/>
  <c r="N3095" i="5"/>
  <c r="N3096" i="5"/>
  <c r="N3097" i="5"/>
  <c r="N3098" i="5"/>
  <c r="N3099" i="5"/>
  <c r="N3100" i="5"/>
  <c r="N3101" i="5"/>
  <c r="N3102" i="5"/>
  <c r="N3103" i="5"/>
  <c r="N3104" i="5"/>
  <c r="N3105" i="5"/>
  <c r="N3106" i="5"/>
  <c r="N3107" i="5"/>
  <c r="N3108" i="5"/>
  <c r="N3109" i="5"/>
  <c r="N3110" i="5"/>
  <c r="N3111" i="5"/>
  <c r="N3112" i="5"/>
  <c r="N3113" i="5"/>
  <c r="N3114" i="5"/>
  <c r="N3115" i="5"/>
  <c r="N3116" i="5"/>
  <c r="N3117" i="5"/>
  <c r="N3118" i="5"/>
  <c r="N3119" i="5"/>
  <c r="N3120" i="5"/>
  <c r="N3121" i="5"/>
  <c r="N3122" i="5"/>
  <c r="N3123" i="5"/>
  <c r="N3124" i="5"/>
  <c r="N3125" i="5"/>
  <c r="N3126" i="5"/>
  <c r="N3127" i="5"/>
  <c r="N3128" i="5"/>
  <c r="N3129" i="5"/>
  <c r="N3130" i="5"/>
  <c r="N3131" i="5"/>
  <c r="N3132" i="5"/>
  <c r="N3133" i="5"/>
  <c r="N3134" i="5"/>
  <c r="N3135" i="5"/>
  <c r="N3136" i="5"/>
  <c r="N3137" i="5"/>
  <c r="N3138" i="5"/>
  <c r="N3139" i="5"/>
  <c r="N3140" i="5"/>
  <c r="N3141" i="5"/>
  <c r="N3142" i="5"/>
  <c r="N3143" i="5"/>
  <c r="N3144" i="5"/>
  <c r="N3145" i="5"/>
  <c r="N3146" i="5"/>
  <c r="N3147" i="5"/>
  <c r="N3148" i="5"/>
  <c r="N3149" i="5"/>
  <c r="N3150" i="5"/>
  <c r="N3151" i="5"/>
  <c r="N3152" i="5"/>
  <c r="N3153" i="5"/>
  <c r="N3154" i="5"/>
  <c r="N3155" i="5"/>
  <c r="N3156" i="5"/>
  <c r="N3157" i="5"/>
  <c r="N3158" i="5"/>
  <c r="N3159" i="5"/>
  <c r="N3160" i="5"/>
  <c r="N3161" i="5"/>
  <c r="N3162" i="5"/>
  <c r="N3163" i="5"/>
  <c r="N3164" i="5"/>
  <c r="N3165" i="5"/>
  <c r="N3166" i="5"/>
  <c r="N3167" i="5"/>
  <c r="N3168" i="5"/>
  <c r="N3169" i="5"/>
  <c r="N3170" i="5"/>
  <c r="N3171" i="5"/>
  <c r="N3172" i="5"/>
  <c r="N3173" i="5"/>
  <c r="N3174" i="5"/>
  <c r="N3175" i="5"/>
  <c r="N3176" i="5"/>
  <c r="N3177" i="5"/>
  <c r="N3178" i="5"/>
  <c r="N3179" i="5"/>
  <c r="N3180" i="5"/>
  <c r="N3181" i="5"/>
  <c r="N3182" i="5"/>
  <c r="N3183" i="5"/>
  <c r="N3184" i="5"/>
  <c r="N3185" i="5"/>
  <c r="N3186" i="5"/>
  <c r="N3187" i="5"/>
  <c r="N3188" i="5"/>
  <c r="N3189" i="5"/>
  <c r="N3190" i="5"/>
  <c r="N3191" i="5"/>
  <c r="N3192" i="5"/>
  <c r="N3193" i="5"/>
  <c r="N3194" i="5"/>
  <c r="N3195" i="5"/>
  <c r="N3196" i="5"/>
  <c r="N3197" i="5"/>
  <c r="N3198" i="5"/>
  <c r="N3199" i="5"/>
  <c r="N3200" i="5"/>
  <c r="N3201" i="5"/>
  <c r="N3202" i="5"/>
  <c r="N3203" i="5"/>
  <c r="N3204" i="5"/>
  <c r="N3205" i="5"/>
  <c r="N3206" i="5"/>
  <c r="N3207" i="5"/>
  <c r="N3208" i="5"/>
  <c r="N3209" i="5"/>
  <c r="N3210" i="5"/>
  <c r="N3211" i="5"/>
  <c r="N3212" i="5"/>
  <c r="N3213" i="5"/>
  <c r="N3214" i="5"/>
  <c r="N3215" i="5"/>
  <c r="N3216" i="5"/>
  <c r="N3217" i="5"/>
  <c r="N3218" i="5"/>
  <c r="N3219" i="5"/>
  <c r="N3220" i="5"/>
  <c r="N3221" i="5"/>
  <c r="N3222" i="5"/>
  <c r="N3223" i="5"/>
  <c r="N3224" i="5"/>
  <c r="N3225" i="5"/>
  <c r="N3226" i="5"/>
  <c r="N3227" i="5"/>
  <c r="N3228" i="5"/>
  <c r="N3229" i="5"/>
  <c r="N3230" i="5"/>
  <c r="N3231" i="5"/>
  <c r="N3232" i="5"/>
  <c r="N3233" i="5"/>
  <c r="N3234" i="5"/>
  <c r="N3235" i="5"/>
  <c r="N3236" i="5"/>
  <c r="N3237" i="5"/>
  <c r="N3238" i="5"/>
  <c r="N3239" i="5"/>
  <c r="N3240" i="5"/>
  <c r="N3241" i="5"/>
  <c r="N3242" i="5"/>
  <c r="N3243" i="5"/>
  <c r="N3244" i="5"/>
  <c r="N3245" i="5"/>
  <c r="N3246" i="5"/>
  <c r="N3247" i="5"/>
  <c r="N3248" i="5"/>
  <c r="N3249" i="5"/>
  <c r="N3250" i="5"/>
  <c r="N3251" i="5"/>
  <c r="N3252" i="5"/>
  <c r="N3253" i="5"/>
  <c r="N3254" i="5"/>
  <c r="N3255" i="5"/>
  <c r="N3256" i="5"/>
  <c r="N3257" i="5"/>
  <c r="N3258" i="5"/>
  <c r="N3259" i="5"/>
  <c r="N3260" i="5"/>
  <c r="N3261" i="5"/>
  <c r="N3262" i="5"/>
  <c r="N3263" i="5"/>
  <c r="N3264" i="5"/>
  <c r="N3265" i="5"/>
  <c r="N3266" i="5"/>
  <c r="N3267" i="5"/>
  <c r="N3268" i="5"/>
  <c r="N3269" i="5"/>
  <c r="N3270" i="5"/>
  <c r="N3271" i="5"/>
  <c r="N3272" i="5"/>
  <c r="N3273" i="5"/>
  <c r="N3274" i="5"/>
  <c r="N3275" i="5"/>
  <c r="N3276" i="5"/>
  <c r="N3277" i="5"/>
  <c r="N3278" i="5"/>
  <c r="N3279" i="5"/>
  <c r="N3280" i="5"/>
  <c r="N3281" i="5"/>
  <c r="N3282" i="5"/>
  <c r="N3283" i="5"/>
  <c r="N3284" i="5"/>
  <c r="N3285" i="5"/>
  <c r="N3286" i="5"/>
  <c r="N3287" i="5"/>
  <c r="N3288" i="5"/>
  <c r="N3289" i="5"/>
  <c r="N3290" i="5"/>
  <c r="N3291" i="5"/>
  <c r="N3292" i="5"/>
  <c r="N3293" i="5"/>
  <c r="N3294" i="5"/>
  <c r="N3295" i="5"/>
  <c r="N3296" i="5"/>
  <c r="N3297" i="5"/>
  <c r="N3298" i="5"/>
  <c r="N3299" i="5"/>
  <c r="N3300" i="5"/>
  <c r="N3301" i="5"/>
  <c r="N3302" i="5"/>
  <c r="N3303" i="5"/>
  <c r="N3304" i="5"/>
  <c r="N3305" i="5"/>
  <c r="N3306" i="5"/>
  <c r="N3307" i="5"/>
  <c r="N3308" i="5"/>
  <c r="N3309" i="5"/>
  <c r="N3310" i="5"/>
  <c r="N3311" i="5"/>
  <c r="N3312" i="5"/>
  <c r="N3313" i="5"/>
  <c r="N3314" i="5"/>
  <c r="N3315" i="5"/>
  <c r="N3316" i="5"/>
  <c r="N3317" i="5"/>
  <c r="N3318" i="5"/>
  <c r="N3319" i="5"/>
  <c r="N3320" i="5"/>
  <c r="N3321" i="5"/>
  <c r="N3322" i="5"/>
  <c r="N3323" i="5"/>
  <c r="N3324" i="5"/>
  <c r="N3325" i="5"/>
  <c r="N3326" i="5"/>
  <c r="N3327" i="5"/>
  <c r="N3328" i="5"/>
  <c r="N3329" i="5"/>
  <c r="N3330" i="5"/>
  <c r="N3331" i="5"/>
  <c r="N3332" i="5"/>
  <c r="N3333" i="5"/>
  <c r="N3334" i="5"/>
  <c r="N3335" i="5"/>
  <c r="N3336" i="5"/>
  <c r="N3337" i="5"/>
  <c r="N3338" i="5"/>
  <c r="N3339" i="5"/>
  <c r="N3340" i="5"/>
  <c r="N3341" i="5"/>
  <c r="N3342" i="5"/>
  <c r="N3343" i="5"/>
  <c r="N3344" i="5"/>
  <c r="N3345" i="5"/>
  <c r="N3346" i="5"/>
  <c r="N3347" i="5"/>
  <c r="N3348" i="5"/>
  <c r="N3349" i="5"/>
  <c r="N3350" i="5"/>
  <c r="N3351" i="5"/>
  <c r="N3352" i="5"/>
  <c r="N3353" i="5"/>
  <c r="N3354" i="5"/>
  <c r="N3355" i="5"/>
  <c r="N3356" i="5"/>
  <c r="N3357" i="5"/>
  <c r="N3358" i="5"/>
  <c r="N3359" i="5"/>
  <c r="N3360" i="5"/>
  <c r="N3361" i="5"/>
  <c r="N3362" i="5"/>
  <c r="N3363" i="5"/>
  <c r="N3364" i="5"/>
  <c r="N3365" i="5"/>
  <c r="N3366" i="5"/>
  <c r="N3367" i="5"/>
  <c r="N3368" i="5"/>
  <c r="N3369" i="5"/>
  <c r="N3370" i="5"/>
  <c r="N3371" i="5"/>
  <c r="N3372" i="5"/>
  <c r="N3373" i="5"/>
  <c r="N3374" i="5"/>
  <c r="N3375" i="5"/>
  <c r="N3376" i="5"/>
  <c r="N3377" i="5"/>
  <c r="N3378" i="5"/>
  <c r="N3379" i="5"/>
  <c r="N3380" i="5"/>
  <c r="N3381" i="5"/>
  <c r="N3382" i="5"/>
  <c r="N3383" i="5"/>
  <c r="N3384" i="5"/>
  <c r="N3385" i="5"/>
  <c r="N3386" i="5"/>
  <c r="N3387" i="5"/>
  <c r="N3388" i="5"/>
  <c r="N3389" i="5"/>
  <c r="N3390" i="5"/>
  <c r="N3391" i="5"/>
  <c r="N3392" i="5"/>
  <c r="N3393" i="5"/>
  <c r="N3394" i="5"/>
  <c r="N3395" i="5"/>
  <c r="N3396" i="5"/>
  <c r="N3397" i="5"/>
  <c r="N3398" i="5"/>
  <c r="N3399" i="5"/>
  <c r="N3400" i="5"/>
  <c r="N3401" i="5"/>
  <c r="N3402" i="5"/>
  <c r="N3403" i="5"/>
  <c r="N3404" i="5"/>
  <c r="N3405" i="5"/>
  <c r="N3406" i="5"/>
  <c r="N3407" i="5"/>
  <c r="N3408" i="5"/>
  <c r="N3409" i="5"/>
  <c r="N3410" i="5"/>
  <c r="N3411" i="5"/>
  <c r="N3412" i="5"/>
  <c r="N3413" i="5"/>
  <c r="N3414" i="5"/>
  <c r="N3415" i="5"/>
  <c r="N3416" i="5"/>
  <c r="N3417" i="5"/>
  <c r="N3418" i="5"/>
  <c r="N3419" i="5"/>
  <c r="N3420" i="5"/>
  <c r="N3421" i="5"/>
  <c r="N3422" i="5"/>
  <c r="N3423" i="5"/>
  <c r="N3424" i="5"/>
  <c r="N3425" i="5"/>
  <c r="N3426" i="5"/>
  <c r="N3427" i="5"/>
  <c r="N3428" i="5"/>
  <c r="N3429" i="5"/>
  <c r="N3430" i="5"/>
  <c r="N3431" i="5"/>
  <c r="N3432" i="5"/>
  <c r="N3433" i="5"/>
  <c r="N3434" i="5"/>
  <c r="N3435" i="5"/>
  <c r="N3436" i="5"/>
  <c r="N3437" i="5"/>
  <c r="N3438" i="5"/>
  <c r="N3439" i="5"/>
  <c r="N3440" i="5"/>
  <c r="N3441" i="5"/>
  <c r="N3442" i="5"/>
  <c r="N3443" i="5"/>
  <c r="N3444" i="5"/>
  <c r="N3445" i="5"/>
  <c r="N3446" i="5"/>
  <c r="N3447" i="5"/>
  <c r="N3448" i="5"/>
  <c r="N3449" i="5"/>
  <c r="N3450" i="5"/>
  <c r="N3451" i="5"/>
  <c r="N3452" i="5"/>
  <c r="N3453" i="5"/>
  <c r="N3454" i="5"/>
  <c r="N3455" i="5"/>
  <c r="N3456" i="5"/>
  <c r="N3457" i="5"/>
  <c r="N3458" i="5"/>
  <c r="N3459" i="5"/>
  <c r="N3460" i="5"/>
  <c r="N3461" i="5"/>
  <c r="N3462" i="5"/>
  <c r="N3463" i="5"/>
  <c r="N3464" i="5"/>
  <c r="N3465" i="5"/>
  <c r="N3466" i="5"/>
  <c r="N3467" i="5"/>
  <c r="N3468" i="5"/>
  <c r="N3469" i="5"/>
  <c r="N3470" i="5"/>
  <c r="N3471" i="5"/>
  <c r="N3472" i="5"/>
  <c r="N3473" i="5"/>
  <c r="N3474" i="5"/>
  <c r="N3475" i="5"/>
  <c r="N3476" i="5"/>
  <c r="N3477" i="5"/>
  <c r="N3478" i="5"/>
  <c r="N3479" i="5"/>
  <c r="N3480" i="5"/>
  <c r="N3481" i="5"/>
  <c r="N3482" i="5"/>
  <c r="N3483" i="5"/>
  <c r="N3484" i="5"/>
  <c r="N3485" i="5"/>
  <c r="N3486" i="5"/>
  <c r="N3487" i="5"/>
  <c r="N3488" i="5"/>
  <c r="N3489" i="5"/>
  <c r="N3490" i="5"/>
  <c r="N3491" i="5"/>
  <c r="N3492" i="5"/>
  <c r="N3493" i="5"/>
  <c r="N3494" i="5"/>
  <c r="N3495" i="5"/>
  <c r="N3496" i="5"/>
  <c r="N3497" i="5"/>
  <c r="N3498" i="5"/>
  <c r="N3499" i="5"/>
  <c r="N3500" i="5"/>
  <c r="N3501" i="5"/>
  <c r="N3502" i="5"/>
  <c r="N3503" i="5"/>
  <c r="N3504" i="5"/>
  <c r="N3505" i="5"/>
  <c r="N3506" i="5"/>
  <c r="N3507" i="5"/>
  <c r="N3508" i="5"/>
  <c r="N3509" i="5"/>
  <c r="N3510" i="5"/>
  <c r="N3511" i="5"/>
  <c r="N3512" i="5"/>
  <c r="N3513" i="5"/>
  <c r="N3514" i="5"/>
  <c r="N3515" i="5"/>
  <c r="N3516" i="5"/>
  <c r="N3517" i="5"/>
  <c r="N3518" i="5"/>
  <c r="N3519" i="5"/>
  <c r="N3520" i="5"/>
  <c r="N3521" i="5"/>
  <c r="N3522" i="5"/>
  <c r="N3523" i="5"/>
  <c r="N3524" i="5"/>
  <c r="N3525" i="5"/>
  <c r="N3526" i="5"/>
  <c r="N3527" i="5"/>
  <c r="N3528" i="5"/>
  <c r="N3529" i="5"/>
  <c r="N3530" i="5"/>
  <c r="N3531" i="5"/>
  <c r="N3532" i="5"/>
  <c r="N3533" i="5"/>
  <c r="N3534" i="5"/>
  <c r="N3535" i="5"/>
  <c r="N3536" i="5"/>
  <c r="N3537" i="5"/>
  <c r="N3538" i="5"/>
  <c r="N3539" i="5"/>
  <c r="N3540" i="5"/>
  <c r="N3541" i="5"/>
  <c r="N3542" i="5"/>
  <c r="N3543" i="5"/>
  <c r="N3544" i="5"/>
  <c r="N3545" i="5"/>
  <c r="N3546" i="5"/>
  <c r="N3547" i="5"/>
  <c r="N3548" i="5"/>
  <c r="N3549" i="5"/>
  <c r="N3550" i="5"/>
  <c r="N3551" i="5"/>
  <c r="N3552" i="5"/>
  <c r="N3553" i="5"/>
  <c r="N3554" i="5"/>
  <c r="N3555" i="5"/>
  <c r="N3556" i="5"/>
  <c r="N3557" i="5"/>
  <c r="N3558" i="5"/>
  <c r="N3559" i="5"/>
  <c r="N3560" i="5"/>
  <c r="N3561" i="5"/>
  <c r="N3562" i="5"/>
  <c r="N3563" i="5"/>
  <c r="N3564" i="5"/>
  <c r="N3565" i="5"/>
  <c r="N3566" i="5"/>
  <c r="N3567" i="5"/>
  <c r="N3568" i="5"/>
  <c r="N3569" i="5"/>
  <c r="N3570" i="5"/>
  <c r="N3571" i="5"/>
  <c r="N3572" i="5"/>
  <c r="N3573" i="5"/>
  <c r="N3574" i="5"/>
  <c r="N3575" i="5"/>
  <c r="N3576" i="5"/>
  <c r="N3577" i="5"/>
  <c r="N3578" i="5"/>
  <c r="N3579" i="5"/>
  <c r="N3580" i="5"/>
  <c r="N3581" i="5"/>
  <c r="N3582" i="5"/>
  <c r="N3583" i="5"/>
  <c r="N3584" i="5"/>
  <c r="N3585" i="5"/>
  <c r="N3586" i="5"/>
  <c r="N3587" i="5"/>
  <c r="N3588" i="5"/>
  <c r="N3589" i="5"/>
  <c r="N3590" i="5"/>
  <c r="N3591" i="5"/>
  <c r="N3592" i="5"/>
  <c r="N3593" i="5"/>
  <c r="N3594" i="5"/>
  <c r="N3595" i="5"/>
  <c r="N3596" i="5"/>
  <c r="N3597" i="5"/>
  <c r="N3598" i="5"/>
  <c r="N3599" i="5"/>
  <c r="N3600" i="5"/>
  <c r="N3601" i="5"/>
  <c r="N3602" i="5"/>
  <c r="N3603" i="5"/>
  <c r="N3604" i="5"/>
  <c r="N3605" i="5"/>
  <c r="N3606" i="5"/>
  <c r="N3607" i="5"/>
  <c r="N3608" i="5"/>
  <c r="N3609" i="5"/>
  <c r="N3610" i="5"/>
  <c r="N3611" i="5"/>
  <c r="N3612" i="5"/>
  <c r="N3613" i="5"/>
  <c r="N3614" i="5"/>
  <c r="N3615" i="5"/>
  <c r="N3616" i="5"/>
  <c r="N3617" i="5"/>
  <c r="N3618" i="5"/>
  <c r="N3619" i="5"/>
  <c r="N3620" i="5"/>
  <c r="N3621" i="5"/>
  <c r="N3622" i="5"/>
  <c r="N3623" i="5"/>
  <c r="N3624" i="5"/>
  <c r="N3625" i="5"/>
  <c r="N3626" i="5"/>
  <c r="N3627" i="5"/>
  <c r="N3628" i="5"/>
  <c r="N3629" i="5"/>
  <c r="N3630" i="5"/>
  <c r="N3631" i="5"/>
  <c r="N3632" i="5"/>
  <c r="N3633" i="5"/>
  <c r="N3634" i="5"/>
  <c r="N3635" i="5"/>
  <c r="N3636" i="5"/>
  <c r="N3637" i="5"/>
  <c r="N3638" i="5"/>
  <c r="N3639" i="5"/>
  <c r="N3640" i="5"/>
  <c r="N3641" i="5"/>
  <c r="N3642" i="5"/>
  <c r="N3643" i="5"/>
  <c r="N3644" i="5"/>
  <c r="N3645" i="5"/>
  <c r="N3646" i="5"/>
  <c r="N3647" i="5"/>
  <c r="N3648" i="5"/>
  <c r="N3649" i="5"/>
  <c r="N3650" i="5"/>
  <c r="N3651" i="5"/>
  <c r="N3652" i="5"/>
  <c r="N3653" i="5"/>
  <c r="N3654" i="5"/>
  <c r="N3655" i="5"/>
  <c r="N3656" i="5"/>
  <c r="N3657" i="5"/>
  <c r="N3658" i="5"/>
  <c r="N3659" i="5"/>
  <c r="N3660" i="5"/>
  <c r="N3661" i="5"/>
  <c r="N3662" i="5"/>
  <c r="N3663" i="5"/>
  <c r="N3664" i="5"/>
  <c r="N3665" i="5"/>
  <c r="N3666" i="5"/>
  <c r="N3667" i="5"/>
  <c r="N3668" i="5"/>
  <c r="N3669" i="5"/>
  <c r="N3670" i="5"/>
  <c r="N3671" i="5"/>
  <c r="N3672" i="5"/>
  <c r="N3673" i="5"/>
  <c r="N3674" i="5"/>
  <c r="N3675" i="5"/>
  <c r="N3676" i="5"/>
  <c r="N3677" i="5"/>
  <c r="N3678" i="5"/>
  <c r="N3679" i="5"/>
  <c r="N3680" i="5"/>
  <c r="N3681" i="5"/>
  <c r="N3682" i="5"/>
  <c r="N3683" i="5"/>
  <c r="N3684" i="5"/>
  <c r="N3685" i="5"/>
  <c r="N3686" i="5"/>
  <c r="N3687" i="5"/>
  <c r="N3688" i="5"/>
  <c r="N3689" i="5"/>
  <c r="N3690" i="5"/>
  <c r="N3691" i="5"/>
  <c r="N3692" i="5"/>
  <c r="N3693" i="5"/>
  <c r="N3694" i="5"/>
  <c r="N3695" i="5"/>
  <c r="N3696" i="5"/>
  <c r="N3697" i="5"/>
  <c r="N3698" i="5"/>
  <c r="N3699" i="5"/>
  <c r="N3700" i="5"/>
  <c r="N3701" i="5"/>
  <c r="N3702" i="5"/>
  <c r="N3703" i="5"/>
  <c r="N3704" i="5"/>
  <c r="N3705" i="5"/>
  <c r="N3706" i="5"/>
  <c r="N3707" i="5"/>
  <c r="N3708" i="5"/>
  <c r="N3709" i="5"/>
  <c r="N3710" i="5"/>
  <c r="N3711" i="5"/>
  <c r="N3712" i="5"/>
  <c r="N3713" i="5"/>
  <c r="N3714" i="5"/>
  <c r="N3715" i="5"/>
  <c r="N3716" i="5"/>
  <c r="N3717" i="5"/>
  <c r="N3718" i="5"/>
  <c r="N3719" i="5"/>
  <c r="N3720" i="5"/>
  <c r="N3721" i="5"/>
  <c r="N3722" i="5"/>
  <c r="N3723" i="5"/>
  <c r="N3724" i="5"/>
  <c r="N3725" i="5"/>
  <c r="N3726" i="5"/>
  <c r="N3727" i="5"/>
  <c r="N3728" i="5"/>
  <c r="N3729" i="5"/>
  <c r="N3730" i="5"/>
  <c r="N3731" i="5"/>
  <c r="N3732" i="5"/>
  <c r="N3733" i="5"/>
  <c r="N3734" i="5"/>
  <c r="N3735" i="5"/>
  <c r="N3736" i="5"/>
  <c r="N3737" i="5"/>
  <c r="N3738" i="5"/>
  <c r="N3739" i="5"/>
  <c r="N3740" i="5"/>
  <c r="N3741" i="5"/>
  <c r="N3742" i="5"/>
  <c r="N3743" i="5"/>
  <c r="N3744" i="5"/>
  <c r="N3745" i="5"/>
  <c r="N3746" i="5"/>
  <c r="N3747" i="5"/>
  <c r="N3748" i="5"/>
  <c r="N3749" i="5"/>
  <c r="N3750" i="5"/>
  <c r="N3751" i="5"/>
  <c r="N3752" i="5"/>
  <c r="N3753" i="5"/>
  <c r="N3754" i="5"/>
  <c r="N3755" i="5"/>
  <c r="N3756" i="5"/>
  <c r="N3757" i="5"/>
  <c r="N3758" i="5"/>
  <c r="N3759" i="5"/>
  <c r="N3760" i="5"/>
  <c r="N3761" i="5"/>
  <c r="N3762" i="5"/>
  <c r="N3763" i="5"/>
  <c r="N3764" i="5"/>
  <c r="N3765" i="5"/>
  <c r="N3766" i="5"/>
  <c r="N3767" i="5"/>
  <c r="N3768" i="5"/>
  <c r="N3769" i="5"/>
  <c r="N3770" i="5"/>
  <c r="N3771" i="5"/>
  <c r="N3772" i="5"/>
  <c r="N3773" i="5"/>
  <c r="N3774" i="5"/>
  <c r="N3775" i="5"/>
  <c r="N3776" i="5"/>
  <c r="N3777" i="5"/>
  <c r="N3778" i="5"/>
  <c r="N3779" i="5"/>
  <c r="N3780" i="5"/>
  <c r="N3781" i="5"/>
  <c r="N3782" i="5"/>
  <c r="N3783" i="5"/>
  <c r="N3784" i="5"/>
  <c r="N3785" i="5"/>
  <c r="N3786" i="5"/>
  <c r="N3787" i="5"/>
  <c r="N3788" i="5"/>
  <c r="N3789" i="5"/>
  <c r="N3790" i="5"/>
  <c r="N3791" i="5"/>
  <c r="N3792" i="5"/>
  <c r="N3793" i="5"/>
  <c r="N3794" i="5"/>
  <c r="N3795" i="5"/>
  <c r="N3796" i="5"/>
  <c r="N3797" i="5"/>
  <c r="N3798" i="5"/>
  <c r="N3799" i="5"/>
  <c r="N3800" i="5"/>
  <c r="N3801" i="5"/>
  <c r="N3802" i="5"/>
  <c r="N3803" i="5"/>
  <c r="N3804" i="5"/>
  <c r="N3805" i="5"/>
  <c r="N3806" i="5"/>
  <c r="N3807" i="5"/>
  <c r="N3808" i="5"/>
  <c r="N3809" i="5"/>
  <c r="N3810" i="5"/>
  <c r="N3811" i="5"/>
  <c r="N3812" i="5"/>
  <c r="N3813" i="5"/>
  <c r="N3814" i="5"/>
  <c r="N3815" i="5"/>
  <c r="N3816" i="5"/>
  <c r="N3817" i="5"/>
  <c r="N3818" i="5"/>
  <c r="N3819" i="5"/>
  <c r="N3820" i="5"/>
  <c r="N3821" i="5"/>
  <c r="N3822" i="5"/>
  <c r="N3823" i="5"/>
  <c r="N3824" i="5"/>
  <c r="N3825" i="5"/>
  <c r="N3826" i="5"/>
  <c r="N3827" i="5"/>
  <c r="N3828" i="5"/>
  <c r="N3829" i="5"/>
  <c r="N3830" i="5"/>
  <c r="N3831" i="5"/>
  <c r="N3832" i="5"/>
  <c r="N3833" i="5"/>
  <c r="N3834" i="5"/>
  <c r="N3835" i="5"/>
  <c r="N3836" i="5"/>
  <c r="N3837" i="5"/>
  <c r="N3838" i="5"/>
  <c r="N3839" i="5"/>
  <c r="N3840" i="5"/>
  <c r="N3841" i="5"/>
  <c r="N3842" i="5"/>
  <c r="N3843" i="5"/>
  <c r="N3844" i="5"/>
  <c r="N3845" i="5"/>
  <c r="N3846" i="5"/>
  <c r="N3847" i="5"/>
  <c r="N3848" i="5"/>
  <c r="N3849" i="5"/>
  <c r="N3850" i="5"/>
  <c r="N3851" i="5"/>
  <c r="N3852" i="5"/>
  <c r="N3853" i="5"/>
  <c r="N3854" i="5"/>
  <c r="N3855" i="5"/>
  <c r="N3856" i="5"/>
  <c r="N3857" i="5"/>
  <c r="N3858" i="5"/>
  <c r="N3859" i="5"/>
  <c r="N3860" i="5"/>
  <c r="N3861" i="5"/>
  <c r="N3862" i="5"/>
  <c r="N3863" i="5"/>
  <c r="N3864" i="5"/>
  <c r="N3865" i="5"/>
  <c r="N3866" i="5"/>
  <c r="N3867" i="5"/>
  <c r="N3868" i="5"/>
  <c r="N3869" i="5"/>
  <c r="N3870" i="5"/>
  <c r="N3871" i="5"/>
  <c r="N3872" i="5"/>
  <c r="N3873" i="5"/>
  <c r="N3874" i="5"/>
  <c r="N3875" i="5"/>
  <c r="N3876" i="5"/>
  <c r="N3877" i="5"/>
  <c r="N3878" i="5"/>
  <c r="N3879" i="5"/>
  <c r="N3880" i="5"/>
  <c r="N3881" i="5"/>
  <c r="N3882" i="5"/>
  <c r="N3883" i="5"/>
  <c r="N3884" i="5"/>
  <c r="N3885" i="5"/>
  <c r="N3886" i="5"/>
  <c r="N3887" i="5"/>
  <c r="N3888" i="5"/>
  <c r="N3889" i="5"/>
  <c r="N3890" i="5"/>
  <c r="N3891" i="5"/>
  <c r="N3892" i="5"/>
  <c r="N3893" i="5"/>
  <c r="N3894" i="5"/>
  <c r="N3895" i="5"/>
  <c r="N3896" i="5"/>
  <c r="N3897" i="5"/>
  <c r="N3898" i="5"/>
  <c r="N3899" i="5"/>
  <c r="N3900" i="5"/>
  <c r="N3901" i="5"/>
  <c r="N3902" i="5"/>
  <c r="N3903" i="5"/>
  <c r="N3904" i="5"/>
  <c r="N3905" i="5"/>
  <c r="N3906" i="5"/>
  <c r="N3907" i="5"/>
  <c r="N3908" i="5"/>
  <c r="N3909" i="5"/>
  <c r="N3910" i="5"/>
  <c r="N3911" i="5"/>
  <c r="N3912" i="5"/>
  <c r="N3913" i="5"/>
  <c r="N3914" i="5"/>
  <c r="N3915" i="5"/>
  <c r="N3916" i="5"/>
  <c r="N3917" i="5"/>
  <c r="N3918" i="5"/>
  <c r="N3919" i="5"/>
  <c r="N3920" i="5"/>
  <c r="N3921" i="5"/>
  <c r="N3922" i="5"/>
  <c r="N3923" i="5"/>
  <c r="N3924" i="5"/>
  <c r="N3925" i="5"/>
  <c r="N3926" i="5"/>
  <c r="N3927" i="5"/>
  <c r="N3928" i="5"/>
  <c r="N3929" i="5"/>
  <c r="N3930" i="5"/>
  <c r="N3931" i="5"/>
  <c r="N3932" i="5"/>
  <c r="N3933" i="5"/>
  <c r="N3934" i="5"/>
  <c r="N3935" i="5"/>
  <c r="N3936" i="5"/>
  <c r="N3937" i="5"/>
  <c r="N3938" i="5"/>
  <c r="N3939" i="5"/>
  <c r="N3940" i="5"/>
  <c r="N3941" i="5"/>
  <c r="N3942" i="5"/>
  <c r="N3943" i="5"/>
  <c r="N3944" i="5"/>
  <c r="N3945" i="5"/>
  <c r="N3946" i="5"/>
  <c r="N3947" i="5"/>
  <c r="N3948" i="5"/>
  <c r="N3949" i="5"/>
  <c r="N3950" i="5"/>
  <c r="N3951" i="5"/>
  <c r="N3952" i="5"/>
  <c r="N3953" i="5"/>
  <c r="N3954" i="5"/>
  <c r="N3955" i="5"/>
  <c r="N3956" i="5"/>
  <c r="N3957" i="5"/>
  <c r="N3958" i="5"/>
  <c r="N3959" i="5"/>
  <c r="N3960" i="5"/>
  <c r="N3961" i="5"/>
  <c r="N3962" i="5"/>
  <c r="N3963" i="5"/>
  <c r="N3964" i="5"/>
  <c r="N3965" i="5"/>
  <c r="N3966" i="5"/>
  <c r="N3967" i="5"/>
  <c r="N3968" i="5"/>
  <c r="N3969" i="5"/>
  <c r="N3970" i="5"/>
  <c r="N3971" i="5"/>
  <c r="N3972" i="5"/>
  <c r="N3973" i="5"/>
  <c r="N3974" i="5"/>
  <c r="N3975" i="5"/>
  <c r="N3976" i="5"/>
  <c r="N3977" i="5"/>
  <c r="N3978" i="5"/>
  <c r="N3979" i="5"/>
  <c r="N3980" i="5"/>
  <c r="N3981" i="5"/>
  <c r="N3982" i="5"/>
  <c r="N3983" i="5"/>
  <c r="N3984" i="5"/>
  <c r="N3985" i="5"/>
  <c r="N3986" i="5"/>
  <c r="N3987" i="5"/>
  <c r="N3988" i="5"/>
  <c r="N3989" i="5"/>
  <c r="N3990" i="5"/>
  <c r="N3991" i="5"/>
  <c r="N3992" i="5"/>
  <c r="N3993" i="5"/>
  <c r="N3994" i="5"/>
  <c r="N3995" i="5"/>
  <c r="N3996" i="5"/>
  <c r="N3997" i="5"/>
  <c r="N3998" i="5"/>
  <c r="N3999" i="5"/>
  <c r="N4000" i="5"/>
  <c r="N4001" i="5"/>
  <c r="N4002" i="5"/>
  <c r="N4003" i="5"/>
  <c r="N4004" i="5"/>
  <c r="N4005" i="5"/>
  <c r="N4006" i="5"/>
  <c r="N4007" i="5"/>
  <c r="N4008" i="5"/>
  <c r="N4009" i="5"/>
  <c r="N4010" i="5"/>
  <c r="N4011" i="5"/>
  <c r="N4012" i="5"/>
  <c r="N4013" i="5"/>
  <c r="N4014" i="5"/>
  <c r="N4015" i="5"/>
  <c r="N4016" i="5"/>
  <c r="N4017" i="5"/>
  <c r="N4018" i="5"/>
  <c r="N4019" i="5"/>
  <c r="N4020" i="5"/>
  <c r="N4021" i="5"/>
  <c r="N4022" i="5"/>
  <c r="N4023" i="5"/>
  <c r="N4024" i="5"/>
  <c r="N4025" i="5"/>
  <c r="N4026" i="5"/>
  <c r="N4027" i="5"/>
  <c r="N4028" i="5"/>
  <c r="N4029" i="5"/>
  <c r="N4030" i="5"/>
  <c r="N4031" i="5"/>
  <c r="N4032" i="5"/>
  <c r="N4033" i="5"/>
  <c r="N4034" i="5"/>
  <c r="N4035" i="5"/>
  <c r="N4036" i="5"/>
  <c r="N4037" i="5"/>
  <c r="N4038" i="5"/>
  <c r="N4039" i="5"/>
  <c r="N4040" i="5"/>
  <c r="N4041" i="5"/>
  <c r="N4042" i="5"/>
  <c r="N4043" i="5"/>
  <c r="N4044" i="5"/>
  <c r="N4045" i="5"/>
  <c r="N4046" i="5"/>
  <c r="N4047" i="5"/>
  <c r="N4048" i="5"/>
  <c r="N4049" i="5"/>
  <c r="N4050" i="5"/>
  <c r="N4051" i="5"/>
  <c r="N4052" i="5"/>
  <c r="N4053" i="5"/>
  <c r="N4054" i="5"/>
  <c r="N4055" i="5"/>
  <c r="N4056" i="5"/>
  <c r="N4057" i="5"/>
  <c r="N4058" i="5"/>
  <c r="N4059" i="5"/>
  <c r="N4060" i="5"/>
  <c r="N4061" i="5"/>
  <c r="N4062" i="5"/>
  <c r="N4063" i="5"/>
  <c r="N4064" i="5"/>
  <c r="N4065" i="5"/>
  <c r="N4066" i="5"/>
  <c r="N4067" i="5"/>
  <c r="N4068" i="5"/>
  <c r="N4069" i="5"/>
  <c r="N4070" i="5"/>
  <c r="N4071" i="5"/>
  <c r="N4072" i="5"/>
  <c r="N4073" i="5"/>
  <c r="N4074" i="5"/>
  <c r="N4075" i="5"/>
  <c r="N4076" i="5"/>
  <c r="N4077" i="5"/>
  <c r="N4078" i="5"/>
  <c r="N4079" i="5"/>
  <c r="N4080" i="5"/>
  <c r="N4081" i="5"/>
  <c r="N4082" i="5"/>
  <c r="N4083" i="5"/>
  <c r="N4084" i="5"/>
  <c r="N4085" i="5"/>
  <c r="N4086" i="5"/>
  <c r="N4087" i="5"/>
  <c r="N4088" i="5"/>
  <c r="N4089" i="5"/>
  <c r="N4090" i="5"/>
  <c r="N4091" i="5"/>
  <c r="N4092" i="5"/>
  <c r="N4093" i="5"/>
  <c r="N4094" i="5"/>
  <c r="N4095" i="5"/>
  <c r="N4096" i="5"/>
  <c r="N4097" i="5"/>
  <c r="N4098" i="5"/>
  <c r="N4099" i="5"/>
  <c r="N4100" i="5"/>
  <c r="N4101" i="5"/>
  <c r="N4102" i="5"/>
  <c r="N4103" i="5"/>
  <c r="N4104" i="5"/>
  <c r="N4105" i="5"/>
  <c r="N4106" i="5"/>
  <c r="N4107" i="5"/>
  <c r="N4108" i="5"/>
  <c r="N4109" i="5"/>
  <c r="N4110" i="5"/>
  <c r="N4111" i="5"/>
  <c r="N4112" i="5"/>
  <c r="N4113" i="5"/>
  <c r="N4114" i="5"/>
  <c r="N4115" i="5"/>
  <c r="N4116" i="5"/>
  <c r="N4117" i="5"/>
  <c r="N4118" i="5"/>
  <c r="N4119" i="5"/>
  <c r="N4120" i="5"/>
  <c r="N4121" i="5"/>
  <c r="N4122" i="5"/>
  <c r="N4123" i="5"/>
  <c r="N4124" i="5"/>
  <c r="N4125" i="5"/>
  <c r="N4126" i="5"/>
  <c r="N4127" i="5"/>
  <c r="N4128" i="5"/>
  <c r="N4129" i="5"/>
  <c r="N4130" i="5"/>
  <c r="N4131" i="5"/>
  <c r="N4132" i="5"/>
  <c r="N4133" i="5"/>
  <c r="N4134" i="5"/>
  <c r="N4135" i="5"/>
  <c r="N4136" i="5"/>
  <c r="N4137" i="5"/>
  <c r="N4138" i="5"/>
  <c r="N4139" i="5"/>
  <c r="N4140" i="5"/>
  <c r="N4141" i="5"/>
  <c r="N4142" i="5"/>
  <c r="N4143" i="5"/>
  <c r="N4144" i="5"/>
  <c r="N4145" i="5"/>
  <c r="N4146" i="5"/>
  <c r="N4147" i="5"/>
  <c r="N4148" i="5"/>
  <c r="N4149" i="5"/>
  <c r="N4150" i="5"/>
  <c r="N4151" i="5"/>
  <c r="N4152" i="5"/>
  <c r="N4153" i="5"/>
  <c r="N4154" i="5"/>
  <c r="N4155" i="5"/>
  <c r="N4156" i="5"/>
  <c r="N4157" i="5"/>
  <c r="N4158" i="5"/>
  <c r="N4159" i="5"/>
  <c r="N4160" i="5"/>
  <c r="N4161" i="5"/>
  <c r="N4162" i="5"/>
  <c r="N4163" i="5"/>
  <c r="N4164" i="5"/>
  <c r="N4165" i="5"/>
  <c r="N4166" i="5"/>
  <c r="N4167" i="5"/>
  <c r="N4168" i="5"/>
  <c r="N4169" i="5"/>
  <c r="N4170" i="5"/>
  <c r="N4171" i="5"/>
  <c r="N4172" i="5"/>
  <c r="N4173" i="5"/>
  <c r="N4174" i="5"/>
  <c r="N4175" i="5"/>
  <c r="N4176" i="5"/>
  <c r="N4177" i="5"/>
  <c r="N4178" i="5"/>
  <c r="N4179" i="5"/>
  <c r="N4180" i="5"/>
  <c r="N4181" i="5"/>
  <c r="N4182" i="5"/>
  <c r="N4183" i="5"/>
  <c r="N4184" i="5"/>
  <c r="N4185" i="5"/>
  <c r="N4186" i="5"/>
  <c r="N4187" i="5"/>
  <c r="N4188" i="5"/>
  <c r="N4189" i="5"/>
  <c r="N4190" i="5"/>
  <c r="N4191" i="5"/>
  <c r="N4192" i="5"/>
  <c r="N4193" i="5"/>
  <c r="N4194" i="5"/>
  <c r="N4195" i="5"/>
  <c r="N4196" i="5"/>
  <c r="N4197" i="5"/>
  <c r="N4198" i="5"/>
  <c r="N4199" i="5"/>
  <c r="N4200" i="5"/>
  <c r="N4201" i="5"/>
  <c r="N4202" i="5"/>
  <c r="N4203" i="5"/>
  <c r="N4204" i="5"/>
  <c r="N4205" i="5"/>
  <c r="N4206" i="5"/>
  <c r="N4207" i="5"/>
  <c r="N4208" i="5"/>
  <c r="N4209" i="5"/>
  <c r="N4210" i="5"/>
  <c r="N4211" i="5"/>
  <c r="N4212" i="5"/>
  <c r="N4213" i="5"/>
  <c r="N4214" i="5"/>
  <c r="N4215" i="5"/>
  <c r="N4216" i="5"/>
  <c r="N4217" i="5"/>
  <c r="N4218" i="5"/>
  <c r="N4219" i="5"/>
  <c r="N4220" i="5"/>
  <c r="N4221" i="5"/>
  <c r="N4222" i="5"/>
  <c r="N4223" i="5"/>
  <c r="N4224" i="5"/>
  <c r="N4225" i="5"/>
  <c r="N4226" i="5"/>
  <c r="N4227" i="5"/>
  <c r="N4228" i="5"/>
  <c r="N4229" i="5"/>
  <c r="N4230" i="5"/>
  <c r="N4231" i="5"/>
  <c r="N4232" i="5"/>
  <c r="N4233" i="5"/>
  <c r="N4234" i="5"/>
  <c r="N4235" i="5"/>
  <c r="N4236" i="5"/>
  <c r="N4237" i="5"/>
  <c r="N4238" i="5"/>
  <c r="N4239" i="5"/>
  <c r="N4240" i="5"/>
  <c r="N4241" i="5"/>
  <c r="N4242" i="5"/>
  <c r="N4243" i="5"/>
  <c r="N4244" i="5"/>
  <c r="N4245" i="5"/>
  <c r="N4246" i="5"/>
  <c r="N4247" i="5"/>
  <c r="N4248" i="5"/>
  <c r="N4249" i="5"/>
  <c r="N4250" i="5"/>
  <c r="N4251" i="5"/>
  <c r="N4252" i="5"/>
  <c r="N4253" i="5"/>
  <c r="N4254" i="5"/>
  <c r="N4255" i="5"/>
  <c r="N4256" i="5"/>
  <c r="N4257" i="5"/>
  <c r="N4258" i="5"/>
  <c r="N4259" i="5"/>
  <c r="N4260" i="5"/>
  <c r="N4261" i="5"/>
  <c r="N4262" i="5"/>
  <c r="N4263" i="5"/>
  <c r="N4264" i="5"/>
  <c r="N4265" i="5"/>
  <c r="N4266" i="5"/>
  <c r="N4267" i="5"/>
  <c r="N4268" i="5"/>
  <c r="N4269" i="5"/>
  <c r="N4270" i="5"/>
  <c r="N4271" i="5"/>
  <c r="N4272" i="5"/>
  <c r="N4273" i="5"/>
  <c r="N4274" i="5"/>
  <c r="N4275" i="5"/>
  <c r="N4276" i="5"/>
  <c r="N4277" i="5"/>
  <c r="N4278" i="5"/>
  <c r="N4279" i="5"/>
  <c r="N4280" i="5"/>
  <c r="N4281" i="5"/>
  <c r="N4282" i="5"/>
  <c r="N4283" i="5"/>
  <c r="N4284" i="5"/>
  <c r="N4285" i="5"/>
  <c r="N4286" i="5"/>
  <c r="N4287" i="5"/>
  <c r="N4288" i="5"/>
  <c r="N4289" i="5"/>
  <c r="N4290" i="5"/>
  <c r="N4291" i="5"/>
  <c r="N4292" i="5"/>
  <c r="N4293" i="5"/>
  <c r="N4294" i="5"/>
  <c r="N4295" i="5"/>
  <c r="N4296" i="5"/>
  <c r="N4297" i="5"/>
  <c r="N4298" i="5"/>
  <c r="N4299" i="5"/>
  <c r="N4300" i="5"/>
  <c r="N4301" i="5"/>
  <c r="N4302" i="5"/>
  <c r="N4303" i="5"/>
  <c r="N4304" i="5"/>
  <c r="N4305" i="5"/>
  <c r="N4306" i="5"/>
  <c r="N4307" i="5"/>
  <c r="N4308" i="5"/>
  <c r="N4309" i="5"/>
  <c r="N4310" i="5"/>
  <c r="N4311" i="5"/>
  <c r="N4312" i="5"/>
  <c r="N4313" i="5"/>
  <c r="N4314" i="5"/>
  <c r="N4315" i="5"/>
  <c r="N4316" i="5"/>
  <c r="N4317" i="5"/>
  <c r="N4318" i="5"/>
  <c r="N4319" i="5"/>
  <c r="N4320" i="5"/>
  <c r="N4321" i="5"/>
  <c r="N4322" i="5"/>
  <c r="N4323" i="5"/>
  <c r="N4324" i="5"/>
  <c r="N4325" i="5"/>
  <c r="N4326" i="5"/>
  <c r="N4327" i="5"/>
  <c r="N4328" i="5"/>
  <c r="N4329" i="5"/>
  <c r="N4330" i="5"/>
  <c r="N4331" i="5"/>
  <c r="N4332" i="5"/>
  <c r="N4333" i="5"/>
  <c r="N4334" i="5"/>
  <c r="N4335" i="5"/>
  <c r="N4336" i="5"/>
  <c r="N4337" i="5"/>
  <c r="N4338" i="5"/>
  <c r="N4339" i="5"/>
  <c r="N4340" i="5"/>
  <c r="N4341" i="5"/>
  <c r="N4342" i="5"/>
  <c r="N4343" i="5"/>
  <c r="N4344" i="5"/>
  <c r="N4345" i="5"/>
  <c r="N4346" i="5"/>
  <c r="N4347" i="5"/>
  <c r="N4348" i="5"/>
  <c r="N4349" i="5"/>
  <c r="N4350" i="5"/>
  <c r="N4351" i="5"/>
  <c r="N4352" i="5"/>
  <c r="N4353" i="5"/>
  <c r="N4354" i="5"/>
  <c r="N4355" i="5"/>
  <c r="N4356" i="5"/>
  <c r="N4357" i="5"/>
  <c r="N4358" i="5"/>
  <c r="N4359" i="5"/>
  <c r="N4360" i="5"/>
  <c r="N4361" i="5"/>
  <c r="N4362" i="5"/>
  <c r="N4363" i="5"/>
  <c r="N4364" i="5"/>
  <c r="N4365" i="5"/>
  <c r="N4366" i="5"/>
  <c r="N4367" i="5"/>
  <c r="N4368" i="5"/>
  <c r="N4369" i="5"/>
  <c r="N4370" i="5"/>
  <c r="N4371" i="5"/>
  <c r="N4372" i="5"/>
  <c r="N4373" i="5"/>
  <c r="N4374" i="5"/>
  <c r="N4375" i="5"/>
  <c r="N4376" i="5"/>
  <c r="N4377" i="5"/>
  <c r="N4378" i="5"/>
  <c r="N4379" i="5"/>
  <c r="N4380" i="5"/>
  <c r="N4381" i="5"/>
  <c r="N4382" i="5"/>
  <c r="N4383" i="5"/>
  <c r="N4384" i="5"/>
  <c r="N4385" i="5"/>
  <c r="N4386" i="5"/>
  <c r="N4387" i="5"/>
  <c r="N4388" i="5"/>
  <c r="N4389" i="5"/>
  <c r="N4390" i="5"/>
  <c r="N4391" i="5"/>
  <c r="N4392" i="5"/>
  <c r="N4393" i="5"/>
  <c r="N4394" i="5"/>
  <c r="N4395" i="5"/>
  <c r="N4396" i="5"/>
  <c r="N4397" i="5"/>
  <c r="N4398" i="5"/>
  <c r="N4399" i="5"/>
  <c r="N4400" i="5"/>
  <c r="N4401" i="5"/>
  <c r="N4402" i="5"/>
  <c r="N4403" i="5"/>
  <c r="N4404" i="5"/>
  <c r="N4405" i="5"/>
  <c r="N4406" i="5"/>
  <c r="N4407" i="5"/>
  <c r="N4408" i="5"/>
  <c r="N4409" i="5"/>
  <c r="N4410" i="5"/>
  <c r="N4411" i="5"/>
  <c r="N4412" i="5"/>
  <c r="N4413" i="5"/>
  <c r="N4414" i="5"/>
  <c r="N4415" i="5"/>
  <c r="N4416" i="5"/>
  <c r="N4417" i="5"/>
  <c r="N4418" i="5"/>
  <c r="N4419" i="5"/>
  <c r="N4420" i="5"/>
  <c r="N4421" i="5"/>
  <c r="N4422" i="5"/>
  <c r="N4423" i="5"/>
  <c r="N4424" i="5"/>
  <c r="N4425" i="5"/>
  <c r="N4426" i="5"/>
  <c r="N4427" i="5"/>
  <c r="N4428" i="5"/>
  <c r="N4429" i="5"/>
  <c r="N4430" i="5"/>
  <c r="N4431" i="5"/>
  <c r="N4432" i="5"/>
  <c r="N4433" i="5"/>
  <c r="N4434" i="5"/>
  <c r="N4435" i="5"/>
  <c r="N4436" i="5"/>
  <c r="N4437" i="5"/>
  <c r="N4438" i="5"/>
  <c r="N4439" i="5"/>
  <c r="N4440" i="5"/>
  <c r="N4441" i="5"/>
  <c r="N4442" i="5"/>
  <c r="N4443" i="5"/>
  <c r="N4444" i="5"/>
  <c r="N4445" i="5"/>
  <c r="N4446" i="5"/>
  <c r="N4447" i="5"/>
  <c r="N4448" i="5"/>
  <c r="N4449" i="5"/>
  <c r="N4450" i="5"/>
  <c r="N4451" i="5"/>
  <c r="N4452" i="5"/>
  <c r="N4453" i="5"/>
  <c r="N4454" i="5"/>
  <c r="N4455" i="5"/>
  <c r="N4456" i="5"/>
  <c r="N4457" i="5"/>
  <c r="N4458" i="5"/>
  <c r="N4459" i="5"/>
  <c r="N4460" i="5"/>
  <c r="N4461" i="5"/>
  <c r="N4462" i="5"/>
  <c r="N4463" i="5"/>
  <c r="N4464" i="5"/>
  <c r="N4465" i="5"/>
  <c r="N4466" i="5"/>
  <c r="N4467" i="5"/>
  <c r="N4468" i="5"/>
  <c r="N4469" i="5"/>
  <c r="N4470" i="5"/>
  <c r="N4471" i="5"/>
  <c r="N4472" i="5"/>
  <c r="N4473" i="5"/>
  <c r="N4474" i="5"/>
  <c r="N4475" i="5"/>
  <c r="N4476" i="5"/>
  <c r="N4477" i="5"/>
  <c r="N4478" i="5"/>
  <c r="N4479" i="5"/>
  <c r="N4480" i="5"/>
  <c r="N4481" i="5"/>
  <c r="N4482" i="5"/>
  <c r="N4483" i="5"/>
  <c r="N4484" i="5"/>
  <c r="N4485" i="5"/>
  <c r="N4486" i="5"/>
  <c r="N4487" i="5"/>
  <c r="N4488" i="5"/>
  <c r="N4489" i="5"/>
  <c r="N4490" i="5"/>
  <c r="N4491" i="5"/>
  <c r="N4492" i="5"/>
  <c r="N4493" i="5"/>
  <c r="N4494" i="5"/>
  <c r="N4495" i="5"/>
  <c r="N4496" i="5"/>
  <c r="N4497" i="5"/>
  <c r="N4498" i="5"/>
  <c r="N4499" i="5"/>
  <c r="N4500" i="5"/>
  <c r="N4501" i="5"/>
  <c r="N4502" i="5"/>
  <c r="N4503" i="5"/>
  <c r="N4504" i="5"/>
  <c r="N4505" i="5"/>
  <c r="N4506" i="5"/>
  <c r="N4507" i="5"/>
  <c r="N4508" i="5"/>
  <c r="N4509" i="5"/>
  <c r="N4510" i="5"/>
  <c r="N4511" i="5"/>
  <c r="N4512" i="5"/>
  <c r="N4513" i="5"/>
  <c r="N4514" i="5"/>
  <c r="N4515" i="5"/>
  <c r="N4516" i="5"/>
  <c r="N4517" i="5"/>
  <c r="N4518" i="5"/>
  <c r="N4519" i="5"/>
  <c r="N4520" i="5"/>
  <c r="N4521" i="5"/>
  <c r="N4522" i="5"/>
  <c r="N4523" i="5"/>
  <c r="N4524" i="5"/>
  <c r="N4525" i="5"/>
  <c r="N4526" i="5"/>
  <c r="N4527" i="5"/>
  <c r="N4528" i="5"/>
  <c r="N4529" i="5"/>
  <c r="N4530" i="5"/>
  <c r="N4531" i="5"/>
  <c r="N4532" i="5"/>
  <c r="N4533" i="5"/>
  <c r="N4534" i="5"/>
  <c r="N4535" i="5"/>
  <c r="N4536" i="5"/>
  <c r="N4537" i="5"/>
  <c r="N4538" i="5"/>
  <c r="N4539" i="5"/>
  <c r="N4540" i="5"/>
  <c r="N4541" i="5"/>
  <c r="N4542" i="5"/>
  <c r="N4543" i="5"/>
  <c r="N4544" i="5"/>
  <c r="N4545" i="5"/>
  <c r="N4546" i="5"/>
  <c r="N4547" i="5"/>
  <c r="N4548" i="5"/>
  <c r="N4549" i="5"/>
  <c r="N4550" i="5"/>
  <c r="N4551" i="5"/>
  <c r="N4552" i="5"/>
  <c r="N4553" i="5"/>
  <c r="N4554" i="5"/>
  <c r="N4555" i="5"/>
  <c r="N4556" i="5"/>
  <c r="N4557" i="5"/>
  <c r="N4558" i="5"/>
  <c r="N4559" i="5"/>
  <c r="N4560" i="5"/>
  <c r="N4561" i="5"/>
  <c r="N4562" i="5"/>
  <c r="N4563" i="5"/>
  <c r="N4564" i="5"/>
  <c r="N4565" i="5"/>
  <c r="N4566" i="5"/>
  <c r="N4567" i="5"/>
  <c r="N4568" i="5"/>
  <c r="N4569" i="5"/>
  <c r="N4570" i="5"/>
  <c r="N4571" i="5"/>
  <c r="N4572" i="5"/>
  <c r="N4573" i="5"/>
  <c r="N4574" i="5"/>
  <c r="N4575" i="5"/>
  <c r="N4576" i="5"/>
  <c r="N4577" i="5"/>
  <c r="N4578" i="5"/>
  <c r="N4579" i="5"/>
  <c r="N4580" i="5"/>
  <c r="N4581" i="5"/>
  <c r="N4582" i="5"/>
  <c r="N4583" i="5"/>
  <c r="N4584" i="5"/>
  <c r="N4585" i="5"/>
  <c r="N4586" i="5"/>
  <c r="N4587" i="5"/>
  <c r="N4588" i="5"/>
  <c r="N4589" i="5"/>
  <c r="N4590" i="5"/>
  <c r="N4591" i="5"/>
  <c r="N4592" i="5"/>
  <c r="N4593" i="5"/>
  <c r="N4594" i="5"/>
  <c r="N4595" i="5"/>
  <c r="N4596" i="5"/>
  <c r="N4597" i="5"/>
  <c r="N4598" i="5"/>
  <c r="N4599" i="5"/>
  <c r="N4600" i="5"/>
  <c r="N4601" i="5"/>
  <c r="N4602" i="5"/>
  <c r="N4603" i="5"/>
  <c r="N4604" i="5"/>
  <c r="N4605" i="5"/>
  <c r="N4606" i="5"/>
  <c r="N4607" i="5"/>
  <c r="N4608" i="5"/>
  <c r="N4609" i="5"/>
  <c r="N4610" i="5"/>
  <c r="N4611" i="5"/>
  <c r="N4612" i="5"/>
  <c r="N4613" i="5"/>
  <c r="N4614" i="5"/>
  <c r="N4615" i="5"/>
  <c r="N4616" i="5"/>
  <c r="N4617" i="5"/>
  <c r="N4618" i="5"/>
  <c r="N4619" i="5"/>
  <c r="N4620" i="5"/>
  <c r="N4621" i="5"/>
  <c r="N4622" i="5"/>
  <c r="N4623" i="5"/>
  <c r="N4624" i="5"/>
  <c r="N4625" i="5"/>
  <c r="N4626" i="5"/>
  <c r="N4627" i="5"/>
  <c r="N4628" i="5"/>
  <c r="N4629" i="5"/>
  <c r="N4630" i="5"/>
  <c r="N4631" i="5"/>
  <c r="N4632" i="5"/>
  <c r="N4633" i="5"/>
  <c r="N4634" i="5"/>
  <c r="N4635" i="5"/>
  <c r="N4636" i="5"/>
  <c r="N4637" i="5"/>
  <c r="N4638" i="5"/>
  <c r="N4639" i="5"/>
  <c r="N4640" i="5"/>
  <c r="N4641" i="5"/>
  <c r="N4642" i="5"/>
  <c r="N4643" i="5"/>
  <c r="N4644" i="5"/>
  <c r="N4645" i="5"/>
  <c r="N4646" i="5"/>
  <c r="N4647" i="5"/>
  <c r="N4648" i="5"/>
  <c r="N4649" i="5"/>
  <c r="N4650" i="5"/>
  <c r="N4651" i="5"/>
  <c r="N4652" i="5"/>
  <c r="N4653" i="5"/>
  <c r="N4654" i="5"/>
  <c r="N4655" i="5"/>
  <c r="N4656" i="5"/>
  <c r="N4657" i="5"/>
  <c r="N4658" i="5"/>
  <c r="N4659" i="5"/>
  <c r="N4660" i="5"/>
  <c r="N4661" i="5"/>
  <c r="N4662" i="5"/>
  <c r="N4663" i="5"/>
  <c r="N4664" i="5"/>
  <c r="N4665" i="5"/>
  <c r="N4666" i="5"/>
  <c r="N4667" i="5"/>
  <c r="N4668" i="5"/>
  <c r="N4669" i="5"/>
  <c r="N4670" i="5"/>
  <c r="N4671" i="5"/>
  <c r="N4672" i="5"/>
  <c r="N4673" i="5"/>
  <c r="N4674" i="5"/>
  <c r="N4675" i="5"/>
  <c r="N4676" i="5"/>
  <c r="N4677" i="5"/>
  <c r="N4678" i="5"/>
  <c r="N4679" i="5"/>
  <c r="N4680" i="5"/>
  <c r="N4681" i="5"/>
  <c r="N4682" i="5"/>
  <c r="N4683" i="5"/>
  <c r="N4684" i="5"/>
  <c r="N4685" i="5"/>
  <c r="N4686" i="5"/>
  <c r="N4687" i="5"/>
  <c r="N4688" i="5"/>
  <c r="N4689" i="5"/>
  <c r="N4690" i="5"/>
  <c r="N4691" i="5"/>
  <c r="N4692" i="5"/>
  <c r="N4693" i="5"/>
  <c r="N4694" i="5"/>
  <c r="N4695" i="5"/>
  <c r="N4696" i="5"/>
  <c r="N4697" i="5"/>
  <c r="N4698" i="5"/>
  <c r="N4699" i="5"/>
  <c r="N4700" i="5"/>
  <c r="N4701" i="5"/>
  <c r="N4702" i="5"/>
  <c r="N4703" i="5"/>
  <c r="N4704" i="5"/>
  <c r="N4705" i="5"/>
  <c r="N4706" i="5"/>
  <c r="N4707" i="5"/>
  <c r="N4708" i="5"/>
  <c r="N4709" i="5"/>
  <c r="N4710" i="5"/>
  <c r="N4711" i="5"/>
  <c r="N4712" i="5"/>
  <c r="N4713" i="5"/>
  <c r="N4714" i="5"/>
  <c r="N4715" i="5"/>
  <c r="N4716" i="5"/>
  <c r="N4717" i="5"/>
  <c r="N4718" i="5"/>
  <c r="N4719" i="5"/>
  <c r="N4720" i="5"/>
  <c r="N4721" i="5"/>
  <c r="N4722" i="5"/>
  <c r="N4723" i="5"/>
  <c r="N4724" i="5"/>
  <c r="N4725" i="5"/>
  <c r="N4726" i="5"/>
  <c r="N4727" i="5"/>
  <c r="N4728" i="5"/>
  <c r="N4729" i="5"/>
  <c r="N4730" i="5"/>
  <c r="N4731" i="5"/>
  <c r="N4732" i="5"/>
  <c r="N4733" i="5"/>
  <c r="N4734" i="5"/>
  <c r="N4735" i="5"/>
  <c r="N4736" i="5"/>
  <c r="N4737" i="5"/>
  <c r="N4738" i="5"/>
  <c r="N4739" i="5"/>
  <c r="N4740" i="5"/>
  <c r="N4741" i="5"/>
  <c r="N4742" i="5"/>
  <c r="N4743" i="5"/>
  <c r="N4744" i="5"/>
  <c r="N4745" i="5"/>
  <c r="N4746" i="5"/>
  <c r="N4747" i="5"/>
  <c r="N4748" i="5"/>
  <c r="N4749" i="5"/>
  <c r="N4750" i="5"/>
  <c r="N4751" i="5"/>
  <c r="N4752" i="5"/>
  <c r="N4753" i="5"/>
  <c r="N4754" i="5"/>
  <c r="N4755" i="5"/>
  <c r="N4756" i="5"/>
  <c r="N4757" i="5"/>
  <c r="N4758" i="5"/>
  <c r="N4759" i="5"/>
  <c r="N4760" i="5"/>
  <c r="N4761" i="5"/>
  <c r="N4762" i="5"/>
  <c r="N4763" i="5"/>
  <c r="N4764" i="5"/>
  <c r="N4765" i="5"/>
  <c r="N4766" i="5"/>
  <c r="N4767" i="5"/>
  <c r="N4768" i="5"/>
  <c r="N4769" i="5"/>
  <c r="N4770" i="5"/>
  <c r="N4771" i="5"/>
  <c r="N4772" i="5"/>
  <c r="N4773" i="5"/>
  <c r="N4774" i="5"/>
  <c r="N4775" i="5"/>
  <c r="N4776" i="5"/>
  <c r="N4777" i="5"/>
  <c r="N4778" i="5"/>
  <c r="N4779" i="5"/>
  <c r="N4780" i="5"/>
  <c r="N4781" i="5"/>
  <c r="N4782" i="5"/>
  <c r="N4783" i="5"/>
  <c r="N4784" i="5"/>
  <c r="N4785" i="5"/>
  <c r="N4786" i="5"/>
  <c r="N4787" i="5"/>
  <c r="N4788" i="5"/>
  <c r="N4789" i="5"/>
  <c r="N4790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1502" i="5"/>
  <c r="M1503" i="5"/>
  <c r="M1504" i="5"/>
  <c r="M1505" i="5"/>
  <c r="M1506" i="5"/>
  <c r="M1507" i="5"/>
  <c r="M1508" i="5"/>
  <c r="M1509" i="5"/>
  <c r="M1510" i="5"/>
  <c r="M1511" i="5"/>
  <c r="M1512" i="5"/>
  <c r="M1513" i="5"/>
  <c r="M1514" i="5"/>
  <c r="M1515" i="5"/>
  <c r="M1516" i="5"/>
  <c r="M1517" i="5"/>
  <c r="M1518" i="5"/>
  <c r="M1519" i="5"/>
  <c r="M1520" i="5"/>
  <c r="M1521" i="5"/>
  <c r="M1522" i="5"/>
  <c r="M1523" i="5"/>
  <c r="M1524" i="5"/>
  <c r="M1525" i="5"/>
  <c r="M1526" i="5"/>
  <c r="M1527" i="5"/>
  <c r="M1528" i="5"/>
  <c r="M1529" i="5"/>
  <c r="M1530" i="5"/>
  <c r="M1531" i="5"/>
  <c r="M1532" i="5"/>
  <c r="M1533" i="5"/>
  <c r="M1534" i="5"/>
  <c r="M1535" i="5"/>
  <c r="M1536" i="5"/>
  <c r="M1537" i="5"/>
  <c r="M1538" i="5"/>
  <c r="M1539" i="5"/>
  <c r="M1540" i="5"/>
  <c r="M1541" i="5"/>
  <c r="M1542" i="5"/>
  <c r="M1543" i="5"/>
  <c r="M1544" i="5"/>
  <c r="M1545" i="5"/>
  <c r="M1546" i="5"/>
  <c r="M1547" i="5"/>
  <c r="M1548" i="5"/>
  <c r="M1549" i="5"/>
  <c r="M1550" i="5"/>
  <c r="M1551" i="5"/>
  <c r="M1552" i="5"/>
  <c r="M1553" i="5"/>
  <c r="M1554" i="5"/>
  <c r="M1555" i="5"/>
  <c r="M1556" i="5"/>
  <c r="M1557" i="5"/>
  <c r="M1558" i="5"/>
  <c r="M1559" i="5"/>
  <c r="M1560" i="5"/>
  <c r="M1561" i="5"/>
  <c r="M1562" i="5"/>
  <c r="M1563" i="5"/>
  <c r="M1564" i="5"/>
  <c r="M1565" i="5"/>
  <c r="M1566" i="5"/>
  <c r="M1567" i="5"/>
  <c r="M1568" i="5"/>
  <c r="M1569" i="5"/>
  <c r="M1570" i="5"/>
  <c r="M1571" i="5"/>
  <c r="M1572" i="5"/>
  <c r="M1573" i="5"/>
  <c r="M1574" i="5"/>
  <c r="M1575" i="5"/>
  <c r="M1576" i="5"/>
  <c r="M1577" i="5"/>
  <c r="M1578" i="5"/>
  <c r="M1579" i="5"/>
  <c r="M1580" i="5"/>
  <c r="M1581" i="5"/>
  <c r="M1582" i="5"/>
  <c r="M1583" i="5"/>
  <c r="M1584" i="5"/>
  <c r="M1585" i="5"/>
  <c r="M1586" i="5"/>
  <c r="M1587" i="5"/>
  <c r="M1588" i="5"/>
  <c r="M1589" i="5"/>
  <c r="M1590" i="5"/>
  <c r="M1591" i="5"/>
  <c r="M1592" i="5"/>
  <c r="M1593" i="5"/>
  <c r="M1594" i="5"/>
  <c r="M1595" i="5"/>
  <c r="M1596" i="5"/>
  <c r="M1597" i="5"/>
  <c r="M1598" i="5"/>
  <c r="M1599" i="5"/>
  <c r="M1600" i="5"/>
  <c r="M1601" i="5"/>
  <c r="M1602" i="5"/>
  <c r="M1603" i="5"/>
  <c r="M1604" i="5"/>
  <c r="M1605" i="5"/>
  <c r="M1606" i="5"/>
  <c r="M1607" i="5"/>
  <c r="M1608" i="5"/>
  <c r="M1609" i="5"/>
  <c r="M1610" i="5"/>
  <c r="M1611" i="5"/>
  <c r="M1612" i="5"/>
  <c r="M1613" i="5"/>
  <c r="M1614" i="5"/>
  <c r="M1615" i="5"/>
  <c r="M1616" i="5"/>
  <c r="M1617" i="5"/>
  <c r="M1618" i="5"/>
  <c r="M1619" i="5"/>
  <c r="M1620" i="5"/>
  <c r="M1621" i="5"/>
  <c r="M1622" i="5"/>
  <c r="M1623" i="5"/>
  <c r="M1624" i="5"/>
  <c r="M1625" i="5"/>
  <c r="M1626" i="5"/>
  <c r="M1627" i="5"/>
  <c r="M1628" i="5"/>
  <c r="M1629" i="5"/>
  <c r="M1630" i="5"/>
  <c r="M1631" i="5"/>
  <c r="M1632" i="5"/>
  <c r="M1633" i="5"/>
  <c r="M1634" i="5"/>
  <c r="M1635" i="5"/>
  <c r="M1636" i="5"/>
  <c r="M1637" i="5"/>
  <c r="M1638" i="5"/>
  <c r="M1639" i="5"/>
  <c r="M1640" i="5"/>
  <c r="M1641" i="5"/>
  <c r="M1642" i="5"/>
  <c r="M1643" i="5"/>
  <c r="M1644" i="5"/>
  <c r="M1645" i="5"/>
  <c r="M1646" i="5"/>
  <c r="M1647" i="5"/>
  <c r="M1648" i="5"/>
  <c r="M1649" i="5"/>
  <c r="M1650" i="5"/>
  <c r="M1651" i="5"/>
  <c r="M1652" i="5"/>
  <c r="M1653" i="5"/>
  <c r="M1654" i="5"/>
  <c r="M1655" i="5"/>
  <c r="M1656" i="5"/>
  <c r="M1657" i="5"/>
  <c r="M1658" i="5"/>
  <c r="M1659" i="5"/>
  <c r="M1660" i="5"/>
  <c r="M1661" i="5"/>
  <c r="M1662" i="5"/>
  <c r="M1663" i="5"/>
  <c r="M1664" i="5"/>
  <c r="M1665" i="5"/>
  <c r="M1666" i="5"/>
  <c r="M1667" i="5"/>
  <c r="M1668" i="5"/>
  <c r="M1669" i="5"/>
  <c r="M1670" i="5"/>
  <c r="M1671" i="5"/>
  <c r="M1672" i="5"/>
  <c r="M1673" i="5"/>
  <c r="M1674" i="5"/>
  <c r="M1675" i="5"/>
  <c r="M1676" i="5"/>
  <c r="M1677" i="5"/>
  <c r="M1678" i="5"/>
  <c r="M1679" i="5"/>
  <c r="M1680" i="5"/>
  <c r="M1681" i="5"/>
  <c r="M1682" i="5"/>
  <c r="M1683" i="5"/>
  <c r="M1684" i="5"/>
  <c r="M1685" i="5"/>
  <c r="M1686" i="5"/>
  <c r="M1687" i="5"/>
  <c r="M1688" i="5"/>
  <c r="M1689" i="5"/>
  <c r="M1690" i="5"/>
  <c r="M1691" i="5"/>
  <c r="M1692" i="5"/>
  <c r="M1693" i="5"/>
  <c r="M1694" i="5"/>
  <c r="M1695" i="5"/>
  <c r="M1696" i="5"/>
  <c r="M1697" i="5"/>
  <c r="M1698" i="5"/>
  <c r="M1699" i="5"/>
  <c r="M1700" i="5"/>
  <c r="M1701" i="5"/>
  <c r="M1702" i="5"/>
  <c r="M1703" i="5"/>
  <c r="M1704" i="5"/>
  <c r="M1705" i="5"/>
  <c r="M1706" i="5"/>
  <c r="M1707" i="5"/>
  <c r="M1708" i="5"/>
  <c r="M1709" i="5"/>
  <c r="M1710" i="5"/>
  <c r="M1711" i="5"/>
  <c r="M1712" i="5"/>
  <c r="M1713" i="5"/>
  <c r="M1714" i="5"/>
  <c r="M1715" i="5"/>
  <c r="M1716" i="5"/>
  <c r="M1717" i="5"/>
  <c r="M1718" i="5"/>
  <c r="M1719" i="5"/>
  <c r="M1720" i="5"/>
  <c r="M1721" i="5"/>
  <c r="M1722" i="5"/>
  <c r="M1723" i="5"/>
  <c r="M1724" i="5"/>
  <c r="M1725" i="5"/>
  <c r="M1726" i="5"/>
  <c r="M1727" i="5"/>
  <c r="M1728" i="5"/>
  <c r="M1729" i="5"/>
  <c r="M1730" i="5"/>
  <c r="M1731" i="5"/>
  <c r="M1732" i="5"/>
  <c r="M1733" i="5"/>
  <c r="M1734" i="5"/>
  <c r="M1735" i="5"/>
  <c r="M1736" i="5"/>
  <c r="M1737" i="5"/>
  <c r="M1738" i="5"/>
  <c r="M1739" i="5"/>
  <c r="M1740" i="5"/>
  <c r="M1741" i="5"/>
  <c r="M1742" i="5"/>
  <c r="M1743" i="5"/>
  <c r="M1744" i="5"/>
  <c r="M1745" i="5"/>
  <c r="M1746" i="5"/>
  <c r="M1747" i="5"/>
  <c r="M1748" i="5"/>
  <c r="M1749" i="5"/>
  <c r="M1750" i="5"/>
  <c r="M1751" i="5"/>
  <c r="M1752" i="5"/>
  <c r="M1753" i="5"/>
  <c r="M1754" i="5"/>
  <c r="M1755" i="5"/>
  <c r="M1756" i="5"/>
  <c r="M1757" i="5"/>
  <c r="M1758" i="5"/>
  <c r="M1759" i="5"/>
  <c r="M1760" i="5"/>
  <c r="M1761" i="5"/>
  <c r="M1762" i="5"/>
  <c r="M1763" i="5"/>
  <c r="M1764" i="5"/>
  <c r="M1765" i="5"/>
  <c r="M1766" i="5"/>
  <c r="M1767" i="5"/>
  <c r="M1768" i="5"/>
  <c r="M1769" i="5"/>
  <c r="M1770" i="5"/>
  <c r="M1771" i="5"/>
  <c r="M1772" i="5"/>
  <c r="M1773" i="5"/>
  <c r="M1774" i="5"/>
  <c r="M1775" i="5"/>
  <c r="M1776" i="5"/>
  <c r="M1777" i="5"/>
  <c r="M1778" i="5"/>
  <c r="M1779" i="5"/>
  <c r="M1780" i="5"/>
  <c r="M1781" i="5"/>
  <c r="M1782" i="5"/>
  <c r="M1783" i="5"/>
  <c r="M1784" i="5"/>
  <c r="M1785" i="5"/>
  <c r="M1786" i="5"/>
  <c r="M1787" i="5"/>
  <c r="M1788" i="5"/>
  <c r="M1789" i="5"/>
  <c r="M1790" i="5"/>
  <c r="M1791" i="5"/>
  <c r="M1792" i="5"/>
  <c r="M1793" i="5"/>
  <c r="M1794" i="5"/>
  <c r="M1795" i="5"/>
  <c r="M1796" i="5"/>
  <c r="M1797" i="5"/>
  <c r="M1798" i="5"/>
  <c r="M1799" i="5"/>
  <c r="M1800" i="5"/>
  <c r="M1801" i="5"/>
  <c r="M1802" i="5"/>
  <c r="M1803" i="5"/>
  <c r="M1804" i="5"/>
  <c r="M1805" i="5"/>
  <c r="M1806" i="5"/>
  <c r="M1807" i="5"/>
  <c r="M1808" i="5"/>
  <c r="M1809" i="5"/>
  <c r="M1810" i="5"/>
  <c r="M1811" i="5"/>
  <c r="M1812" i="5"/>
  <c r="M1813" i="5"/>
  <c r="M1814" i="5"/>
  <c r="M1815" i="5"/>
  <c r="M1816" i="5"/>
  <c r="M1817" i="5"/>
  <c r="M1818" i="5"/>
  <c r="M1819" i="5"/>
  <c r="M1820" i="5"/>
  <c r="M1821" i="5"/>
  <c r="M1822" i="5"/>
  <c r="M1823" i="5"/>
  <c r="M1824" i="5"/>
  <c r="M1825" i="5"/>
  <c r="M1826" i="5"/>
  <c r="M1827" i="5"/>
  <c r="M1828" i="5"/>
  <c r="M1829" i="5"/>
  <c r="M1830" i="5"/>
  <c r="M1831" i="5"/>
  <c r="M1832" i="5"/>
  <c r="M1833" i="5"/>
  <c r="M1834" i="5"/>
  <c r="M1835" i="5"/>
  <c r="M1836" i="5"/>
  <c r="M1837" i="5"/>
  <c r="M1838" i="5"/>
  <c r="M1839" i="5"/>
  <c r="M1840" i="5"/>
  <c r="M1841" i="5"/>
  <c r="M1842" i="5"/>
  <c r="M1843" i="5"/>
  <c r="M1844" i="5"/>
  <c r="M1845" i="5"/>
  <c r="M1846" i="5"/>
  <c r="M1847" i="5"/>
  <c r="M1848" i="5"/>
  <c r="M1849" i="5"/>
  <c r="M1850" i="5"/>
  <c r="M1851" i="5"/>
  <c r="M1852" i="5"/>
  <c r="M1853" i="5"/>
  <c r="M1854" i="5"/>
  <c r="M1855" i="5"/>
  <c r="M1856" i="5"/>
  <c r="M1857" i="5"/>
  <c r="M1858" i="5"/>
  <c r="M1859" i="5"/>
  <c r="M1860" i="5"/>
  <c r="M1861" i="5"/>
  <c r="M1862" i="5"/>
  <c r="M1863" i="5"/>
  <c r="M1864" i="5"/>
  <c r="M1865" i="5"/>
  <c r="M1866" i="5"/>
  <c r="M1867" i="5"/>
  <c r="M1868" i="5"/>
  <c r="M1869" i="5"/>
  <c r="M1870" i="5"/>
  <c r="M1871" i="5"/>
  <c r="M1872" i="5"/>
  <c r="M1873" i="5"/>
  <c r="M1874" i="5"/>
  <c r="M1875" i="5"/>
  <c r="M1876" i="5"/>
  <c r="M1877" i="5"/>
  <c r="M1878" i="5"/>
  <c r="M1879" i="5"/>
  <c r="M1880" i="5"/>
  <c r="M1881" i="5"/>
  <c r="M1882" i="5"/>
  <c r="M1883" i="5"/>
  <c r="M1884" i="5"/>
  <c r="M1885" i="5"/>
  <c r="M1886" i="5"/>
  <c r="M1887" i="5"/>
  <c r="M1888" i="5"/>
  <c r="M1889" i="5"/>
  <c r="M1890" i="5"/>
  <c r="M1891" i="5"/>
  <c r="M1892" i="5"/>
  <c r="M1893" i="5"/>
  <c r="M1894" i="5"/>
  <c r="M1895" i="5"/>
  <c r="M1896" i="5"/>
  <c r="M1897" i="5"/>
  <c r="M1898" i="5"/>
  <c r="M1899" i="5"/>
  <c r="M1900" i="5"/>
  <c r="M1901" i="5"/>
  <c r="M1902" i="5"/>
  <c r="M1903" i="5"/>
  <c r="M1904" i="5"/>
  <c r="M1905" i="5"/>
  <c r="M1906" i="5"/>
  <c r="M1907" i="5"/>
  <c r="M1908" i="5"/>
  <c r="M1909" i="5"/>
  <c r="M1910" i="5"/>
  <c r="M1911" i="5"/>
  <c r="M1912" i="5"/>
  <c r="M1913" i="5"/>
  <c r="M1914" i="5"/>
  <c r="M1915" i="5"/>
  <c r="M1916" i="5"/>
  <c r="M1917" i="5"/>
  <c r="M1918" i="5"/>
  <c r="M1919" i="5"/>
  <c r="M1920" i="5"/>
  <c r="M1921" i="5"/>
  <c r="M1922" i="5"/>
  <c r="M1923" i="5"/>
  <c r="M1924" i="5"/>
  <c r="M1925" i="5"/>
  <c r="M1926" i="5"/>
  <c r="M1927" i="5"/>
  <c r="M1928" i="5"/>
  <c r="M1929" i="5"/>
  <c r="M1930" i="5"/>
  <c r="M1931" i="5"/>
  <c r="M1932" i="5"/>
  <c r="M1933" i="5"/>
  <c r="M1934" i="5"/>
  <c r="M1935" i="5"/>
  <c r="M1936" i="5"/>
  <c r="M1937" i="5"/>
  <c r="M1938" i="5"/>
  <c r="M1939" i="5"/>
  <c r="M1940" i="5"/>
  <c r="M1941" i="5"/>
  <c r="M1942" i="5"/>
  <c r="M1943" i="5"/>
  <c r="M1944" i="5"/>
  <c r="M1945" i="5"/>
  <c r="M1946" i="5"/>
  <c r="M1947" i="5"/>
  <c r="M1948" i="5"/>
  <c r="M1949" i="5"/>
  <c r="M1950" i="5"/>
  <c r="M1951" i="5"/>
  <c r="M1952" i="5"/>
  <c r="M1953" i="5"/>
  <c r="M1954" i="5"/>
  <c r="M1955" i="5"/>
  <c r="M1956" i="5"/>
  <c r="M1957" i="5"/>
  <c r="M1958" i="5"/>
  <c r="M1959" i="5"/>
  <c r="M1960" i="5"/>
  <c r="M1961" i="5"/>
  <c r="M1962" i="5"/>
  <c r="M1963" i="5"/>
  <c r="M1964" i="5"/>
  <c r="M1965" i="5"/>
  <c r="M1966" i="5"/>
  <c r="M1967" i="5"/>
  <c r="M1968" i="5"/>
  <c r="M1969" i="5"/>
  <c r="M1970" i="5"/>
  <c r="M1971" i="5"/>
  <c r="M1972" i="5"/>
  <c r="M1973" i="5"/>
  <c r="M1974" i="5"/>
  <c r="M1975" i="5"/>
  <c r="M1976" i="5"/>
  <c r="M1977" i="5"/>
  <c r="M1978" i="5"/>
  <c r="M1979" i="5"/>
  <c r="M1980" i="5"/>
  <c r="M1981" i="5"/>
  <c r="M1982" i="5"/>
  <c r="M1983" i="5"/>
  <c r="M1984" i="5"/>
  <c r="M1985" i="5"/>
  <c r="M1986" i="5"/>
  <c r="M1987" i="5"/>
  <c r="M1988" i="5"/>
  <c r="M1989" i="5"/>
  <c r="M1990" i="5"/>
  <c r="M1991" i="5"/>
  <c r="M1992" i="5"/>
  <c r="M1993" i="5"/>
  <c r="M1994" i="5"/>
  <c r="M1995" i="5"/>
  <c r="M1996" i="5"/>
  <c r="M1997" i="5"/>
  <c r="M1998" i="5"/>
  <c r="M1999" i="5"/>
  <c r="M2000" i="5"/>
  <c r="M2001" i="5"/>
  <c r="M2002" i="5"/>
  <c r="M2003" i="5"/>
  <c r="M2004" i="5"/>
  <c r="M2005" i="5"/>
  <c r="M2006" i="5"/>
  <c r="M2007" i="5"/>
  <c r="M2008" i="5"/>
  <c r="M2009" i="5"/>
  <c r="M2010" i="5"/>
  <c r="M2011" i="5"/>
  <c r="M2012" i="5"/>
  <c r="M2013" i="5"/>
  <c r="M2014" i="5"/>
  <c r="M2015" i="5"/>
  <c r="M2016" i="5"/>
  <c r="M2017" i="5"/>
  <c r="M2018" i="5"/>
  <c r="M2019" i="5"/>
  <c r="M2020" i="5"/>
  <c r="M2021" i="5"/>
  <c r="M2022" i="5"/>
  <c r="M2023" i="5"/>
  <c r="M2024" i="5"/>
  <c r="M2025" i="5"/>
  <c r="M2026" i="5"/>
  <c r="M2027" i="5"/>
  <c r="M2028" i="5"/>
  <c r="M2029" i="5"/>
  <c r="M2030" i="5"/>
  <c r="M2031" i="5"/>
  <c r="M2032" i="5"/>
  <c r="M2033" i="5"/>
  <c r="M2034" i="5"/>
  <c r="M2035" i="5"/>
  <c r="M2036" i="5"/>
  <c r="M2037" i="5"/>
  <c r="M2038" i="5"/>
  <c r="M2039" i="5"/>
  <c r="M2040" i="5"/>
  <c r="M2041" i="5"/>
  <c r="M2042" i="5"/>
  <c r="M2043" i="5"/>
  <c r="M2044" i="5"/>
  <c r="M2045" i="5"/>
  <c r="M2046" i="5"/>
  <c r="M2047" i="5"/>
  <c r="M2048" i="5"/>
  <c r="M2049" i="5"/>
  <c r="M2050" i="5"/>
  <c r="M2051" i="5"/>
  <c r="M2052" i="5"/>
  <c r="M2053" i="5"/>
  <c r="M2054" i="5"/>
  <c r="M2055" i="5"/>
  <c r="M2056" i="5"/>
  <c r="M2057" i="5"/>
  <c r="M2058" i="5"/>
  <c r="M2059" i="5"/>
  <c r="M2060" i="5"/>
  <c r="M2061" i="5"/>
  <c r="M2062" i="5"/>
  <c r="M2063" i="5"/>
  <c r="M2064" i="5"/>
  <c r="M2065" i="5"/>
  <c r="M2066" i="5"/>
  <c r="M2067" i="5"/>
  <c r="M2068" i="5"/>
  <c r="M2069" i="5"/>
  <c r="M2070" i="5"/>
  <c r="M2071" i="5"/>
  <c r="M2072" i="5"/>
  <c r="M2073" i="5"/>
  <c r="M2074" i="5"/>
  <c r="M2075" i="5"/>
  <c r="M2076" i="5"/>
  <c r="M2077" i="5"/>
  <c r="M2078" i="5"/>
  <c r="M2079" i="5"/>
  <c r="M2080" i="5"/>
  <c r="M2081" i="5"/>
  <c r="M2082" i="5"/>
  <c r="M2083" i="5"/>
  <c r="M2084" i="5"/>
  <c r="M2085" i="5"/>
  <c r="M2086" i="5"/>
  <c r="M2087" i="5"/>
  <c r="M2088" i="5"/>
  <c r="M2089" i="5"/>
  <c r="M2090" i="5"/>
  <c r="M2091" i="5"/>
  <c r="M2092" i="5"/>
  <c r="M2093" i="5"/>
  <c r="M2094" i="5"/>
  <c r="M2095" i="5"/>
  <c r="M2096" i="5"/>
  <c r="M2097" i="5"/>
  <c r="M2098" i="5"/>
  <c r="M2099" i="5"/>
  <c r="M2100" i="5"/>
  <c r="M2101" i="5"/>
  <c r="M2102" i="5"/>
  <c r="M2103" i="5"/>
  <c r="M2104" i="5"/>
  <c r="M2105" i="5"/>
  <c r="M2106" i="5"/>
  <c r="M2107" i="5"/>
  <c r="M2108" i="5"/>
  <c r="M2109" i="5"/>
  <c r="M2110" i="5"/>
  <c r="M2111" i="5"/>
  <c r="M2112" i="5"/>
  <c r="M2113" i="5"/>
  <c r="M2114" i="5"/>
  <c r="M2115" i="5"/>
  <c r="M2116" i="5"/>
  <c r="M2117" i="5"/>
  <c r="M2118" i="5"/>
  <c r="M2119" i="5"/>
  <c r="M2120" i="5"/>
  <c r="M2121" i="5"/>
  <c r="M2122" i="5"/>
  <c r="M2123" i="5"/>
  <c r="M2124" i="5"/>
  <c r="M2125" i="5"/>
  <c r="M2126" i="5"/>
  <c r="M2127" i="5"/>
  <c r="M2128" i="5"/>
  <c r="M2129" i="5"/>
  <c r="M2130" i="5"/>
  <c r="M2131" i="5"/>
  <c r="M2132" i="5"/>
  <c r="M2133" i="5"/>
  <c r="M2134" i="5"/>
  <c r="M2135" i="5"/>
  <c r="M2136" i="5"/>
  <c r="M2137" i="5"/>
  <c r="M2138" i="5"/>
  <c r="M2139" i="5"/>
  <c r="M2140" i="5"/>
  <c r="M2141" i="5"/>
  <c r="M2142" i="5"/>
  <c r="M2143" i="5"/>
  <c r="M2144" i="5"/>
  <c r="M2145" i="5"/>
  <c r="M2146" i="5"/>
  <c r="M2147" i="5"/>
  <c r="M2148" i="5"/>
  <c r="M2149" i="5"/>
  <c r="M2150" i="5"/>
  <c r="M2151" i="5"/>
  <c r="M2152" i="5"/>
  <c r="M2153" i="5"/>
  <c r="M2154" i="5"/>
  <c r="M2155" i="5"/>
  <c r="M2156" i="5"/>
  <c r="M2157" i="5"/>
  <c r="M2158" i="5"/>
  <c r="M2159" i="5"/>
  <c r="M2160" i="5"/>
  <c r="M2161" i="5"/>
  <c r="M2162" i="5"/>
  <c r="M2163" i="5"/>
  <c r="M2164" i="5"/>
  <c r="M2165" i="5"/>
  <c r="M2166" i="5"/>
  <c r="M2167" i="5"/>
  <c r="M2168" i="5"/>
  <c r="M2169" i="5"/>
  <c r="M2170" i="5"/>
  <c r="M2171" i="5"/>
  <c r="M2172" i="5"/>
  <c r="M2173" i="5"/>
  <c r="M2174" i="5"/>
  <c r="M2175" i="5"/>
  <c r="M2176" i="5"/>
  <c r="M2177" i="5"/>
  <c r="M2178" i="5"/>
  <c r="M2179" i="5"/>
  <c r="M2180" i="5"/>
  <c r="M2181" i="5"/>
  <c r="M2182" i="5"/>
  <c r="M2183" i="5"/>
  <c r="M2184" i="5"/>
  <c r="M2185" i="5"/>
  <c r="M2186" i="5"/>
  <c r="M2187" i="5"/>
  <c r="M2188" i="5"/>
  <c r="M2189" i="5"/>
  <c r="M2190" i="5"/>
  <c r="M2191" i="5"/>
  <c r="M2192" i="5"/>
  <c r="M2193" i="5"/>
  <c r="M2194" i="5"/>
  <c r="M2195" i="5"/>
  <c r="M2196" i="5"/>
  <c r="M2197" i="5"/>
  <c r="M2198" i="5"/>
  <c r="M2199" i="5"/>
  <c r="M2200" i="5"/>
  <c r="M2201" i="5"/>
  <c r="M2202" i="5"/>
  <c r="M2203" i="5"/>
  <c r="M2204" i="5"/>
  <c r="M2205" i="5"/>
  <c r="M2206" i="5"/>
  <c r="M2207" i="5"/>
  <c r="M2208" i="5"/>
  <c r="M2209" i="5"/>
  <c r="M2210" i="5"/>
  <c r="M2211" i="5"/>
  <c r="M2212" i="5"/>
  <c r="M2213" i="5"/>
  <c r="M2214" i="5"/>
  <c r="M2215" i="5"/>
  <c r="M2216" i="5"/>
  <c r="M2217" i="5"/>
  <c r="M2218" i="5"/>
  <c r="M2219" i="5"/>
  <c r="M2220" i="5"/>
  <c r="M2221" i="5"/>
  <c r="M2222" i="5"/>
  <c r="M2223" i="5"/>
  <c r="M2224" i="5"/>
  <c r="M2225" i="5"/>
  <c r="M2226" i="5"/>
  <c r="M2227" i="5"/>
  <c r="M2228" i="5"/>
  <c r="M2229" i="5"/>
  <c r="M2230" i="5"/>
  <c r="M2231" i="5"/>
  <c r="M2232" i="5"/>
  <c r="M2233" i="5"/>
  <c r="M2234" i="5"/>
  <c r="M2235" i="5"/>
  <c r="M2236" i="5"/>
  <c r="M2237" i="5"/>
  <c r="M2238" i="5"/>
  <c r="M2239" i="5"/>
  <c r="M2240" i="5"/>
  <c r="M2241" i="5"/>
  <c r="M2242" i="5"/>
  <c r="M2243" i="5"/>
  <c r="M2244" i="5"/>
  <c r="M2245" i="5"/>
  <c r="M2246" i="5"/>
  <c r="M2247" i="5"/>
  <c r="M2248" i="5"/>
  <c r="M2249" i="5"/>
  <c r="M2250" i="5"/>
  <c r="M2251" i="5"/>
  <c r="M2252" i="5"/>
  <c r="M2253" i="5"/>
  <c r="M2254" i="5"/>
  <c r="M2255" i="5"/>
  <c r="M2256" i="5"/>
  <c r="M2257" i="5"/>
  <c r="M2258" i="5"/>
  <c r="M2259" i="5"/>
  <c r="M2260" i="5"/>
  <c r="M2261" i="5"/>
  <c r="M2262" i="5"/>
  <c r="M2263" i="5"/>
  <c r="M2264" i="5"/>
  <c r="M2265" i="5"/>
  <c r="M2266" i="5"/>
  <c r="M2267" i="5"/>
  <c r="M2268" i="5"/>
  <c r="M2269" i="5"/>
  <c r="M2270" i="5"/>
  <c r="M2271" i="5"/>
  <c r="M2272" i="5"/>
  <c r="M2273" i="5"/>
  <c r="M2274" i="5"/>
  <c r="M2275" i="5"/>
  <c r="M2276" i="5"/>
  <c r="M2277" i="5"/>
  <c r="M2278" i="5"/>
  <c r="M2279" i="5"/>
  <c r="M2280" i="5"/>
  <c r="M2281" i="5"/>
  <c r="M2282" i="5"/>
  <c r="M2283" i="5"/>
  <c r="M2284" i="5"/>
  <c r="M2285" i="5"/>
  <c r="M2286" i="5"/>
  <c r="M2287" i="5"/>
  <c r="M2288" i="5"/>
  <c r="M2289" i="5"/>
  <c r="M2290" i="5"/>
  <c r="M2291" i="5"/>
  <c r="M2292" i="5"/>
  <c r="M2293" i="5"/>
  <c r="M2294" i="5"/>
  <c r="M2295" i="5"/>
  <c r="M2296" i="5"/>
  <c r="M2297" i="5"/>
  <c r="M2298" i="5"/>
  <c r="M2299" i="5"/>
  <c r="M2300" i="5"/>
  <c r="M2301" i="5"/>
  <c r="M2302" i="5"/>
  <c r="M2303" i="5"/>
  <c r="M2304" i="5"/>
  <c r="M2305" i="5"/>
  <c r="M2306" i="5"/>
  <c r="M2307" i="5"/>
  <c r="M2308" i="5"/>
  <c r="M2309" i="5"/>
  <c r="M2310" i="5"/>
  <c r="M2311" i="5"/>
  <c r="M2312" i="5"/>
  <c r="M2313" i="5"/>
  <c r="M2314" i="5"/>
  <c r="M2315" i="5"/>
  <c r="M2316" i="5"/>
  <c r="M2317" i="5"/>
  <c r="M2318" i="5"/>
  <c r="M2319" i="5"/>
  <c r="M2320" i="5"/>
  <c r="M2321" i="5"/>
  <c r="M2322" i="5"/>
  <c r="M2323" i="5"/>
  <c r="M2324" i="5"/>
  <c r="M2325" i="5"/>
  <c r="M2326" i="5"/>
  <c r="M2327" i="5"/>
  <c r="M2328" i="5"/>
  <c r="M2329" i="5"/>
  <c r="M2330" i="5"/>
  <c r="M2331" i="5"/>
  <c r="M2332" i="5"/>
  <c r="M2333" i="5"/>
  <c r="M2334" i="5"/>
  <c r="M2335" i="5"/>
  <c r="M2336" i="5"/>
  <c r="M2337" i="5"/>
  <c r="M2338" i="5"/>
  <c r="M2339" i="5"/>
  <c r="M2340" i="5"/>
  <c r="M2341" i="5"/>
  <c r="M2342" i="5"/>
  <c r="M2343" i="5"/>
  <c r="M2344" i="5"/>
  <c r="M2345" i="5"/>
  <c r="M2346" i="5"/>
  <c r="M2347" i="5"/>
  <c r="M2348" i="5"/>
  <c r="M2349" i="5"/>
  <c r="M2350" i="5"/>
  <c r="M2351" i="5"/>
  <c r="M2352" i="5"/>
  <c r="M2353" i="5"/>
  <c r="M2354" i="5"/>
  <c r="M2355" i="5"/>
  <c r="M2356" i="5"/>
  <c r="M2357" i="5"/>
  <c r="M2358" i="5"/>
  <c r="M2359" i="5"/>
  <c r="M2360" i="5"/>
  <c r="M2361" i="5"/>
  <c r="M2362" i="5"/>
  <c r="M2363" i="5"/>
  <c r="M2364" i="5"/>
  <c r="M2365" i="5"/>
  <c r="M2366" i="5"/>
  <c r="M2367" i="5"/>
  <c r="M2368" i="5"/>
  <c r="M2369" i="5"/>
  <c r="M2370" i="5"/>
  <c r="M2371" i="5"/>
  <c r="M2372" i="5"/>
  <c r="M2373" i="5"/>
  <c r="M2374" i="5"/>
  <c r="M2375" i="5"/>
  <c r="M2376" i="5"/>
  <c r="M2377" i="5"/>
  <c r="M2378" i="5"/>
  <c r="M2379" i="5"/>
  <c r="M2380" i="5"/>
  <c r="M2381" i="5"/>
  <c r="M2382" i="5"/>
  <c r="M2383" i="5"/>
  <c r="M2384" i="5"/>
  <c r="M2385" i="5"/>
  <c r="M2386" i="5"/>
  <c r="M2387" i="5"/>
  <c r="M2388" i="5"/>
  <c r="M2389" i="5"/>
  <c r="M2390" i="5"/>
  <c r="M2391" i="5"/>
  <c r="M2392" i="5"/>
  <c r="M2393" i="5"/>
  <c r="M2394" i="5"/>
  <c r="M2395" i="5"/>
  <c r="M2396" i="5"/>
  <c r="M2397" i="5"/>
  <c r="M2398" i="5"/>
  <c r="M2399" i="5"/>
  <c r="M2400" i="5"/>
  <c r="M2401" i="5"/>
  <c r="M2402" i="5"/>
  <c r="M2403" i="5"/>
  <c r="M2404" i="5"/>
  <c r="M2405" i="5"/>
  <c r="M2406" i="5"/>
  <c r="M2407" i="5"/>
  <c r="M2408" i="5"/>
  <c r="M2409" i="5"/>
  <c r="M2410" i="5"/>
  <c r="M2411" i="5"/>
  <c r="M2412" i="5"/>
  <c r="M2413" i="5"/>
  <c r="M2414" i="5"/>
  <c r="M2415" i="5"/>
  <c r="M2416" i="5"/>
  <c r="M2417" i="5"/>
  <c r="M2418" i="5"/>
  <c r="M2419" i="5"/>
  <c r="M2420" i="5"/>
  <c r="M2421" i="5"/>
  <c r="M2422" i="5"/>
  <c r="M2423" i="5"/>
  <c r="M2424" i="5"/>
  <c r="M2425" i="5"/>
  <c r="M2426" i="5"/>
  <c r="M2427" i="5"/>
  <c r="M2428" i="5"/>
  <c r="M2429" i="5"/>
  <c r="M2430" i="5"/>
  <c r="M2431" i="5"/>
  <c r="M2432" i="5"/>
  <c r="M2433" i="5"/>
  <c r="M2434" i="5"/>
  <c r="M2435" i="5"/>
  <c r="M2436" i="5"/>
  <c r="M2437" i="5"/>
  <c r="M2438" i="5"/>
  <c r="M2439" i="5"/>
  <c r="M2440" i="5"/>
  <c r="M2441" i="5"/>
  <c r="M2442" i="5"/>
  <c r="M2443" i="5"/>
  <c r="M2444" i="5"/>
  <c r="M2445" i="5"/>
  <c r="M2446" i="5"/>
  <c r="M2447" i="5"/>
  <c r="M2448" i="5"/>
  <c r="M2449" i="5"/>
  <c r="M2450" i="5"/>
  <c r="M2451" i="5"/>
  <c r="M2452" i="5"/>
  <c r="M2453" i="5"/>
  <c r="M2454" i="5"/>
  <c r="M2455" i="5"/>
  <c r="M2456" i="5"/>
  <c r="M2457" i="5"/>
  <c r="M2458" i="5"/>
  <c r="M2459" i="5"/>
  <c r="M2460" i="5"/>
  <c r="M2461" i="5"/>
  <c r="M2462" i="5"/>
  <c r="M2463" i="5"/>
  <c r="M2464" i="5"/>
  <c r="M2465" i="5"/>
  <c r="M2466" i="5"/>
  <c r="M2467" i="5"/>
  <c r="M2468" i="5"/>
  <c r="M2469" i="5"/>
  <c r="M2470" i="5"/>
  <c r="M2471" i="5"/>
  <c r="M2472" i="5"/>
  <c r="M2473" i="5"/>
  <c r="M2474" i="5"/>
  <c r="M2475" i="5"/>
  <c r="M2476" i="5"/>
  <c r="M2477" i="5"/>
  <c r="M2478" i="5"/>
  <c r="M2479" i="5"/>
  <c r="M2480" i="5"/>
  <c r="M2481" i="5"/>
  <c r="M2482" i="5"/>
  <c r="M2483" i="5"/>
  <c r="M2484" i="5"/>
  <c r="M2485" i="5"/>
  <c r="M2486" i="5"/>
  <c r="M2487" i="5"/>
  <c r="M2488" i="5"/>
  <c r="M2489" i="5"/>
  <c r="M2490" i="5"/>
  <c r="M2491" i="5"/>
  <c r="M2492" i="5"/>
  <c r="M2493" i="5"/>
  <c r="M2494" i="5"/>
  <c r="M2495" i="5"/>
  <c r="M2496" i="5"/>
  <c r="M2497" i="5"/>
  <c r="M2498" i="5"/>
  <c r="M2499" i="5"/>
  <c r="M2500" i="5"/>
  <c r="M2501" i="5"/>
  <c r="M2502" i="5"/>
  <c r="M2503" i="5"/>
  <c r="M2504" i="5"/>
  <c r="M2505" i="5"/>
  <c r="M2506" i="5"/>
  <c r="M2507" i="5"/>
  <c r="M2508" i="5"/>
  <c r="M2509" i="5"/>
  <c r="M2510" i="5"/>
  <c r="M2511" i="5"/>
  <c r="M2512" i="5"/>
  <c r="M2513" i="5"/>
  <c r="M2514" i="5"/>
  <c r="M2515" i="5"/>
  <c r="M2516" i="5"/>
  <c r="M2517" i="5"/>
  <c r="M2518" i="5"/>
  <c r="M2519" i="5"/>
  <c r="M2520" i="5"/>
  <c r="M2521" i="5"/>
  <c r="M2522" i="5"/>
  <c r="M2523" i="5"/>
  <c r="M2524" i="5"/>
  <c r="M2525" i="5"/>
  <c r="M2526" i="5"/>
  <c r="M2527" i="5"/>
  <c r="M2528" i="5"/>
  <c r="M2529" i="5"/>
  <c r="M2530" i="5"/>
  <c r="M2531" i="5"/>
  <c r="M2532" i="5"/>
  <c r="M2533" i="5"/>
  <c r="M2534" i="5"/>
  <c r="M2535" i="5"/>
  <c r="M2536" i="5"/>
  <c r="M2537" i="5"/>
  <c r="M2538" i="5"/>
  <c r="M2539" i="5"/>
  <c r="M2540" i="5"/>
  <c r="M2541" i="5"/>
  <c r="M2542" i="5"/>
  <c r="M2543" i="5"/>
  <c r="M2544" i="5"/>
  <c r="M2545" i="5"/>
  <c r="M2546" i="5"/>
  <c r="M2547" i="5"/>
  <c r="M2548" i="5"/>
  <c r="M2549" i="5"/>
  <c r="M2550" i="5"/>
  <c r="M2551" i="5"/>
  <c r="M2552" i="5"/>
  <c r="M2553" i="5"/>
  <c r="M2554" i="5"/>
  <c r="M2555" i="5"/>
  <c r="M2556" i="5"/>
  <c r="M2557" i="5"/>
  <c r="M2558" i="5"/>
  <c r="M2559" i="5"/>
  <c r="M2560" i="5"/>
  <c r="M2561" i="5"/>
  <c r="M2562" i="5"/>
  <c r="M2563" i="5"/>
  <c r="M2564" i="5"/>
  <c r="M2565" i="5"/>
  <c r="M2566" i="5"/>
  <c r="M2567" i="5"/>
  <c r="M2568" i="5"/>
  <c r="M2569" i="5"/>
  <c r="M2570" i="5"/>
  <c r="M2571" i="5"/>
  <c r="M2572" i="5"/>
  <c r="M2573" i="5"/>
  <c r="M2574" i="5"/>
  <c r="M2575" i="5"/>
  <c r="M2576" i="5"/>
  <c r="M2577" i="5"/>
  <c r="M2578" i="5"/>
  <c r="M2579" i="5"/>
  <c r="M2580" i="5"/>
  <c r="M2581" i="5"/>
  <c r="M2582" i="5"/>
  <c r="M2583" i="5"/>
  <c r="M2584" i="5"/>
  <c r="M2585" i="5"/>
  <c r="M2586" i="5"/>
  <c r="M2587" i="5"/>
  <c r="M2588" i="5"/>
  <c r="M2589" i="5"/>
  <c r="M2590" i="5"/>
  <c r="M2591" i="5"/>
  <c r="M2592" i="5"/>
  <c r="M2593" i="5"/>
  <c r="M2594" i="5"/>
  <c r="M2595" i="5"/>
  <c r="M2596" i="5"/>
  <c r="M2597" i="5"/>
  <c r="M2598" i="5"/>
  <c r="M2599" i="5"/>
  <c r="M2600" i="5"/>
  <c r="M2601" i="5"/>
  <c r="M2602" i="5"/>
  <c r="M2603" i="5"/>
  <c r="M2604" i="5"/>
  <c r="M2605" i="5"/>
  <c r="M2606" i="5"/>
  <c r="M2607" i="5"/>
  <c r="M2608" i="5"/>
  <c r="M2609" i="5"/>
  <c r="M2610" i="5"/>
  <c r="M2611" i="5"/>
  <c r="M2612" i="5"/>
  <c r="M2613" i="5"/>
  <c r="M2614" i="5"/>
  <c r="M2615" i="5"/>
  <c r="M2616" i="5"/>
  <c r="M2617" i="5"/>
  <c r="M2618" i="5"/>
  <c r="M2619" i="5"/>
  <c r="M2620" i="5"/>
  <c r="M2621" i="5"/>
  <c r="M2622" i="5"/>
  <c r="M2623" i="5"/>
  <c r="M2624" i="5"/>
  <c r="M2625" i="5"/>
  <c r="M2626" i="5"/>
  <c r="M2627" i="5"/>
  <c r="M2628" i="5"/>
  <c r="M2629" i="5"/>
  <c r="M2630" i="5"/>
  <c r="M2631" i="5"/>
  <c r="M2632" i="5"/>
  <c r="M2633" i="5"/>
  <c r="M2634" i="5"/>
  <c r="M2635" i="5"/>
  <c r="M2636" i="5"/>
  <c r="M2637" i="5"/>
  <c r="M2638" i="5"/>
  <c r="M2639" i="5"/>
  <c r="M2640" i="5"/>
  <c r="M2641" i="5"/>
  <c r="M2642" i="5"/>
  <c r="M2643" i="5"/>
  <c r="M2644" i="5"/>
  <c r="M2645" i="5"/>
  <c r="M2646" i="5"/>
  <c r="M2647" i="5"/>
  <c r="M2648" i="5"/>
  <c r="M2649" i="5"/>
  <c r="M2650" i="5"/>
  <c r="M2651" i="5"/>
  <c r="M2652" i="5"/>
  <c r="M2653" i="5"/>
  <c r="M2654" i="5"/>
  <c r="M2655" i="5"/>
  <c r="M2656" i="5"/>
  <c r="M2657" i="5"/>
  <c r="M2658" i="5"/>
  <c r="M2659" i="5"/>
  <c r="M2660" i="5"/>
  <c r="M2661" i="5"/>
  <c r="M2662" i="5"/>
  <c r="M2663" i="5"/>
  <c r="M2664" i="5"/>
  <c r="M2665" i="5"/>
  <c r="M2666" i="5"/>
  <c r="M2667" i="5"/>
  <c r="M2668" i="5"/>
  <c r="M2669" i="5"/>
  <c r="M2670" i="5"/>
  <c r="M2671" i="5"/>
  <c r="M2672" i="5"/>
  <c r="M2673" i="5"/>
  <c r="M2674" i="5"/>
  <c r="M2675" i="5"/>
  <c r="M2676" i="5"/>
  <c r="M2677" i="5"/>
  <c r="M2678" i="5"/>
  <c r="M2679" i="5"/>
  <c r="M2680" i="5"/>
  <c r="M2681" i="5"/>
  <c r="M2682" i="5"/>
  <c r="M2683" i="5"/>
  <c r="M2684" i="5"/>
  <c r="M2685" i="5"/>
  <c r="M2686" i="5"/>
  <c r="M2687" i="5"/>
  <c r="M2688" i="5"/>
  <c r="M2689" i="5"/>
  <c r="M2690" i="5"/>
  <c r="M2691" i="5"/>
  <c r="M2692" i="5"/>
  <c r="M2693" i="5"/>
  <c r="M2694" i="5"/>
  <c r="M2695" i="5"/>
  <c r="M2696" i="5"/>
  <c r="M2697" i="5"/>
  <c r="M2698" i="5"/>
  <c r="M2699" i="5"/>
  <c r="M2700" i="5"/>
  <c r="M2701" i="5"/>
  <c r="M2702" i="5"/>
  <c r="M2703" i="5"/>
  <c r="M2704" i="5"/>
  <c r="M2705" i="5"/>
  <c r="M2706" i="5"/>
  <c r="M2707" i="5"/>
  <c r="M2708" i="5"/>
  <c r="M2709" i="5"/>
  <c r="M2710" i="5"/>
  <c r="M2711" i="5"/>
  <c r="M2712" i="5"/>
  <c r="M2713" i="5"/>
  <c r="M2714" i="5"/>
  <c r="M2715" i="5"/>
  <c r="M2716" i="5"/>
  <c r="M2717" i="5"/>
  <c r="M2718" i="5"/>
  <c r="M2719" i="5"/>
  <c r="M2720" i="5"/>
  <c r="M2721" i="5"/>
  <c r="M2722" i="5"/>
  <c r="M2723" i="5"/>
  <c r="M2724" i="5"/>
  <c r="M2725" i="5"/>
  <c r="M2726" i="5"/>
  <c r="M2727" i="5"/>
  <c r="M2728" i="5"/>
  <c r="M2729" i="5"/>
  <c r="M2730" i="5"/>
  <c r="M2731" i="5"/>
  <c r="M2732" i="5"/>
  <c r="M2733" i="5"/>
  <c r="M2734" i="5"/>
  <c r="M2735" i="5"/>
  <c r="M2736" i="5"/>
  <c r="M2737" i="5"/>
  <c r="M2738" i="5"/>
  <c r="M2739" i="5"/>
  <c r="M2740" i="5"/>
  <c r="M2741" i="5"/>
  <c r="M2742" i="5"/>
  <c r="M2743" i="5"/>
  <c r="M2744" i="5"/>
  <c r="M2745" i="5"/>
  <c r="M2746" i="5"/>
  <c r="M2747" i="5"/>
  <c r="M2748" i="5"/>
  <c r="M2749" i="5"/>
  <c r="M2750" i="5"/>
  <c r="M2751" i="5"/>
  <c r="M2752" i="5"/>
  <c r="M2753" i="5"/>
  <c r="M2754" i="5"/>
  <c r="M2755" i="5"/>
  <c r="M2756" i="5"/>
  <c r="M2757" i="5"/>
  <c r="M2758" i="5"/>
  <c r="M2759" i="5"/>
  <c r="M2760" i="5"/>
  <c r="M2761" i="5"/>
  <c r="M2762" i="5"/>
  <c r="M2763" i="5"/>
  <c r="M2764" i="5"/>
  <c r="M2765" i="5"/>
  <c r="M2766" i="5"/>
  <c r="M2767" i="5"/>
  <c r="M2768" i="5"/>
  <c r="M2769" i="5"/>
  <c r="M2770" i="5"/>
  <c r="M2771" i="5"/>
  <c r="M2772" i="5"/>
  <c r="M2773" i="5"/>
  <c r="M2774" i="5"/>
  <c r="M2775" i="5"/>
  <c r="M2776" i="5"/>
  <c r="M2777" i="5"/>
  <c r="M2778" i="5"/>
  <c r="M2779" i="5"/>
  <c r="M2780" i="5"/>
  <c r="M2781" i="5"/>
  <c r="M2782" i="5"/>
  <c r="M2783" i="5"/>
  <c r="M2784" i="5"/>
  <c r="M2785" i="5"/>
  <c r="M2786" i="5"/>
  <c r="M2787" i="5"/>
  <c r="M2788" i="5"/>
  <c r="M2789" i="5"/>
  <c r="M2790" i="5"/>
  <c r="M2791" i="5"/>
  <c r="M2792" i="5"/>
  <c r="M2793" i="5"/>
  <c r="M2794" i="5"/>
  <c r="M2795" i="5"/>
  <c r="M2796" i="5"/>
  <c r="M2797" i="5"/>
  <c r="M2798" i="5"/>
  <c r="M2799" i="5"/>
  <c r="M2800" i="5"/>
  <c r="M2801" i="5"/>
  <c r="M2802" i="5"/>
  <c r="M2803" i="5"/>
  <c r="M2804" i="5"/>
  <c r="M2805" i="5"/>
  <c r="M2806" i="5"/>
  <c r="M2807" i="5"/>
  <c r="M2808" i="5"/>
  <c r="M2809" i="5"/>
  <c r="M2810" i="5"/>
  <c r="M2811" i="5"/>
  <c r="M2812" i="5"/>
  <c r="M2813" i="5"/>
  <c r="M2814" i="5"/>
  <c r="M2815" i="5"/>
  <c r="M2816" i="5"/>
  <c r="M2817" i="5"/>
  <c r="M2818" i="5"/>
  <c r="M2819" i="5"/>
  <c r="M2820" i="5"/>
  <c r="M2821" i="5"/>
  <c r="M2822" i="5"/>
  <c r="M2823" i="5"/>
  <c r="M2824" i="5"/>
  <c r="M2825" i="5"/>
  <c r="M2826" i="5"/>
  <c r="M2827" i="5"/>
  <c r="M2828" i="5"/>
  <c r="M2829" i="5"/>
  <c r="M2830" i="5"/>
  <c r="M2831" i="5"/>
  <c r="M2832" i="5"/>
  <c r="M2833" i="5"/>
  <c r="M2834" i="5"/>
  <c r="M2835" i="5"/>
  <c r="M2836" i="5"/>
  <c r="M2837" i="5"/>
  <c r="M2838" i="5"/>
  <c r="M2839" i="5"/>
  <c r="M2840" i="5"/>
  <c r="M2841" i="5"/>
  <c r="M2842" i="5"/>
  <c r="M2843" i="5"/>
  <c r="M2844" i="5"/>
  <c r="M2845" i="5"/>
  <c r="M2846" i="5"/>
  <c r="M2847" i="5"/>
  <c r="M2848" i="5"/>
  <c r="M2849" i="5"/>
  <c r="M2850" i="5"/>
  <c r="M2851" i="5"/>
  <c r="M2852" i="5"/>
  <c r="M2853" i="5"/>
  <c r="M2854" i="5"/>
  <c r="M2855" i="5"/>
  <c r="M2856" i="5"/>
  <c r="M2857" i="5"/>
  <c r="M2858" i="5"/>
  <c r="M2859" i="5"/>
  <c r="M2860" i="5"/>
  <c r="M2861" i="5"/>
  <c r="M2862" i="5"/>
  <c r="M2863" i="5"/>
  <c r="M2864" i="5"/>
  <c r="M2865" i="5"/>
  <c r="M2866" i="5"/>
  <c r="M2867" i="5"/>
  <c r="M2868" i="5"/>
  <c r="M2869" i="5"/>
  <c r="M2870" i="5"/>
  <c r="M2871" i="5"/>
  <c r="M2872" i="5"/>
  <c r="M2873" i="5"/>
  <c r="M2874" i="5"/>
  <c r="M2875" i="5"/>
  <c r="M2876" i="5"/>
  <c r="M2877" i="5"/>
  <c r="M2878" i="5"/>
  <c r="M2879" i="5"/>
  <c r="M2880" i="5"/>
  <c r="M2881" i="5"/>
  <c r="M2882" i="5"/>
  <c r="M2883" i="5"/>
  <c r="M2884" i="5"/>
  <c r="M2885" i="5"/>
  <c r="M2886" i="5"/>
  <c r="M2887" i="5"/>
  <c r="M2888" i="5"/>
  <c r="M2889" i="5"/>
  <c r="M2890" i="5"/>
  <c r="M2891" i="5"/>
  <c r="M2892" i="5"/>
  <c r="M2893" i="5"/>
  <c r="M2894" i="5"/>
  <c r="M2895" i="5"/>
  <c r="M2896" i="5"/>
  <c r="M2897" i="5"/>
  <c r="M2898" i="5"/>
  <c r="M2899" i="5"/>
  <c r="M2900" i="5"/>
  <c r="M2901" i="5"/>
  <c r="M2902" i="5"/>
  <c r="M2903" i="5"/>
  <c r="M2904" i="5"/>
  <c r="M2905" i="5"/>
  <c r="M2906" i="5"/>
  <c r="M2907" i="5"/>
  <c r="M2908" i="5"/>
  <c r="M2909" i="5"/>
  <c r="M2910" i="5"/>
  <c r="M2911" i="5"/>
  <c r="M2912" i="5"/>
  <c r="M2913" i="5"/>
  <c r="M2914" i="5"/>
  <c r="M2915" i="5"/>
  <c r="M2916" i="5"/>
  <c r="M2917" i="5"/>
  <c r="M2918" i="5"/>
  <c r="M2919" i="5"/>
  <c r="M2920" i="5"/>
  <c r="M2921" i="5"/>
  <c r="M2922" i="5"/>
  <c r="M2923" i="5"/>
  <c r="M2924" i="5"/>
  <c r="M2925" i="5"/>
  <c r="M2926" i="5"/>
  <c r="M2927" i="5"/>
  <c r="M2928" i="5"/>
  <c r="M2929" i="5"/>
  <c r="M2930" i="5"/>
  <c r="M2931" i="5"/>
  <c r="M2932" i="5"/>
  <c r="M2933" i="5"/>
  <c r="M2934" i="5"/>
  <c r="M2935" i="5"/>
  <c r="M2936" i="5"/>
  <c r="M2937" i="5"/>
  <c r="M2938" i="5"/>
  <c r="M2939" i="5"/>
  <c r="M2940" i="5"/>
  <c r="M2941" i="5"/>
  <c r="M2942" i="5"/>
  <c r="M2943" i="5"/>
  <c r="M2944" i="5"/>
  <c r="M2945" i="5"/>
  <c r="M2946" i="5"/>
  <c r="M2947" i="5"/>
  <c r="M2948" i="5"/>
  <c r="M2949" i="5"/>
  <c r="M2950" i="5"/>
  <c r="M2951" i="5"/>
  <c r="M2952" i="5"/>
  <c r="M2953" i="5"/>
  <c r="M2954" i="5"/>
  <c r="M2955" i="5"/>
  <c r="M2956" i="5"/>
  <c r="M2957" i="5"/>
  <c r="M2958" i="5"/>
  <c r="M2959" i="5"/>
  <c r="M2960" i="5"/>
  <c r="M2961" i="5"/>
  <c r="M2962" i="5"/>
  <c r="M2963" i="5"/>
  <c r="M2964" i="5"/>
  <c r="M2965" i="5"/>
  <c r="M2966" i="5"/>
  <c r="M2967" i="5"/>
  <c r="M2968" i="5"/>
  <c r="M2969" i="5"/>
  <c r="M2970" i="5"/>
  <c r="M2971" i="5"/>
  <c r="M2972" i="5"/>
  <c r="M2973" i="5"/>
  <c r="M2974" i="5"/>
  <c r="M2975" i="5"/>
  <c r="M2976" i="5"/>
  <c r="M2977" i="5"/>
  <c r="M2978" i="5"/>
  <c r="M2979" i="5"/>
  <c r="M2980" i="5"/>
  <c r="M2981" i="5"/>
  <c r="M2982" i="5"/>
  <c r="M2983" i="5"/>
  <c r="M2984" i="5"/>
  <c r="M2985" i="5"/>
  <c r="M2986" i="5"/>
  <c r="M2987" i="5"/>
  <c r="M2988" i="5"/>
  <c r="M2989" i="5"/>
  <c r="M2990" i="5"/>
  <c r="M2991" i="5"/>
  <c r="M2992" i="5"/>
  <c r="M2993" i="5"/>
  <c r="M2994" i="5"/>
  <c r="M2995" i="5"/>
  <c r="M2996" i="5"/>
  <c r="M2997" i="5"/>
  <c r="M2998" i="5"/>
  <c r="M2999" i="5"/>
  <c r="M3000" i="5"/>
  <c r="M3001" i="5"/>
  <c r="M3002" i="5"/>
  <c r="M3003" i="5"/>
  <c r="M3004" i="5"/>
  <c r="M3005" i="5"/>
  <c r="M3006" i="5"/>
  <c r="M3007" i="5"/>
  <c r="M3008" i="5"/>
  <c r="M3009" i="5"/>
  <c r="M3010" i="5"/>
  <c r="M3011" i="5"/>
  <c r="M3012" i="5"/>
  <c r="M3013" i="5"/>
  <c r="M3014" i="5"/>
  <c r="M3015" i="5"/>
  <c r="M3016" i="5"/>
  <c r="M3017" i="5"/>
  <c r="M3018" i="5"/>
  <c r="M3019" i="5"/>
  <c r="M3020" i="5"/>
  <c r="M3021" i="5"/>
  <c r="M3022" i="5"/>
  <c r="M3023" i="5"/>
  <c r="M3024" i="5"/>
  <c r="M3025" i="5"/>
  <c r="M3026" i="5"/>
  <c r="M3027" i="5"/>
  <c r="M3028" i="5"/>
  <c r="M3029" i="5"/>
  <c r="M3030" i="5"/>
  <c r="M3031" i="5"/>
  <c r="M3032" i="5"/>
  <c r="M3033" i="5"/>
  <c r="M3034" i="5"/>
  <c r="M3035" i="5"/>
  <c r="M3036" i="5"/>
  <c r="M3037" i="5"/>
  <c r="M3038" i="5"/>
  <c r="M3039" i="5"/>
  <c r="M3040" i="5"/>
  <c r="M3041" i="5"/>
  <c r="M3042" i="5"/>
  <c r="M3043" i="5"/>
  <c r="M3044" i="5"/>
  <c r="M3045" i="5"/>
  <c r="M3046" i="5"/>
  <c r="M3047" i="5"/>
  <c r="M3048" i="5"/>
  <c r="M3049" i="5"/>
  <c r="M3050" i="5"/>
  <c r="M3051" i="5"/>
  <c r="M3052" i="5"/>
  <c r="M3053" i="5"/>
  <c r="M3054" i="5"/>
  <c r="M3055" i="5"/>
  <c r="M3056" i="5"/>
  <c r="M3057" i="5"/>
  <c r="M3058" i="5"/>
  <c r="M3059" i="5"/>
  <c r="M3060" i="5"/>
  <c r="M3061" i="5"/>
  <c r="M3062" i="5"/>
  <c r="M3063" i="5"/>
  <c r="M3064" i="5"/>
  <c r="M3065" i="5"/>
  <c r="M3066" i="5"/>
  <c r="M3067" i="5"/>
  <c r="M3068" i="5"/>
  <c r="M3069" i="5"/>
  <c r="M3070" i="5"/>
  <c r="M3071" i="5"/>
  <c r="M3072" i="5"/>
  <c r="M3073" i="5"/>
  <c r="M3074" i="5"/>
  <c r="M3075" i="5"/>
  <c r="M3076" i="5"/>
  <c r="M3077" i="5"/>
  <c r="M3078" i="5"/>
  <c r="M3079" i="5"/>
  <c r="M3080" i="5"/>
  <c r="M3081" i="5"/>
  <c r="M3082" i="5"/>
  <c r="M3083" i="5"/>
  <c r="M3084" i="5"/>
  <c r="M3085" i="5"/>
  <c r="M3086" i="5"/>
  <c r="M3087" i="5"/>
  <c r="M3088" i="5"/>
  <c r="M3089" i="5"/>
  <c r="M3090" i="5"/>
  <c r="M3091" i="5"/>
  <c r="M3092" i="5"/>
  <c r="M3093" i="5"/>
  <c r="M3094" i="5"/>
  <c r="M3095" i="5"/>
  <c r="M3096" i="5"/>
  <c r="M3097" i="5"/>
  <c r="M3098" i="5"/>
  <c r="M3099" i="5"/>
  <c r="M3100" i="5"/>
  <c r="M3101" i="5"/>
  <c r="M3102" i="5"/>
  <c r="M3103" i="5"/>
  <c r="M3104" i="5"/>
  <c r="M3105" i="5"/>
  <c r="M3106" i="5"/>
  <c r="M3107" i="5"/>
  <c r="M3108" i="5"/>
  <c r="M3109" i="5"/>
  <c r="M3110" i="5"/>
  <c r="M3111" i="5"/>
  <c r="M3112" i="5"/>
  <c r="M3113" i="5"/>
  <c r="M3114" i="5"/>
  <c r="M3115" i="5"/>
  <c r="M3116" i="5"/>
  <c r="M3117" i="5"/>
  <c r="M3118" i="5"/>
  <c r="M3119" i="5"/>
  <c r="M3120" i="5"/>
  <c r="M3121" i="5"/>
  <c r="M3122" i="5"/>
  <c r="M3123" i="5"/>
  <c r="M3124" i="5"/>
  <c r="M3125" i="5"/>
  <c r="M3126" i="5"/>
  <c r="M3127" i="5"/>
  <c r="M3128" i="5"/>
  <c r="M3129" i="5"/>
  <c r="M3130" i="5"/>
  <c r="M3131" i="5"/>
  <c r="M3132" i="5"/>
  <c r="M3133" i="5"/>
  <c r="M3134" i="5"/>
  <c r="M3135" i="5"/>
  <c r="M3136" i="5"/>
  <c r="M3137" i="5"/>
  <c r="M3138" i="5"/>
  <c r="M3139" i="5"/>
  <c r="M3140" i="5"/>
  <c r="M3141" i="5"/>
  <c r="M3142" i="5"/>
  <c r="M3143" i="5"/>
  <c r="M3144" i="5"/>
  <c r="M3145" i="5"/>
  <c r="M3146" i="5"/>
  <c r="M3147" i="5"/>
  <c r="M3148" i="5"/>
  <c r="M3149" i="5"/>
  <c r="M3150" i="5"/>
  <c r="M3151" i="5"/>
  <c r="M3152" i="5"/>
  <c r="M3153" i="5"/>
  <c r="M3154" i="5"/>
  <c r="M3155" i="5"/>
  <c r="M3156" i="5"/>
  <c r="M3157" i="5"/>
  <c r="M3158" i="5"/>
  <c r="M3159" i="5"/>
  <c r="M3160" i="5"/>
  <c r="M3161" i="5"/>
  <c r="M3162" i="5"/>
  <c r="M3163" i="5"/>
  <c r="M3164" i="5"/>
  <c r="M3165" i="5"/>
  <c r="M3166" i="5"/>
  <c r="M3167" i="5"/>
  <c r="M3168" i="5"/>
  <c r="M3169" i="5"/>
  <c r="M3170" i="5"/>
  <c r="M3171" i="5"/>
  <c r="M3172" i="5"/>
  <c r="M3173" i="5"/>
  <c r="M3174" i="5"/>
  <c r="M3175" i="5"/>
  <c r="M3176" i="5"/>
  <c r="M3177" i="5"/>
  <c r="M3178" i="5"/>
  <c r="M3179" i="5"/>
  <c r="M3180" i="5"/>
  <c r="M3181" i="5"/>
  <c r="M3182" i="5"/>
  <c r="M3183" i="5"/>
  <c r="M3184" i="5"/>
  <c r="M3185" i="5"/>
  <c r="M3186" i="5"/>
  <c r="M3187" i="5"/>
  <c r="M3188" i="5"/>
  <c r="M3189" i="5"/>
  <c r="M3190" i="5"/>
  <c r="M3191" i="5"/>
  <c r="M3192" i="5"/>
  <c r="M3193" i="5"/>
  <c r="M3194" i="5"/>
  <c r="M3195" i="5"/>
  <c r="M3196" i="5"/>
  <c r="M3197" i="5"/>
  <c r="M3198" i="5"/>
  <c r="M3199" i="5"/>
  <c r="M3200" i="5"/>
  <c r="M3201" i="5"/>
  <c r="M3202" i="5"/>
  <c r="M3203" i="5"/>
  <c r="M3204" i="5"/>
  <c r="M3205" i="5"/>
  <c r="M3206" i="5"/>
  <c r="M3207" i="5"/>
  <c r="M3208" i="5"/>
  <c r="M3209" i="5"/>
  <c r="M3210" i="5"/>
  <c r="M3211" i="5"/>
  <c r="M3212" i="5"/>
  <c r="M3213" i="5"/>
  <c r="M3214" i="5"/>
  <c r="M3215" i="5"/>
  <c r="M3216" i="5"/>
  <c r="M3217" i="5"/>
  <c r="M3218" i="5"/>
  <c r="M3219" i="5"/>
  <c r="M3220" i="5"/>
  <c r="M3221" i="5"/>
  <c r="M3222" i="5"/>
  <c r="M3223" i="5"/>
  <c r="M3224" i="5"/>
  <c r="M3225" i="5"/>
  <c r="M3226" i="5"/>
  <c r="M3227" i="5"/>
  <c r="M3228" i="5"/>
  <c r="M3229" i="5"/>
  <c r="M3230" i="5"/>
  <c r="M3231" i="5"/>
  <c r="M3232" i="5"/>
  <c r="M3233" i="5"/>
  <c r="M3234" i="5"/>
  <c r="M3235" i="5"/>
  <c r="M3236" i="5"/>
  <c r="M3237" i="5"/>
  <c r="M3238" i="5"/>
  <c r="M3239" i="5"/>
  <c r="M3240" i="5"/>
  <c r="M3241" i="5"/>
  <c r="M3242" i="5"/>
  <c r="M3243" i="5"/>
  <c r="M3244" i="5"/>
  <c r="M3245" i="5"/>
  <c r="M3246" i="5"/>
  <c r="M3247" i="5"/>
  <c r="M3248" i="5"/>
  <c r="M3249" i="5"/>
  <c r="M3250" i="5"/>
  <c r="M3251" i="5"/>
  <c r="M3252" i="5"/>
  <c r="M3253" i="5"/>
  <c r="M3254" i="5"/>
  <c r="M3255" i="5"/>
  <c r="M3256" i="5"/>
  <c r="M3257" i="5"/>
  <c r="M3258" i="5"/>
  <c r="M3259" i="5"/>
  <c r="M3260" i="5"/>
  <c r="M3261" i="5"/>
  <c r="M3262" i="5"/>
  <c r="M3263" i="5"/>
  <c r="M3264" i="5"/>
  <c r="M3265" i="5"/>
  <c r="M3266" i="5"/>
  <c r="M3267" i="5"/>
  <c r="M3268" i="5"/>
  <c r="M3269" i="5"/>
  <c r="M3270" i="5"/>
  <c r="M3271" i="5"/>
  <c r="M3272" i="5"/>
  <c r="M3273" i="5"/>
  <c r="M3274" i="5"/>
  <c r="M3275" i="5"/>
  <c r="M3276" i="5"/>
  <c r="M3277" i="5"/>
  <c r="M3278" i="5"/>
  <c r="M3279" i="5"/>
  <c r="M3280" i="5"/>
  <c r="M3281" i="5"/>
  <c r="M3282" i="5"/>
  <c r="M3283" i="5"/>
  <c r="M3284" i="5"/>
  <c r="M3285" i="5"/>
  <c r="M3286" i="5"/>
  <c r="M3287" i="5"/>
  <c r="M3288" i="5"/>
  <c r="M3289" i="5"/>
  <c r="M3290" i="5"/>
  <c r="M3291" i="5"/>
  <c r="M3292" i="5"/>
  <c r="M3293" i="5"/>
  <c r="M3294" i="5"/>
  <c r="M3295" i="5"/>
  <c r="M3296" i="5"/>
  <c r="M3297" i="5"/>
  <c r="M3298" i="5"/>
  <c r="M3299" i="5"/>
  <c r="M3300" i="5"/>
  <c r="M3301" i="5"/>
  <c r="M3302" i="5"/>
  <c r="M3303" i="5"/>
  <c r="M3304" i="5"/>
  <c r="M3305" i="5"/>
  <c r="M3306" i="5"/>
  <c r="M3307" i="5"/>
  <c r="M3308" i="5"/>
  <c r="M3309" i="5"/>
  <c r="M3310" i="5"/>
  <c r="M3311" i="5"/>
  <c r="M3312" i="5"/>
  <c r="M3313" i="5"/>
  <c r="M3314" i="5"/>
  <c r="M3315" i="5"/>
  <c r="M3316" i="5"/>
  <c r="M3317" i="5"/>
  <c r="M3318" i="5"/>
  <c r="M3319" i="5"/>
  <c r="M3320" i="5"/>
  <c r="M3321" i="5"/>
  <c r="M3322" i="5"/>
  <c r="M3323" i="5"/>
  <c r="M3324" i="5"/>
  <c r="M3325" i="5"/>
  <c r="M3326" i="5"/>
  <c r="M3327" i="5"/>
  <c r="M3328" i="5"/>
  <c r="M3329" i="5"/>
  <c r="M3330" i="5"/>
  <c r="M3331" i="5"/>
  <c r="M3332" i="5"/>
  <c r="M3333" i="5"/>
  <c r="M3334" i="5"/>
  <c r="M3335" i="5"/>
  <c r="M3336" i="5"/>
  <c r="M3337" i="5"/>
  <c r="M3338" i="5"/>
  <c r="M3339" i="5"/>
  <c r="M3340" i="5"/>
  <c r="M3341" i="5"/>
  <c r="M3342" i="5"/>
  <c r="M3343" i="5"/>
  <c r="M3344" i="5"/>
  <c r="M3345" i="5"/>
  <c r="M3346" i="5"/>
  <c r="M3347" i="5"/>
  <c r="M3348" i="5"/>
  <c r="M3349" i="5"/>
  <c r="M3350" i="5"/>
  <c r="M3351" i="5"/>
  <c r="M3352" i="5"/>
  <c r="M3353" i="5"/>
  <c r="M3354" i="5"/>
  <c r="M3355" i="5"/>
  <c r="M3356" i="5"/>
  <c r="M3357" i="5"/>
  <c r="M3358" i="5"/>
  <c r="M3359" i="5"/>
  <c r="M3360" i="5"/>
  <c r="M3361" i="5"/>
  <c r="M3362" i="5"/>
  <c r="M3363" i="5"/>
  <c r="M3364" i="5"/>
  <c r="M3365" i="5"/>
  <c r="M3366" i="5"/>
  <c r="M3367" i="5"/>
  <c r="M3368" i="5"/>
  <c r="M3369" i="5"/>
  <c r="M3370" i="5"/>
  <c r="M3371" i="5"/>
  <c r="M3372" i="5"/>
  <c r="M3373" i="5"/>
  <c r="M3374" i="5"/>
  <c r="M3375" i="5"/>
  <c r="M3376" i="5"/>
  <c r="M3377" i="5"/>
  <c r="M3378" i="5"/>
  <c r="M3379" i="5"/>
  <c r="M3380" i="5"/>
  <c r="M3381" i="5"/>
  <c r="M3382" i="5"/>
  <c r="M3383" i="5"/>
  <c r="M3384" i="5"/>
  <c r="M3385" i="5"/>
  <c r="M3386" i="5"/>
  <c r="M3387" i="5"/>
  <c r="M3388" i="5"/>
  <c r="M3389" i="5"/>
  <c r="M3390" i="5"/>
  <c r="M3391" i="5"/>
  <c r="M3392" i="5"/>
  <c r="M3393" i="5"/>
  <c r="M3394" i="5"/>
  <c r="M3395" i="5"/>
  <c r="M3396" i="5"/>
  <c r="M3397" i="5"/>
  <c r="M3398" i="5"/>
  <c r="M3399" i="5"/>
  <c r="M3400" i="5"/>
  <c r="M3401" i="5"/>
  <c r="M3402" i="5"/>
  <c r="M3403" i="5"/>
  <c r="M3404" i="5"/>
  <c r="M3405" i="5"/>
  <c r="M3406" i="5"/>
  <c r="M3407" i="5"/>
  <c r="M3408" i="5"/>
  <c r="M3409" i="5"/>
  <c r="M3410" i="5"/>
  <c r="M3411" i="5"/>
  <c r="M3412" i="5"/>
  <c r="M3413" i="5"/>
  <c r="M3414" i="5"/>
  <c r="M3415" i="5"/>
  <c r="M3416" i="5"/>
  <c r="M3417" i="5"/>
  <c r="M3418" i="5"/>
  <c r="M3419" i="5"/>
  <c r="M3420" i="5"/>
  <c r="M3421" i="5"/>
  <c r="M3422" i="5"/>
  <c r="M3423" i="5"/>
  <c r="M3424" i="5"/>
  <c r="M3425" i="5"/>
  <c r="M3426" i="5"/>
  <c r="M3427" i="5"/>
  <c r="M3428" i="5"/>
  <c r="M3429" i="5"/>
  <c r="M3430" i="5"/>
  <c r="M3431" i="5"/>
  <c r="M3432" i="5"/>
  <c r="M3433" i="5"/>
  <c r="M3434" i="5"/>
  <c r="M3435" i="5"/>
  <c r="M3436" i="5"/>
  <c r="M3437" i="5"/>
  <c r="M3438" i="5"/>
  <c r="M3439" i="5"/>
  <c r="M3440" i="5"/>
  <c r="M3441" i="5"/>
  <c r="M3442" i="5"/>
  <c r="M3443" i="5"/>
  <c r="M3444" i="5"/>
  <c r="M3445" i="5"/>
  <c r="M3446" i="5"/>
  <c r="M3447" i="5"/>
  <c r="M3448" i="5"/>
  <c r="M3449" i="5"/>
  <c r="M3450" i="5"/>
  <c r="M3451" i="5"/>
  <c r="M3452" i="5"/>
  <c r="M3453" i="5"/>
  <c r="M3454" i="5"/>
  <c r="M3455" i="5"/>
  <c r="M3456" i="5"/>
  <c r="M3457" i="5"/>
  <c r="M3458" i="5"/>
  <c r="M3459" i="5"/>
  <c r="M3460" i="5"/>
  <c r="M3461" i="5"/>
  <c r="M3462" i="5"/>
  <c r="M3463" i="5"/>
  <c r="M3464" i="5"/>
  <c r="M3465" i="5"/>
  <c r="M3466" i="5"/>
  <c r="M3467" i="5"/>
  <c r="M3468" i="5"/>
  <c r="M3469" i="5"/>
  <c r="M3470" i="5"/>
  <c r="M3471" i="5"/>
  <c r="M3472" i="5"/>
  <c r="M3473" i="5"/>
  <c r="M3474" i="5"/>
  <c r="M3475" i="5"/>
  <c r="M3476" i="5"/>
  <c r="M3477" i="5"/>
  <c r="M3478" i="5"/>
  <c r="M3479" i="5"/>
  <c r="M3480" i="5"/>
  <c r="M3481" i="5"/>
  <c r="M3482" i="5"/>
  <c r="M3483" i="5"/>
  <c r="M3484" i="5"/>
  <c r="M3485" i="5"/>
  <c r="M3486" i="5"/>
  <c r="M3487" i="5"/>
  <c r="M3488" i="5"/>
  <c r="M3489" i="5"/>
  <c r="M3490" i="5"/>
  <c r="M3491" i="5"/>
  <c r="M3492" i="5"/>
  <c r="M3493" i="5"/>
  <c r="M3494" i="5"/>
  <c r="M3495" i="5"/>
  <c r="M3496" i="5"/>
  <c r="M3497" i="5"/>
  <c r="M3498" i="5"/>
  <c r="M3499" i="5"/>
  <c r="M3500" i="5"/>
  <c r="M3501" i="5"/>
  <c r="M3502" i="5"/>
  <c r="M3503" i="5"/>
  <c r="M3504" i="5"/>
  <c r="M3505" i="5"/>
  <c r="M3506" i="5"/>
  <c r="M3507" i="5"/>
  <c r="M3508" i="5"/>
  <c r="M3509" i="5"/>
  <c r="M3510" i="5"/>
  <c r="M3511" i="5"/>
  <c r="M3512" i="5"/>
  <c r="M3513" i="5"/>
  <c r="M3514" i="5"/>
  <c r="M3515" i="5"/>
  <c r="M3516" i="5"/>
  <c r="M3517" i="5"/>
  <c r="M3518" i="5"/>
  <c r="M3519" i="5"/>
  <c r="M3520" i="5"/>
  <c r="M3521" i="5"/>
  <c r="M3522" i="5"/>
  <c r="M3523" i="5"/>
  <c r="M3524" i="5"/>
  <c r="M3525" i="5"/>
  <c r="M3526" i="5"/>
  <c r="M3527" i="5"/>
  <c r="M3528" i="5"/>
  <c r="M3529" i="5"/>
  <c r="M3530" i="5"/>
  <c r="M3531" i="5"/>
  <c r="M3532" i="5"/>
  <c r="M3533" i="5"/>
  <c r="M3534" i="5"/>
  <c r="M3535" i="5"/>
  <c r="M3536" i="5"/>
  <c r="M3537" i="5"/>
  <c r="M3538" i="5"/>
  <c r="M3539" i="5"/>
  <c r="M3540" i="5"/>
  <c r="M3541" i="5"/>
  <c r="M3542" i="5"/>
  <c r="M3543" i="5"/>
  <c r="M3544" i="5"/>
  <c r="M3545" i="5"/>
  <c r="M3546" i="5"/>
  <c r="M3547" i="5"/>
  <c r="M3548" i="5"/>
  <c r="M3549" i="5"/>
  <c r="M3550" i="5"/>
  <c r="M3551" i="5"/>
  <c r="M3552" i="5"/>
  <c r="M3553" i="5"/>
  <c r="M3554" i="5"/>
  <c r="M3555" i="5"/>
  <c r="M3556" i="5"/>
  <c r="M3557" i="5"/>
  <c r="M3558" i="5"/>
  <c r="M3559" i="5"/>
  <c r="M3560" i="5"/>
  <c r="M3561" i="5"/>
  <c r="M3562" i="5"/>
  <c r="M3563" i="5"/>
  <c r="M3564" i="5"/>
  <c r="M3565" i="5"/>
  <c r="M3566" i="5"/>
  <c r="M3567" i="5"/>
  <c r="M3568" i="5"/>
  <c r="M3569" i="5"/>
  <c r="M3570" i="5"/>
  <c r="M3571" i="5"/>
  <c r="M3572" i="5"/>
  <c r="M3573" i="5"/>
  <c r="M3574" i="5"/>
  <c r="M3575" i="5"/>
  <c r="M3576" i="5"/>
  <c r="M3577" i="5"/>
  <c r="M3578" i="5"/>
  <c r="M3579" i="5"/>
  <c r="M3580" i="5"/>
  <c r="M3581" i="5"/>
  <c r="M3582" i="5"/>
  <c r="M3583" i="5"/>
  <c r="M3584" i="5"/>
  <c r="M3585" i="5"/>
  <c r="M3586" i="5"/>
  <c r="M3587" i="5"/>
  <c r="M3588" i="5"/>
  <c r="M3589" i="5"/>
  <c r="M3590" i="5"/>
  <c r="M3591" i="5"/>
  <c r="M3592" i="5"/>
  <c r="M3593" i="5"/>
  <c r="M3594" i="5"/>
  <c r="M3595" i="5"/>
  <c r="M3596" i="5"/>
  <c r="M3597" i="5"/>
  <c r="M3598" i="5"/>
  <c r="M3599" i="5"/>
  <c r="M3600" i="5"/>
  <c r="M3601" i="5"/>
  <c r="M3602" i="5"/>
  <c r="M3603" i="5"/>
  <c r="M3604" i="5"/>
  <c r="M3605" i="5"/>
  <c r="M3606" i="5"/>
  <c r="M3607" i="5"/>
  <c r="M3608" i="5"/>
  <c r="M3609" i="5"/>
  <c r="M3610" i="5"/>
  <c r="M3611" i="5"/>
  <c r="M3612" i="5"/>
  <c r="M3613" i="5"/>
  <c r="M3614" i="5"/>
  <c r="M3615" i="5"/>
  <c r="M3616" i="5"/>
  <c r="M3617" i="5"/>
  <c r="M3618" i="5"/>
  <c r="M3619" i="5"/>
  <c r="M3620" i="5"/>
  <c r="M3621" i="5"/>
  <c r="M3622" i="5"/>
  <c r="M3623" i="5"/>
  <c r="M3624" i="5"/>
  <c r="M3625" i="5"/>
  <c r="M3626" i="5"/>
  <c r="M3627" i="5"/>
  <c r="M3628" i="5"/>
  <c r="M3629" i="5"/>
  <c r="M3630" i="5"/>
  <c r="M3631" i="5"/>
  <c r="M3632" i="5"/>
  <c r="M3633" i="5"/>
  <c r="M3634" i="5"/>
  <c r="M3635" i="5"/>
  <c r="M3636" i="5"/>
  <c r="M3637" i="5"/>
  <c r="M3638" i="5"/>
  <c r="M3639" i="5"/>
  <c r="M3640" i="5"/>
  <c r="M3641" i="5"/>
  <c r="M3642" i="5"/>
  <c r="M3643" i="5"/>
  <c r="M3644" i="5"/>
  <c r="M3645" i="5"/>
  <c r="M3646" i="5"/>
  <c r="M3647" i="5"/>
  <c r="M3648" i="5"/>
  <c r="M3649" i="5"/>
  <c r="M3650" i="5"/>
  <c r="M3651" i="5"/>
  <c r="M3652" i="5"/>
  <c r="M3653" i="5"/>
  <c r="M3654" i="5"/>
  <c r="M3655" i="5"/>
  <c r="M3656" i="5"/>
  <c r="M3657" i="5"/>
  <c r="M3658" i="5"/>
  <c r="M3659" i="5"/>
  <c r="M3660" i="5"/>
  <c r="M3661" i="5"/>
  <c r="M3662" i="5"/>
  <c r="M3663" i="5"/>
  <c r="M3664" i="5"/>
  <c r="M3665" i="5"/>
  <c r="M3666" i="5"/>
  <c r="M3667" i="5"/>
  <c r="M3668" i="5"/>
  <c r="M3669" i="5"/>
  <c r="M3670" i="5"/>
  <c r="M3671" i="5"/>
  <c r="M3672" i="5"/>
  <c r="M3673" i="5"/>
  <c r="M3674" i="5"/>
  <c r="M3675" i="5"/>
  <c r="M3676" i="5"/>
  <c r="M3677" i="5"/>
  <c r="M3678" i="5"/>
  <c r="M3679" i="5"/>
  <c r="M3680" i="5"/>
  <c r="M3681" i="5"/>
  <c r="M3682" i="5"/>
  <c r="M3683" i="5"/>
  <c r="M3684" i="5"/>
  <c r="M3685" i="5"/>
  <c r="M3686" i="5"/>
  <c r="M3687" i="5"/>
  <c r="M3688" i="5"/>
  <c r="M3689" i="5"/>
  <c r="M3690" i="5"/>
  <c r="M3691" i="5"/>
  <c r="M3692" i="5"/>
  <c r="M3693" i="5"/>
  <c r="M3694" i="5"/>
  <c r="M3695" i="5"/>
  <c r="M3696" i="5"/>
  <c r="M3697" i="5"/>
  <c r="M3698" i="5"/>
  <c r="M3699" i="5"/>
  <c r="M3700" i="5"/>
  <c r="M3701" i="5"/>
  <c r="M3702" i="5"/>
  <c r="M3703" i="5"/>
  <c r="M3704" i="5"/>
  <c r="M3705" i="5"/>
  <c r="M3706" i="5"/>
  <c r="M3707" i="5"/>
  <c r="M3708" i="5"/>
  <c r="M3709" i="5"/>
  <c r="M3710" i="5"/>
  <c r="M3711" i="5"/>
  <c r="M3712" i="5"/>
  <c r="M3713" i="5"/>
  <c r="M3714" i="5"/>
  <c r="M3715" i="5"/>
  <c r="M3716" i="5"/>
  <c r="M3717" i="5"/>
  <c r="M3718" i="5"/>
  <c r="M3719" i="5"/>
  <c r="M3720" i="5"/>
  <c r="M3721" i="5"/>
  <c r="M3722" i="5"/>
  <c r="M3723" i="5"/>
  <c r="M3724" i="5"/>
  <c r="M3725" i="5"/>
  <c r="M3726" i="5"/>
  <c r="M3727" i="5"/>
  <c r="M3728" i="5"/>
  <c r="M3729" i="5"/>
  <c r="M3730" i="5"/>
  <c r="M3731" i="5"/>
  <c r="M3732" i="5"/>
  <c r="M3733" i="5"/>
  <c r="M3734" i="5"/>
  <c r="M3735" i="5"/>
  <c r="M3736" i="5"/>
  <c r="M3737" i="5"/>
  <c r="M3738" i="5"/>
  <c r="M3739" i="5"/>
  <c r="M3740" i="5"/>
  <c r="M3741" i="5"/>
  <c r="M3742" i="5"/>
  <c r="M3743" i="5"/>
  <c r="M3744" i="5"/>
  <c r="M3745" i="5"/>
  <c r="M3746" i="5"/>
  <c r="M3747" i="5"/>
  <c r="M3748" i="5"/>
  <c r="M3749" i="5"/>
  <c r="M3750" i="5"/>
  <c r="M3751" i="5"/>
  <c r="M3752" i="5"/>
  <c r="M3753" i="5"/>
  <c r="M3754" i="5"/>
  <c r="M3755" i="5"/>
  <c r="M3756" i="5"/>
  <c r="M3757" i="5"/>
  <c r="M3758" i="5"/>
  <c r="M3759" i="5"/>
  <c r="M3760" i="5"/>
  <c r="M3761" i="5"/>
  <c r="M3762" i="5"/>
  <c r="M3763" i="5"/>
  <c r="M3764" i="5"/>
  <c r="M3765" i="5"/>
  <c r="M3766" i="5"/>
  <c r="M3767" i="5"/>
  <c r="M3768" i="5"/>
  <c r="M3769" i="5"/>
  <c r="M3770" i="5"/>
  <c r="M3771" i="5"/>
  <c r="M3772" i="5"/>
  <c r="M3773" i="5"/>
  <c r="M3774" i="5"/>
  <c r="M3775" i="5"/>
  <c r="M3776" i="5"/>
  <c r="M3777" i="5"/>
  <c r="M3778" i="5"/>
  <c r="M3779" i="5"/>
  <c r="M3780" i="5"/>
  <c r="M3781" i="5"/>
  <c r="M3782" i="5"/>
  <c r="M3783" i="5"/>
  <c r="M3784" i="5"/>
  <c r="M3785" i="5"/>
  <c r="M3786" i="5"/>
  <c r="M3787" i="5"/>
  <c r="M3788" i="5"/>
  <c r="M3789" i="5"/>
  <c r="M3790" i="5"/>
  <c r="M3791" i="5"/>
  <c r="M3792" i="5"/>
  <c r="M3793" i="5"/>
  <c r="M3794" i="5"/>
  <c r="M3795" i="5"/>
  <c r="M3796" i="5"/>
  <c r="M3797" i="5"/>
  <c r="M3798" i="5"/>
  <c r="M3799" i="5"/>
  <c r="M3800" i="5"/>
  <c r="M3801" i="5"/>
  <c r="M3802" i="5"/>
  <c r="M3803" i="5"/>
  <c r="M3804" i="5"/>
  <c r="M3805" i="5"/>
  <c r="M3806" i="5"/>
  <c r="M3807" i="5"/>
  <c r="M3808" i="5"/>
  <c r="M3809" i="5"/>
  <c r="M3810" i="5"/>
  <c r="M3811" i="5"/>
  <c r="M3812" i="5"/>
  <c r="M3813" i="5"/>
  <c r="M3814" i="5"/>
  <c r="M3815" i="5"/>
  <c r="M3816" i="5"/>
  <c r="M3817" i="5"/>
  <c r="M3818" i="5"/>
  <c r="M3819" i="5"/>
  <c r="M3820" i="5"/>
  <c r="M3821" i="5"/>
  <c r="M3822" i="5"/>
  <c r="M3823" i="5"/>
  <c r="M3824" i="5"/>
  <c r="M3825" i="5"/>
  <c r="M3826" i="5"/>
  <c r="M3827" i="5"/>
  <c r="M3828" i="5"/>
  <c r="M3829" i="5"/>
  <c r="M3830" i="5"/>
  <c r="M3831" i="5"/>
  <c r="M3832" i="5"/>
  <c r="M3833" i="5"/>
  <c r="M3834" i="5"/>
  <c r="M3835" i="5"/>
  <c r="M3836" i="5"/>
  <c r="M3837" i="5"/>
  <c r="M3838" i="5"/>
  <c r="M3839" i="5"/>
  <c r="M3840" i="5"/>
  <c r="M3841" i="5"/>
  <c r="M3842" i="5"/>
  <c r="M3843" i="5"/>
  <c r="M3844" i="5"/>
  <c r="M3845" i="5"/>
  <c r="M3846" i="5"/>
  <c r="M3847" i="5"/>
  <c r="M3848" i="5"/>
  <c r="M3849" i="5"/>
  <c r="M3850" i="5"/>
  <c r="M3851" i="5"/>
  <c r="M3852" i="5"/>
  <c r="M3853" i="5"/>
  <c r="M3854" i="5"/>
  <c r="M3855" i="5"/>
  <c r="M3856" i="5"/>
  <c r="M3857" i="5"/>
  <c r="M3858" i="5"/>
  <c r="M3859" i="5"/>
  <c r="M3860" i="5"/>
  <c r="M3861" i="5"/>
  <c r="M3862" i="5"/>
  <c r="M3863" i="5"/>
  <c r="M3864" i="5"/>
  <c r="M3865" i="5"/>
  <c r="M3866" i="5"/>
  <c r="M3867" i="5"/>
  <c r="M3868" i="5"/>
  <c r="M3869" i="5"/>
  <c r="M3870" i="5"/>
  <c r="M3871" i="5"/>
  <c r="M3872" i="5"/>
  <c r="M3873" i="5"/>
  <c r="M3874" i="5"/>
  <c r="M3875" i="5"/>
  <c r="M3876" i="5"/>
  <c r="M3877" i="5"/>
  <c r="M3878" i="5"/>
  <c r="M3879" i="5"/>
  <c r="M3880" i="5"/>
  <c r="M3881" i="5"/>
  <c r="M3882" i="5"/>
  <c r="M3883" i="5"/>
  <c r="M3884" i="5"/>
  <c r="M3885" i="5"/>
  <c r="M3886" i="5"/>
  <c r="M3887" i="5"/>
  <c r="M3888" i="5"/>
  <c r="M3889" i="5"/>
  <c r="M3890" i="5"/>
  <c r="M3891" i="5"/>
  <c r="M3892" i="5"/>
  <c r="M3893" i="5"/>
  <c r="M3894" i="5"/>
  <c r="M3895" i="5"/>
  <c r="M3896" i="5"/>
  <c r="M3897" i="5"/>
  <c r="M3898" i="5"/>
  <c r="M3899" i="5"/>
  <c r="M3900" i="5"/>
  <c r="M3901" i="5"/>
  <c r="M3902" i="5"/>
  <c r="M3903" i="5"/>
  <c r="M3904" i="5"/>
  <c r="M3905" i="5"/>
  <c r="M3906" i="5"/>
  <c r="M3907" i="5"/>
  <c r="M3908" i="5"/>
  <c r="M3909" i="5"/>
  <c r="M3910" i="5"/>
  <c r="M3911" i="5"/>
  <c r="M3912" i="5"/>
  <c r="M3913" i="5"/>
  <c r="M3914" i="5"/>
  <c r="M3915" i="5"/>
  <c r="M3916" i="5"/>
  <c r="M3917" i="5"/>
  <c r="M3918" i="5"/>
  <c r="M3919" i="5"/>
  <c r="M3920" i="5"/>
  <c r="M3921" i="5"/>
  <c r="M3922" i="5"/>
  <c r="M3923" i="5"/>
  <c r="M3924" i="5"/>
  <c r="M3925" i="5"/>
  <c r="M3926" i="5"/>
  <c r="M3927" i="5"/>
  <c r="M3928" i="5"/>
  <c r="M3929" i="5"/>
  <c r="M3930" i="5"/>
  <c r="M3931" i="5"/>
  <c r="M3932" i="5"/>
  <c r="M3933" i="5"/>
  <c r="M3934" i="5"/>
  <c r="M3935" i="5"/>
  <c r="M3936" i="5"/>
  <c r="M3937" i="5"/>
  <c r="M3938" i="5"/>
  <c r="M3939" i="5"/>
  <c r="M3940" i="5"/>
  <c r="M3941" i="5"/>
  <c r="M3942" i="5"/>
  <c r="M3943" i="5"/>
  <c r="M3944" i="5"/>
  <c r="M3945" i="5"/>
  <c r="M3946" i="5"/>
  <c r="M3947" i="5"/>
  <c r="M3948" i="5"/>
  <c r="M3949" i="5"/>
  <c r="M3950" i="5"/>
  <c r="M3951" i="5"/>
  <c r="M3952" i="5"/>
  <c r="M3953" i="5"/>
  <c r="M3954" i="5"/>
  <c r="M3955" i="5"/>
  <c r="M3956" i="5"/>
  <c r="M3957" i="5"/>
  <c r="M3958" i="5"/>
  <c r="M3959" i="5"/>
  <c r="M3960" i="5"/>
  <c r="M3961" i="5"/>
  <c r="M3962" i="5"/>
  <c r="M3963" i="5"/>
  <c r="M3964" i="5"/>
  <c r="M3965" i="5"/>
  <c r="M3966" i="5"/>
  <c r="M3967" i="5"/>
  <c r="M3968" i="5"/>
  <c r="M3969" i="5"/>
  <c r="M3970" i="5"/>
  <c r="M3971" i="5"/>
  <c r="M3972" i="5"/>
  <c r="M3973" i="5"/>
  <c r="M3974" i="5"/>
  <c r="M3975" i="5"/>
  <c r="M3976" i="5"/>
  <c r="M3977" i="5"/>
  <c r="M3978" i="5"/>
  <c r="M3979" i="5"/>
  <c r="M3980" i="5"/>
  <c r="M3981" i="5"/>
  <c r="M3982" i="5"/>
  <c r="M3983" i="5"/>
  <c r="M3984" i="5"/>
  <c r="M3985" i="5"/>
  <c r="M3986" i="5"/>
  <c r="M3987" i="5"/>
  <c r="M3988" i="5"/>
  <c r="M3989" i="5"/>
  <c r="M3990" i="5"/>
  <c r="M3991" i="5"/>
  <c r="M3992" i="5"/>
  <c r="M3993" i="5"/>
  <c r="M3994" i="5"/>
  <c r="M3995" i="5"/>
  <c r="M3996" i="5"/>
  <c r="M3997" i="5"/>
  <c r="M3998" i="5"/>
  <c r="M3999" i="5"/>
  <c r="M4000" i="5"/>
  <c r="M4001" i="5"/>
  <c r="M4002" i="5"/>
  <c r="M4003" i="5"/>
  <c r="M4004" i="5"/>
  <c r="M4005" i="5"/>
  <c r="M4006" i="5"/>
  <c r="M4007" i="5"/>
  <c r="M4008" i="5"/>
  <c r="M4009" i="5"/>
  <c r="M4010" i="5"/>
  <c r="M4011" i="5"/>
  <c r="M4012" i="5"/>
  <c r="M4013" i="5"/>
  <c r="M4014" i="5"/>
  <c r="M4015" i="5"/>
  <c r="M4016" i="5"/>
  <c r="M4017" i="5"/>
  <c r="M4018" i="5"/>
  <c r="M4019" i="5"/>
  <c r="M4020" i="5"/>
  <c r="M4021" i="5"/>
  <c r="M4022" i="5"/>
  <c r="M4023" i="5"/>
  <c r="M4024" i="5"/>
  <c r="M4025" i="5"/>
  <c r="M4026" i="5"/>
  <c r="M4027" i="5"/>
  <c r="M4028" i="5"/>
  <c r="M4029" i="5"/>
  <c r="M4030" i="5"/>
  <c r="M4031" i="5"/>
  <c r="M4032" i="5"/>
  <c r="M4033" i="5"/>
  <c r="M4034" i="5"/>
  <c r="M4035" i="5"/>
  <c r="M4036" i="5"/>
  <c r="M4037" i="5"/>
  <c r="M4038" i="5"/>
  <c r="M4039" i="5"/>
  <c r="M4040" i="5"/>
  <c r="M4041" i="5"/>
  <c r="M4042" i="5"/>
  <c r="M4043" i="5"/>
  <c r="M4044" i="5"/>
  <c r="M4045" i="5"/>
  <c r="M4046" i="5"/>
  <c r="M4047" i="5"/>
  <c r="M4048" i="5"/>
  <c r="M4049" i="5"/>
  <c r="M4050" i="5"/>
  <c r="M4051" i="5"/>
  <c r="M4052" i="5"/>
  <c r="M4053" i="5"/>
  <c r="M4054" i="5"/>
  <c r="M4055" i="5"/>
  <c r="M4056" i="5"/>
  <c r="M4057" i="5"/>
  <c r="M4058" i="5"/>
  <c r="M4059" i="5"/>
  <c r="M4060" i="5"/>
  <c r="M4061" i="5"/>
  <c r="M4062" i="5"/>
  <c r="M4063" i="5"/>
  <c r="M4064" i="5"/>
  <c r="M4065" i="5"/>
  <c r="M4066" i="5"/>
  <c r="M4067" i="5"/>
  <c r="M4068" i="5"/>
  <c r="M4069" i="5"/>
  <c r="M4070" i="5"/>
  <c r="M4071" i="5"/>
  <c r="M4072" i="5"/>
  <c r="M4073" i="5"/>
  <c r="M4074" i="5"/>
  <c r="M4075" i="5"/>
  <c r="M4076" i="5"/>
  <c r="M4077" i="5"/>
  <c r="M4078" i="5"/>
  <c r="M4079" i="5"/>
  <c r="M4080" i="5"/>
  <c r="M4081" i="5"/>
  <c r="M4082" i="5"/>
  <c r="M4083" i="5"/>
  <c r="M4084" i="5"/>
  <c r="M4085" i="5"/>
  <c r="M4086" i="5"/>
  <c r="M4087" i="5"/>
  <c r="M4088" i="5"/>
  <c r="M4089" i="5"/>
  <c r="M4090" i="5"/>
  <c r="M4091" i="5"/>
  <c r="M4092" i="5"/>
  <c r="M4093" i="5"/>
  <c r="M4094" i="5"/>
  <c r="M4095" i="5"/>
  <c r="M4096" i="5"/>
  <c r="M4097" i="5"/>
  <c r="M4098" i="5"/>
  <c r="M4099" i="5"/>
  <c r="M4100" i="5"/>
  <c r="M4101" i="5"/>
  <c r="M4102" i="5"/>
  <c r="M4103" i="5"/>
  <c r="M4104" i="5"/>
  <c r="M4105" i="5"/>
  <c r="M4106" i="5"/>
  <c r="M4107" i="5"/>
  <c r="M4108" i="5"/>
  <c r="M4109" i="5"/>
  <c r="M4110" i="5"/>
  <c r="M4111" i="5"/>
  <c r="M4112" i="5"/>
  <c r="M4113" i="5"/>
  <c r="M4114" i="5"/>
  <c r="M4115" i="5"/>
  <c r="M4116" i="5"/>
  <c r="M4117" i="5"/>
  <c r="M4118" i="5"/>
  <c r="M4119" i="5"/>
  <c r="M4120" i="5"/>
  <c r="M4121" i="5"/>
  <c r="M4122" i="5"/>
  <c r="M4123" i="5"/>
  <c r="M4124" i="5"/>
  <c r="M4125" i="5"/>
  <c r="M4126" i="5"/>
  <c r="M4127" i="5"/>
  <c r="M4128" i="5"/>
  <c r="M4129" i="5"/>
  <c r="M4130" i="5"/>
  <c r="M4131" i="5"/>
  <c r="M4132" i="5"/>
  <c r="M4133" i="5"/>
  <c r="M4134" i="5"/>
  <c r="M4135" i="5"/>
  <c r="M4136" i="5"/>
  <c r="M4137" i="5"/>
  <c r="M4138" i="5"/>
  <c r="M4139" i="5"/>
  <c r="M4140" i="5"/>
  <c r="M4141" i="5"/>
  <c r="M4142" i="5"/>
  <c r="M4143" i="5"/>
  <c r="M4144" i="5"/>
  <c r="M4145" i="5"/>
  <c r="M4146" i="5"/>
  <c r="M4147" i="5"/>
  <c r="M4148" i="5"/>
  <c r="M4149" i="5"/>
  <c r="M4150" i="5"/>
  <c r="M4151" i="5"/>
  <c r="M4152" i="5"/>
  <c r="M4153" i="5"/>
  <c r="M4154" i="5"/>
  <c r="M4155" i="5"/>
  <c r="M4156" i="5"/>
  <c r="M4157" i="5"/>
  <c r="M4158" i="5"/>
  <c r="M4159" i="5"/>
  <c r="M4160" i="5"/>
  <c r="M4161" i="5"/>
  <c r="M4162" i="5"/>
  <c r="M4163" i="5"/>
  <c r="M4164" i="5"/>
  <c r="M4165" i="5"/>
  <c r="M4166" i="5"/>
  <c r="M4167" i="5"/>
  <c r="M4168" i="5"/>
  <c r="M4169" i="5"/>
  <c r="M4170" i="5"/>
  <c r="M4171" i="5"/>
  <c r="M4172" i="5"/>
  <c r="M4173" i="5"/>
  <c r="M4174" i="5"/>
  <c r="M4175" i="5"/>
  <c r="M4176" i="5"/>
  <c r="M4177" i="5"/>
  <c r="M4178" i="5"/>
  <c r="M4179" i="5"/>
  <c r="M4180" i="5"/>
  <c r="M4181" i="5"/>
  <c r="M4182" i="5"/>
  <c r="M4183" i="5"/>
  <c r="M4184" i="5"/>
  <c r="M4185" i="5"/>
  <c r="M4186" i="5"/>
  <c r="M4187" i="5"/>
  <c r="M4188" i="5"/>
  <c r="M4189" i="5"/>
  <c r="M4190" i="5"/>
  <c r="M4191" i="5"/>
  <c r="M4192" i="5"/>
  <c r="M4193" i="5"/>
  <c r="M4194" i="5"/>
  <c r="M4195" i="5"/>
  <c r="M4196" i="5"/>
  <c r="M4197" i="5"/>
  <c r="M4198" i="5"/>
  <c r="M4199" i="5"/>
  <c r="M4200" i="5"/>
  <c r="M4201" i="5"/>
  <c r="M4202" i="5"/>
  <c r="M4203" i="5"/>
  <c r="M4204" i="5"/>
  <c r="M4205" i="5"/>
  <c r="M4206" i="5"/>
  <c r="M4207" i="5"/>
  <c r="M4208" i="5"/>
  <c r="M4209" i="5"/>
  <c r="M4210" i="5"/>
  <c r="M4211" i="5"/>
  <c r="M4212" i="5"/>
  <c r="M4213" i="5"/>
  <c r="M4214" i="5"/>
  <c r="M4215" i="5"/>
  <c r="M4216" i="5"/>
  <c r="M4217" i="5"/>
  <c r="M4218" i="5"/>
  <c r="M4219" i="5"/>
  <c r="M4220" i="5"/>
  <c r="M4221" i="5"/>
  <c r="M4222" i="5"/>
  <c r="M4223" i="5"/>
  <c r="M4224" i="5"/>
  <c r="M4225" i="5"/>
  <c r="M4226" i="5"/>
  <c r="M4227" i="5"/>
  <c r="M4228" i="5"/>
  <c r="M4229" i="5"/>
  <c r="M4230" i="5"/>
  <c r="M4231" i="5"/>
  <c r="M4232" i="5"/>
  <c r="M4233" i="5"/>
  <c r="M4234" i="5"/>
  <c r="M4235" i="5"/>
  <c r="M4236" i="5"/>
  <c r="M4237" i="5"/>
  <c r="M4238" i="5"/>
  <c r="M4239" i="5"/>
  <c r="M4240" i="5"/>
  <c r="M4241" i="5"/>
  <c r="M4242" i="5"/>
  <c r="M4243" i="5"/>
  <c r="M4244" i="5"/>
  <c r="M4245" i="5"/>
  <c r="M4246" i="5"/>
  <c r="M4247" i="5"/>
  <c r="M4248" i="5"/>
  <c r="M4249" i="5"/>
  <c r="M4250" i="5"/>
  <c r="M4251" i="5"/>
  <c r="M4252" i="5"/>
  <c r="M4253" i="5"/>
  <c r="M4254" i="5"/>
  <c r="M4255" i="5"/>
  <c r="M4256" i="5"/>
  <c r="M4257" i="5"/>
  <c r="M4258" i="5"/>
  <c r="M4259" i="5"/>
  <c r="M4260" i="5"/>
  <c r="M4261" i="5"/>
  <c r="M4262" i="5"/>
  <c r="M4263" i="5"/>
  <c r="M4264" i="5"/>
  <c r="M4265" i="5"/>
  <c r="M4266" i="5"/>
  <c r="M4267" i="5"/>
  <c r="M4268" i="5"/>
  <c r="M4269" i="5"/>
  <c r="M4270" i="5"/>
  <c r="M4271" i="5"/>
  <c r="M4272" i="5"/>
  <c r="M4273" i="5"/>
  <c r="M4274" i="5"/>
  <c r="M4275" i="5"/>
  <c r="M4276" i="5"/>
  <c r="M4277" i="5"/>
  <c r="M4278" i="5"/>
  <c r="M4279" i="5"/>
  <c r="M4280" i="5"/>
  <c r="M4281" i="5"/>
  <c r="M4282" i="5"/>
  <c r="M4283" i="5"/>
  <c r="M4284" i="5"/>
  <c r="M4285" i="5"/>
  <c r="M4286" i="5"/>
  <c r="M4287" i="5"/>
  <c r="M4288" i="5"/>
  <c r="M4289" i="5"/>
  <c r="M4290" i="5"/>
  <c r="M4291" i="5"/>
  <c r="M4292" i="5"/>
  <c r="M4293" i="5"/>
  <c r="M4294" i="5"/>
  <c r="M4295" i="5"/>
  <c r="M4296" i="5"/>
  <c r="M4297" i="5"/>
  <c r="M4298" i="5"/>
  <c r="M4299" i="5"/>
  <c r="M4300" i="5"/>
  <c r="M4301" i="5"/>
  <c r="M4302" i="5"/>
  <c r="M4303" i="5"/>
  <c r="M4304" i="5"/>
  <c r="M4305" i="5"/>
  <c r="M4306" i="5"/>
  <c r="M4307" i="5"/>
  <c r="M4308" i="5"/>
  <c r="M4309" i="5"/>
  <c r="M4310" i="5"/>
  <c r="M4311" i="5"/>
  <c r="M4312" i="5"/>
  <c r="M4313" i="5"/>
  <c r="M4314" i="5"/>
  <c r="M4315" i="5"/>
  <c r="M4316" i="5"/>
  <c r="M4317" i="5"/>
  <c r="M4318" i="5"/>
  <c r="M4319" i="5"/>
  <c r="M4320" i="5"/>
  <c r="M4321" i="5"/>
  <c r="M4322" i="5"/>
  <c r="M4323" i="5"/>
  <c r="M4324" i="5"/>
  <c r="M4325" i="5"/>
  <c r="M4326" i="5"/>
  <c r="M4327" i="5"/>
  <c r="M4328" i="5"/>
  <c r="M4329" i="5"/>
  <c r="M4330" i="5"/>
  <c r="M4331" i="5"/>
  <c r="M4332" i="5"/>
  <c r="M4333" i="5"/>
  <c r="M4334" i="5"/>
  <c r="M4335" i="5"/>
  <c r="M4336" i="5"/>
  <c r="M4337" i="5"/>
  <c r="M4338" i="5"/>
  <c r="M4339" i="5"/>
  <c r="M4340" i="5"/>
  <c r="M4341" i="5"/>
  <c r="M4342" i="5"/>
  <c r="M4343" i="5"/>
  <c r="M4344" i="5"/>
  <c r="M4345" i="5"/>
  <c r="M4346" i="5"/>
  <c r="M4347" i="5"/>
  <c r="M4348" i="5"/>
  <c r="M4349" i="5"/>
  <c r="M4350" i="5"/>
  <c r="M4351" i="5"/>
  <c r="M4352" i="5"/>
  <c r="M4353" i="5"/>
  <c r="M4354" i="5"/>
  <c r="M4355" i="5"/>
  <c r="M4356" i="5"/>
  <c r="M4357" i="5"/>
  <c r="M4358" i="5"/>
  <c r="M4359" i="5"/>
  <c r="M4360" i="5"/>
  <c r="M4361" i="5"/>
  <c r="M4362" i="5"/>
  <c r="M4363" i="5"/>
  <c r="M4364" i="5"/>
  <c r="M4365" i="5"/>
  <c r="M4366" i="5"/>
  <c r="M4367" i="5"/>
  <c r="M4368" i="5"/>
  <c r="M4369" i="5"/>
  <c r="M4370" i="5"/>
  <c r="M4371" i="5"/>
  <c r="M4372" i="5"/>
  <c r="M4373" i="5"/>
  <c r="M4374" i="5"/>
  <c r="M4375" i="5"/>
  <c r="M4376" i="5"/>
  <c r="M4377" i="5"/>
  <c r="M4378" i="5"/>
  <c r="M4379" i="5"/>
  <c r="M4380" i="5"/>
  <c r="M4381" i="5"/>
  <c r="M4382" i="5"/>
  <c r="M4383" i="5"/>
  <c r="M4384" i="5"/>
  <c r="M4385" i="5"/>
  <c r="M4386" i="5"/>
  <c r="M4387" i="5"/>
  <c r="M4388" i="5"/>
  <c r="M4389" i="5"/>
  <c r="M4390" i="5"/>
  <c r="M4391" i="5"/>
  <c r="M4392" i="5"/>
  <c r="M4393" i="5"/>
  <c r="M4394" i="5"/>
  <c r="M4395" i="5"/>
  <c r="M4396" i="5"/>
  <c r="M4397" i="5"/>
  <c r="M4398" i="5"/>
  <c r="M4399" i="5"/>
  <c r="M4400" i="5"/>
  <c r="M4401" i="5"/>
  <c r="M4402" i="5"/>
  <c r="M4403" i="5"/>
  <c r="M4404" i="5"/>
  <c r="M4405" i="5"/>
  <c r="M4406" i="5"/>
  <c r="M4407" i="5"/>
  <c r="M4408" i="5"/>
  <c r="M4409" i="5"/>
  <c r="M4410" i="5"/>
  <c r="M4411" i="5"/>
  <c r="M4412" i="5"/>
  <c r="M4413" i="5"/>
  <c r="M4414" i="5"/>
  <c r="M4415" i="5"/>
  <c r="M4416" i="5"/>
  <c r="M4417" i="5"/>
  <c r="M4418" i="5"/>
  <c r="M4419" i="5"/>
  <c r="M4420" i="5"/>
  <c r="M4421" i="5"/>
  <c r="M4422" i="5"/>
  <c r="M4423" i="5"/>
  <c r="M4424" i="5"/>
  <c r="M4425" i="5"/>
  <c r="M4426" i="5"/>
  <c r="M4427" i="5"/>
  <c r="M4428" i="5"/>
  <c r="M4429" i="5"/>
  <c r="M4430" i="5"/>
  <c r="M4431" i="5"/>
  <c r="M4432" i="5"/>
  <c r="M4433" i="5"/>
  <c r="M4434" i="5"/>
  <c r="M4435" i="5"/>
  <c r="M4436" i="5"/>
  <c r="M4437" i="5"/>
  <c r="M4438" i="5"/>
  <c r="M4439" i="5"/>
  <c r="M4440" i="5"/>
  <c r="M4441" i="5"/>
  <c r="M4442" i="5"/>
  <c r="M4443" i="5"/>
  <c r="M4444" i="5"/>
  <c r="M4445" i="5"/>
  <c r="M4446" i="5"/>
  <c r="M4447" i="5"/>
  <c r="M4448" i="5"/>
  <c r="M4449" i="5"/>
  <c r="M4450" i="5"/>
  <c r="M4451" i="5"/>
  <c r="M4452" i="5"/>
  <c r="M4453" i="5"/>
  <c r="M4454" i="5"/>
  <c r="M4455" i="5"/>
  <c r="M4456" i="5"/>
  <c r="M4457" i="5"/>
  <c r="M4458" i="5"/>
  <c r="M4459" i="5"/>
  <c r="M4460" i="5"/>
  <c r="M4461" i="5"/>
  <c r="M4462" i="5"/>
  <c r="M4463" i="5"/>
  <c r="M4464" i="5"/>
  <c r="M4465" i="5"/>
  <c r="M4466" i="5"/>
  <c r="M4467" i="5"/>
  <c r="M4468" i="5"/>
  <c r="M4469" i="5"/>
  <c r="M4470" i="5"/>
  <c r="M4471" i="5"/>
  <c r="M4472" i="5"/>
  <c r="M4473" i="5"/>
  <c r="M4474" i="5"/>
  <c r="M4475" i="5"/>
  <c r="M4476" i="5"/>
  <c r="M4477" i="5"/>
  <c r="M4478" i="5"/>
  <c r="M4479" i="5"/>
  <c r="M4480" i="5"/>
  <c r="M4481" i="5"/>
  <c r="M4482" i="5"/>
  <c r="M4483" i="5"/>
  <c r="M4484" i="5"/>
  <c r="M4485" i="5"/>
  <c r="M4486" i="5"/>
  <c r="M4487" i="5"/>
  <c r="M4488" i="5"/>
  <c r="M4489" i="5"/>
  <c r="M4490" i="5"/>
  <c r="M4491" i="5"/>
  <c r="M4492" i="5"/>
  <c r="M4493" i="5"/>
  <c r="M4494" i="5"/>
  <c r="M4495" i="5"/>
  <c r="M4496" i="5"/>
  <c r="M4497" i="5"/>
  <c r="M4498" i="5"/>
  <c r="M4499" i="5"/>
  <c r="M4500" i="5"/>
  <c r="M4501" i="5"/>
  <c r="M4502" i="5"/>
  <c r="M4503" i="5"/>
  <c r="M4504" i="5"/>
  <c r="M4505" i="5"/>
  <c r="M4506" i="5"/>
  <c r="M4507" i="5"/>
  <c r="M4508" i="5"/>
  <c r="M4509" i="5"/>
  <c r="M4510" i="5"/>
  <c r="M4511" i="5"/>
  <c r="M4512" i="5"/>
  <c r="M4513" i="5"/>
  <c r="M4514" i="5"/>
  <c r="M4515" i="5"/>
  <c r="M4516" i="5"/>
  <c r="M4517" i="5"/>
  <c r="M4518" i="5"/>
  <c r="M4519" i="5"/>
  <c r="M4520" i="5"/>
  <c r="M4521" i="5"/>
  <c r="M4522" i="5"/>
  <c r="M4523" i="5"/>
  <c r="M4524" i="5"/>
  <c r="M4525" i="5"/>
  <c r="M4526" i="5"/>
  <c r="M4527" i="5"/>
  <c r="M4528" i="5"/>
  <c r="M4529" i="5"/>
  <c r="M4530" i="5"/>
  <c r="M4531" i="5"/>
  <c r="M4532" i="5"/>
  <c r="M4533" i="5"/>
  <c r="M4534" i="5"/>
  <c r="M4535" i="5"/>
  <c r="M4536" i="5"/>
  <c r="M4537" i="5"/>
  <c r="M4538" i="5"/>
  <c r="M4539" i="5"/>
  <c r="M4540" i="5"/>
  <c r="M4541" i="5"/>
  <c r="M4542" i="5"/>
  <c r="M4543" i="5"/>
  <c r="M4544" i="5"/>
  <c r="M4545" i="5"/>
  <c r="M4546" i="5"/>
  <c r="M4547" i="5"/>
  <c r="M4548" i="5"/>
  <c r="M4549" i="5"/>
  <c r="M4550" i="5"/>
  <c r="M4551" i="5"/>
  <c r="M4552" i="5"/>
  <c r="M4553" i="5"/>
  <c r="M4554" i="5"/>
  <c r="M4555" i="5"/>
  <c r="M4556" i="5"/>
  <c r="M4557" i="5"/>
  <c r="M4558" i="5"/>
  <c r="M4559" i="5"/>
  <c r="M4560" i="5"/>
  <c r="M4561" i="5"/>
  <c r="M4562" i="5"/>
  <c r="M4563" i="5"/>
  <c r="M4564" i="5"/>
  <c r="M4565" i="5"/>
  <c r="M4566" i="5"/>
  <c r="M4567" i="5"/>
  <c r="M4568" i="5"/>
  <c r="M4569" i="5"/>
  <c r="M4570" i="5"/>
  <c r="M4571" i="5"/>
  <c r="M4572" i="5"/>
  <c r="M4573" i="5"/>
  <c r="M4574" i="5"/>
  <c r="M4575" i="5"/>
  <c r="M4576" i="5"/>
  <c r="M4577" i="5"/>
  <c r="M4578" i="5"/>
  <c r="M4579" i="5"/>
  <c r="M4580" i="5"/>
  <c r="M4581" i="5"/>
  <c r="M4582" i="5"/>
  <c r="M4583" i="5"/>
  <c r="M4584" i="5"/>
  <c r="M4585" i="5"/>
  <c r="M4586" i="5"/>
  <c r="M4587" i="5"/>
  <c r="M4588" i="5"/>
  <c r="M4589" i="5"/>
  <c r="M4590" i="5"/>
  <c r="M4591" i="5"/>
  <c r="M4592" i="5"/>
  <c r="M4593" i="5"/>
  <c r="M4594" i="5"/>
  <c r="M4595" i="5"/>
  <c r="M4596" i="5"/>
  <c r="M4597" i="5"/>
  <c r="M4598" i="5"/>
  <c r="M4599" i="5"/>
  <c r="M4600" i="5"/>
  <c r="M4601" i="5"/>
  <c r="M4602" i="5"/>
  <c r="M4603" i="5"/>
  <c r="M4604" i="5"/>
  <c r="M4605" i="5"/>
  <c r="M4606" i="5"/>
  <c r="M4607" i="5"/>
  <c r="M4608" i="5"/>
  <c r="M4609" i="5"/>
  <c r="M4610" i="5"/>
  <c r="M4611" i="5"/>
  <c r="M4612" i="5"/>
  <c r="M4613" i="5"/>
  <c r="M4614" i="5"/>
  <c r="M4615" i="5"/>
  <c r="M4616" i="5"/>
  <c r="M4617" i="5"/>
  <c r="M4618" i="5"/>
  <c r="M4619" i="5"/>
  <c r="M4620" i="5"/>
  <c r="M4621" i="5"/>
  <c r="M4622" i="5"/>
  <c r="M4623" i="5"/>
  <c r="M4624" i="5"/>
  <c r="M4625" i="5"/>
  <c r="M4626" i="5"/>
  <c r="M4627" i="5"/>
  <c r="M4628" i="5"/>
  <c r="M4629" i="5"/>
  <c r="M4630" i="5"/>
  <c r="M4631" i="5"/>
  <c r="M4632" i="5"/>
  <c r="M4633" i="5"/>
  <c r="M4634" i="5"/>
  <c r="M4635" i="5"/>
  <c r="M4636" i="5"/>
  <c r="M4637" i="5"/>
  <c r="M4638" i="5"/>
  <c r="M4639" i="5"/>
  <c r="M4640" i="5"/>
  <c r="M4641" i="5"/>
  <c r="M4642" i="5"/>
  <c r="M4643" i="5"/>
  <c r="M4644" i="5"/>
  <c r="M4645" i="5"/>
  <c r="M4646" i="5"/>
  <c r="M4647" i="5"/>
  <c r="M4648" i="5"/>
  <c r="M4649" i="5"/>
  <c r="M4650" i="5"/>
  <c r="M4651" i="5"/>
  <c r="M4652" i="5"/>
  <c r="M4653" i="5"/>
  <c r="M4654" i="5"/>
  <c r="M4655" i="5"/>
  <c r="M4656" i="5"/>
  <c r="M4657" i="5"/>
  <c r="M4658" i="5"/>
  <c r="M4659" i="5"/>
  <c r="M4660" i="5"/>
  <c r="M4661" i="5"/>
  <c r="M4662" i="5"/>
  <c r="M4663" i="5"/>
  <c r="M4664" i="5"/>
  <c r="M4665" i="5"/>
  <c r="M4666" i="5"/>
  <c r="M4667" i="5"/>
  <c r="M4668" i="5"/>
  <c r="M4669" i="5"/>
  <c r="M4670" i="5"/>
  <c r="M4671" i="5"/>
  <c r="M4672" i="5"/>
  <c r="M4673" i="5"/>
  <c r="M4674" i="5"/>
  <c r="M4675" i="5"/>
  <c r="M4676" i="5"/>
  <c r="M4677" i="5"/>
  <c r="M4678" i="5"/>
  <c r="M4679" i="5"/>
  <c r="M4680" i="5"/>
  <c r="M4681" i="5"/>
  <c r="M4682" i="5"/>
  <c r="M4683" i="5"/>
  <c r="M4684" i="5"/>
  <c r="M4685" i="5"/>
  <c r="M4686" i="5"/>
  <c r="M4687" i="5"/>
  <c r="M4688" i="5"/>
  <c r="M4689" i="5"/>
  <c r="M4690" i="5"/>
  <c r="M4691" i="5"/>
  <c r="M4692" i="5"/>
  <c r="M4693" i="5"/>
  <c r="M4694" i="5"/>
  <c r="M4695" i="5"/>
  <c r="M4696" i="5"/>
  <c r="M4697" i="5"/>
  <c r="M4698" i="5"/>
  <c r="M4699" i="5"/>
  <c r="M4700" i="5"/>
  <c r="M4701" i="5"/>
  <c r="M4702" i="5"/>
  <c r="M4703" i="5"/>
  <c r="M4704" i="5"/>
  <c r="M4705" i="5"/>
  <c r="M4706" i="5"/>
  <c r="M4707" i="5"/>
  <c r="M4708" i="5"/>
  <c r="M4709" i="5"/>
  <c r="M4710" i="5"/>
  <c r="M4711" i="5"/>
  <c r="M4712" i="5"/>
  <c r="M4713" i="5"/>
  <c r="M4714" i="5"/>
  <c r="M4715" i="5"/>
  <c r="M4716" i="5"/>
  <c r="M4717" i="5"/>
  <c r="M4718" i="5"/>
  <c r="M4719" i="5"/>
  <c r="M4720" i="5"/>
  <c r="M4721" i="5"/>
  <c r="M4722" i="5"/>
  <c r="M4723" i="5"/>
  <c r="M4724" i="5"/>
  <c r="M4725" i="5"/>
  <c r="M4726" i="5"/>
  <c r="M4727" i="5"/>
  <c r="M4728" i="5"/>
  <c r="M4729" i="5"/>
  <c r="M4730" i="5"/>
  <c r="M4731" i="5"/>
  <c r="M4732" i="5"/>
  <c r="M4733" i="5"/>
  <c r="M4734" i="5"/>
  <c r="M4735" i="5"/>
  <c r="M4736" i="5"/>
  <c r="M4737" i="5"/>
  <c r="M4738" i="5"/>
  <c r="M4739" i="5"/>
  <c r="M4740" i="5"/>
  <c r="M4741" i="5"/>
  <c r="M4742" i="5"/>
  <c r="M4743" i="5"/>
  <c r="M4744" i="5"/>
  <c r="M4745" i="5"/>
  <c r="M4746" i="5"/>
  <c r="M4747" i="5"/>
  <c r="M4748" i="5"/>
  <c r="M4749" i="5"/>
  <c r="M4750" i="5"/>
  <c r="M4751" i="5"/>
  <c r="M4752" i="5"/>
  <c r="M4753" i="5"/>
  <c r="M4754" i="5"/>
  <c r="M4755" i="5"/>
  <c r="M4756" i="5"/>
  <c r="M4757" i="5"/>
  <c r="M4758" i="5"/>
  <c r="M4759" i="5"/>
  <c r="M4760" i="5"/>
  <c r="M4761" i="5"/>
  <c r="M4762" i="5"/>
  <c r="M4763" i="5"/>
  <c r="M4764" i="5"/>
  <c r="M4765" i="5"/>
  <c r="M4766" i="5"/>
  <c r="M4767" i="5"/>
  <c r="M4768" i="5"/>
  <c r="M4769" i="5"/>
  <c r="M4770" i="5"/>
  <c r="M4771" i="5"/>
  <c r="M4772" i="5"/>
  <c r="M4773" i="5"/>
  <c r="M4774" i="5"/>
  <c r="M4775" i="5"/>
  <c r="M4776" i="5"/>
  <c r="M4777" i="5"/>
  <c r="M4778" i="5"/>
  <c r="M4779" i="5"/>
  <c r="M4780" i="5"/>
  <c r="M4781" i="5"/>
  <c r="M4782" i="5"/>
  <c r="M4783" i="5"/>
  <c r="M4784" i="5"/>
  <c r="M4785" i="5"/>
  <c r="M4786" i="5"/>
  <c r="M4787" i="5"/>
  <c r="M4788" i="5"/>
  <c r="M4789" i="5"/>
  <c r="M4790" i="5"/>
  <c r="M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125" i="5"/>
  <c r="P1126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60" i="5"/>
  <c r="P1161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87" i="5"/>
  <c r="P1188" i="5"/>
  <c r="P1189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204" i="5"/>
  <c r="P1205" i="5"/>
  <c r="P1206" i="5"/>
  <c r="P1207" i="5"/>
  <c r="P1208" i="5"/>
  <c r="P1209" i="5"/>
  <c r="P1210" i="5"/>
  <c r="P1211" i="5"/>
  <c r="P1212" i="5"/>
  <c r="P1213" i="5"/>
  <c r="P1214" i="5"/>
  <c r="P1215" i="5"/>
  <c r="P1216" i="5"/>
  <c r="P1217" i="5"/>
  <c r="P1218" i="5"/>
  <c r="P1219" i="5"/>
  <c r="P1220" i="5"/>
  <c r="P1221" i="5"/>
  <c r="P1222" i="5"/>
  <c r="P1223" i="5"/>
  <c r="P1224" i="5"/>
  <c r="P1225" i="5"/>
  <c r="P1226" i="5"/>
  <c r="P1227" i="5"/>
  <c r="P1228" i="5"/>
  <c r="P1229" i="5"/>
  <c r="P1230" i="5"/>
  <c r="P1231" i="5"/>
  <c r="P1232" i="5"/>
  <c r="P1233" i="5"/>
  <c r="P1234" i="5"/>
  <c r="P1235" i="5"/>
  <c r="P1236" i="5"/>
  <c r="P1237" i="5"/>
  <c r="P1238" i="5"/>
  <c r="P1239" i="5"/>
  <c r="P1240" i="5"/>
  <c r="P1241" i="5"/>
  <c r="P1242" i="5"/>
  <c r="P1243" i="5"/>
  <c r="P1244" i="5"/>
  <c r="P1245" i="5"/>
  <c r="P1246" i="5"/>
  <c r="P1247" i="5"/>
  <c r="P1248" i="5"/>
  <c r="P1249" i="5"/>
  <c r="P1250" i="5"/>
  <c r="P1251" i="5"/>
  <c r="P1252" i="5"/>
  <c r="P1253" i="5"/>
  <c r="P1254" i="5"/>
  <c r="P1255" i="5"/>
  <c r="P1256" i="5"/>
  <c r="P1257" i="5"/>
  <c r="P1258" i="5"/>
  <c r="P1259" i="5"/>
  <c r="P1260" i="5"/>
  <c r="P1261" i="5"/>
  <c r="P1262" i="5"/>
  <c r="P1263" i="5"/>
  <c r="P1264" i="5"/>
  <c r="P1265" i="5"/>
  <c r="P1266" i="5"/>
  <c r="P1267" i="5"/>
  <c r="P1268" i="5"/>
  <c r="P1269" i="5"/>
  <c r="P1270" i="5"/>
  <c r="P1271" i="5"/>
  <c r="P1272" i="5"/>
  <c r="P1273" i="5"/>
  <c r="P1274" i="5"/>
  <c r="P1275" i="5"/>
  <c r="P1276" i="5"/>
  <c r="P1277" i="5"/>
  <c r="P1278" i="5"/>
  <c r="P1279" i="5"/>
  <c r="P1280" i="5"/>
  <c r="P1281" i="5"/>
  <c r="P1282" i="5"/>
  <c r="P1283" i="5"/>
  <c r="P1284" i="5"/>
  <c r="P1285" i="5"/>
  <c r="P1286" i="5"/>
  <c r="P1287" i="5"/>
  <c r="P1288" i="5"/>
  <c r="P1289" i="5"/>
  <c r="P1290" i="5"/>
  <c r="P1291" i="5"/>
  <c r="P1292" i="5"/>
  <c r="P1293" i="5"/>
  <c r="P1294" i="5"/>
  <c r="P1295" i="5"/>
  <c r="P1296" i="5"/>
  <c r="P1297" i="5"/>
  <c r="P1298" i="5"/>
  <c r="P1299" i="5"/>
  <c r="P1300" i="5"/>
  <c r="P1301" i="5"/>
  <c r="P1302" i="5"/>
  <c r="P1303" i="5"/>
  <c r="P1304" i="5"/>
  <c r="P1305" i="5"/>
  <c r="P1306" i="5"/>
  <c r="P1307" i="5"/>
  <c r="P1308" i="5"/>
  <c r="P1309" i="5"/>
  <c r="P1310" i="5"/>
  <c r="P1311" i="5"/>
  <c r="P1312" i="5"/>
  <c r="P1313" i="5"/>
  <c r="P1314" i="5"/>
  <c r="P1315" i="5"/>
  <c r="P1316" i="5"/>
  <c r="P1317" i="5"/>
  <c r="P1318" i="5"/>
  <c r="P1319" i="5"/>
  <c r="P1320" i="5"/>
  <c r="P1321" i="5"/>
  <c r="P1322" i="5"/>
  <c r="P1323" i="5"/>
  <c r="P1324" i="5"/>
  <c r="P1325" i="5"/>
  <c r="P1326" i="5"/>
  <c r="P1327" i="5"/>
  <c r="P1328" i="5"/>
  <c r="P1329" i="5"/>
  <c r="P1330" i="5"/>
  <c r="P1331" i="5"/>
  <c r="P1332" i="5"/>
  <c r="P1333" i="5"/>
  <c r="P1334" i="5"/>
  <c r="P1335" i="5"/>
  <c r="P1336" i="5"/>
  <c r="P1337" i="5"/>
  <c r="P1338" i="5"/>
  <c r="P1339" i="5"/>
  <c r="P1340" i="5"/>
  <c r="P1341" i="5"/>
  <c r="P1342" i="5"/>
  <c r="P1343" i="5"/>
  <c r="P1344" i="5"/>
  <c r="P1345" i="5"/>
  <c r="P1346" i="5"/>
  <c r="P1347" i="5"/>
  <c r="P1348" i="5"/>
  <c r="P1349" i="5"/>
  <c r="P1350" i="5"/>
  <c r="P1351" i="5"/>
  <c r="P1352" i="5"/>
  <c r="P1353" i="5"/>
  <c r="P1354" i="5"/>
  <c r="P1355" i="5"/>
  <c r="P1356" i="5"/>
  <c r="P1357" i="5"/>
  <c r="P1358" i="5"/>
  <c r="P1359" i="5"/>
  <c r="P1360" i="5"/>
  <c r="P1361" i="5"/>
  <c r="P1362" i="5"/>
  <c r="P1363" i="5"/>
  <c r="P1364" i="5"/>
  <c r="P1365" i="5"/>
  <c r="P1366" i="5"/>
  <c r="P1367" i="5"/>
  <c r="P1368" i="5"/>
  <c r="P1369" i="5"/>
  <c r="P1370" i="5"/>
  <c r="P1371" i="5"/>
  <c r="P1372" i="5"/>
  <c r="P1373" i="5"/>
  <c r="P1374" i="5"/>
  <c r="P1375" i="5"/>
  <c r="P1376" i="5"/>
  <c r="P1377" i="5"/>
  <c r="P1378" i="5"/>
  <c r="P1379" i="5"/>
  <c r="P1380" i="5"/>
  <c r="P1381" i="5"/>
  <c r="P1382" i="5"/>
  <c r="P1383" i="5"/>
  <c r="P1384" i="5"/>
  <c r="P1385" i="5"/>
  <c r="P1386" i="5"/>
  <c r="P1387" i="5"/>
  <c r="P1388" i="5"/>
  <c r="P1389" i="5"/>
  <c r="P1390" i="5"/>
  <c r="P1391" i="5"/>
  <c r="P1392" i="5"/>
  <c r="P1393" i="5"/>
  <c r="P1394" i="5"/>
  <c r="P1395" i="5"/>
  <c r="P1396" i="5"/>
  <c r="P1397" i="5"/>
  <c r="P1398" i="5"/>
  <c r="P1399" i="5"/>
  <c r="P1400" i="5"/>
  <c r="P1401" i="5"/>
  <c r="P1402" i="5"/>
  <c r="P1403" i="5"/>
  <c r="P1404" i="5"/>
  <c r="P1405" i="5"/>
  <c r="P1406" i="5"/>
  <c r="P1407" i="5"/>
  <c r="P1408" i="5"/>
  <c r="P1409" i="5"/>
  <c r="P1410" i="5"/>
  <c r="P1411" i="5"/>
  <c r="P1412" i="5"/>
  <c r="P1413" i="5"/>
  <c r="P1414" i="5"/>
  <c r="P1415" i="5"/>
  <c r="P1416" i="5"/>
  <c r="P1417" i="5"/>
  <c r="P1418" i="5"/>
  <c r="P1419" i="5"/>
  <c r="P1420" i="5"/>
  <c r="P1421" i="5"/>
  <c r="P1422" i="5"/>
  <c r="P1423" i="5"/>
  <c r="P1424" i="5"/>
  <c r="P1425" i="5"/>
  <c r="P1426" i="5"/>
  <c r="P1427" i="5"/>
  <c r="P1428" i="5"/>
  <c r="P1429" i="5"/>
  <c r="P1430" i="5"/>
  <c r="P1431" i="5"/>
  <c r="P1432" i="5"/>
  <c r="P1433" i="5"/>
  <c r="P1434" i="5"/>
  <c r="P1435" i="5"/>
  <c r="P1436" i="5"/>
  <c r="P1437" i="5"/>
  <c r="P1438" i="5"/>
  <c r="P1439" i="5"/>
  <c r="P1440" i="5"/>
  <c r="P1441" i="5"/>
  <c r="P1442" i="5"/>
  <c r="P1443" i="5"/>
  <c r="P1444" i="5"/>
  <c r="P1445" i="5"/>
  <c r="P1446" i="5"/>
  <c r="P1447" i="5"/>
  <c r="P1448" i="5"/>
  <c r="P1449" i="5"/>
  <c r="P1450" i="5"/>
  <c r="P1451" i="5"/>
  <c r="P1452" i="5"/>
  <c r="P1453" i="5"/>
  <c r="P1454" i="5"/>
  <c r="P1455" i="5"/>
  <c r="P1456" i="5"/>
  <c r="P1457" i="5"/>
  <c r="P1458" i="5"/>
  <c r="P1459" i="5"/>
  <c r="P1460" i="5"/>
  <c r="P1461" i="5"/>
  <c r="P1462" i="5"/>
  <c r="P1463" i="5"/>
  <c r="P1464" i="5"/>
  <c r="P1465" i="5"/>
  <c r="P1466" i="5"/>
  <c r="P1467" i="5"/>
  <c r="P1468" i="5"/>
  <c r="P1469" i="5"/>
  <c r="P1470" i="5"/>
  <c r="P1471" i="5"/>
  <c r="P1472" i="5"/>
  <c r="P1473" i="5"/>
  <c r="P1474" i="5"/>
  <c r="P1475" i="5"/>
  <c r="P1476" i="5"/>
  <c r="P1477" i="5"/>
  <c r="P1478" i="5"/>
  <c r="P1479" i="5"/>
  <c r="P1480" i="5"/>
  <c r="P1481" i="5"/>
  <c r="P1482" i="5"/>
  <c r="P1483" i="5"/>
  <c r="P1484" i="5"/>
  <c r="P1485" i="5"/>
  <c r="P1486" i="5"/>
  <c r="P1487" i="5"/>
  <c r="P1488" i="5"/>
  <c r="P1489" i="5"/>
  <c r="P1490" i="5"/>
  <c r="P1491" i="5"/>
  <c r="P1492" i="5"/>
  <c r="P1493" i="5"/>
  <c r="P1494" i="5"/>
  <c r="P1495" i="5"/>
  <c r="P1496" i="5"/>
  <c r="P1497" i="5"/>
  <c r="P1498" i="5"/>
  <c r="P1499" i="5"/>
  <c r="P1500" i="5"/>
  <c r="P1501" i="5"/>
  <c r="P1502" i="5"/>
  <c r="P1503" i="5"/>
  <c r="P1504" i="5"/>
  <c r="P1505" i="5"/>
  <c r="P1506" i="5"/>
  <c r="P1507" i="5"/>
  <c r="P1508" i="5"/>
  <c r="P1509" i="5"/>
  <c r="P1510" i="5"/>
  <c r="P1511" i="5"/>
  <c r="P1512" i="5"/>
  <c r="P1513" i="5"/>
  <c r="P1514" i="5"/>
  <c r="P1515" i="5"/>
  <c r="P1516" i="5"/>
  <c r="P1517" i="5"/>
  <c r="P1518" i="5"/>
  <c r="P1519" i="5"/>
  <c r="P1520" i="5"/>
  <c r="P1521" i="5"/>
  <c r="P1522" i="5"/>
  <c r="P1523" i="5"/>
  <c r="P1524" i="5"/>
  <c r="P1525" i="5"/>
  <c r="P1526" i="5"/>
  <c r="P1527" i="5"/>
  <c r="P1528" i="5"/>
  <c r="P1529" i="5"/>
  <c r="P1530" i="5"/>
  <c r="P1531" i="5"/>
  <c r="P1532" i="5"/>
  <c r="P1533" i="5"/>
  <c r="P1534" i="5"/>
  <c r="P1535" i="5"/>
  <c r="P1536" i="5"/>
  <c r="P1537" i="5"/>
  <c r="P1538" i="5"/>
  <c r="P1539" i="5"/>
  <c r="P1540" i="5"/>
  <c r="P1541" i="5"/>
  <c r="P1542" i="5"/>
  <c r="P1543" i="5"/>
  <c r="P1544" i="5"/>
  <c r="P1545" i="5"/>
  <c r="P1546" i="5"/>
  <c r="P1547" i="5"/>
  <c r="P1548" i="5"/>
  <c r="P1549" i="5"/>
  <c r="P1550" i="5"/>
  <c r="P1551" i="5"/>
  <c r="P1552" i="5"/>
  <c r="P1553" i="5"/>
  <c r="P1554" i="5"/>
  <c r="P1555" i="5"/>
  <c r="P1556" i="5"/>
  <c r="P1557" i="5"/>
  <c r="P1558" i="5"/>
  <c r="P1559" i="5"/>
  <c r="P1560" i="5"/>
  <c r="P1561" i="5"/>
  <c r="P1562" i="5"/>
  <c r="P1563" i="5"/>
  <c r="P1564" i="5"/>
  <c r="P1565" i="5"/>
  <c r="P1566" i="5"/>
  <c r="P1567" i="5"/>
  <c r="P1568" i="5"/>
  <c r="P1569" i="5"/>
  <c r="P1570" i="5"/>
  <c r="P1571" i="5"/>
  <c r="P1572" i="5"/>
  <c r="P1573" i="5"/>
  <c r="P1574" i="5"/>
  <c r="P1575" i="5"/>
  <c r="P1576" i="5"/>
  <c r="P1577" i="5"/>
  <c r="P1578" i="5"/>
  <c r="P1579" i="5"/>
  <c r="P1580" i="5"/>
  <c r="P1581" i="5"/>
  <c r="P1582" i="5"/>
  <c r="P1583" i="5"/>
  <c r="P1584" i="5"/>
  <c r="P1585" i="5"/>
  <c r="P1586" i="5"/>
  <c r="P1587" i="5"/>
  <c r="P1588" i="5"/>
  <c r="P1589" i="5"/>
  <c r="P1590" i="5"/>
  <c r="P1591" i="5"/>
  <c r="P1592" i="5"/>
  <c r="P1593" i="5"/>
  <c r="P1594" i="5"/>
  <c r="P1595" i="5"/>
  <c r="P1596" i="5"/>
  <c r="P1597" i="5"/>
  <c r="P1598" i="5"/>
  <c r="P1599" i="5"/>
  <c r="P1600" i="5"/>
  <c r="P1601" i="5"/>
  <c r="P1602" i="5"/>
  <c r="P1603" i="5"/>
  <c r="P1604" i="5"/>
  <c r="P1605" i="5"/>
  <c r="P1606" i="5"/>
  <c r="P1607" i="5"/>
  <c r="P1608" i="5"/>
  <c r="P1609" i="5"/>
  <c r="P1610" i="5"/>
  <c r="P1611" i="5"/>
  <c r="P1612" i="5"/>
  <c r="P1613" i="5"/>
  <c r="P1614" i="5"/>
  <c r="P1615" i="5"/>
  <c r="P1616" i="5"/>
  <c r="P1617" i="5"/>
  <c r="P1618" i="5"/>
  <c r="P1619" i="5"/>
  <c r="P1620" i="5"/>
  <c r="P1621" i="5"/>
  <c r="P1622" i="5"/>
  <c r="P1623" i="5"/>
  <c r="P1624" i="5"/>
  <c r="P1625" i="5"/>
  <c r="P1626" i="5"/>
  <c r="P1627" i="5"/>
  <c r="P1628" i="5"/>
  <c r="P1629" i="5"/>
  <c r="P1630" i="5"/>
  <c r="P1631" i="5"/>
  <c r="P1632" i="5"/>
  <c r="P1633" i="5"/>
  <c r="P1634" i="5"/>
  <c r="P1635" i="5"/>
  <c r="P1636" i="5"/>
  <c r="P1637" i="5"/>
  <c r="P1638" i="5"/>
  <c r="P1639" i="5"/>
  <c r="P1640" i="5"/>
  <c r="P1641" i="5"/>
  <c r="P1642" i="5"/>
  <c r="P1643" i="5"/>
  <c r="P1644" i="5"/>
  <c r="P1645" i="5"/>
  <c r="P1646" i="5"/>
  <c r="P1647" i="5"/>
  <c r="P1648" i="5"/>
  <c r="P1649" i="5"/>
  <c r="P1650" i="5"/>
  <c r="P1651" i="5"/>
  <c r="P1652" i="5"/>
  <c r="P1653" i="5"/>
  <c r="P1654" i="5"/>
  <c r="P1655" i="5"/>
  <c r="P1656" i="5"/>
  <c r="P1657" i="5"/>
  <c r="P1658" i="5"/>
  <c r="P1659" i="5"/>
  <c r="P1660" i="5"/>
  <c r="P1661" i="5"/>
  <c r="P1662" i="5"/>
  <c r="P1663" i="5"/>
  <c r="P1664" i="5"/>
  <c r="P1665" i="5"/>
  <c r="P1666" i="5"/>
  <c r="P1667" i="5"/>
  <c r="P1668" i="5"/>
  <c r="P1669" i="5"/>
  <c r="P1670" i="5"/>
  <c r="P1671" i="5"/>
  <c r="P1672" i="5"/>
  <c r="P1673" i="5"/>
  <c r="P1674" i="5"/>
  <c r="P1675" i="5"/>
  <c r="P1676" i="5"/>
  <c r="P1677" i="5"/>
  <c r="P1678" i="5"/>
  <c r="P1679" i="5"/>
  <c r="P1680" i="5"/>
  <c r="P1681" i="5"/>
  <c r="P1682" i="5"/>
  <c r="P1683" i="5"/>
  <c r="P1684" i="5"/>
  <c r="P1685" i="5"/>
  <c r="P1686" i="5"/>
  <c r="P1687" i="5"/>
  <c r="P1688" i="5"/>
  <c r="P1689" i="5"/>
  <c r="P1690" i="5"/>
  <c r="P1691" i="5"/>
  <c r="P1692" i="5"/>
  <c r="P1693" i="5"/>
  <c r="P1694" i="5"/>
  <c r="P1695" i="5"/>
  <c r="P1696" i="5"/>
  <c r="P1697" i="5"/>
  <c r="P1698" i="5"/>
  <c r="P1699" i="5"/>
  <c r="P1700" i="5"/>
  <c r="P1701" i="5"/>
  <c r="P1702" i="5"/>
  <c r="P1703" i="5"/>
  <c r="P1704" i="5"/>
  <c r="P1705" i="5"/>
  <c r="P1706" i="5"/>
  <c r="P1707" i="5"/>
  <c r="P1708" i="5"/>
  <c r="P1709" i="5"/>
  <c r="P1710" i="5"/>
  <c r="P1711" i="5"/>
  <c r="P1712" i="5"/>
  <c r="P1713" i="5"/>
  <c r="P1714" i="5"/>
  <c r="P1715" i="5"/>
  <c r="P1716" i="5"/>
  <c r="P1717" i="5"/>
  <c r="P1718" i="5"/>
  <c r="P1719" i="5"/>
  <c r="P1720" i="5"/>
  <c r="P1721" i="5"/>
  <c r="P1722" i="5"/>
  <c r="P1723" i="5"/>
  <c r="P1724" i="5"/>
  <c r="P1725" i="5"/>
  <c r="P1726" i="5"/>
  <c r="P1727" i="5"/>
  <c r="P1728" i="5"/>
  <c r="P1729" i="5"/>
  <c r="P1730" i="5"/>
  <c r="P1731" i="5"/>
  <c r="P1732" i="5"/>
  <c r="P1733" i="5"/>
  <c r="P1734" i="5"/>
  <c r="P1735" i="5"/>
  <c r="P1736" i="5"/>
  <c r="P1737" i="5"/>
  <c r="P1738" i="5"/>
  <c r="P1739" i="5"/>
  <c r="P1740" i="5"/>
  <c r="P1741" i="5"/>
  <c r="P1742" i="5"/>
  <c r="P1743" i="5"/>
  <c r="P1744" i="5"/>
  <c r="P1745" i="5"/>
  <c r="P1746" i="5"/>
  <c r="P1747" i="5"/>
  <c r="P1748" i="5"/>
  <c r="P1749" i="5"/>
  <c r="P1750" i="5"/>
  <c r="P1751" i="5"/>
  <c r="P1752" i="5"/>
  <c r="P1753" i="5"/>
  <c r="P1754" i="5"/>
  <c r="P1755" i="5"/>
  <c r="P1756" i="5"/>
  <c r="P1757" i="5"/>
  <c r="P1758" i="5"/>
  <c r="P1759" i="5"/>
  <c r="P1760" i="5"/>
  <c r="P1761" i="5"/>
  <c r="P1762" i="5"/>
  <c r="P1763" i="5"/>
  <c r="P1764" i="5"/>
  <c r="P1765" i="5"/>
  <c r="P1766" i="5"/>
  <c r="P1767" i="5"/>
  <c r="P1768" i="5"/>
  <c r="P1769" i="5"/>
  <c r="P1770" i="5"/>
  <c r="P1771" i="5"/>
  <c r="P1772" i="5"/>
  <c r="P1773" i="5"/>
  <c r="P1774" i="5"/>
  <c r="P1775" i="5"/>
  <c r="P1776" i="5"/>
  <c r="P1777" i="5"/>
  <c r="P1778" i="5"/>
  <c r="P1779" i="5"/>
  <c r="P1780" i="5"/>
  <c r="P1781" i="5"/>
  <c r="P1782" i="5"/>
  <c r="P1783" i="5"/>
  <c r="P1784" i="5"/>
  <c r="P1785" i="5"/>
  <c r="P1786" i="5"/>
  <c r="P1787" i="5"/>
  <c r="P1788" i="5"/>
  <c r="P1789" i="5"/>
  <c r="P1790" i="5"/>
  <c r="P1791" i="5"/>
  <c r="P1792" i="5"/>
  <c r="P1793" i="5"/>
  <c r="P1794" i="5"/>
  <c r="P1795" i="5"/>
  <c r="P1796" i="5"/>
  <c r="P1797" i="5"/>
  <c r="P1798" i="5"/>
  <c r="P1799" i="5"/>
  <c r="P1800" i="5"/>
  <c r="P1801" i="5"/>
  <c r="P1802" i="5"/>
  <c r="P1803" i="5"/>
  <c r="P1804" i="5"/>
  <c r="P1805" i="5"/>
  <c r="P1806" i="5"/>
  <c r="P1807" i="5"/>
  <c r="P1808" i="5"/>
  <c r="P1809" i="5"/>
  <c r="P1810" i="5"/>
  <c r="P1811" i="5"/>
  <c r="P1812" i="5"/>
  <c r="P1813" i="5"/>
  <c r="P1814" i="5"/>
  <c r="P1815" i="5"/>
  <c r="P1816" i="5"/>
  <c r="P1817" i="5"/>
  <c r="P1818" i="5"/>
  <c r="P1819" i="5"/>
  <c r="P1820" i="5"/>
  <c r="P1821" i="5"/>
  <c r="P1822" i="5"/>
  <c r="P1823" i="5"/>
  <c r="P1824" i="5"/>
  <c r="P1825" i="5"/>
  <c r="P1826" i="5"/>
  <c r="P1827" i="5"/>
  <c r="P1828" i="5"/>
  <c r="P1829" i="5"/>
  <c r="P1830" i="5"/>
  <c r="P1831" i="5"/>
  <c r="P1832" i="5"/>
  <c r="P1833" i="5"/>
  <c r="P1834" i="5"/>
  <c r="P1835" i="5"/>
  <c r="P1836" i="5"/>
  <c r="P1837" i="5"/>
  <c r="P1838" i="5"/>
  <c r="P1839" i="5"/>
  <c r="P1840" i="5"/>
  <c r="P1841" i="5"/>
  <c r="P1842" i="5"/>
  <c r="P1843" i="5"/>
  <c r="P1844" i="5"/>
  <c r="P1845" i="5"/>
  <c r="P1846" i="5"/>
  <c r="P1847" i="5"/>
  <c r="P1848" i="5"/>
  <c r="P1849" i="5"/>
  <c r="P1850" i="5"/>
  <c r="P1851" i="5"/>
  <c r="P1852" i="5"/>
  <c r="P1853" i="5"/>
  <c r="P1854" i="5"/>
  <c r="P1855" i="5"/>
  <c r="P1856" i="5"/>
  <c r="P1857" i="5"/>
  <c r="P1858" i="5"/>
  <c r="P1859" i="5"/>
  <c r="P1860" i="5"/>
  <c r="P1861" i="5"/>
  <c r="P1862" i="5"/>
  <c r="P1863" i="5"/>
  <c r="P1864" i="5"/>
  <c r="P1865" i="5"/>
  <c r="P1866" i="5"/>
  <c r="P1867" i="5"/>
  <c r="P1868" i="5"/>
  <c r="P1869" i="5"/>
  <c r="P1870" i="5"/>
  <c r="P1871" i="5"/>
  <c r="P1872" i="5"/>
  <c r="P1873" i="5"/>
  <c r="P1874" i="5"/>
  <c r="P1875" i="5"/>
  <c r="P1876" i="5"/>
  <c r="P1877" i="5"/>
  <c r="P1878" i="5"/>
  <c r="P1879" i="5"/>
  <c r="P1880" i="5"/>
  <c r="P1881" i="5"/>
  <c r="P1882" i="5"/>
  <c r="P1883" i="5"/>
  <c r="P1884" i="5"/>
  <c r="P1885" i="5"/>
  <c r="P1886" i="5"/>
  <c r="P1887" i="5"/>
  <c r="P1888" i="5"/>
  <c r="P1889" i="5"/>
  <c r="P1890" i="5"/>
  <c r="P1891" i="5"/>
  <c r="P1892" i="5"/>
  <c r="P1893" i="5"/>
  <c r="P1894" i="5"/>
  <c r="P1895" i="5"/>
  <c r="P1896" i="5"/>
  <c r="P1897" i="5"/>
  <c r="P1898" i="5"/>
  <c r="P1899" i="5"/>
  <c r="P1900" i="5"/>
  <c r="P1901" i="5"/>
  <c r="P1902" i="5"/>
  <c r="P1903" i="5"/>
  <c r="P1904" i="5"/>
  <c r="P1905" i="5"/>
  <c r="P1906" i="5"/>
  <c r="P1907" i="5"/>
  <c r="P1908" i="5"/>
  <c r="P1909" i="5"/>
  <c r="P1910" i="5"/>
  <c r="P1911" i="5"/>
  <c r="P1912" i="5"/>
  <c r="P1913" i="5"/>
  <c r="P1914" i="5"/>
  <c r="P1915" i="5"/>
  <c r="P1916" i="5"/>
  <c r="P1917" i="5"/>
  <c r="P1918" i="5"/>
  <c r="P1919" i="5"/>
  <c r="P1920" i="5"/>
  <c r="P1921" i="5"/>
  <c r="P1922" i="5"/>
  <c r="P1923" i="5"/>
  <c r="P1924" i="5"/>
  <c r="P1925" i="5"/>
  <c r="P1926" i="5"/>
  <c r="P1927" i="5"/>
  <c r="P1928" i="5"/>
  <c r="P1929" i="5"/>
  <c r="P1930" i="5"/>
  <c r="P1931" i="5"/>
  <c r="P1932" i="5"/>
  <c r="P1933" i="5"/>
  <c r="P1934" i="5"/>
  <c r="P1935" i="5"/>
  <c r="P1936" i="5"/>
  <c r="P1937" i="5"/>
  <c r="P1938" i="5"/>
  <c r="P1939" i="5"/>
  <c r="P1940" i="5"/>
  <c r="P1941" i="5"/>
  <c r="P1942" i="5"/>
  <c r="P1943" i="5"/>
  <c r="P1944" i="5"/>
  <c r="P1945" i="5"/>
  <c r="P1946" i="5"/>
  <c r="P1947" i="5"/>
  <c r="P1948" i="5"/>
  <c r="P1949" i="5"/>
  <c r="P1950" i="5"/>
  <c r="P1951" i="5"/>
  <c r="P1952" i="5"/>
  <c r="P1953" i="5"/>
  <c r="P1954" i="5"/>
  <c r="P1955" i="5"/>
  <c r="P1956" i="5"/>
  <c r="P1957" i="5"/>
  <c r="P1958" i="5"/>
  <c r="P1959" i="5"/>
  <c r="P1960" i="5"/>
  <c r="P1961" i="5"/>
  <c r="P1962" i="5"/>
  <c r="P1963" i="5"/>
  <c r="P1964" i="5"/>
  <c r="P1965" i="5"/>
  <c r="P1966" i="5"/>
  <c r="P1967" i="5"/>
  <c r="P1968" i="5"/>
  <c r="P1969" i="5"/>
  <c r="P1970" i="5"/>
  <c r="P1971" i="5"/>
  <c r="P1972" i="5"/>
  <c r="P1973" i="5"/>
  <c r="P1974" i="5"/>
  <c r="P1975" i="5"/>
  <c r="P1976" i="5"/>
  <c r="P1977" i="5"/>
  <c r="P1978" i="5"/>
  <c r="P1979" i="5"/>
  <c r="P1980" i="5"/>
  <c r="P1981" i="5"/>
  <c r="P1982" i="5"/>
  <c r="P1983" i="5"/>
  <c r="P1984" i="5"/>
  <c r="P1985" i="5"/>
  <c r="P1986" i="5"/>
  <c r="P1987" i="5"/>
  <c r="P1988" i="5"/>
  <c r="P1989" i="5"/>
  <c r="P1990" i="5"/>
  <c r="P1991" i="5"/>
  <c r="P1992" i="5"/>
  <c r="P1993" i="5"/>
  <c r="P1994" i="5"/>
  <c r="P1995" i="5"/>
  <c r="P1996" i="5"/>
  <c r="P1997" i="5"/>
  <c r="P1998" i="5"/>
  <c r="P1999" i="5"/>
  <c r="P2000" i="5"/>
  <c r="P2001" i="5"/>
  <c r="P2002" i="5"/>
  <c r="P2003" i="5"/>
  <c r="P2004" i="5"/>
  <c r="P2005" i="5"/>
  <c r="P2006" i="5"/>
  <c r="P2007" i="5"/>
  <c r="P2008" i="5"/>
  <c r="P2009" i="5"/>
  <c r="P2010" i="5"/>
  <c r="P2011" i="5"/>
  <c r="P2012" i="5"/>
  <c r="P2013" i="5"/>
  <c r="P2014" i="5"/>
  <c r="P2015" i="5"/>
  <c r="P2016" i="5"/>
  <c r="P2017" i="5"/>
  <c r="P2018" i="5"/>
  <c r="P2019" i="5"/>
  <c r="P2020" i="5"/>
  <c r="P2021" i="5"/>
  <c r="P2022" i="5"/>
  <c r="P2023" i="5"/>
  <c r="P2024" i="5"/>
  <c r="P2025" i="5"/>
  <c r="P2026" i="5"/>
  <c r="P2027" i="5"/>
  <c r="P2028" i="5"/>
  <c r="P2029" i="5"/>
  <c r="P2030" i="5"/>
  <c r="P2031" i="5"/>
  <c r="P2032" i="5"/>
  <c r="P2033" i="5"/>
  <c r="P2034" i="5"/>
  <c r="P2035" i="5"/>
  <c r="P2036" i="5"/>
  <c r="P2037" i="5"/>
  <c r="P2038" i="5"/>
  <c r="P2039" i="5"/>
  <c r="P2040" i="5"/>
  <c r="P2041" i="5"/>
  <c r="P2042" i="5"/>
  <c r="P2043" i="5"/>
  <c r="P2044" i="5"/>
  <c r="P2045" i="5"/>
  <c r="P2046" i="5"/>
  <c r="P2047" i="5"/>
  <c r="P2048" i="5"/>
  <c r="P2049" i="5"/>
  <c r="P2050" i="5"/>
  <c r="P2051" i="5"/>
  <c r="P2052" i="5"/>
  <c r="P2053" i="5"/>
  <c r="P2054" i="5"/>
  <c r="P2055" i="5"/>
  <c r="P2056" i="5"/>
  <c r="P2057" i="5"/>
  <c r="P2058" i="5"/>
  <c r="P2059" i="5"/>
  <c r="P2060" i="5"/>
  <c r="P2061" i="5"/>
  <c r="P2062" i="5"/>
  <c r="P2063" i="5"/>
  <c r="P2064" i="5"/>
  <c r="P2065" i="5"/>
  <c r="P2066" i="5"/>
  <c r="P2067" i="5"/>
  <c r="P2068" i="5"/>
  <c r="P2069" i="5"/>
  <c r="P2070" i="5"/>
  <c r="P2071" i="5"/>
  <c r="P2072" i="5"/>
  <c r="P2073" i="5"/>
  <c r="P2074" i="5"/>
  <c r="P2075" i="5"/>
  <c r="P2076" i="5"/>
  <c r="P2077" i="5"/>
  <c r="P2078" i="5"/>
  <c r="P2079" i="5"/>
  <c r="P2080" i="5"/>
  <c r="P2081" i="5"/>
  <c r="P2082" i="5"/>
  <c r="P2083" i="5"/>
  <c r="P2084" i="5"/>
  <c r="P2085" i="5"/>
  <c r="P2086" i="5"/>
  <c r="P2087" i="5"/>
  <c r="P2088" i="5"/>
  <c r="P2089" i="5"/>
  <c r="P2090" i="5"/>
  <c r="P2091" i="5"/>
  <c r="P2092" i="5"/>
  <c r="P2093" i="5"/>
  <c r="P2094" i="5"/>
  <c r="P2095" i="5"/>
  <c r="P2096" i="5"/>
  <c r="P2097" i="5"/>
  <c r="P2098" i="5"/>
  <c r="P2099" i="5"/>
  <c r="P2100" i="5"/>
  <c r="P2101" i="5"/>
  <c r="P2102" i="5"/>
  <c r="P2103" i="5"/>
  <c r="P2104" i="5"/>
  <c r="P2105" i="5"/>
  <c r="P2106" i="5"/>
  <c r="P2107" i="5"/>
  <c r="P2108" i="5"/>
  <c r="P2109" i="5"/>
  <c r="P2110" i="5"/>
  <c r="P2111" i="5"/>
  <c r="P2112" i="5"/>
  <c r="P2113" i="5"/>
  <c r="P2114" i="5"/>
  <c r="P2115" i="5"/>
  <c r="P2116" i="5"/>
  <c r="P2117" i="5"/>
  <c r="P2118" i="5"/>
  <c r="P2119" i="5"/>
  <c r="P2120" i="5"/>
  <c r="P2121" i="5"/>
  <c r="P2122" i="5"/>
  <c r="P2123" i="5"/>
  <c r="P2124" i="5"/>
  <c r="P2125" i="5"/>
  <c r="P2126" i="5"/>
  <c r="P2127" i="5"/>
  <c r="P2128" i="5"/>
  <c r="P2129" i="5"/>
  <c r="P2130" i="5"/>
  <c r="P2131" i="5"/>
  <c r="P2132" i="5"/>
  <c r="P2133" i="5"/>
  <c r="P2134" i="5"/>
  <c r="P2135" i="5"/>
  <c r="P2136" i="5"/>
  <c r="P2137" i="5"/>
  <c r="P2138" i="5"/>
  <c r="P2139" i="5"/>
  <c r="P2140" i="5"/>
  <c r="P2141" i="5"/>
  <c r="P2142" i="5"/>
  <c r="P2143" i="5"/>
  <c r="P2144" i="5"/>
  <c r="P2145" i="5"/>
  <c r="P2146" i="5"/>
  <c r="P2147" i="5"/>
  <c r="P2148" i="5"/>
  <c r="P2149" i="5"/>
  <c r="P2150" i="5"/>
  <c r="P2151" i="5"/>
  <c r="P2152" i="5"/>
  <c r="P2153" i="5"/>
  <c r="P2154" i="5"/>
  <c r="P2155" i="5"/>
  <c r="P2156" i="5"/>
  <c r="P2157" i="5"/>
  <c r="P2158" i="5"/>
  <c r="P2159" i="5"/>
  <c r="P2160" i="5"/>
  <c r="P2161" i="5"/>
  <c r="P2162" i="5"/>
  <c r="P2163" i="5"/>
  <c r="P2164" i="5"/>
  <c r="P2165" i="5"/>
  <c r="P2166" i="5"/>
  <c r="P2167" i="5"/>
  <c r="P2168" i="5"/>
  <c r="P2169" i="5"/>
  <c r="P2170" i="5"/>
  <c r="P2171" i="5"/>
  <c r="P2172" i="5"/>
  <c r="P2173" i="5"/>
  <c r="P2174" i="5"/>
  <c r="P2175" i="5"/>
  <c r="P2176" i="5"/>
  <c r="P2177" i="5"/>
  <c r="P2178" i="5"/>
  <c r="P2179" i="5"/>
  <c r="P2180" i="5"/>
  <c r="P2181" i="5"/>
  <c r="P2182" i="5"/>
  <c r="P2183" i="5"/>
  <c r="P2184" i="5"/>
  <c r="P2185" i="5"/>
  <c r="P2186" i="5"/>
  <c r="P2187" i="5"/>
  <c r="P2188" i="5"/>
  <c r="P2189" i="5"/>
  <c r="P2190" i="5"/>
  <c r="P2191" i="5"/>
  <c r="P2192" i="5"/>
  <c r="P2193" i="5"/>
  <c r="P2194" i="5"/>
  <c r="P2195" i="5"/>
  <c r="P2196" i="5"/>
  <c r="P2197" i="5"/>
  <c r="P2198" i="5"/>
  <c r="P2199" i="5"/>
  <c r="P2200" i="5"/>
  <c r="P2201" i="5"/>
  <c r="P2202" i="5"/>
  <c r="P2203" i="5"/>
  <c r="P2204" i="5"/>
  <c r="P2205" i="5"/>
  <c r="P2206" i="5"/>
  <c r="P2207" i="5"/>
  <c r="P2208" i="5"/>
  <c r="P2209" i="5"/>
  <c r="P2210" i="5"/>
  <c r="P2211" i="5"/>
  <c r="P2212" i="5"/>
  <c r="P2213" i="5"/>
  <c r="P2214" i="5"/>
  <c r="P2215" i="5"/>
  <c r="P2216" i="5"/>
  <c r="P2217" i="5"/>
  <c r="P2218" i="5"/>
  <c r="P2219" i="5"/>
  <c r="P2220" i="5"/>
  <c r="P2221" i="5"/>
  <c r="P2222" i="5"/>
  <c r="P2223" i="5"/>
  <c r="P2224" i="5"/>
  <c r="P2225" i="5"/>
  <c r="P2226" i="5"/>
  <c r="P2227" i="5"/>
  <c r="P2228" i="5"/>
  <c r="P2229" i="5"/>
  <c r="P2230" i="5"/>
  <c r="P2231" i="5"/>
  <c r="P2232" i="5"/>
  <c r="P2233" i="5"/>
  <c r="P2234" i="5"/>
  <c r="P2235" i="5"/>
  <c r="P2236" i="5"/>
  <c r="P2237" i="5"/>
  <c r="P2238" i="5"/>
  <c r="P2239" i="5"/>
  <c r="P2240" i="5"/>
  <c r="P2241" i="5"/>
  <c r="P2242" i="5"/>
  <c r="P2243" i="5"/>
  <c r="P2244" i="5"/>
  <c r="P2245" i="5"/>
  <c r="P2246" i="5"/>
  <c r="P2247" i="5"/>
  <c r="P2248" i="5"/>
  <c r="P2249" i="5"/>
  <c r="P2250" i="5"/>
  <c r="P2251" i="5"/>
  <c r="P2252" i="5"/>
  <c r="P2253" i="5"/>
  <c r="P2254" i="5"/>
  <c r="P2255" i="5"/>
  <c r="P2256" i="5"/>
  <c r="P2257" i="5"/>
  <c r="P2258" i="5"/>
  <c r="P2259" i="5"/>
  <c r="P2260" i="5"/>
  <c r="P2261" i="5"/>
  <c r="P2262" i="5"/>
  <c r="P2263" i="5"/>
  <c r="P2264" i="5"/>
  <c r="P2265" i="5"/>
  <c r="P2266" i="5"/>
  <c r="P2267" i="5"/>
  <c r="P2268" i="5"/>
  <c r="P2269" i="5"/>
  <c r="P2270" i="5"/>
  <c r="P2271" i="5"/>
  <c r="P2272" i="5"/>
  <c r="P2273" i="5"/>
  <c r="P2274" i="5"/>
  <c r="P2275" i="5"/>
  <c r="P2276" i="5"/>
  <c r="P2277" i="5"/>
  <c r="P2278" i="5"/>
  <c r="P2279" i="5"/>
  <c r="P2280" i="5"/>
  <c r="P2281" i="5"/>
  <c r="P2282" i="5"/>
  <c r="P2283" i="5"/>
  <c r="P2284" i="5"/>
  <c r="P2285" i="5"/>
  <c r="P2286" i="5"/>
  <c r="P2287" i="5"/>
  <c r="P2288" i="5"/>
  <c r="P2289" i="5"/>
  <c r="P2290" i="5"/>
  <c r="P2291" i="5"/>
  <c r="P2292" i="5"/>
  <c r="P2293" i="5"/>
  <c r="P2294" i="5"/>
  <c r="P2295" i="5"/>
  <c r="P2296" i="5"/>
  <c r="P2297" i="5"/>
  <c r="P2298" i="5"/>
  <c r="P2299" i="5"/>
  <c r="P2300" i="5"/>
  <c r="P2301" i="5"/>
  <c r="P2302" i="5"/>
  <c r="P2303" i="5"/>
  <c r="P2304" i="5"/>
  <c r="P2305" i="5"/>
  <c r="P2306" i="5"/>
  <c r="P2307" i="5"/>
  <c r="P2308" i="5"/>
  <c r="P2309" i="5"/>
  <c r="P2310" i="5"/>
  <c r="P2311" i="5"/>
  <c r="P2312" i="5"/>
  <c r="P2313" i="5"/>
  <c r="P2314" i="5"/>
  <c r="P2315" i="5"/>
  <c r="P2316" i="5"/>
  <c r="P2317" i="5"/>
  <c r="P2318" i="5"/>
  <c r="P2319" i="5"/>
  <c r="P2320" i="5"/>
  <c r="P2321" i="5"/>
  <c r="P2322" i="5"/>
  <c r="P2323" i="5"/>
  <c r="P2324" i="5"/>
  <c r="P2325" i="5"/>
  <c r="P2326" i="5"/>
  <c r="P2327" i="5"/>
  <c r="P2328" i="5"/>
  <c r="P2329" i="5"/>
  <c r="P2330" i="5"/>
  <c r="P2331" i="5"/>
  <c r="P2332" i="5"/>
  <c r="P2333" i="5"/>
  <c r="P2334" i="5"/>
  <c r="P2335" i="5"/>
  <c r="P2336" i="5"/>
  <c r="P2337" i="5"/>
  <c r="P2338" i="5"/>
  <c r="P2339" i="5"/>
  <c r="P2340" i="5"/>
  <c r="P2341" i="5"/>
  <c r="P2342" i="5"/>
  <c r="P2343" i="5"/>
  <c r="P2344" i="5"/>
  <c r="P2345" i="5"/>
  <c r="P2346" i="5"/>
  <c r="P2347" i="5"/>
  <c r="P2348" i="5"/>
  <c r="P2349" i="5"/>
  <c r="P2350" i="5"/>
  <c r="P2351" i="5"/>
  <c r="P2352" i="5"/>
  <c r="P2353" i="5"/>
  <c r="P2354" i="5"/>
  <c r="P2355" i="5"/>
  <c r="P2356" i="5"/>
  <c r="P2357" i="5"/>
  <c r="P2358" i="5"/>
  <c r="P2359" i="5"/>
  <c r="P2360" i="5"/>
  <c r="P2361" i="5"/>
  <c r="P2362" i="5"/>
  <c r="P2363" i="5"/>
  <c r="P2364" i="5"/>
  <c r="P2365" i="5"/>
  <c r="P2366" i="5"/>
  <c r="P2367" i="5"/>
  <c r="P2368" i="5"/>
  <c r="P2369" i="5"/>
  <c r="P2370" i="5"/>
  <c r="P2371" i="5"/>
  <c r="P2372" i="5"/>
  <c r="P2373" i="5"/>
  <c r="P2374" i="5"/>
  <c r="P2375" i="5"/>
  <c r="P2376" i="5"/>
  <c r="P2377" i="5"/>
  <c r="P2378" i="5"/>
  <c r="P2379" i="5"/>
  <c r="P2380" i="5"/>
  <c r="P2381" i="5"/>
  <c r="P2382" i="5"/>
  <c r="P2383" i="5"/>
  <c r="P2384" i="5"/>
  <c r="P2385" i="5"/>
  <c r="P2386" i="5"/>
  <c r="P2387" i="5"/>
  <c r="P2388" i="5"/>
  <c r="P2389" i="5"/>
  <c r="P2390" i="5"/>
  <c r="P2391" i="5"/>
  <c r="P2392" i="5"/>
  <c r="P2393" i="5"/>
  <c r="P2394" i="5"/>
  <c r="P2395" i="5"/>
  <c r="P2396" i="5"/>
  <c r="P2397" i="5"/>
  <c r="P2398" i="5"/>
  <c r="P2399" i="5"/>
  <c r="P2400" i="5"/>
  <c r="P2401" i="5"/>
  <c r="P2402" i="5"/>
  <c r="P2403" i="5"/>
  <c r="P2404" i="5"/>
  <c r="P2405" i="5"/>
  <c r="P2406" i="5"/>
  <c r="P2407" i="5"/>
  <c r="P2408" i="5"/>
  <c r="P2409" i="5"/>
  <c r="P2410" i="5"/>
  <c r="P2411" i="5"/>
  <c r="P2412" i="5"/>
  <c r="P2413" i="5"/>
  <c r="P2414" i="5"/>
  <c r="P2415" i="5"/>
  <c r="P2416" i="5"/>
  <c r="P2417" i="5"/>
  <c r="P2418" i="5"/>
  <c r="P2419" i="5"/>
  <c r="P2420" i="5"/>
  <c r="P2421" i="5"/>
  <c r="P2422" i="5"/>
  <c r="P2423" i="5"/>
  <c r="P2424" i="5"/>
  <c r="P2425" i="5"/>
  <c r="P2426" i="5"/>
  <c r="P2427" i="5"/>
  <c r="P2428" i="5"/>
  <c r="P2429" i="5"/>
  <c r="P2430" i="5"/>
  <c r="P2431" i="5"/>
  <c r="P2432" i="5"/>
  <c r="P2433" i="5"/>
  <c r="P2434" i="5"/>
  <c r="P2435" i="5"/>
  <c r="P2436" i="5"/>
  <c r="P2437" i="5"/>
  <c r="P2438" i="5"/>
  <c r="P2439" i="5"/>
  <c r="P2440" i="5"/>
  <c r="P2441" i="5"/>
  <c r="P2442" i="5"/>
  <c r="P2443" i="5"/>
  <c r="P2444" i="5"/>
  <c r="P2445" i="5"/>
  <c r="P2446" i="5"/>
  <c r="P2447" i="5"/>
  <c r="P2448" i="5"/>
  <c r="P2449" i="5"/>
  <c r="P2450" i="5"/>
  <c r="P2451" i="5"/>
  <c r="P2452" i="5"/>
  <c r="P2453" i="5"/>
  <c r="P2454" i="5"/>
  <c r="P2455" i="5"/>
  <c r="P2456" i="5"/>
  <c r="P2457" i="5"/>
  <c r="P2458" i="5"/>
  <c r="P2459" i="5"/>
  <c r="P2460" i="5"/>
  <c r="P2461" i="5"/>
  <c r="P2462" i="5"/>
  <c r="P2463" i="5"/>
  <c r="P2464" i="5"/>
  <c r="P2465" i="5"/>
  <c r="P2466" i="5"/>
  <c r="P2467" i="5"/>
  <c r="P2468" i="5"/>
  <c r="P2469" i="5"/>
  <c r="P2470" i="5"/>
  <c r="P2471" i="5"/>
  <c r="P2472" i="5"/>
  <c r="P2473" i="5"/>
  <c r="P2474" i="5"/>
  <c r="P2475" i="5"/>
  <c r="P2476" i="5"/>
  <c r="P2477" i="5"/>
  <c r="P2478" i="5"/>
  <c r="P2479" i="5"/>
  <c r="P2480" i="5"/>
  <c r="P2481" i="5"/>
  <c r="P2482" i="5"/>
  <c r="P2483" i="5"/>
  <c r="P2484" i="5"/>
  <c r="P2485" i="5"/>
  <c r="P2486" i="5"/>
  <c r="P2487" i="5"/>
  <c r="P2488" i="5"/>
  <c r="P2489" i="5"/>
  <c r="P2490" i="5"/>
  <c r="P2491" i="5"/>
  <c r="P2492" i="5"/>
  <c r="P2493" i="5"/>
  <c r="P2494" i="5"/>
  <c r="P2495" i="5"/>
  <c r="P2496" i="5"/>
  <c r="P2497" i="5"/>
  <c r="P2498" i="5"/>
  <c r="P2499" i="5"/>
  <c r="P2500" i="5"/>
  <c r="P2501" i="5"/>
  <c r="P2502" i="5"/>
  <c r="P2503" i="5"/>
  <c r="P2504" i="5"/>
  <c r="P2505" i="5"/>
  <c r="P2506" i="5"/>
  <c r="P2507" i="5"/>
  <c r="P2508" i="5"/>
  <c r="P2509" i="5"/>
  <c r="P2510" i="5"/>
  <c r="P2511" i="5"/>
  <c r="P2512" i="5"/>
  <c r="P2513" i="5"/>
  <c r="P2514" i="5"/>
  <c r="P2515" i="5"/>
  <c r="P2516" i="5"/>
  <c r="P2517" i="5"/>
  <c r="P2518" i="5"/>
  <c r="P2519" i="5"/>
  <c r="P2520" i="5"/>
  <c r="P2521" i="5"/>
  <c r="P2522" i="5"/>
  <c r="P2523" i="5"/>
  <c r="P2524" i="5"/>
  <c r="P2525" i="5"/>
  <c r="P2526" i="5"/>
  <c r="P2527" i="5"/>
  <c r="P2528" i="5"/>
  <c r="P2529" i="5"/>
  <c r="P2530" i="5"/>
  <c r="P2531" i="5"/>
  <c r="P2532" i="5"/>
  <c r="P2533" i="5"/>
  <c r="P2534" i="5"/>
  <c r="P2535" i="5"/>
  <c r="P2536" i="5"/>
  <c r="P2537" i="5"/>
  <c r="P2538" i="5"/>
  <c r="P2539" i="5"/>
  <c r="P2540" i="5"/>
  <c r="P2541" i="5"/>
  <c r="P2542" i="5"/>
  <c r="P2543" i="5"/>
  <c r="P2544" i="5"/>
  <c r="P2545" i="5"/>
  <c r="P2546" i="5"/>
  <c r="P2547" i="5"/>
  <c r="P2548" i="5"/>
  <c r="P2549" i="5"/>
  <c r="P2550" i="5"/>
  <c r="P2551" i="5"/>
  <c r="P2552" i="5"/>
  <c r="P2553" i="5"/>
  <c r="P2554" i="5"/>
  <c r="P2555" i="5"/>
  <c r="P2556" i="5"/>
  <c r="P2557" i="5"/>
  <c r="P2558" i="5"/>
  <c r="P2559" i="5"/>
  <c r="P2560" i="5"/>
  <c r="P2561" i="5"/>
  <c r="P2562" i="5"/>
  <c r="P2563" i="5"/>
  <c r="P2564" i="5"/>
  <c r="P2565" i="5"/>
  <c r="P2566" i="5"/>
  <c r="P2567" i="5"/>
  <c r="P2568" i="5"/>
  <c r="P2569" i="5"/>
  <c r="P2570" i="5"/>
  <c r="P2571" i="5"/>
  <c r="P2572" i="5"/>
  <c r="P2573" i="5"/>
  <c r="P2574" i="5"/>
  <c r="P2575" i="5"/>
  <c r="P2576" i="5"/>
  <c r="P2577" i="5"/>
  <c r="P2578" i="5"/>
  <c r="P2579" i="5"/>
  <c r="P2580" i="5"/>
  <c r="P2581" i="5"/>
  <c r="P2582" i="5"/>
  <c r="P2583" i="5"/>
  <c r="P2584" i="5"/>
  <c r="P2585" i="5"/>
  <c r="P2586" i="5"/>
  <c r="P2587" i="5"/>
  <c r="P2588" i="5"/>
  <c r="P2589" i="5"/>
  <c r="P2590" i="5"/>
  <c r="P2591" i="5"/>
  <c r="P2592" i="5"/>
  <c r="P2593" i="5"/>
  <c r="P2594" i="5"/>
  <c r="P2595" i="5"/>
  <c r="P2596" i="5"/>
  <c r="P2597" i="5"/>
  <c r="P2598" i="5"/>
  <c r="P2599" i="5"/>
  <c r="P2600" i="5"/>
  <c r="P2601" i="5"/>
  <c r="P2602" i="5"/>
  <c r="P2603" i="5"/>
  <c r="P2604" i="5"/>
  <c r="P2605" i="5"/>
  <c r="P2606" i="5"/>
  <c r="P2607" i="5"/>
  <c r="P2608" i="5"/>
  <c r="P2609" i="5"/>
  <c r="P2610" i="5"/>
  <c r="P2611" i="5"/>
  <c r="P2612" i="5"/>
  <c r="P2613" i="5"/>
  <c r="P2614" i="5"/>
  <c r="P2615" i="5"/>
  <c r="P2616" i="5"/>
  <c r="P2617" i="5"/>
  <c r="P2618" i="5"/>
  <c r="P2619" i="5"/>
  <c r="P2620" i="5"/>
  <c r="P2621" i="5"/>
  <c r="P2622" i="5"/>
  <c r="P2623" i="5"/>
  <c r="P2624" i="5"/>
  <c r="P2625" i="5"/>
  <c r="P2626" i="5"/>
  <c r="P2627" i="5"/>
  <c r="P2628" i="5"/>
  <c r="P2629" i="5"/>
  <c r="P2630" i="5"/>
  <c r="P2631" i="5"/>
  <c r="P2632" i="5"/>
  <c r="P2633" i="5"/>
  <c r="P2634" i="5"/>
  <c r="P2635" i="5"/>
  <c r="P2636" i="5"/>
  <c r="P2637" i="5"/>
  <c r="P2638" i="5"/>
  <c r="P2639" i="5"/>
  <c r="P2640" i="5"/>
  <c r="P2641" i="5"/>
  <c r="P2642" i="5"/>
  <c r="P2643" i="5"/>
  <c r="P2644" i="5"/>
  <c r="P2645" i="5"/>
  <c r="P2646" i="5"/>
  <c r="P2647" i="5"/>
  <c r="P2648" i="5"/>
  <c r="P2649" i="5"/>
  <c r="P2650" i="5"/>
  <c r="P2651" i="5"/>
  <c r="P2652" i="5"/>
  <c r="P2653" i="5"/>
  <c r="P2654" i="5"/>
  <c r="P2655" i="5"/>
  <c r="P2656" i="5"/>
  <c r="P2657" i="5"/>
  <c r="P2658" i="5"/>
  <c r="P2659" i="5"/>
  <c r="P2660" i="5"/>
  <c r="P2661" i="5"/>
  <c r="P2662" i="5"/>
  <c r="P2663" i="5"/>
  <c r="P2664" i="5"/>
  <c r="P2665" i="5"/>
  <c r="P2666" i="5"/>
  <c r="P2667" i="5"/>
  <c r="P2668" i="5"/>
  <c r="P2669" i="5"/>
  <c r="P2670" i="5"/>
  <c r="P2671" i="5"/>
  <c r="P2672" i="5"/>
  <c r="P2673" i="5"/>
  <c r="P2674" i="5"/>
  <c r="P2675" i="5"/>
  <c r="P2676" i="5"/>
  <c r="P2677" i="5"/>
  <c r="P2678" i="5"/>
  <c r="P2679" i="5"/>
  <c r="P2680" i="5"/>
  <c r="P2681" i="5"/>
  <c r="P2682" i="5"/>
  <c r="P2683" i="5"/>
  <c r="P2684" i="5"/>
  <c r="P2685" i="5"/>
  <c r="P2686" i="5"/>
  <c r="P2687" i="5"/>
  <c r="P2688" i="5"/>
  <c r="P2689" i="5"/>
  <c r="P2690" i="5"/>
  <c r="P2691" i="5"/>
  <c r="P2692" i="5"/>
  <c r="P2693" i="5"/>
  <c r="P2694" i="5"/>
  <c r="P2695" i="5"/>
  <c r="P2696" i="5"/>
  <c r="P2697" i="5"/>
  <c r="P2698" i="5"/>
  <c r="P2699" i="5"/>
  <c r="P2700" i="5"/>
  <c r="P2701" i="5"/>
  <c r="P2702" i="5"/>
  <c r="P2703" i="5"/>
  <c r="P2704" i="5"/>
  <c r="P2705" i="5"/>
  <c r="P2706" i="5"/>
  <c r="P2707" i="5"/>
  <c r="P2708" i="5"/>
  <c r="P2709" i="5"/>
  <c r="P2710" i="5"/>
  <c r="P2711" i="5"/>
  <c r="P2712" i="5"/>
  <c r="P2713" i="5"/>
  <c r="P2714" i="5"/>
  <c r="P2715" i="5"/>
  <c r="P2716" i="5"/>
  <c r="P2717" i="5"/>
  <c r="P2718" i="5"/>
  <c r="P2719" i="5"/>
  <c r="P2720" i="5"/>
  <c r="P2721" i="5"/>
  <c r="P2722" i="5"/>
  <c r="P2723" i="5"/>
  <c r="P2724" i="5"/>
  <c r="P2725" i="5"/>
  <c r="P2726" i="5"/>
  <c r="P2727" i="5"/>
  <c r="P2728" i="5"/>
  <c r="P2729" i="5"/>
  <c r="P2730" i="5"/>
  <c r="P2731" i="5"/>
  <c r="P2732" i="5"/>
  <c r="P2733" i="5"/>
  <c r="P2734" i="5"/>
  <c r="P2735" i="5"/>
  <c r="P2736" i="5"/>
  <c r="P2737" i="5"/>
  <c r="P2738" i="5"/>
  <c r="P2739" i="5"/>
  <c r="P2740" i="5"/>
  <c r="P2741" i="5"/>
  <c r="P2742" i="5"/>
  <c r="P2743" i="5"/>
  <c r="P2744" i="5"/>
  <c r="P2745" i="5"/>
  <c r="P2746" i="5"/>
  <c r="P2747" i="5"/>
  <c r="P2748" i="5"/>
  <c r="P2749" i="5"/>
  <c r="P2750" i="5"/>
  <c r="P2751" i="5"/>
  <c r="P2752" i="5"/>
  <c r="P2753" i="5"/>
  <c r="P2754" i="5"/>
  <c r="P2755" i="5"/>
  <c r="P2756" i="5"/>
  <c r="P2757" i="5"/>
  <c r="P2758" i="5"/>
  <c r="P2759" i="5"/>
  <c r="P2760" i="5"/>
  <c r="P2761" i="5"/>
  <c r="P2762" i="5"/>
  <c r="P2763" i="5"/>
  <c r="P2764" i="5"/>
  <c r="P2765" i="5"/>
  <c r="P2766" i="5"/>
  <c r="P2767" i="5"/>
  <c r="P2768" i="5"/>
  <c r="P2769" i="5"/>
  <c r="P2770" i="5"/>
  <c r="P2771" i="5"/>
  <c r="P2772" i="5"/>
  <c r="P2773" i="5"/>
  <c r="P2774" i="5"/>
  <c r="P2775" i="5"/>
  <c r="P2776" i="5"/>
  <c r="P2777" i="5"/>
  <c r="P2778" i="5"/>
  <c r="P2779" i="5"/>
  <c r="P2780" i="5"/>
  <c r="P2781" i="5"/>
  <c r="P2782" i="5"/>
  <c r="P2783" i="5"/>
  <c r="P2784" i="5"/>
  <c r="P2785" i="5"/>
  <c r="P2786" i="5"/>
  <c r="P2787" i="5"/>
  <c r="P2788" i="5"/>
  <c r="P2789" i="5"/>
  <c r="P2790" i="5"/>
  <c r="P2791" i="5"/>
  <c r="P2792" i="5"/>
  <c r="P2793" i="5"/>
  <c r="P2794" i="5"/>
  <c r="P2795" i="5"/>
  <c r="P2796" i="5"/>
  <c r="P2797" i="5"/>
  <c r="P2798" i="5"/>
  <c r="P2799" i="5"/>
  <c r="P2800" i="5"/>
  <c r="P2801" i="5"/>
  <c r="P2802" i="5"/>
  <c r="P2803" i="5"/>
  <c r="P2804" i="5"/>
  <c r="P2805" i="5"/>
  <c r="P2806" i="5"/>
  <c r="P2807" i="5"/>
  <c r="P2808" i="5"/>
  <c r="P2809" i="5"/>
  <c r="P2810" i="5"/>
  <c r="P2811" i="5"/>
  <c r="P2812" i="5"/>
  <c r="P2813" i="5"/>
  <c r="P2814" i="5"/>
  <c r="P2815" i="5"/>
  <c r="P2816" i="5"/>
  <c r="P2817" i="5"/>
  <c r="P2818" i="5"/>
  <c r="P2819" i="5"/>
  <c r="P2820" i="5"/>
  <c r="P2821" i="5"/>
  <c r="P2822" i="5"/>
  <c r="P2823" i="5"/>
  <c r="P2824" i="5"/>
  <c r="P2825" i="5"/>
  <c r="P2826" i="5"/>
  <c r="P2827" i="5"/>
  <c r="P2828" i="5"/>
  <c r="P2829" i="5"/>
  <c r="P2830" i="5"/>
  <c r="P2831" i="5"/>
  <c r="P2832" i="5"/>
  <c r="P2833" i="5"/>
  <c r="P2834" i="5"/>
  <c r="P2835" i="5"/>
  <c r="P2836" i="5"/>
  <c r="P2837" i="5"/>
  <c r="P2838" i="5"/>
  <c r="P2839" i="5"/>
  <c r="P2840" i="5"/>
  <c r="P2841" i="5"/>
  <c r="P2842" i="5"/>
  <c r="P2843" i="5"/>
  <c r="P2844" i="5"/>
  <c r="P2845" i="5"/>
  <c r="P2846" i="5"/>
  <c r="P2847" i="5"/>
  <c r="P2848" i="5"/>
  <c r="P2849" i="5"/>
  <c r="P2850" i="5"/>
  <c r="P2851" i="5"/>
  <c r="P2852" i="5"/>
  <c r="P2853" i="5"/>
  <c r="P2854" i="5"/>
  <c r="P2855" i="5"/>
  <c r="P2856" i="5"/>
  <c r="P2857" i="5"/>
  <c r="P2858" i="5"/>
  <c r="P2859" i="5"/>
  <c r="P2860" i="5"/>
  <c r="P2861" i="5"/>
  <c r="P2862" i="5"/>
  <c r="P2863" i="5"/>
  <c r="P2864" i="5"/>
  <c r="P2865" i="5"/>
  <c r="P2866" i="5"/>
  <c r="P2867" i="5"/>
  <c r="P2868" i="5"/>
  <c r="P2869" i="5"/>
  <c r="P2870" i="5"/>
  <c r="P2871" i="5"/>
  <c r="P2872" i="5"/>
  <c r="P2873" i="5"/>
  <c r="P2874" i="5"/>
  <c r="P2875" i="5"/>
  <c r="P2876" i="5"/>
  <c r="P2877" i="5"/>
  <c r="P2878" i="5"/>
  <c r="P2879" i="5"/>
  <c r="P2880" i="5"/>
  <c r="P2881" i="5"/>
  <c r="P2882" i="5"/>
  <c r="P2883" i="5"/>
  <c r="P2884" i="5"/>
  <c r="P2885" i="5"/>
  <c r="P2886" i="5"/>
  <c r="P2887" i="5"/>
  <c r="P2888" i="5"/>
  <c r="P2889" i="5"/>
  <c r="P2890" i="5"/>
  <c r="P2891" i="5"/>
  <c r="P2892" i="5"/>
  <c r="P2893" i="5"/>
  <c r="P2894" i="5"/>
  <c r="P2895" i="5"/>
  <c r="P2896" i="5"/>
  <c r="P2897" i="5"/>
  <c r="P2898" i="5"/>
  <c r="P2899" i="5"/>
  <c r="P2900" i="5"/>
  <c r="P2901" i="5"/>
  <c r="P2902" i="5"/>
  <c r="P2903" i="5"/>
  <c r="P2904" i="5"/>
  <c r="P2905" i="5"/>
  <c r="P2906" i="5"/>
  <c r="P2907" i="5"/>
  <c r="P2908" i="5"/>
  <c r="P2909" i="5"/>
  <c r="P2910" i="5"/>
  <c r="P2911" i="5"/>
  <c r="P2912" i="5"/>
  <c r="P2913" i="5"/>
  <c r="P2914" i="5"/>
  <c r="P2915" i="5"/>
  <c r="P2916" i="5"/>
  <c r="P2917" i="5"/>
  <c r="P2918" i="5"/>
  <c r="P2919" i="5"/>
  <c r="P2920" i="5"/>
  <c r="P2921" i="5"/>
  <c r="P2922" i="5"/>
  <c r="P2923" i="5"/>
  <c r="P2924" i="5"/>
  <c r="P2925" i="5"/>
  <c r="P2926" i="5"/>
  <c r="P2927" i="5"/>
  <c r="P2928" i="5"/>
  <c r="P2929" i="5"/>
  <c r="P2930" i="5"/>
  <c r="P2931" i="5"/>
  <c r="P2932" i="5"/>
  <c r="P2933" i="5"/>
  <c r="P2934" i="5"/>
  <c r="P2935" i="5"/>
  <c r="P2936" i="5"/>
  <c r="P2937" i="5"/>
  <c r="P2938" i="5"/>
  <c r="P2939" i="5"/>
  <c r="P2940" i="5"/>
  <c r="P2941" i="5"/>
  <c r="P2942" i="5"/>
  <c r="P2943" i="5"/>
  <c r="P2944" i="5"/>
  <c r="P2945" i="5"/>
  <c r="P2946" i="5"/>
  <c r="P2947" i="5"/>
  <c r="P2948" i="5"/>
  <c r="P2949" i="5"/>
  <c r="P2950" i="5"/>
  <c r="P2951" i="5"/>
  <c r="P2952" i="5"/>
  <c r="P2953" i="5"/>
  <c r="P2954" i="5"/>
  <c r="P2955" i="5"/>
  <c r="P2956" i="5"/>
  <c r="P2957" i="5"/>
  <c r="P2958" i="5"/>
  <c r="P2959" i="5"/>
  <c r="P2960" i="5"/>
  <c r="P2961" i="5"/>
  <c r="P2962" i="5"/>
  <c r="P2963" i="5"/>
  <c r="P2964" i="5"/>
  <c r="P2965" i="5"/>
  <c r="P2966" i="5"/>
  <c r="P2967" i="5"/>
  <c r="P2968" i="5"/>
  <c r="P2969" i="5"/>
  <c r="P2970" i="5"/>
  <c r="P2971" i="5"/>
  <c r="P2972" i="5"/>
  <c r="P2973" i="5"/>
  <c r="P2974" i="5"/>
  <c r="P2975" i="5"/>
  <c r="P2976" i="5"/>
  <c r="P2977" i="5"/>
  <c r="P2978" i="5"/>
  <c r="P2979" i="5"/>
  <c r="P2980" i="5"/>
  <c r="P2981" i="5"/>
  <c r="P2982" i="5"/>
  <c r="P2983" i="5"/>
  <c r="P2984" i="5"/>
  <c r="P2985" i="5"/>
  <c r="P2986" i="5"/>
  <c r="P2987" i="5"/>
  <c r="P2988" i="5"/>
  <c r="P2989" i="5"/>
  <c r="P2990" i="5"/>
  <c r="P2991" i="5"/>
  <c r="P2992" i="5"/>
  <c r="P2993" i="5"/>
  <c r="P2994" i="5"/>
  <c r="P2995" i="5"/>
  <c r="P2996" i="5"/>
  <c r="P2997" i="5"/>
  <c r="P2998" i="5"/>
  <c r="P2999" i="5"/>
  <c r="P3000" i="5"/>
  <c r="P3001" i="5"/>
  <c r="P3002" i="5"/>
  <c r="P3003" i="5"/>
  <c r="P3004" i="5"/>
  <c r="P3005" i="5"/>
  <c r="P3006" i="5"/>
  <c r="P3007" i="5"/>
  <c r="P3008" i="5"/>
  <c r="P3009" i="5"/>
  <c r="P3010" i="5"/>
  <c r="P3011" i="5"/>
  <c r="P3012" i="5"/>
  <c r="P3013" i="5"/>
  <c r="P3014" i="5"/>
  <c r="P3015" i="5"/>
  <c r="P3016" i="5"/>
  <c r="P3017" i="5"/>
  <c r="P3018" i="5"/>
  <c r="P3019" i="5"/>
  <c r="P3020" i="5"/>
  <c r="P3021" i="5"/>
  <c r="P3022" i="5"/>
  <c r="P3023" i="5"/>
  <c r="P3024" i="5"/>
  <c r="P3025" i="5"/>
  <c r="P3026" i="5"/>
  <c r="P3027" i="5"/>
  <c r="P3028" i="5"/>
  <c r="P3029" i="5"/>
  <c r="P3030" i="5"/>
  <c r="P3031" i="5"/>
  <c r="P3032" i="5"/>
  <c r="P3033" i="5"/>
  <c r="P3034" i="5"/>
  <c r="P3035" i="5"/>
  <c r="P3036" i="5"/>
  <c r="P3037" i="5"/>
  <c r="P3038" i="5"/>
  <c r="P3039" i="5"/>
  <c r="P3040" i="5"/>
  <c r="P3041" i="5"/>
  <c r="P3042" i="5"/>
  <c r="P3043" i="5"/>
  <c r="P3044" i="5"/>
  <c r="P3045" i="5"/>
  <c r="P3046" i="5"/>
  <c r="P3047" i="5"/>
  <c r="P3048" i="5"/>
  <c r="P3049" i="5"/>
  <c r="P3050" i="5"/>
  <c r="P3051" i="5"/>
  <c r="P3052" i="5"/>
  <c r="P3053" i="5"/>
  <c r="P3054" i="5"/>
  <c r="P3055" i="5"/>
  <c r="P3056" i="5"/>
  <c r="P3057" i="5"/>
  <c r="P3058" i="5"/>
  <c r="P3059" i="5"/>
  <c r="P3060" i="5"/>
  <c r="P3061" i="5"/>
  <c r="P3062" i="5"/>
  <c r="P3063" i="5"/>
  <c r="P3064" i="5"/>
  <c r="P3065" i="5"/>
  <c r="P3066" i="5"/>
  <c r="P3067" i="5"/>
  <c r="P3068" i="5"/>
  <c r="P3069" i="5"/>
  <c r="P3070" i="5"/>
  <c r="P3071" i="5"/>
  <c r="P3072" i="5"/>
  <c r="P3073" i="5"/>
  <c r="P3074" i="5"/>
  <c r="P3075" i="5"/>
  <c r="P3076" i="5"/>
  <c r="P3077" i="5"/>
  <c r="P3078" i="5"/>
  <c r="P3079" i="5"/>
  <c r="P3080" i="5"/>
  <c r="P3081" i="5"/>
  <c r="P3082" i="5"/>
  <c r="P3083" i="5"/>
  <c r="P3084" i="5"/>
  <c r="P3085" i="5"/>
  <c r="P3086" i="5"/>
  <c r="P3087" i="5"/>
  <c r="P3088" i="5"/>
  <c r="P3089" i="5"/>
  <c r="P3090" i="5"/>
  <c r="P3091" i="5"/>
  <c r="P3092" i="5"/>
  <c r="P3093" i="5"/>
  <c r="P3094" i="5"/>
  <c r="P3095" i="5"/>
  <c r="P3096" i="5"/>
  <c r="P3097" i="5"/>
  <c r="P3098" i="5"/>
  <c r="P3099" i="5"/>
  <c r="P3100" i="5"/>
  <c r="P3101" i="5"/>
  <c r="P3102" i="5"/>
  <c r="P3103" i="5"/>
  <c r="P3104" i="5"/>
  <c r="P3105" i="5"/>
  <c r="P3106" i="5"/>
  <c r="P3107" i="5"/>
  <c r="P3108" i="5"/>
  <c r="P3109" i="5"/>
  <c r="P3110" i="5"/>
  <c r="P3111" i="5"/>
  <c r="P3112" i="5"/>
  <c r="P3113" i="5"/>
  <c r="P3114" i="5"/>
  <c r="P3115" i="5"/>
  <c r="P3116" i="5"/>
  <c r="P3117" i="5"/>
  <c r="P3118" i="5"/>
  <c r="P3119" i="5"/>
  <c r="P3120" i="5"/>
  <c r="P3121" i="5"/>
  <c r="P3122" i="5"/>
  <c r="P3123" i="5"/>
  <c r="P3124" i="5"/>
  <c r="P3125" i="5"/>
  <c r="P3126" i="5"/>
  <c r="P3127" i="5"/>
  <c r="P3128" i="5"/>
  <c r="P3129" i="5"/>
  <c r="P3130" i="5"/>
  <c r="P3131" i="5"/>
  <c r="P3132" i="5"/>
  <c r="P3133" i="5"/>
  <c r="P3134" i="5"/>
  <c r="P3135" i="5"/>
  <c r="P3136" i="5"/>
  <c r="P3137" i="5"/>
  <c r="P3138" i="5"/>
  <c r="P3139" i="5"/>
  <c r="P3140" i="5"/>
  <c r="P3141" i="5"/>
  <c r="P3142" i="5"/>
  <c r="P3143" i="5"/>
  <c r="P3144" i="5"/>
  <c r="P3145" i="5"/>
  <c r="P3146" i="5"/>
  <c r="P3147" i="5"/>
  <c r="P3148" i="5"/>
  <c r="P3149" i="5"/>
  <c r="P3150" i="5"/>
  <c r="P3151" i="5"/>
  <c r="P3152" i="5"/>
  <c r="P3153" i="5"/>
  <c r="P3154" i="5"/>
  <c r="P3155" i="5"/>
  <c r="P3156" i="5"/>
  <c r="P3157" i="5"/>
  <c r="P3158" i="5"/>
  <c r="P3159" i="5"/>
  <c r="P3160" i="5"/>
  <c r="P3161" i="5"/>
  <c r="P3162" i="5"/>
  <c r="P3163" i="5"/>
  <c r="P3164" i="5"/>
  <c r="P3165" i="5"/>
  <c r="P3166" i="5"/>
  <c r="P3167" i="5"/>
  <c r="P3168" i="5"/>
  <c r="P3169" i="5"/>
  <c r="P3170" i="5"/>
  <c r="P3171" i="5"/>
  <c r="P3172" i="5"/>
  <c r="P3173" i="5"/>
  <c r="P3174" i="5"/>
  <c r="P3175" i="5"/>
  <c r="P3176" i="5"/>
  <c r="P3177" i="5"/>
  <c r="P3178" i="5"/>
  <c r="P3179" i="5"/>
  <c r="P3180" i="5"/>
  <c r="P3181" i="5"/>
  <c r="P3182" i="5"/>
  <c r="P3183" i="5"/>
  <c r="P3184" i="5"/>
  <c r="P3185" i="5"/>
  <c r="P3186" i="5"/>
  <c r="P3187" i="5"/>
  <c r="P3188" i="5"/>
  <c r="P3189" i="5"/>
  <c r="P3190" i="5"/>
  <c r="P3191" i="5"/>
  <c r="P3192" i="5"/>
  <c r="P3193" i="5"/>
  <c r="P3194" i="5"/>
  <c r="P3195" i="5"/>
  <c r="P3196" i="5"/>
  <c r="P3197" i="5"/>
  <c r="P3198" i="5"/>
  <c r="P3199" i="5"/>
  <c r="P3200" i="5"/>
  <c r="P3201" i="5"/>
  <c r="P3202" i="5"/>
  <c r="P3203" i="5"/>
  <c r="P3204" i="5"/>
  <c r="P3205" i="5"/>
  <c r="P3206" i="5"/>
  <c r="P3207" i="5"/>
  <c r="P3208" i="5"/>
  <c r="P3209" i="5"/>
  <c r="P3210" i="5"/>
  <c r="P3211" i="5"/>
  <c r="P3212" i="5"/>
  <c r="P3213" i="5"/>
  <c r="P3214" i="5"/>
  <c r="P3215" i="5"/>
  <c r="P3216" i="5"/>
  <c r="P3217" i="5"/>
  <c r="P3218" i="5"/>
  <c r="P3219" i="5"/>
  <c r="P3220" i="5"/>
  <c r="P3221" i="5"/>
  <c r="P3222" i="5"/>
  <c r="P3223" i="5"/>
  <c r="P3224" i="5"/>
  <c r="P3225" i="5"/>
  <c r="P3226" i="5"/>
  <c r="P3227" i="5"/>
  <c r="P3228" i="5"/>
  <c r="P3229" i="5"/>
  <c r="P3230" i="5"/>
  <c r="P3231" i="5"/>
  <c r="P3232" i="5"/>
  <c r="P3233" i="5"/>
  <c r="P3234" i="5"/>
  <c r="P3235" i="5"/>
  <c r="P3236" i="5"/>
  <c r="P3237" i="5"/>
  <c r="P3238" i="5"/>
  <c r="P3239" i="5"/>
  <c r="P3240" i="5"/>
  <c r="P3241" i="5"/>
  <c r="P3242" i="5"/>
  <c r="P3243" i="5"/>
  <c r="P3244" i="5"/>
  <c r="P3245" i="5"/>
  <c r="P3246" i="5"/>
  <c r="P3247" i="5"/>
  <c r="P3248" i="5"/>
  <c r="P3249" i="5"/>
  <c r="P3250" i="5"/>
  <c r="P3251" i="5"/>
  <c r="P3252" i="5"/>
  <c r="P3253" i="5"/>
  <c r="P3254" i="5"/>
  <c r="P3255" i="5"/>
  <c r="P3256" i="5"/>
  <c r="P3257" i="5"/>
  <c r="P3258" i="5"/>
  <c r="P3259" i="5"/>
  <c r="P3260" i="5"/>
  <c r="P3261" i="5"/>
  <c r="P3262" i="5"/>
  <c r="P3263" i="5"/>
  <c r="P3264" i="5"/>
  <c r="P3265" i="5"/>
  <c r="P3266" i="5"/>
  <c r="P3267" i="5"/>
  <c r="P3268" i="5"/>
  <c r="P3269" i="5"/>
  <c r="P3270" i="5"/>
  <c r="P3271" i="5"/>
  <c r="P3272" i="5"/>
  <c r="P3273" i="5"/>
  <c r="P3274" i="5"/>
  <c r="P3275" i="5"/>
  <c r="P3276" i="5"/>
  <c r="P3277" i="5"/>
  <c r="P3278" i="5"/>
  <c r="P3279" i="5"/>
  <c r="P3280" i="5"/>
  <c r="P3281" i="5"/>
  <c r="P3282" i="5"/>
  <c r="P3283" i="5"/>
  <c r="P3284" i="5"/>
  <c r="P3285" i="5"/>
  <c r="P3286" i="5"/>
  <c r="P3287" i="5"/>
  <c r="P3288" i="5"/>
  <c r="P3289" i="5"/>
  <c r="P3290" i="5"/>
  <c r="P3291" i="5"/>
  <c r="P3292" i="5"/>
  <c r="P3293" i="5"/>
  <c r="P3294" i="5"/>
  <c r="P3295" i="5"/>
  <c r="P3296" i="5"/>
  <c r="P3297" i="5"/>
  <c r="P3298" i="5"/>
  <c r="P3299" i="5"/>
  <c r="P3300" i="5"/>
  <c r="P3301" i="5"/>
  <c r="P3302" i="5"/>
  <c r="P3303" i="5"/>
  <c r="P3304" i="5"/>
  <c r="P3305" i="5"/>
  <c r="P3306" i="5"/>
  <c r="P3307" i="5"/>
  <c r="P3308" i="5"/>
  <c r="P3309" i="5"/>
  <c r="P3310" i="5"/>
  <c r="P3311" i="5"/>
  <c r="P3312" i="5"/>
  <c r="P3313" i="5"/>
  <c r="P3314" i="5"/>
  <c r="P3315" i="5"/>
  <c r="P3316" i="5"/>
  <c r="P3317" i="5"/>
  <c r="P3318" i="5"/>
  <c r="P3319" i="5"/>
  <c r="P3320" i="5"/>
  <c r="P3321" i="5"/>
  <c r="P3322" i="5"/>
  <c r="P3323" i="5"/>
  <c r="P3324" i="5"/>
  <c r="P3325" i="5"/>
  <c r="P3326" i="5"/>
  <c r="P3327" i="5"/>
  <c r="P3328" i="5"/>
  <c r="P3329" i="5"/>
  <c r="P3330" i="5"/>
  <c r="P3331" i="5"/>
  <c r="P3332" i="5"/>
  <c r="P3333" i="5"/>
  <c r="P3334" i="5"/>
  <c r="P3335" i="5"/>
  <c r="P3336" i="5"/>
  <c r="P3337" i="5"/>
  <c r="P3338" i="5"/>
  <c r="P3339" i="5"/>
  <c r="P3340" i="5"/>
  <c r="P3341" i="5"/>
  <c r="P3342" i="5"/>
  <c r="P3343" i="5"/>
  <c r="P3344" i="5"/>
  <c r="P3345" i="5"/>
  <c r="P3346" i="5"/>
  <c r="P3347" i="5"/>
  <c r="P3348" i="5"/>
  <c r="P3349" i="5"/>
  <c r="P3350" i="5"/>
  <c r="P3351" i="5"/>
  <c r="P3352" i="5"/>
  <c r="P3353" i="5"/>
  <c r="P3354" i="5"/>
  <c r="P3355" i="5"/>
  <c r="P3356" i="5"/>
  <c r="P3357" i="5"/>
  <c r="P3358" i="5"/>
  <c r="P3359" i="5"/>
  <c r="P3360" i="5"/>
  <c r="P3361" i="5"/>
  <c r="P3362" i="5"/>
  <c r="P3363" i="5"/>
  <c r="P3364" i="5"/>
  <c r="P3365" i="5"/>
  <c r="P3366" i="5"/>
  <c r="P3367" i="5"/>
  <c r="P3368" i="5"/>
  <c r="P3369" i="5"/>
  <c r="P3370" i="5"/>
  <c r="P3371" i="5"/>
  <c r="P3372" i="5"/>
  <c r="P3373" i="5"/>
  <c r="P3374" i="5"/>
  <c r="P3375" i="5"/>
  <c r="P3376" i="5"/>
  <c r="P3377" i="5"/>
  <c r="P3378" i="5"/>
  <c r="P3379" i="5"/>
  <c r="P3380" i="5"/>
  <c r="P3381" i="5"/>
  <c r="P3382" i="5"/>
  <c r="P3383" i="5"/>
  <c r="P3384" i="5"/>
  <c r="P3385" i="5"/>
  <c r="P3386" i="5"/>
  <c r="P3387" i="5"/>
  <c r="P3388" i="5"/>
  <c r="P3389" i="5"/>
  <c r="P3390" i="5"/>
  <c r="P3391" i="5"/>
  <c r="P3392" i="5"/>
  <c r="P3393" i="5"/>
  <c r="P3394" i="5"/>
  <c r="P3395" i="5"/>
  <c r="P3396" i="5"/>
  <c r="P3397" i="5"/>
  <c r="P3398" i="5"/>
  <c r="P3399" i="5"/>
  <c r="P3400" i="5"/>
  <c r="P3401" i="5"/>
  <c r="P3402" i="5"/>
  <c r="P3403" i="5"/>
  <c r="P3404" i="5"/>
  <c r="P3405" i="5"/>
  <c r="P3406" i="5"/>
  <c r="P3407" i="5"/>
  <c r="P3408" i="5"/>
  <c r="P3409" i="5"/>
  <c r="P3410" i="5"/>
  <c r="P3411" i="5"/>
  <c r="P3412" i="5"/>
  <c r="P3413" i="5"/>
  <c r="P3414" i="5"/>
  <c r="P3415" i="5"/>
  <c r="P3416" i="5"/>
  <c r="P3417" i="5"/>
  <c r="P3418" i="5"/>
  <c r="P3419" i="5"/>
  <c r="P3420" i="5"/>
  <c r="P3421" i="5"/>
  <c r="P3422" i="5"/>
  <c r="P3423" i="5"/>
  <c r="P3424" i="5"/>
  <c r="P3425" i="5"/>
  <c r="P3426" i="5"/>
  <c r="P3427" i="5"/>
  <c r="P3428" i="5"/>
  <c r="P3429" i="5"/>
  <c r="P3430" i="5"/>
  <c r="P3431" i="5"/>
  <c r="P3432" i="5"/>
  <c r="P3433" i="5"/>
  <c r="P3434" i="5"/>
  <c r="P3435" i="5"/>
  <c r="P3436" i="5"/>
  <c r="P3437" i="5"/>
  <c r="P3438" i="5"/>
  <c r="P3439" i="5"/>
  <c r="P3440" i="5"/>
  <c r="P3441" i="5"/>
  <c r="P3442" i="5"/>
  <c r="P3443" i="5"/>
  <c r="P3444" i="5"/>
  <c r="P3445" i="5"/>
  <c r="P3446" i="5"/>
  <c r="P3447" i="5"/>
  <c r="P3448" i="5"/>
  <c r="P3449" i="5"/>
  <c r="P3450" i="5"/>
  <c r="P3451" i="5"/>
  <c r="P3452" i="5"/>
  <c r="P3453" i="5"/>
  <c r="P3454" i="5"/>
  <c r="P3455" i="5"/>
  <c r="P3456" i="5"/>
  <c r="P3457" i="5"/>
  <c r="P3458" i="5"/>
  <c r="P3459" i="5"/>
  <c r="P3460" i="5"/>
  <c r="P3461" i="5"/>
  <c r="P3462" i="5"/>
  <c r="P3463" i="5"/>
  <c r="P3464" i="5"/>
  <c r="P3465" i="5"/>
  <c r="P3466" i="5"/>
  <c r="P3467" i="5"/>
  <c r="P3468" i="5"/>
  <c r="P3469" i="5"/>
  <c r="P3470" i="5"/>
  <c r="P3471" i="5"/>
  <c r="P3472" i="5"/>
  <c r="P3473" i="5"/>
  <c r="P3474" i="5"/>
  <c r="P3475" i="5"/>
  <c r="P3476" i="5"/>
  <c r="P3477" i="5"/>
  <c r="P3478" i="5"/>
  <c r="P3479" i="5"/>
  <c r="P3480" i="5"/>
  <c r="P3481" i="5"/>
  <c r="P3482" i="5"/>
  <c r="P3483" i="5"/>
  <c r="P3484" i="5"/>
  <c r="P3485" i="5"/>
  <c r="P3486" i="5"/>
  <c r="P3487" i="5"/>
  <c r="P3488" i="5"/>
  <c r="P3489" i="5"/>
  <c r="P3490" i="5"/>
  <c r="P3491" i="5"/>
  <c r="P3492" i="5"/>
  <c r="P3493" i="5"/>
  <c r="P3494" i="5"/>
  <c r="P3495" i="5"/>
  <c r="P3496" i="5"/>
  <c r="P3497" i="5"/>
  <c r="P3498" i="5"/>
  <c r="P3499" i="5"/>
  <c r="P3500" i="5"/>
  <c r="P3501" i="5"/>
  <c r="P3502" i="5"/>
  <c r="P3503" i="5"/>
  <c r="P3504" i="5"/>
  <c r="P3505" i="5"/>
  <c r="P3506" i="5"/>
  <c r="P3507" i="5"/>
  <c r="P3508" i="5"/>
  <c r="P3509" i="5"/>
  <c r="P3510" i="5"/>
  <c r="P3511" i="5"/>
  <c r="P3512" i="5"/>
  <c r="P3513" i="5"/>
  <c r="P3514" i="5"/>
  <c r="P3515" i="5"/>
  <c r="P3516" i="5"/>
  <c r="P3517" i="5"/>
  <c r="P3518" i="5"/>
  <c r="P3519" i="5"/>
  <c r="P3520" i="5"/>
  <c r="P3521" i="5"/>
  <c r="P3522" i="5"/>
  <c r="P3523" i="5"/>
  <c r="P3524" i="5"/>
  <c r="P3525" i="5"/>
  <c r="P3526" i="5"/>
  <c r="P3527" i="5"/>
  <c r="P3528" i="5"/>
  <c r="P3529" i="5"/>
  <c r="P3530" i="5"/>
  <c r="P3531" i="5"/>
  <c r="P3532" i="5"/>
  <c r="P3533" i="5"/>
  <c r="P3534" i="5"/>
  <c r="P3535" i="5"/>
  <c r="P3536" i="5"/>
  <c r="P3537" i="5"/>
  <c r="P3538" i="5"/>
  <c r="P3539" i="5"/>
  <c r="P3540" i="5"/>
  <c r="P3541" i="5"/>
  <c r="P3542" i="5"/>
  <c r="P3543" i="5"/>
  <c r="P3544" i="5"/>
  <c r="P3545" i="5"/>
  <c r="P3546" i="5"/>
  <c r="P3547" i="5"/>
  <c r="P3548" i="5"/>
  <c r="P3549" i="5"/>
  <c r="P3550" i="5"/>
  <c r="P3551" i="5"/>
  <c r="P3552" i="5"/>
  <c r="P3553" i="5"/>
  <c r="P3554" i="5"/>
  <c r="P3555" i="5"/>
  <c r="P3556" i="5"/>
  <c r="P3557" i="5"/>
  <c r="P3558" i="5"/>
  <c r="P3559" i="5"/>
  <c r="P3560" i="5"/>
  <c r="P3561" i="5"/>
  <c r="P3562" i="5"/>
  <c r="P3563" i="5"/>
  <c r="P3564" i="5"/>
  <c r="P3565" i="5"/>
  <c r="P3566" i="5"/>
  <c r="P3567" i="5"/>
  <c r="P3568" i="5"/>
  <c r="P3569" i="5"/>
  <c r="P3570" i="5"/>
  <c r="P3571" i="5"/>
  <c r="P3572" i="5"/>
  <c r="P3573" i="5"/>
  <c r="P3574" i="5"/>
  <c r="P3575" i="5"/>
  <c r="P3576" i="5"/>
  <c r="P3577" i="5"/>
  <c r="P3578" i="5"/>
  <c r="P3579" i="5"/>
  <c r="P3580" i="5"/>
  <c r="P3581" i="5"/>
  <c r="P3582" i="5"/>
  <c r="P3583" i="5"/>
  <c r="P3584" i="5"/>
  <c r="P3585" i="5"/>
  <c r="P3586" i="5"/>
  <c r="P3587" i="5"/>
  <c r="P3588" i="5"/>
  <c r="P3589" i="5"/>
  <c r="P3590" i="5"/>
  <c r="P3591" i="5"/>
  <c r="P3592" i="5"/>
  <c r="P3593" i="5"/>
  <c r="P3594" i="5"/>
  <c r="P3595" i="5"/>
  <c r="P3596" i="5"/>
  <c r="P3597" i="5"/>
  <c r="P3598" i="5"/>
  <c r="P3599" i="5"/>
  <c r="P3600" i="5"/>
  <c r="P3601" i="5"/>
  <c r="P3602" i="5"/>
  <c r="P3603" i="5"/>
  <c r="P3604" i="5"/>
  <c r="P3605" i="5"/>
  <c r="P3606" i="5"/>
  <c r="P3607" i="5"/>
  <c r="P3608" i="5"/>
  <c r="P3609" i="5"/>
  <c r="P3610" i="5"/>
  <c r="P3611" i="5"/>
  <c r="P3612" i="5"/>
  <c r="P3613" i="5"/>
  <c r="P3614" i="5"/>
  <c r="P3615" i="5"/>
  <c r="P3616" i="5"/>
  <c r="P3617" i="5"/>
  <c r="P3618" i="5"/>
  <c r="P3619" i="5"/>
  <c r="P3620" i="5"/>
  <c r="P3621" i="5"/>
  <c r="P3622" i="5"/>
  <c r="P3623" i="5"/>
  <c r="P3624" i="5"/>
  <c r="P3625" i="5"/>
  <c r="P3626" i="5"/>
  <c r="P3627" i="5"/>
  <c r="P3628" i="5"/>
  <c r="P3629" i="5"/>
  <c r="P3630" i="5"/>
  <c r="P3631" i="5"/>
  <c r="P3632" i="5"/>
  <c r="P3633" i="5"/>
  <c r="P3634" i="5"/>
  <c r="P3635" i="5"/>
  <c r="P3636" i="5"/>
  <c r="P3637" i="5"/>
  <c r="P3638" i="5"/>
  <c r="P3639" i="5"/>
  <c r="P3640" i="5"/>
  <c r="P3641" i="5"/>
  <c r="P3642" i="5"/>
  <c r="P3643" i="5"/>
  <c r="P3644" i="5"/>
  <c r="P3645" i="5"/>
  <c r="P3646" i="5"/>
  <c r="P3647" i="5"/>
  <c r="P3648" i="5"/>
  <c r="P3649" i="5"/>
  <c r="P3650" i="5"/>
  <c r="P3651" i="5"/>
  <c r="P3652" i="5"/>
  <c r="P3653" i="5"/>
  <c r="P3654" i="5"/>
  <c r="P3655" i="5"/>
  <c r="P3656" i="5"/>
  <c r="P3657" i="5"/>
  <c r="P3658" i="5"/>
  <c r="P3659" i="5"/>
  <c r="P3660" i="5"/>
  <c r="P3661" i="5"/>
  <c r="P3662" i="5"/>
  <c r="P3663" i="5"/>
  <c r="P3664" i="5"/>
  <c r="P3665" i="5"/>
  <c r="P3666" i="5"/>
  <c r="P3667" i="5"/>
  <c r="P3668" i="5"/>
  <c r="P3669" i="5"/>
  <c r="P3670" i="5"/>
  <c r="P3671" i="5"/>
  <c r="P3672" i="5"/>
  <c r="P3673" i="5"/>
  <c r="P3674" i="5"/>
  <c r="P3675" i="5"/>
  <c r="P3676" i="5"/>
  <c r="P3677" i="5"/>
  <c r="P3678" i="5"/>
  <c r="P3679" i="5"/>
  <c r="P3680" i="5"/>
  <c r="P3681" i="5"/>
  <c r="P3682" i="5"/>
  <c r="P3683" i="5"/>
  <c r="P3684" i="5"/>
  <c r="P3685" i="5"/>
  <c r="P3686" i="5"/>
  <c r="P3687" i="5"/>
  <c r="P3688" i="5"/>
  <c r="P3689" i="5"/>
  <c r="P3690" i="5"/>
  <c r="P3691" i="5"/>
  <c r="P3692" i="5"/>
  <c r="P3693" i="5"/>
  <c r="P3694" i="5"/>
  <c r="P3695" i="5"/>
  <c r="P3696" i="5"/>
  <c r="P3697" i="5"/>
  <c r="P3698" i="5"/>
  <c r="P3699" i="5"/>
  <c r="P3700" i="5"/>
  <c r="P3701" i="5"/>
  <c r="P3702" i="5"/>
  <c r="P3703" i="5"/>
  <c r="P3704" i="5"/>
  <c r="P3705" i="5"/>
  <c r="P3706" i="5"/>
  <c r="P3707" i="5"/>
  <c r="P3708" i="5"/>
  <c r="P3709" i="5"/>
  <c r="P3710" i="5"/>
  <c r="P3711" i="5"/>
  <c r="P3712" i="5"/>
  <c r="P3713" i="5"/>
  <c r="P3714" i="5"/>
  <c r="P3715" i="5"/>
  <c r="P3716" i="5"/>
  <c r="P3717" i="5"/>
  <c r="P3718" i="5"/>
  <c r="P3719" i="5"/>
  <c r="P3720" i="5"/>
  <c r="P3721" i="5"/>
  <c r="P3722" i="5"/>
  <c r="P3723" i="5"/>
  <c r="P3724" i="5"/>
  <c r="P3725" i="5"/>
  <c r="P3726" i="5"/>
  <c r="P3727" i="5"/>
  <c r="P3728" i="5"/>
  <c r="P3729" i="5"/>
  <c r="P3730" i="5"/>
  <c r="P3731" i="5"/>
  <c r="P3732" i="5"/>
  <c r="P3733" i="5"/>
  <c r="P3734" i="5"/>
  <c r="P3735" i="5"/>
  <c r="P3736" i="5"/>
  <c r="P3737" i="5"/>
  <c r="P3738" i="5"/>
  <c r="P3739" i="5"/>
  <c r="P3740" i="5"/>
  <c r="P3741" i="5"/>
  <c r="P3742" i="5"/>
  <c r="P3743" i="5"/>
  <c r="P3744" i="5"/>
  <c r="P3745" i="5"/>
  <c r="P3746" i="5"/>
  <c r="P3747" i="5"/>
  <c r="P3748" i="5"/>
  <c r="P3749" i="5"/>
  <c r="P3750" i="5"/>
  <c r="P3751" i="5"/>
  <c r="P3752" i="5"/>
  <c r="P3753" i="5"/>
  <c r="P3754" i="5"/>
  <c r="P3755" i="5"/>
  <c r="P3756" i="5"/>
  <c r="P3757" i="5"/>
  <c r="P3758" i="5"/>
  <c r="P3759" i="5"/>
  <c r="P3760" i="5"/>
  <c r="P3761" i="5"/>
  <c r="P3762" i="5"/>
  <c r="P3763" i="5"/>
  <c r="P3764" i="5"/>
  <c r="P3765" i="5"/>
  <c r="P3766" i="5"/>
  <c r="P3767" i="5"/>
  <c r="P3768" i="5"/>
  <c r="P3769" i="5"/>
  <c r="P3770" i="5"/>
  <c r="P3771" i="5"/>
  <c r="P3772" i="5"/>
  <c r="P3773" i="5"/>
  <c r="P3774" i="5"/>
  <c r="P3775" i="5"/>
  <c r="P3776" i="5"/>
  <c r="P3777" i="5"/>
  <c r="P3778" i="5"/>
  <c r="P3779" i="5"/>
  <c r="P3780" i="5"/>
  <c r="P3781" i="5"/>
  <c r="P3782" i="5"/>
  <c r="P3783" i="5"/>
  <c r="P3784" i="5"/>
  <c r="P3785" i="5"/>
  <c r="P3786" i="5"/>
  <c r="P3787" i="5"/>
  <c r="P3788" i="5"/>
  <c r="P3789" i="5"/>
  <c r="P3790" i="5"/>
  <c r="P3791" i="5"/>
  <c r="P3792" i="5"/>
  <c r="P3793" i="5"/>
  <c r="P3794" i="5"/>
  <c r="P3795" i="5"/>
  <c r="P3796" i="5"/>
  <c r="P3797" i="5"/>
  <c r="P3798" i="5"/>
  <c r="P3799" i="5"/>
  <c r="P3800" i="5"/>
  <c r="P3801" i="5"/>
  <c r="P3802" i="5"/>
  <c r="P3803" i="5"/>
  <c r="P3804" i="5"/>
  <c r="P3805" i="5"/>
  <c r="P3806" i="5"/>
  <c r="P3807" i="5"/>
  <c r="P3808" i="5"/>
  <c r="P3809" i="5"/>
  <c r="P3810" i="5"/>
  <c r="P3811" i="5"/>
  <c r="P3812" i="5"/>
  <c r="P3813" i="5"/>
  <c r="P3814" i="5"/>
  <c r="P3815" i="5"/>
  <c r="P3816" i="5"/>
  <c r="P3817" i="5"/>
  <c r="P3818" i="5"/>
  <c r="P3819" i="5"/>
  <c r="P3820" i="5"/>
  <c r="P3821" i="5"/>
  <c r="P3822" i="5"/>
  <c r="P3823" i="5"/>
  <c r="P3824" i="5"/>
  <c r="P3825" i="5"/>
  <c r="P3826" i="5"/>
  <c r="P3827" i="5"/>
  <c r="P3828" i="5"/>
  <c r="P3829" i="5"/>
  <c r="P3830" i="5"/>
  <c r="P3831" i="5"/>
  <c r="P3832" i="5"/>
  <c r="P3833" i="5"/>
  <c r="P3834" i="5"/>
  <c r="P3835" i="5"/>
  <c r="P3836" i="5"/>
  <c r="P3837" i="5"/>
  <c r="P3838" i="5"/>
  <c r="P3839" i="5"/>
  <c r="P3840" i="5"/>
  <c r="P3841" i="5"/>
  <c r="P3842" i="5"/>
  <c r="P3843" i="5"/>
  <c r="P3844" i="5"/>
  <c r="P3845" i="5"/>
  <c r="P3846" i="5"/>
  <c r="P3847" i="5"/>
  <c r="P3848" i="5"/>
  <c r="P3849" i="5"/>
  <c r="P3850" i="5"/>
  <c r="P3851" i="5"/>
  <c r="P3852" i="5"/>
  <c r="P3853" i="5"/>
  <c r="P3854" i="5"/>
  <c r="P3855" i="5"/>
  <c r="P3856" i="5"/>
  <c r="P3857" i="5"/>
  <c r="P3858" i="5"/>
  <c r="P3859" i="5"/>
  <c r="P3860" i="5"/>
  <c r="P3861" i="5"/>
  <c r="P3862" i="5"/>
  <c r="P3863" i="5"/>
  <c r="P3864" i="5"/>
  <c r="P3865" i="5"/>
  <c r="P3866" i="5"/>
  <c r="P3867" i="5"/>
  <c r="P3868" i="5"/>
  <c r="P3869" i="5"/>
  <c r="P3870" i="5"/>
  <c r="P3871" i="5"/>
  <c r="P3872" i="5"/>
  <c r="P3873" i="5"/>
  <c r="P3874" i="5"/>
  <c r="P3875" i="5"/>
  <c r="P3876" i="5"/>
  <c r="P3877" i="5"/>
  <c r="P3878" i="5"/>
  <c r="P3879" i="5"/>
  <c r="P3880" i="5"/>
  <c r="P3881" i="5"/>
  <c r="P3882" i="5"/>
  <c r="P3883" i="5"/>
  <c r="P3884" i="5"/>
  <c r="P3885" i="5"/>
  <c r="P3886" i="5"/>
  <c r="P3887" i="5"/>
  <c r="P3888" i="5"/>
  <c r="P3889" i="5"/>
  <c r="P3890" i="5"/>
  <c r="P3891" i="5"/>
  <c r="P3892" i="5"/>
  <c r="P3893" i="5"/>
  <c r="P3894" i="5"/>
  <c r="P3895" i="5"/>
  <c r="P3896" i="5"/>
  <c r="P3897" i="5"/>
  <c r="P3898" i="5"/>
  <c r="P3899" i="5"/>
  <c r="P3900" i="5"/>
  <c r="P3901" i="5"/>
  <c r="P3902" i="5"/>
  <c r="P3903" i="5"/>
  <c r="P3904" i="5"/>
  <c r="P3905" i="5"/>
  <c r="P3906" i="5"/>
  <c r="P3907" i="5"/>
  <c r="P3908" i="5"/>
  <c r="P3909" i="5"/>
  <c r="P3910" i="5"/>
  <c r="P3911" i="5"/>
  <c r="P3912" i="5"/>
  <c r="P3913" i="5"/>
  <c r="P3914" i="5"/>
  <c r="P3915" i="5"/>
  <c r="P3916" i="5"/>
  <c r="P3917" i="5"/>
  <c r="P3918" i="5"/>
  <c r="P3919" i="5"/>
  <c r="P3920" i="5"/>
  <c r="P3921" i="5"/>
  <c r="P3922" i="5"/>
  <c r="P3923" i="5"/>
  <c r="P3924" i="5"/>
  <c r="P3925" i="5"/>
  <c r="P3926" i="5"/>
  <c r="P3927" i="5"/>
  <c r="P3928" i="5"/>
  <c r="P3929" i="5"/>
  <c r="P3930" i="5"/>
  <c r="P3931" i="5"/>
  <c r="P3932" i="5"/>
  <c r="P3933" i="5"/>
  <c r="P3934" i="5"/>
  <c r="P3935" i="5"/>
  <c r="P3936" i="5"/>
  <c r="P3937" i="5"/>
  <c r="P3938" i="5"/>
  <c r="P3939" i="5"/>
  <c r="P3940" i="5"/>
  <c r="P3941" i="5"/>
  <c r="P3942" i="5"/>
  <c r="P3943" i="5"/>
  <c r="P3944" i="5"/>
  <c r="P3945" i="5"/>
  <c r="P3946" i="5"/>
  <c r="P3947" i="5"/>
  <c r="P3948" i="5"/>
  <c r="P3949" i="5"/>
  <c r="P3950" i="5"/>
  <c r="P3951" i="5"/>
  <c r="P3952" i="5"/>
  <c r="P3953" i="5"/>
  <c r="P3954" i="5"/>
  <c r="P3955" i="5"/>
  <c r="P3956" i="5"/>
  <c r="P3957" i="5"/>
  <c r="P3958" i="5"/>
  <c r="P3959" i="5"/>
  <c r="P3960" i="5"/>
  <c r="P3961" i="5"/>
  <c r="P3962" i="5"/>
  <c r="P3963" i="5"/>
  <c r="P3964" i="5"/>
  <c r="P3965" i="5"/>
  <c r="P3966" i="5"/>
  <c r="P3967" i="5"/>
  <c r="P3968" i="5"/>
  <c r="P3969" i="5"/>
  <c r="P3970" i="5"/>
  <c r="P3971" i="5"/>
  <c r="P3972" i="5"/>
  <c r="P3973" i="5"/>
  <c r="P3974" i="5"/>
  <c r="P3975" i="5"/>
  <c r="P3976" i="5"/>
  <c r="P3977" i="5"/>
  <c r="P3978" i="5"/>
  <c r="P3979" i="5"/>
  <c r="P3980" i="5"/>
  <c r="P3981" i="5"/>
  <c r="P3982" i="5"/>
  <c r="P3983" i="5"/>
  <c r="P3984" i="5"/>
  <c r="P3985" i="5"/>
  <c r="P3986" i="5"/>
  <c r="P3987" i="5"/>
  <c r="P3988" i="5"/>
  <c r="P3989" i="5"/>
  <c r="P3990" i="5"/>
  <c r="P3991" i="5"/>
  <c r="P3992" i="5"/>
  <c r="P3993" i="5"/>
  <c r="P3994" i="5"/>
  <c r="P3995" i="5"/>
  <c r="P3996" i="5"/>
  <c r="P3997" i="5"/>
  <c r="P3998" i="5"/>
  <c r="P3999" i="5"/>
  <c r="P4000" i="5"/>
  <c r="P4001" i="5"/>
  <c r="P4002" i="5"/>
  <c r="P4003" i="5"/>
  <c r="P4004" i="5"/>
  <c r="P4005" i="5"/>
  <c r="P4006" i="5"/>
  <c r="P4007" i="5"/>
  <c r="P4008" i="5"/>
  <c r="P4009" i="5"/>
  <c r="P4010" i="5"/>
  <c r="P4011" i="5"/>
  <c r="P4012" i="5"/>
  <c r="P4013" i="5"/>
  <c r="P4014" i="5"/>
  <c r="P4015" i="5"/>
  <c r="P4016" i="5"/>
  <c r="P4017" i="5"/>
  <c r="P4018" i="5"/>
  <c r="P4019" i="5"/>
  <c r="P4020" i="5"/>
  <c r="P4021" i="5"/>
  <c r="P4022" i="5"/>
  <c r="P4023" i="5"/>
  <c r="P4024" i="5"/>
  <c r="P4025" i="5"/>
  <c r="P4026" i="5"/>
  <c r="P4027" i="5"/>
  <c r="P4028" i="5"/>
  <c r="P4029" i="5"/>
  <c r="P4030" i="5"/>
  <c r="P4031" i="5"/>
  <c r="P4032" i="5"/>
  <c r="P4033" i="5"/>
  <c r="P4034" i="5"/>
  <c r="P4035" i="5"/>
  <c r="P4036" i="5"/>
  <c r="P4037" i="5"/>
  <c r="P4038" i="5"/>
  <c r="P4039" i="5"/>
  <c r="P4040" i="5"/>
  <c r="P4041" i="5"/>
  <c r="P4042" i="5"/>
  <c r="P4043" i="5"/>
  <c r="P4044" i="5"/>
  <c r="P4045" i="5"/>
  <c r="P4046" i="5"/>
  <c r="P4047" i="5"/>
  <c r="P4048" i="5"/>
  <c r="P4049" i="5"/>
  <c r="P4050" i="5"/>
  <c r="P4051" i="5"/>
  <c r="P4052" i="5"/>
  <c r="P4053" i="5"/>
  <c r="P4054" i="5"/>
  <c r="P4055" i="5"/>
  <c r="P4056" i="5"/>
  <c r="P4057" i="5"/>
  <c r="P4058" i="5"/>
  <c r="P4059" i="5"/>
  <c r="P4060" i="5"/>
  <c r="P4061" i="5"/>
  <c r="P4062" i="5"/>
  <c r="P4063" i="5"/>
  <c r="P4064" i="5"/>
  <c r="P4065" i="5"/>
  <c r="P4066" i="5"/>
  <c r="P4067" i="5"/>
  <c r="P4068" i="5"/>
  <c r="P4069" i="5"/>
  <c r="P4070" i="5"/>
  <c r="P4071" i="5"/>
  <c r="P4072" i="5"/>
  <c r="P4073" i="5"/>
  <c r="P4074" i="5"/>
  <c r="P4075" i="5"/>
  <c r="P4076" i="5"/>
  <c r="P4077" i="5"/>
  <c r="P4078" i="5"/>
  <c r="P4079" i="5"/>
  <c r="P4080" i="5"/>
  <c r="P4081" i="5"/>
  <c r="P4082" i="5"/>
  <c r="P4083" i="5"/>
  <c r="P4084" i="5"/>
  <c r="P4085" i="5"/>
  <c r="P4086" i="5"/>
  <c r="P4087" i="5"/>
  <c r="P4088" i="5"/>
  <c r="P4089" i="5"/>
  <c r="P4090" i="5"/>
  <c r="P4091" i="5"/>
  <c r="P4092" i="5"/>
  <c r="P4093" i="5"/>
  <c r="P4094" i="5"/>
  <c r="P4095" i="5"/>
  <c r="P4096" i="5"/>
  <c r="P4097" i="5"/>
  <c r="P4098" i="5"/>
  <c r="P4099" i="5"/>
  <c r="P4100" i="5"/>
  <c r="P4101" i="5"/>
  <c r="P4102" i="5"/>
  <c r="P4103" i="5"/>
  <c r="P4104" i="5"/>
  <c r="P4105" i="5"/>
  <c r="P4106" i="5"/>
  <c r="P4107" i="5"/>
  <c r="P4108" i="5"/>
  <c r="P4109" i="5"/>
  <c r="P4110" i="5"/>
  <c r="P4111" i="5"/>
  <c r="P4112" i="5"/>
  <c r="P4113" i="5"/>
  <c r="P4114" i="5"/>
  <c r="P4115" i="5"/>
  <c r="P4116" i="5"/>
  <c r="P4117" i="5"/>
  <c r="P4118" i="5"/>
  <c r="P4119" i="5"/>
  <c r="P4120" i="5"/>
  <c r="P4121" i="5"/>
  <c r="P4122" i="5"/>
  <c r="P4123" i="5"/>
  <c r="P4124" i="5"/>
  <c r="P4125" i="5"/>
  <c r="P4126" i="5"/>
  <c r="P4127" i="5"/>
  <c r="P4128" i="5"/>
  <c r="P4129" i="5"/>
  <c r="P4130" i="5"/>
  <c r="P4131" i="5"/>
  <c r="P4132" i="5"/>
  <c r="P4133" i="5"/>
  <c r="P4134" i="5"/>
  <c r="P4135" i="5"/>
  <c r="P4136" i="5"/>
  <c r="P4137" i="5"/>
  <c r="P4138" i="5"/>
  <c r="P4139" i="5"/>
  <c r="P4140" i="5"/>
  <c r="P4141" i="5"/>
  <c r="P4142" i="5"/>
  <c r="P4143" i="5"/>
  <c r="P4144" i="5"/>
  <c r="P4145" i="5"/>
  <c r="P4146" i="5"/>
  <c r="P4147" i="5"/>
  <c r="P4148" i="5"/>
  <c r="P4149" i="5"/>
  <c r="P4150" i="5"/>
  <c r="P4151" i="5"/>
  <c r="P4152" i="5"/>
  <c r="P4153" i="5"/>
  <c r="P4154" i="5"/>
  <c r="P4155" i="5"/>
  <c r="P4156" i="5"/>
  <c r="P4157" i="5"/>
  <c r="P4158" i="5"/>
  <c r="P4159" i="5"/>
  <c r="P4160" i="5"/>
  <c r="P4161" i="5"/>
  <c r="P4162" i="5"/>
  <c r="P4163" i="5"/>
  <c r="P4164" i="5"/>
  <c r="P4165" i="5"/>
  <c r="P4166" i="5"/>
  <c r="P4167" i="5"/>
  <c r="P4168" i="5"/>
  <c r="P4169" i="5"/>
  <c r="P4170" i="5"/>
  <c r="P4171" i="5"/>
  <c r="P4172" i="5"/>
  <c r="P4173" i="5"/>
  <c r="P4174" i="5"/>
  <c r="P4175" i="5"/>
  <c r="P4176" i="5"/>
  <c r="P4177" i="5"/>
  <c r="P4178" i="5"/>
  <c r="P4179" i="5"/>
  <c r="P4180" i="5"/>
  <c r="P4181" i="5"/>
  <c r="P4182" i="5"/>
  <c r="P4183" i="5"/>
  <c r="P4184" i="5"/>
  <c r="P4185" i="5"/>
  <c r="P4186" i="5"/>
  <c r="P4187" i="5"/>
  <c r="P4188" i="5"/>
  <c r="P4189" i="5"/>
  <c r="P4190" i="5"/>
  <c r="P4191" i="5"/>
  <c r="P4192" i="5"/>
  <c r="P4193" i="5"/>
  <c r="P4194" i="5"/>
  <c r="P4195" i="5"/>
  <c r="P4196" i="5"/>
  <c r="P4197" i="5"/>
  <c r="P4198" i="5"/>
  <c r="P4199" i="5"/>
  <c r="P4200" i="5"/>
  <c r="P4201" i="5"/>
  <c r="P4202" i="5"/>
  <c r="P4203" i="5"/>
  <c r="P4204" i="5"/>
  <c r="P4205" i="5"/>
  <c r="P4206" i="5"/>
  <c r="P4207" i="5"/>
  <c r="P4208" i="5"/>
  <c r="P4209" i="5"/>
  <c r="P4210" i="5"/>
  <c r="P4211" i="5"/>
  <c r="P4212" i="5"/>
  <c r="P4213" i="5"/>
  <c r="P4214" i="5"/>
  <c r="P4215" i="5"/>
  <c r="P4216" i="5"/>
  <c r="P4217" i="5"/>
  <c r="P4218" i="5"/>
  <c r="P4219" i="5"/>
  <c r="P4220" i="5"/>
  <c r="P4221" i="5"/>
  <c r="P4222" i="5"/>
  <c r="P4223" i="5"/>
  <c r="P4224" i="5"/>
  <c r="P4225" i="5"/>
  <c r="P4226" i="5"/>
  <c r="P4227" i="5"/>
  <c r="P4228" i="5"/>
  <c r="P4229" i="5"/>
  <c r="P4230" i="5"/>
  <c r="P4231" i="5"/>
  <c r="P4232" i="5"/>
  <c r="P4233" i="5"/>
  <c r="P4234" i="5"/>
  <c r="P4235" i="5"/>
  <c r="P4236" i="5"/>
  <c r="P4237" i="5"/>
  <c r="P4238" i="5"/>
  <c r="P4239" i="5"/>
  <c r="P4240" i="5"/>
  <c r="P4241" i="5"/>
  <c r="P4242" i="5"/>
  <c r="P4243" i="5"/>
  <c r="P4244" i="5"/>
  <c r="P4245" i="5"/>
  <c r="P4246" i="5"/>
  <c r="P4247" i="5"/>
  <c r="P4248" i="5"/>
  <c r="P4249" i="5"/>
  <c r="P4250" i="5"/>
  <c r="P4251" i="5"/>
  <c r="P4252" i="5"/>
  <c r="P4253" i="5"/>
  <c r="P4254" i="5"/>
  <c r="P4255" i="5"/>
  <c r="P4256" i="5"/>
  <c r="P4257" i="5"/>
  <c r="P4258" i="5"/>
  <c r="P4259" i="5"/>
  <c r="P4260" i="5"/>
  <c r="P4261" i="5"/>
  <c r="P4262" i="5"/>
  <c r="P4263" i="5"/>
  <c r="P4264" i="5"/>
  <c r="P4265" i="5"/>
  <c r="P4266" i="5"/>
  <c r="P4267" i="5"/>
  <c r="P4268" i="5"/>
  <c r="P4269" i="5"/>
  <c r="P4270" i="5"/>
  <c r="P4271" i="5"/>
  <c r="P4272" i="5"/>
  <c r="P4273" i="5"/>
  <c r="P4274" i="5"/>
  <c r="P4275" i="5"/>
  <c r="P4276" i="5"/>
  <c r="P4277" i="5"/>
  <c r="P4278" i="5"/>
  <c r="P4279" i="5"/>
  <c r="P4280" i="5"/>
  <c r="P4281" i="5"/>
  <c r="P4282" i="5"/>
  <c r="P4283" i="5"/>
  <c r="P4284" i="5"/>
  <c r="P4285" i="5"/>
  <c r="P4286" i="5"/>
  <c r="P4287" i="5"/>
  <c r="P4288" i="5"/>
  <c r="P4289" i="5"/>
  <c r="P4290" i="5"/>
  <c r="P4291" i="5"/>
  <c r="P4292" i="5"/>
  <c r="P4293" i="5"/>
  <c r="P4294" i="5"/>
  <c r="P4295" i="5"/>
  <c r="P4296" i="5"/>
  <c r="P4297" i="5"/>
  <c r="P4298" i="5"/>
  <c r="P4299" i="5"/>
  <c r="P4300" i="5"/>
  <c r="P4301" i="5"/>
  <c r="P4302" i="5"/>
  <c r="P4303" i="5"/>
  <c r="P4304" i="5"/>
  <c r="P4305" i="5"/>
  <c r="P4306" i="5"/>
  <c r="P4307" i="5"/>
  <c r="P4308" i="5"/>
  <c r="P4309" i="5"/>
  <c r="P4310" i="5"/>
  <c r="P4311" i="5"/>
  <c r="P4312" i="5"/>
  <c r="P4313" i="5"/>
  <c r="P4314" i="5"/>
  <c r="P4315" i="5"/>
  <c r="P4316" i="5"/>
  <c r="P4317" i="5"/>
  <c r="P4318" i="5"/>
  <c r="P4319" i="5"/>
  <c r="P4320" i="5"/>
  <c r="P4321" i="5"/>
  <c r="P4322" i="5"/>
  <c r="P4323" i="5"/>
  <c r="P4324" i="5"/>
  <c r="P4325" i="5"/>
  <c r="P4326" i="5"/>
  <c r="P4327" i="5"/>
  <c r="P4328" i="5"/>
  <c r="P4329" i="5"/>
  <c r="P4330" i="5"/>
  <c r="P4331" i="5"/>
  <c r="P4332" i="5"/>
  <c r="P4333" i="5"/>
  <c r="P4334" i="5"/>
  <c r="P4335" i="5"/>
  <c r="P4336" i="5"/>
  <c r="P4337" i="5"/>
  <c r="P4338" i="5"/>
  <c r="P4339" i="5"/>
  <c r="P4340" i="5"/>
  <c r="P4341" i="5"/>
  <c r="P4342" i="5"/>
  <c r="P4343" i="5"/>
  <c r="P4344" i="5"/>
  <c r="P4345" i="5"/>
  <c r="P4346" i="5"/>
  <c r="P4347" i="5"/>
  <c r="P4348" i="5"/>
  <c r="P4349" i="5"/>
  <c r="P4350" i="5"/>
  <c r="P4351" i="5"/>
  <c r="P4352" i="5"/>
  <c r="P4353" i="5"/>
  <c r="P4354" i="5"/>
  <c r="P4355" i="5"/>
  <c r="P4356" i="5"/>
  <c r="P4357" i="5"/>
  <c r="P4358" i="5"/>
  <c r="P4359" i="5"/>
  <c r="P4360" i="5"/>
  <c r="P4361" i="5"/>
  <c r="P4362" i="5"/>
  <c r="P4363" i="5"/>
  <c r="P4364" i="5"/>
  <c r="P4365" i="5"/>
  <c r="P4366" i="5"/>
  <c r="P4367" i="5"/>
  <c r="P4368" i="5"/>
  <c r="P4369" i="5"/>
  <c r="P4370" i="5"/>
  <c r="P4371" i="5"/>
  <c r="P4372" i="5"/>
  <c r="P4373" i="5"/>
  <c r="P4374" i="5"/>
  <c r="P4375" i="5"/>
  <c r="P4376" i="5"/>
  <c r="P4377" i="5"/>
  <c r="P4378" i="5"/>
  <c r="P4379" i="5"/>
  <c r="P4380" i="5"/>
  <c r="P4381" i="5"/>
  <c r="P4382" i="5"/>
  <c r="P4383" i="5"/>
  <c r="P4384" i="5"/>
  <c r="P4385" i="5"/>
  <c r="P4386" i="5"/>
  <c r="P4387" i="5"/>
  <c r="P4388" i="5"/>
  <c r="P4389" i="5"/>
  <c r="P4390" i="5"/>
  <c r="P4391" i="5"/>
  <c r="P4392" i="5"/>
  <c r="P4393" i="5"/>
  <c r="P4394" i="5"/>
  <c r="P4395" i="5"/>
  <c r="P4396" i="5"/>
  <c r="P4397" i="5"/>
  <c r="P4398" i="5"/>
  <c r="P4399" i="5"/>
  <c r="P4400" i="5"/>
  <c r="P4401" i="5"/>
  <c r="P4402" i="5"/>
  <c r="P4403" i="5"/>
  <c r="P4404" i="5"/>
  <c r="P4405" i="5"/>
  <c r="P4406" i="5"/>
  <c r="P4407" i="5"/>
  <c r="P4408" i="5"/>
  <c r="P4409" i="5"/>
  <c r="P4410" i="5"/>
  <c r="P4411" i="5"/>
  <c r="P4412" i="5"/>
  <c r="P4413" i="5"/>
  <c r="P4414" i="5"/>
  <c r="P4415" i="5"/>
  <c r="P4416" i="5"/>
  <c r="P4417" i="5"/>
  <c r="P4418" i="5"/>
  <c r="P4419" i="5"/>
  <c r="P4420" i="5"/>
  <c r="P4421" i="5"/>
  <c r="P4422" i="5"/>
  <c r="P4423" i="5"/>
  <c r="P4424" i="5"/>
  <c r="P4425" i="5"/>
  <c r="P4426" i="5"/>
  <c r="P4427" i="5"/>
  <c r="P4428" i="5"/>
  <c r="P4429" i="5"/>
  <c r="P4430" i="5"/>
  <c r="P4431" i="5"/>
  <c r="P4432" i="5"/>
  <c r="P4433" i="5"/>
  <c r="P4434" i="5"/>
  <c r="P4435" i="5"/>
  <c r="P4436" i="5"/>
  <c r="P4437" i="5"/>
  <c r="P4438" i="5"/>
  <c r="P4439" i="5"/>
  <c r="P4440" i="5"/>
  <c r="P4441" i="5"/>
  <c r="P4442" i="5"/>
  <c r="P4443" i="5"/>
  <c r="P4444" i="5"/>
  <c r="P4445" i="5"/>
  <c r="P4446" i="5"/>
  <c r="P4447" i="5"/>
  <c r="P4448" i="5"/>
  <c r="P4449" i="5"/>
  <c r="P4450" i="5"/>
  <c r="P4451" i="5"/>
  <c r="P4452" i="5"/>
  <c r="P4453" i="5"/>
  <c r="P4454" i="5"/>
  <c r="P4455" i="5"/>
  <c r="P4456" i="5"/>
  <c r="P4457" i="5"/>
  <c r="P4458" i="5"/>
  <c r="P4459" i="5"/>
  <c r="P4460" i="5"/>
  <c r="P4461" i="5"/>
  <c r="P4462" i="5"/>
  <c r="P4463" i="5"/>
  <c r="P4464" i="5"/>
  <c r="P4465" i="5"/>
  <c r="P4466" i="5"/>
  <c r="P4467" i="5"/>
  <c r="P4468" i="5"/>
  <c r="P4469" i="5"/>
  <c r="P4470" i="5"/>
  <c r="P4471" i="5"/>
  <c r="P4472" i="5"/>
  <c r="P4473" i="5"/>
  <c r="P4474" i="5"/>
  <c r="P4475" i="5"/>
  <c r="P4476" i="5"/>
  <c r="P4477" i="5"/>
  <c r="P4478" i="5"/>
  <c r="P4479" i="5"/>
  <c r="P4480" i="5"/>
  <c r="P4481" i="5"/>
  <c r="P4482" i="5"/>
  <c r="P4483" i="5"/>
  <c r="P4484" i="5"/>
  <c r="P4485" i="5"/>
  <c r="P4486" i="5"/>
  <c r="P4487" i="5"/>
  <c r="P4488" i="5"/>
  <c r="P4489" i="5"/>
  <c r="P4490" i="5"/>
  <c r="P4491" i="5"/>
  <c r="P4492" i="5"/>
  <c r="P4493" i="5"/>
  <c r="P4494" i="5"/>
  <c r="P4495" i="5"/>
  <c r="P4496" i="5"/>
  <c r="P4497" i="5"/>
  <c r="P4498" i="5"/>
  <c r="P4499" i="5"/>
  <c r="P4500" i="5"/>
  <c r="P4501" i="5"/>
  <c r="P4502" i="5"/>
  <c r="P4503" i="5"/>
  <c r="P4504" i="5"/>
  <c r="P4505" i="5"/>
  <c r="P4506" i="5"/>
  <c r="P4507" i="5"/>
  <c r="P4508" i="5"/>
  <c r="P4509" i="5"/>
  <c r="P4510" i="5"/>
  <c r="P4511" i="5"/>
  <c r="P4512" i="5"/>
  <c r="P4513" i="5"/>
  <c r="P4514" i="5"/>
  <c r="P4515" i="5"/>
  <c r="P4516" i="5"/>
  <c r="P4517" i="5"/>
  <c r="P4518" i="5"/>
  <c r="P4519" i="5"/>
  <c r="P4520" i="5"/>
  <c r="P4521" i="5"/>
  <c r="P4522" i="5"/>
  <c r="P4523" i="5"/>
  <c r="P4524" i="5"/>
  <c r="P4525" i="5"/>
  <c r="P4526" i="5"/>
  <c r="P4527" i="5"/>
  <c r="P4528" i="5"/>
  <c r="P4529" i="5"/>
  <c r="P4530" i="5"/>
  <c r="P4531" i="5"/>
  <c r="P4532" i="5"/>
  <c r="P4533" i="5"/>
  <c r="P4534" i="5"/>
  <c r="P4535" i="5"/>
  <c r="P4536" i="5"/>
  <c r="P4537" i="5"/>
  <c r="P4538" i="5"/>
  <c r="P4539" i="5"/>
  <c r="P4540" i="5"/>
  <c r="P4541" i="5"/>
  <c r="P4542" i="5"/>
  <c r="P4543" i="5"/>
  <c r="P4544" i="5"/>
  <c r="P4545" i="5"/>
  <c r="P4546" i="5"/>
  <c r="P4547" i="5"/>
  <c r="P4548" i="5"/>
  <c r="P4549" i="5"/>
  <c r="P4550" i="5"/>
  <c r="P4551" i="5"/>
  <c r="P4552" i="5"/>
  <c r="P4553" i="5"/>
  <c r="P4554" i="5"/>
  <c r="P4555" i="5"/>
  <c r="P4556" i="5"/>
  <c r="P4557" i="5"/>
  <c r="P4558" i="5"/>
  <c r="P4559" i="5"/>
  <c r="P4560" i="5"/>
  <c r="P4561" i="5"/>
  <c r="P4562" i="5"/>
  <c r="P4563" i="5"/>
  <c r="P4564" i="5"/>
  <c r="P4565" i="5"/>
  <c r="P4566" i="5"/>
  <c r="P4567" i="5"/>
  <c r="P4568" i="5"/>
  <c r="P4569" i="5"/>
  <c r="P4570" i="5"/>
  <c r="P4571" i="5"/>
  <c r="P4572" i="5"/>
  <c r="P4573" i="5"/>
  <c r="P4574" i="5"/>
  <c r="P4575" i="5"/>
  <c r="P4576" i="5"/>
  <c r="P4577" i="5"/>
  <c r="P4578" i="5"/>
  <c r="P4579" i="5"/>
  <c r="P4580" i="5"/>
  <c r="P4581" i="5"/>
  <c r="P4582" i="5"/>
  <c r="P4583" i="5"/>
  <c r="P4584" i="5"/>
  <c r="P4585" i="5"/>
  <c r="P4586" i="5"/>
  <c r="P4587" i="5"/>
  <c r="P4588" i="5"/>
  <c r="P4589" i="5"/>
  <c r="P4590" i="5"/>
  <c r="P4591" i="5"/>
  <c r="P4592" i="5"/>
  <c r="P4593" i="5"/>
  <c r="P4594" i="5"/>
  <c r="P4595" i="5"/>
  <c r="P4596" i="5"/>
  <c r="P4597" i="5"/>
  <c r="P4598" i="5"/>
  <c r="P4599" i="5"/>
  <c r="P4600" i="5"/>
  <c r="P4601" i="5"/>
  <c r="P4602" i="5"/>
  <c r="P4603" i="5"/>
  <c r="P4604" i="5"/>
  <c r="P4605" i="5"/>
  <c r="P4606" i="5"/>
  <c r="P4607" i="5"/>
  <c r="P4608" i="5"/>
  <c r="P4609" i="5"/>
  <c r="P4610" i="5"/>
  <c r="P4611" i="5"/>
  <c r="P4612" i="5"/>
  <c r="P4613" i="5"/>
  <c r="P4614" i="5"/>
  <c r="P4615" i="5"/>
  <c r="P4616" i="5"/>
  <c r="P4617" i="5"/>
  <c r="P4618" i="5"/>
  <c r="P4619" i="5"/>
  <c r="P4620" i="5"/>
  <c r="P4621" i="5"/>
  <c r="P4622" i="5"/>
  <c r="P4623" i="5"/>
  <c r="P4624" i="5"/>
  <c r="P4625" i="5"/>
  <c r="P4626" i="5"/>
  <c r="P4627" i="5"/>
  <c r="P4628" i="5"/>
  <c r="P4629" i="5"/>
  <c r="P4630" i="5"/>
  <c r="P4631" i="5"/>
  <c r="P4632" i="5"/>
  <c r="P4633" i="5"/>
  <c r="P4634" i="5"/>
  <c r="P4635" i="5"/>
  <c r="P4636" i="5"/>
  <c r="P4637" i="5"/>
  <c r="P4638" i="5"/>
  <c r="P4639" i="5"/>
  <c r="P4640" i="5"/>
  <c r="P4641" i="5"/>
  <c r="P4642" i="5"/>
  <c r="P4643" i="5"/>
  <c r="P4644" i="5"/>
  <c r="P4645" i="5"/>
  <c r="P4646" i="5"/>
  <c r="P4647" i="5"/>
  <c r="P4648" i="5"/>
  <c r="P4649" i="5"/>
  <c r="P4650" i="5"/>
  <c r="P4651" i="5"/>
  <c r="P4652" i="5"/>
  <c r="P4653" i="5"/>
  <c r="P4654" i="5"/>
  <c r="P4655" i="5"/>
  <c r="P4656" i="5"/>
  <c r="P4657" i="5"/>
  <c r="P4658" i="5"/>
  <c r="P4659" i="5"/>
  <c r="P4660" i="5"/>
  <c r="P4661" i="5"/>
  <c r="P4662" i="5"/>
  <c r="P4663" i="5"/>
  <c r="P4664" i="5"/>
  <c r="P4665" i="5"/>
  <c r="P4666" i="5"/>
  <c r="P4667" i="5"/>
  <c r="P4668" i="5"/>
  <c r="P4669" i="5"/>
  <c r="P4670" i="5"/>
  <c r="P4671" i="5"/>
  <c r="P4672" i="5"/>
  <c r="P4673" i="5"/>
  <c r="P4674" i="5"/>
  <c r="P4675" i="5"/>
  <c r="P4676" i="5"/>
  <c r="P4677" i="5"/>
  <c r="P4678" i="5"/>
  <c r="P4679" i="5"/>
  <c r="P4680" i="5"/>
  <c r="P4681" i="5"/>
  <c r="P4682" i="5"/>
  <c r="P4683" i="5"/>
  <c r="P4684" i="5"/>
  <c r="P4685" i="5"/>
  <c r="P4686" i="5"/>
  <c r="P4687" i="5"/>
  <c r="P4688" i="5"/>
  <c r="P4689" i="5"/>
  <c r="P4690" i="5"/>
  <c r="P4691" i="5"/>
  <c r="P4692" i="5"/>
  <c r="P4693" i="5"/>
  <c r="P4694" i="5"/>
  <c r="P4695" i="5"/>
  <c r="P4696" i="5"/>
  <c r="P4697" i="5"/>
  <c r="P4698" i="5"/>
  <c r="P4699" i="5"/>
  <c r="P4700" i="5"/>
  <c r="P4701" i="5"/>
  <c r="P4702" i="5"/>
  <c r="P4703" i="5"/>
  <c r="P4704" i="5"/>
  <c r="P4705" i="5"/>
  <c r="P4706" i="5"/>
  <c r="P4707" i="5"/>
  <c r="P4708" i="5"/>
  <c r="P4709" i="5"/>
  <c r="P4710" i="5"/>
  <c r="P4711" i="5"/>
  <c r="P4712" i="5"/>
  <c r="P4713" i="5"/>
  <c r="P4714" i="5"/>
  <c r="P4715" i="5"/>
  <c r="P4716" i="5"/>
  <c r="P4717" i="5"/>
  <c r="P4718" i="5"/>
  <c r="P4719" i="5"/>
  <c r="P4720" i="5"/>
  <c r="P4721" i="5"/>
  <c r="P4722" i="5"/>
  <c r="P4723" i="5"/>
  <c r="P4724" i="5"/>
  <c r="P4725" i="5"/>
  <c r="P4726" i="5"/>
  <c r="P4727" i="5"/>
  <c r="P4728" i="5"/>
  <c r="P4729" i="5"/>
  <c r="P4730" i="5"/>
  <c r="P4731" i="5"/>
  <c r="P4732" i="5"/>
  <c r="P4733" i="5"/>
  <c r="P4734" i="5"/>
  <c r="P4735" i="5"/>
  <c r="P4736" i="5"/>
  <c r="P4737" i="5"/>
  <c r="P4738" i="5"/>
  <c r="P4739" i="5"/>
  <c r="P4740" i="5"/>
  <c r="P4741" i="5"/>
  <c r="P4742" i="5"/>
  <c r="P4743" i="5"/>
  <c r="P4744" i="5"/>
  <c r="P4745" i="5"/>
  <c r="P4746" i="5"/>
  <c r="P4747" i="5"/>
  <c r="P4748" i="5"/>
  <c r="P4749" i="5"/>
  <c r="P4750" i="5"/>
  <c r="P4751" i="5"/>
  <c r="P4752" i="5"/>
  <c r="P4753" i="5"/>
  <c r="P4754" i="5"/>
  <c r="P4755" i="5"/>
  <c r="P4756" i="5"/>
  <c r="P4757" i="5"/>
  <c r="P4758" i="5"/>
  <c r="P4759" i="5"/>
  <c r="P4760" i="5"/>
  <c r="P4761" i="5"/>
  <c r="P4762" i="5"/>
  <c r="P4763" i="5"/>
  <c r="P4764" i="5"/>
  <c r="P4765" i="5"/>
  <c r="P4766" i="5"/>
  <c r="P4767" i="5"/>
  <c r="P4768" i="5"/>
  <c r="P4769" i="5"/>
  <c r="P4770" i="5"/>
  <c r="P4771" i="5"/>
  <c r="P4772" i="5"/>
  <c r="P4773" i="5"/>
  <c r="P4774" i="5"/>
  <c r="P4775" i="5"/>
  <c r="P4776" i="5"/>
  <c r="P4777" i="5"/>
  <c r="P4778" i="5"/>
  <c r="P4779" i="5"/>
  <c r="P4780" i="5"/>
  <c r="P4781" i="5"/>
  <c r="P4782" i="5"/>
  <c r="P4783" i="5"/>
  <c r="P4784" i="5"/>
  <c r="P4785" i="5"/>
  <c r="P4786" i="5"/>
  <c r="P4787" i="5"/>
  <c r="P4788" i="5"/>
  <c r="P4789" i="5"/>
  <c r="P4790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199" i="5"/>
  <c r="O1200" i="5"/>
  <c r="O1201" i="5"/>
  <c r="O1202" i="5"/>
  <c r="O1203" i="5"/>
  <c r="O1204" i="5"/>
  <c r="O1205" i="5"/>
  <c r="O1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2" i="5"/>
  <c r="O1243" i="5"/>
  <c r="O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1266" i="5"/>
  <c r="O1267" i="5"/>
  <c r="O1268" i="5"/>
  <c r="O1269" i="5"/>
  <c r="O1270" i="5"/>
  <c r="O1271" i="5"/>
  <c r="O1272" i="5"/>
  <c r="O1273" i="5"/>
  <c r="O1274" i="5"/>
  <c r="O1275" i="5"/>
  <c r="O1276" i="5"/>
  <c r="O1277" i="5"/>
  <c r="O1278" i="5"/>
  <c r="O1279" i="5"/>
  <c r="O1280" i="5"/>
  <c r="O1281" i="5"/>
  <c r="O1282" i="5"/>
  <c r="O1283" i="5"/>
  <c r="O1284" i="5"/>
  <c r="O1285" i="5"/>
  <c r="O1286" i="5"/>
  <c r="O1287" i="5"/>
  <c r="O1288" i="5"/>
  <c r="O1289" i="5"/>
  <c r="O1290" i="5"/>
  <c r="O1291" i="5"/>
  <c r="O1292" i="5"/>
  <c r="O1293" i="5"/>
  <c r="O1294" i="5"/>
  <c r="O1295" i="5"/>
  <c r="O1296" i="5"/>
  <c r="O1297" i="5"/>
  <c r="O1298" i="5"/>
  <c r="O1299" i="5"/>
  <c r="O1300" i="5"/>
  <c r="O1301" i="5"/>
  <c r="O1302" i="5"/>
  <c r="O1303" i="5"/>
  <c r="O1304" i="5"/>
  <c r="O1305" i="5"/>
  <c r="O1306" i="5"/>
  <c r="O1307" i="5"/>
  <c r="O1308" i="5"/>
  <c r="O1309" i="5"/>
  <c r="O1310" i="5"/>
  <c r="O1311" i="5"/>
  <c r="O1312" i="5"/>
  <c r="O1313" i="5"/>
  <c r="O1314" i="5"/>
  <c r="O1315" i="5"/>
  <c r="O1316" i="5"/>
  <c r="O1317" i="5"/>
  <c r="O1318" i="5"/>
  <c r="O1319" i="5"/>
  <c r="O1320" i="5"/>
  <c r="O1321" i="5"/>
  <c r="O1322" i="5"/>
  <c r="O1323" i="5"/>
  <c r="O1324" i="5"/>
  <c r="O1325" i="5"/>
  <c r="O1326" i="5"/>
  <c r="O1327" i="5"/>
  <c r="O1328" i="5"/>
  <c r="O1329" i="5"/>
  <c r="O1330" i="5"/>
  <c r="O1331" i="5"/>
  <c r="O1332" i="5"/>
  <c r="O1333" i="5"/>
  <c r="O1334" i="5"/>
  <c r="O1335" i="5"/>
  <c r="O1336" i="5"/>
  <c r="O1337" i="5"/>
  <c r="O1338" i="5"/>
  <c r="O1339" i="5"/>
  <c r="O1340" i="5"/>
  <c r="O1341" i="5"/>
  <c r="O1342" i="5"/>
  <c r="O1343" i="5"/>
  <c r="O1344" i="5"/>
  <c r="O1345" i="5"/>
  <c r="O1346" i="5"/>
  <c r="O1347" i="5"/>
  <c r="O1348" i="5"/>
  <c r="O1349" i="5"/>
  <c r="O1350" i="5"/>
  <c r="O1351" i="5"/>
  <c r="O1352" i="5"/>
  <c r="O1353" i="5"/>
  <c r="O1354" i="5"/>
  <c r="O1355" i="5"/>
  <c r="O1356" i="5"/>
  <c r="O1357" i="5"/>
  <c r="O1358" i="5"/>
  <c r="O1359" i="5"/>
  <c r="O1360" i="5"/>
  <c r="O1361" i="5"/>
  <c r="O1362" i="5"/>
  <c r="O1363" i="5"/>
  <c r="O1364" i="5"/>
  <c r="O1365" i="5"/>
  <c r="O1366" i="5"/>
  <c r="O1367" i="5"/>
  <c r="O1368" i="5"/>
  <c r="O1369" i="5"/>
  <c r="O1370" i="5"/>
  <c r="O1371" i="5"/>
  <c r="O1372" i="5"/>
  <c r="O1373" i="5"/>
  <c r="O1374" i="5"/>
  <c r="O1375" i="5"/>
  <c r="O1376" i="5"/>
  <c r="O1377" i="5"/>
  <c r="O1378" i="5"/>
  <c r="O1379" i="5"/>
  <c r="O1380" i="5"/>
  <c r="O1381" i="5"/>
  <c r="O1382" i="5"/>
  <c r="O1383" i="5"/>
  <c r="O1384" i="5"/>
  <c r="O1385" i="5"/>
  <c r="O1386" i="5"/>
  <c r="O1387" i="5"/>
  <c r="O1388" i="5"/>
  <c r="O1389" i="5"/>
  <c r="O1390" i="5"/>
  <c r="O1391" i="5"/>
  <c r="O1392" i="5"/>
  <c r="O1393" i="5"/>
  <c r="O1394" i="5"/>
  <c r="O1395" i="5"/>
  <c r="O1396" i="5"/>
  <c r="O1397" i="5"/>
  <c r="O1398" i="5"/>
  <c r="O1399" i="5"/>
  <c r="O1400" i="5"/>
  <c r="O1401" i="5"/>
  <c r="O1402" i="5"/>
  <c r="O1403" i="5"/>
  <c r="O1404" i="5"/>
  <c r="O1405" i="5"/>
  <c r="O1406" i="5"/>
  <c r="O1407" i="5"/>
  <c r="O1408" i="5"/>
  <c r="O1409" i="5"/>
  <c r="O1410" i="5"/>
  <c r="O1411" i="5"/>
  <c r="O1412" i="5"/>
  <c r="O1413" i="5"/>
  <c r="O1414" i="5"/>
  <c r="O1415" i="5"/>
  <c r="O1416" i="5"/>
  <c r="O1417" i="5"/>
  <c r="O1418" i="5"/>
  <c r="O1419" i="5"/>
  <c r="O1420" i="5"/>
  <c r="O1421" i="5"/>
  <c r="O1422" i="5"/>
  <c r="O1423" i="5"/>
  <c r="O1424" i="5"/>
  <c r="O1425" i="5"/>
  <c r="O1426" i="5"/>
  <c r="O1427" i="5"/>
  <c r="O1428" i="5"/>
  <c r="O1429" i="5"/>
  <c r="O1430" i="5"/>
  <c r="O1431" i="5"/>
  <c r="O1432" i="5"/>
  <c r="O1433" i="5"/>
  <c r="O1434" i="5"/>
  <c r="O1435" i="5"/>
  <c r="O1436" i="5"/>
  <c r="O1437" i="5"/>
  <c r="O1438" i="5"/>
  <c r="O1439" i="5"/>
  <c r="O1440" i="5"/>
  <c r="O1441" i="5"/>
  <c r="O1442" i="5"/>
  <c r="O1443" i="5"/>
  <c r="O1444" i="5"/>
  <c r="O1445" i="5"/>
  <c r="O1446" i="5"/>
  <c r="O1447" i="5"/>
  <c r="O1448" i="5"/>
  <c r="O1449" i="5"/>
  <c r="O1450" i="5"/>
  <c r="O1451" i="5"/>
  <c r="O1452" i="5"/>
  <c r="O1453" i="5"/>
  <c r="O1454" i="5"/>
  <c r="O1455" i="5"/>
  <c r="O1456" i="5"/>
  <c r="O1457" i="5"/>
  <c r="O1458" i="5"/>
  <c r="O1459" i="5"/>
  <c r="O1460" i="5"/>
  <c r="O1461" i="5"/>
  <c r="O1462" i="5"/>
  <c r="O1463" i="5"/>
  <c r="O1464" i="5"/>
  <c r="O1465" i="5"/>
  <c r="O1466" i="5"/>
  <c r="O1467" i="5"/>
  <c r="O1468" i="5"/>
  <c r="O1469" i="5"/>
  <c r="O1470" i="5"/>
  <c r="O1471" i="5"/>
  <c r="O1472" i="5"/>
  <c r="O1473" i="5"/>
  <c r="O1474" i="5"/>
  <c r="O1475" i="5"/>
  <c r="O1476" i="5"/>
  <c r="O1477" i="5"/>
  <c r="O1478" i="5"/>
  <c r="O1479" i="5"/>
  <c r="O1480" i="5"/>
  <c r="O1481" i="5"/>
  <c r="O1482" i="5"/>
  <c r="O1483" i="5"/>
  <c r="O1484" i="5"/>
  <c r="O1485" i="5"/>
  <c r="O1486" i="5"/>
  <c r="O1487" i="5"/>
  <c r="O1488" i="5"/>
  <c r="O1489" i="5"/>
  <c r="O1490" i="5"/>
  <c r="O1491" i="5"/>
  <c r="O1492" i="5"/>
  <c r="O1493" i="5"/>
  <c r="O1494" i="5"/>
  <c r="O1495" i="5"/>
  <c r="O1496" i="5"/>
  <c r="O1497" i="5"/>
  <c r="O1498" i="5"/>
  <c r="O1499" i="5"/>
  <c r="O1500" i="5"/>
  <c r="O1501" i="5"/>
  <c r="O1502" i="5"/>
  <c r="O1503" i="5"/>
  <c r="O1504" i="5"/>
  <c r="O1505" i="5"/>
  <c r="O1506" i="5"/>
  <c r="O1507" i="5"/>
  <c r="O1508" i="5"/>
  <c r="O1509" i="5"/>
  <c r="O1510" i="5"/>
  <c r="O1511" i="5"/>
  <c r="O1512" i="5"/>
  <c r="O1513" i="5"/>
  <c r="O1514" i="5"/>
  <c r="O1515" i="5"/>
  <c r="O1516" i="5"/>
  <c r="O1517" i="5"/>
  <c r="O1518" i="5"/>
  <c r="O1519" i="5"/>
  <c r="O1520" i="5"/>
  <c r="O1521" i="5"/>
  <c r="O1522" i="5"/>
  <c r="O1523" i="5"/>
  <c r="O1524" i="5"/>
  <c r="O1525" i="5"/>
  <c r="O1526" i="5"/>
  <c r="O1527" i="5"/>
  <c r="O1528" i="5"/>
  <c r="O1529" i="5"/>
  <c r="O1530" i="5"/>
  <c r="O1531" i="5"/>
  <c r="O1532" i="5"/>
  <c r="O1533" i="5"/>
  <c r="O1534" i="5"/>
  <c r="O1535" i="5"/>
  <c r="O1536" i="5"/>
  <c r="O1537" i="5"/>
  <c r="O1538" i="5"/>
  <c r="O1539" i="5"/>
  <c r="O1540" i="5"/>
  <c r="O1541" i="5"/>
  <c r="O1542" i="5"/>
  <c r="O1543" i="5"/>
  <c r="O1544" i="5"/>
  <c r="O1545" i="5"/>
  <c r="O1546" i="5"/>
  <c r="O1547" i="5"/>
  <c r="O1548" i="5"/>
  <c r="O1549" i="5"/>
  <c r="O1550" i="5"/>
  <c r="O1551" i="5"/>
  <c r="O1552" i="5"/>
  <c r="O1553" i="5"/>
  <c r="O1554" i="5"/>
  <c r="O1555" i="5"/>
  <c r="O1556" i="5"/>
  <c r="O1557" i="5"/>
  <c r="O1558" i="5"/>
  <c r="O1559" i="5"/>
  <c r="O1560" i="5"/>
  <c r="O1561" i="5"/>
  <c r="O1562" i="5"/>
  <c r="O1563" i="5"/>
  <c r="O1564" i="5"/>
  <c r="O1565" i="5"/>
  <c r="O1566" i="5"/>
  <c r="O1567" i="5"/>
  <c r="O1568" i="5"/>
  <c r="O1569" i="5"/>
  <c r="O1570" i="5"/>
  <c r="O1571" i="5"/>
  <c r="O1572" i="5"/>
  <c r="O1573" i="5"/>
  <c r="O1574" i="5"/>
  <c r="O1575" i="5"/>
  <c r="O1576" i="5"/>
  <c r="O1577" i="5"/>
  <c r="O1578" i="5"/>
  <c r="O1579" i="5"/>
  <c r="O1580" i="5"/>
  <c r="O1581" i="5"/>
  <c r="O1582" i="5"/>
  <c r="O1583" i="5"/>
  <c r="O1584" i="5"/>
  <c r="O1585" i="5"/>
  <c r="O1586" i="5"/>
  <c r="O1587" i="5"/>
  <c r="O1588" i="5"/>
  <c r="O1589" i="5"/>
  <c r="O1590" i="5"/>
  <c r="O1591" i="5"/>
  <c r="O1592" i="5"/>
  <c r="O1593" i="5"/>
  <c r="O1594" i="5"/>
  <c r="O1595" i="5"/>
  <c r="O1596" i="5"/>
  <c r="O1597" i="5"/>
  <c r="O1598" i="5"/>
  <c r="O1599" i="5"/>
  <c r="O1600" i="5"/>
  <c r="O1601" i="5"/>
  <c r="O1602" i="5"/>
  <c r="O1603" i="5"/>
  <c r="O1604" i="5"/>
  <c r="O1605" i="5"/>
  <c r="O1606" i="5"/>
  <c r="O1607" i="5"/>
  <c r="O1608" i="5"/>
  <c r="O1609" i="5"/>
  <c r="O1610" i="5"/>
  <c r="O1611" i="5"/>
  <c r="O1612" i="5"/>
  <c r="O1613" i="5"/>
  <c r="O1614" i="5"/>
  <c r="O1615" i="5"/>
  <c r="O1616" i="5"/>
  <c r="O1617" i="5"/>
  <c r="O1618" i="5"/>
  <c r="O1619" i="5"/>
  <c r="O1620" i="5"/>
  <c r="O1621" i="5"/>
  <c r="O1622" i="5"/>
  <c r="O1623" i="5"/>
  <c r="O1624" i="5"/>
  <c r="O1625" i="5"/>
  <c r="O1626" i="5"/>
  <c r="O1627" i="5"/>
  <c r="O1628" i="5"/>
  <c r="O1629" i="5"/>
  <c r="O1630" i="5"/>
  <c r="O1631" i="5"/>
  <c r="O1632" i="5"/>
  <c r="O1633" i="5"/>
  <c r="O1634" i="5"/>
  <c r="O1635" i="5"/>
  <c r="O1636" i="5"/>
  <c r="O1637" i="5"/>
  <c r="O1638" i="5"/>
  <c r="O1639" i="5"/>
  <c r="O1640" i="5"/>
  <c r="O1641" i="5"/>
  <c r="O1642" i="5"/>
  <c r="O1643" i="5"/>
  <c r="O1644" i="5"/>
  <c r="O1645" i="5"/>
  <c r="O1646" i="5"/>
  <c r="O1647" i="5"/>
  <c r="O1648" i="5"/>
  <c r="O1649" i="5"/>
  <c r="O1650" i="5"/>
  <c r="O1651" i="5"/>
  <c r="O1652" i="5"/>
  <c r="O1653" i="5"/>
  <c r="O1654" i="5"/>
  <c r="O1655" i="5"/>
  <c r="O1656" i="5"/>
  <c r="O1657" i="5"/>
  <c r="O1658" i="5"/>
  <c r="O1659" i="5"/>
  <c r="O1660" i="5"/>
  <c r="O1661" i="5"/>
  <c r="O1662" i="5"/>
  <c r="O1663" i="5"/>
  <c r="O1664" i="5"/>
  <c r="O1665" i="5"/>
  <c r="O1666" i="5"/>
  <c r="O1667" i="5"/>
  <c r="O1668" i="5"/>
  <c r="O1669" i="5"/>
  <c r="O1670" i="5"/>
  <c r="O1671" i="5"/>
  <c r="O1672" i="5"/>
  <c r="O1673" i="5"/>
  <c r="O1674" i="5"/>
  <c r="O1675" i="5"/>
  <c r="O1676" i="5"/>
  <c r="O1677" i="5"/>
  <c r="O1678" i="5"/>
  <c r="O1679" i="5"/>
  <c r="O1680" i="5"/>
  <c r="O1681" i="5"/>
  <c r="O1682" i="5"/>
  <c r="O1683" i="5"/>
  <c r="O1684" i="5"/>
  <c r="O1685" i="5"/>
  <c r="O1686" i="5"/>
  <c r="O1687" i="5"/>
  <c r="O1688" i="5"/>
  <c r="O1689" i="5"/>
  <c r="O1690" i="5"/>
  <c r="O1691" i="5"/>
  <c r="O1692" i="5"/>
  <c r="O1693" i="5"/>
  <c r="O1694" i="5"/>
  <c r="O1695" i="5"/>
  <c r="O1696" i="5"/>
  <c r="O1697" i="5"/>
  <c r="O1698" i="5"/>
  <c r="O1699" i="5"/>
  <c r="O1700" i="5"/>
  <c r="O1701" i="5"/>
  <c r="O1702" i="5"/>
  <c r="O1703" i="5"/>
  <c r="O1704" i="5"/>
  <c r="O1705" i="5"/>
  <c r="O1706" i="5"/>
  <c r="O1707" i="5"/>
  <c r="O1708" i="5"/>
  <c r="O1709" i="5"/>
  <c r="O1710" i="5"/>
  <c r="O1711" i="5"/>
  <c r="O1712" i="5"/>
  <c r="O1713" i="5"/>
  <c r="O1714" i="5"/>
  <c r="O1715" i="5"/>
  <c r="O1716" i="5"/>
  <c r="O1717" i="5"/>
  <c r="O1718" i="5"/>
  <c r="O1719" i="5"/>
  <c r="O1720" i="5"/>
  <c r="O1721" i="5"/>
  <c r="O1722" i="5"/>
  <c r="O1723" i="5"/>
  <c r="O1724" i="5"/>
  <c r="O1725" i="5"/>
  <c r="O1726" i="5"/>
  <c r="O1727" i="5"/>
  <c r="O1728" i="5"/>
  <c r="O1729" i="5"/>
  <c r="O1730" i="5"/>
  <c r="O1731" i="5"/>
  <c r="O1732" i="5"/>
  <c r="O1733" i="5"/>
  <c r="O1734" i="5"/>
  <c r="O1735" i="5"/>
  <c r="O1736" i="5"/>
  <c r="O1737" i="5"/>
  <c r="O1738" i="5"/>
  <c r="O1739" i="5"/>
  <c r="O1740" i="5"/>
  <c r="O1741" i="5"/>
  <c r="O1742" i="5"/>
  <c r="O1743" i="5"/>
  <c r="O1744" i="5"/>
  <c r="O1745" i="5"/>
  <c r="O1746" i="5"/>
  <c r="O1747" i="5"/>
  <c r="O1748" i="5"/>
  <c r="O1749" i="5"/>
  <c r="O1750" i="5"/>
  <c r="O1751" i="5"/>
  <c r="O1752" i="5"/>
  <c r="O1753" i="5"/>
  <c r="O1754" i="5"/>
  <c r="O1755" i="5"/>
  <c r="O1756" i="5"/>
  <c r="O1757" i="5"/>
  <c r="O1758" i="5"/>
  <c r="O1759" i="5"/>
  <c r="O1760" i="5"/>
  <c r="O1761" i="5"/>
  <c r="O1762" i="5"/>
  <c r="O1763" i="5"/>
  <c r="O1764" i="5"/>
  <c r="O1765" i="5"/>
  <c r="O1766" i="5"/>
  <c r="O1767" i="5"/>
  <c r="O1768" i="5"/>
  <c r="O1769" i="5"/>
  <c r="O1770" i="5"/>
  <c r="O1771" i="5"/>
  <c r="O1772" i="5"/>
  <c r="O1773" i="5"/>
  <c r="O1774" i="5"/>
  <c r="O1775" i="5"/>
  <c r="O1776" i="5"/>
  <c r="O1777" i="5"/>
  <c r="O1778" i="5"/>
  <c r="O1779" i="5"/>
  <c r="O1780" i="5"/>
  <c r="O1781" i="5"/>
  <c r="O1782" i="5"/>
  <c r="O1783" i="5"/>
  <c r="O1784" i="5"/>
  <c r="O1785" i="5"/>
  <c r="O1786" i="5"/>
  <c r="O1787" i="5"/>
  <c r="O1788" i="5"/>
  <c r="O1789" i="5"/>
  <c r="O1790" i="5"/>
  <c r="O1791" i="5"/>
  <c r="O1792" i="5"/>
  <c r="O1793" i="5"/>
  <c r="O1794" i="5"/>
  <c r="O1795" i="5"/>
  <c r="O1796" i="5"/>
  <c r="O1797" i="5"/>
  <c r="O1798" i="5"/>
  <c r="O1799" i="5"/>
  <c r="O1800" i="5"/>
  <c r="O1801" i="5"/>
  <c r="O1802" i="5"/>
  <c r="O1803" i="5"/>
  <c r="O1804" i="5"/>
  <c r="O1805" i="5"/>
  <c r="O1806" i="5"/>
  <c r="O1807" i="5"/>
  <c r="O1808" i="5"/>
  <c r="O1809" i="5"/>
  <c r="O1810" i="5"/>
  <c r="O1811" i="5"/>
  <c r="O1812" i="5"/>
  <c r="O1813" i="5"/>
  <c r="O1814" i="5"/>
  <c r="O1815" i="5"/>
  <c r="O1816" i="5"/>
  <c r="O1817" i="5"/>
  <c r="O1818" i="5"/>
  <c r="O1819" i="5"/>
  <c r="O1820" i="5"/>
  <c r="O1821" i="5"/>
  <c r="O1822" i="5"/>
  <c r="O1823" i="5"/>
  <c r="O1824" i="5"/>
  <c r="O1825" i="5"/>
  <c r="O1826" i="5"/>
  <c r="O1827" i="5"/>
  <c r="O1828" i="5"/>
  <c r="O1829" i="5"/>
  <c r="O1830" i="5"/>
  <c r="O1831" i="5"/>
  <c r="O1832" i="5"/>
  <c r="O1833" i="5"/>
  <c r="O1834" i="5"/>
  <c r="O1835" i="5"/>
  <c r="O1836" i="5"/>
  <c r="O1837" i="5"/>
  <c r="O1838" i="5"/>
  <c r="O1839" i="5"/>
  <c r="O1840" i="5"/>
  <c r="O1841" i="5"/>
  <c r="O1842" i="5"/>
  <c r="O1843" i="5"/>
  <c r="O1844" i="5"/>
  <c r="O1845" i="5"/>
  <c r="O1846" i="5"/>
  <c r="O1847" i="5"/>
  <c r="O1848" i="5"/>
  <c r="O1849" i="5"/>
  <c r="O1850" i="5"/>
  <c r="O1851" i="5"/>
  <c r="O1852" i="5"/>
  <c r="O1853" i="5"/>
  <c r="O1854" i="5"/>
  <c r="O1855" i="5"/>
  <c r="O1856" i="5"/>
  <c r="O1857" i="5"/>
  <c r="O1858" i="5"/>
  <c r="O1859" i="5"/>
  <c r="O1860" i="5"/>
  <c r="O1861" i="5"/>
  <c r="O1862" i="5"/>
  <c r="O1863" i="5"/>
  <c r="O1864" i="5"/>
  <c r="O1865" i="5"/>
  <c r="O1866" i="5"/>
  <c r="O1867" i="5"/>
  <c r="O1868" i="5"/>
  <c r="O1869" i="5"/>
  <c r="O1870" i="5"/>
  <c r="O1871" i="5"/>
  <c r="O1872" i="5"/>
  <c r="O1873" i="5"/>
  <c r="O1874" i="5"/>
  <c r="O1875" i="5"/>
  <c r="O1876" i="5"/>
  <c r="O1877" i="5"/>
  <c r="O1878" i="5"/>
  <c r="O1879" i="5"/>
  <c r="O1880" i="5"/>
  <c r="O1881" i="5"/>
  <c r="O1882" i="5"/>
  <c r="O1883" i="5"/>
  <c r="O1884" i="5"/>
  <c r="O1885" i="5"/>
  <c r="O1886" i="5"/>
  <c r="O1887" i="5"/>
  <c r="O1888" i="5"/>
  <c r="O1889" i="5"/>
  <c r="O1890" i="5"/>
  <c r="O1891" i="5"/>
  <c r="O1892" i="5"/>
  <c r="O1893" i="5"/>
  <c r="O1894" i="5"/>
  <c r="O1895" i="5"/>
  <c r="O1896" i="5"/>
  <c r="O1897" i="5"/>
  <c r="O1898" i="5"/>
  <c r="O1899" i="5"/>
  <c r="O1900" i="5"/>
  <c r="O1901" i="5"/>
  <c r="O1902" i="5"/>
  <c r="O1903" i="5"/>
  <c r="O1904" i="5"/>
  <c r="O1905" i="5"/>
  <c r="O1906" i="5"/>
  <c r="O1907" i="5"/>
  <c r="O1908" i="5"/>
  <c r="O1909" i="5"/>
  <c r="O1910" i="5"/>
  <c r="O1911" i="5"/>
  <c r="O1912" i="5"/>
  <c r="O1913" i="5"/>
  <c r="O1914" i="5"/>
  <c r="O1915" i="5"/>
  <c r="O1916" i="5"/>
  <c r="O1917" i="5"/>
  <c r="O1918" i="5"/>
  <c r="O1919" i="5"/>
  <c r="O1920" i="5"/>
  <c r="O1921" i="5"/>
  <c r="O1922" i="5"/>
  <c r="O1923" i="5"/>
  <c r="O1924" i="5"/>
  <c r="O1925" i="5"/>
  <c r="O1926" i="5"/>
  <c r="O1927" i="5"/>
  <c r="O1928" i="5"/>
  <c r="O1929" i="5"/>
  <c r="O1930" i="5"/>
  <c r="O1931" i="5"/>
  <c r="O1932" i="5"/>
  <c r="O1933" i="5"/>
  <c r="O1934" i="5"/>
  <c r="O1935" i="5"/>
  <c r="O1936" i="5"/>
  <c r="O1937" i="5"/>
  <c r="O1938" i="5"/>
  <c r="O1939" i="5"/>
  <c r="O1940" i="5"/>
  <c r="O1941" i="5"/>
  <c r="O1942" i="5"/>
  <c r="O1943" i="5"/>
  <c r="O1944" i="5"/>
  <c r="O1945" i="5"/>
  <c r="O1946" i="5"/>
  <c r="O1947" i="5"/>
  <c r="O1948" i="5"/>
  <c r="O1949" i="5"/>
  <c r="O1950" i="5"/>
  <c r="O1951" i="5"/>
  <c r="O1952" i="5"/>
  <c r="O1953" i="5"/>
  <c r="O1954" i="5"/>
  <c r="O1955" i="5"/>
  <c r="O1956" i="5"/>
  <c r="O1957" i="5"/>
  <c r="O1958" i="5"/>
  <c r="O1959" i="5"/>
  <c r="O1960" i="5"/>
  <c r="O1961" i="5"/>
  <c r="O1962" i="5"/>
  <c r="O1963" i="5"/>
  <c r="O1964" i="5"/>
  <c r="O1965" i="5"/>
  <c r="O1966" i="5"/>
  <c r="O1967" i="5"/>
  <c r="O1968" i="5"/>
  <c r="O1969" i="5"/>
  <c r="O1970" i="5"/>
  <c r="O1971" i="5"/>
  <c r="O1972" i="5"/>
  <c r="O1973" i="5"/>
  <c r="O1974" i="5"/>
  <c r="O1975" i="5"/>
  <c r="O1976" i="5"/>
  <c r="O1977" i="5"/>
  <c r="O1978" i="5"/>
  <c r="O1979" i="5"/>
  <c r="O1980" i="5"/>
  <c r="O1981" i="5"/>
  <c r="O1982" i="5"/>
  <c r="O1983" i="5"/>
  <c r="O1984" i="5"/>
  <c r="O1985" i="5"/>
  <c r="O1986" i="5"/>
  <c r="O1987" i="5"/>
  <c r="O1988" i="5"/>
  <c r="O1989" i="5"/>
  <c r="O1990" i="5"/>
  <c r="O1991" i="5"/>
  <c r="O1992" i="5"/>
  <c r="O1993" i="5"/>
  <c r="O1994" i="5"/>
  <c r="O1995" i="5"/>
  <c r="O1996" i="5"/>
  <c r="O1997" i="5"/>
  <c r="O1998" i="5"/>
  <c r="O1999" i="5"/>
  <c r="O2000" i="5"/>
  <c r="O2001" i="5"/>
  <c r="O2002" i="5"/>
  <c r="O2003" i="5"/>
  <c r="O2004" i="5"/>
  <c r="O2005" i="5"/>
  <c r="O2006" i="5"/>
  <c r="O2007" i="5"/>
  <c r="O2008" i="5"/>
  <c r="O2009" i="5"/>
  <c r="O2010" i="5"/>
  <c r="O2011" i="5"/>
  <c r="O2012" i="5"/>
  <c r="O2013" i="5"/>
  <c r="O2014" i="5"/>
  <c r="O2015" i="5"/>
  <c r="O2016" i="5"/>
  <c r="O2017" i="5"/>
  <c r="O2018" i="5"/>
  <c r="O2019" i="5"/>
  <c r="O2020" i="5"/>
  <c r="O2021" i="5"/>
  <c r="O2022" i="5"/>
  <c r="O2023" i="5"/>
  <c r="O2024" i="5"/>
  <c r="O2025" i="5"/>
  <c r="O2026" i="5"/>
  <c r="O2027" i="5"/>
  <c r="O2028" i="5"/>
  <c r="O2029" i="5"/>
  <c r="O2030" i="5"/>
  <c r="O2031" i="5"/>
  <c r="O2032" i="5"/>
  <c r="O2033" i="5"/>
  <c r="O2034" i="5"/>
  <c r="O2035" i="5"/>
  <c r="O2036" i="5"/>
  <c r="O2037" i="5"/>
  <c r="O2038" i="5"/>
  <c r="O2039" i="5"/>
  <c r="O2040" i="5"/>
  <c r="O2041" i="5"/>
  <c r="O2042" i="5"/>
  <c r="O2043" i="5"/>
  <c r="O2044" i="5"/>
  <c r="O2045" i="5"/>
  <c r="O2046" i="5"/>
  <c r="O2047" i="5"/>
  <c r="O2048" i="5"/>
  <c r="O2049" i="5"/>
  <c r="O2050" i="5"/>
  <c r="O2051" i="5"/>
  <c r="O2052" i="5"/>
  <c r="O2053" i="5"/>
  <c r="O2054" i="5"/>
  <c r="O2055" i="5"/>
  <c r="O2056" i="5"/>
  <c r="O2057" i="5"/>
  <c r="O2058" i="5"/>
  <c r="O2059" i="5"/>
  <c r="O2060" i="5"/>
  <c r="O2061" i="5"/>
  <c r="O2062" i="5"/>
  <c r="O2063" i="5"/>
  <c r="O2064" i="5"/>
  <c r="O2065" i="5"/>
  <c r="O2066" i="5"/>
  <c r="O2067" i="5"/>
  <c r="O2068" i="5"/>
  <c r="O2069" i="5"/>
  <c r="O2070" i="5"/>
  <c r="O2071" i="5"/>
  <c r="O2072" i="5"/>
  <c r="O2073" i="5"/>
  <c r="O2074" i="5"/>
  <c r="O2075" i="5"/>
  <c r="O2076" i="5"/>
  <c r="O2077" i="5"/>
  <c r="O2078" i="5"/>
  <c r="O2079" i="5"/>
  <c r="O2080" i="5"/>
  <c r="O2081" i="5"/>
  <c r="O2082" i="5"/>
  <c r="O2083" i="5"/>
  <c r="O2084" i="5"/>
  <c r="O2085" i="5"/>
  <c r="O2086" i="5"/>
  <c r="O2087" i="5"/>
  <c r="O2088" i="5"/>
  <c r="O2089" i="5"/>
  <c r="O2090" i="5"/>
  <c r="O2091" i="5"/>
  <c r="O2092" i="5"/>
  <c r="O2093" i="5"/>
  <c r="O2094" i="5"/>
  <c r="O2095" i="5"/>
  <c r="O2096" i="5"/>
  <c r="O2097" i="5"/>
  <c r="O2098" i="5"/>
  <c r="O2099" i="5"/>
  <c r="O2100" i="5"/>
  <c r="O2101" i="5"/>
  <c r="O2102" i="5"/>
  <c r="O2103" i="5"/>
  <c r="O2104" i="5"/>
  <c r="O2105" i="5"/>
  <c r="O2106" i="5"/>
  <c r="O2107" i="5"/>
  <c r="O2108" i="5"/>
  <c r="O2109" i="5"/>
  <c r="O2110" i="5"/>
  <c r="O2111" i="5"/>
  <c r="O2112" i="5"/>
  <c r="O2113" i="5"/>
  <c r="O2114" i="5"/>
  <c r="O2115" i="5"/>
  <c r="O2116" i="5"/>
  <c r="O2117" i="5"/>
  <c r="O2118" i="5"/>
  <c r="O2119" i="5"/>
  <c r="O2120" i="5"/>
  <c r="O2121" i="5"/>
  <c r="O2122" i="5"/>
  <c r="O2123" i="5"/>
  <c r="O2124" i="5"/>
  <c r="O2125" i="5"/>
  <c r="O2126" i="5"/>
  <c r="O2127" i="5"/>
  <c r="O2128" i="5"/>
  <c r="O2129" i="5"/>
  <c r="O2130" i="5"/>
  <c r="O2131" i="5"/>
  <c r="O2132" i="5"/>
  <c r="O2133" i="5"/>
  <c r="O2134" i="5"/>
  <c r="O2135" i="5"/>
  <c r="O2136" i="5"/>
  <c r="O2137" i="5"/>
  <c r="O2138" i="5"/>
  <c r="O2139" i="5"/>
  <c r="O2140" i="5"/>
  <c r="O2141" i="5"/>
  <c r="O2142" i="5"/>
  <c r="O2143" i="5"/>
  <c r="O2144" i="5"/>
  <c r="O2145" i="5"/>
  <c r="O2146" i="5"/>
  <c r="O2147" i="5"/>
  <c r="O2148" i="5"/>
  <c r="O2149" i="5"/>
  <c r="O2150" i="5"/>
  <c r="O2151" i="5"/>
  <c r="O2152" i="5"/>
  <c r="O2153" i="5"/>
  <c r="O2154" i="5"/>
  <c r="O2155" i="5"/>
  <c r="O2156" i="5"/>
  <c r="O2157" i="5"/>
  <c r="O2158" i="5"/>
  <c r="O2159" i="5"/>
  <c r="O2160" i="5"/>
  <c r="O2161" i="5"/>
  <c r="O2162" i="5"/>
  <c r="O2163" i="5"/>
  <c r="O2164" i="5"/>
  <c r="O2165" i="5"/>
  <c r="O2166" i="5"/>
  <c r="O2167" i="5"/>
  <c r="O2168" i="5"/>
  <c r="O2169" i="5"/>
  <c r="O2170" i="5"/>
  <c r="O2171" i="5"/>
  <c r="O2172" i="5"/>
  <c r="O2173" i="5"/>
  <c r="O2174" i="5"/>
  <c r="O2175" i="5"/>
  <c r="O2176" i="5"/>
  <c r="O2177" i="5"/>
  <c r="O2178" i="5"/>
  <c r="O2179" i="5"/>
  <c r="O2180" i="5"/>
  <c r="O2181" i="5"/>
  <c r="O2182" i="5"/>
  <c r="O2183" i="5"/>
  <c r="O2184" i="5"/>
  <c r="O2185" i="5"/>
  <c r="O2186" i="5"/>
  <c r="O2187" i="5"/>
  <c r="O2188" i="5"/>
  <c r="O2189" i="5"/>
  <c r="O2190" i="5"/>
  <c r="O2191" i="5"/>
  <c r="O2192" i="5"/>
  <c r="O2193" i="5"/>
  <c r="O2194" i="5"/>
  <c r="O2195" i="5"/>
  <c r="O2196" i="5"/>
  <c r="O2197" i="5"/>
  <c r="O2198" i="5"/>
  <c r="O2199" i="5"/>
  <c r="O2200" i="5"/>
  <c r="O2201" i="5"/>
  <c r="O2202" i="5"/>
  <c r="O2203" i="5"/>
  <c r="O2204" i="5"/>
  <c r="O2205" i="5"/>
  <c r="O2206" i="5"/>
  <c r="O2207" i="5"/>
  <c r="O2208" i="5"/>
  <c r="O2209" i="5"/>
  <c r="O2210" i="5"/>
  <c r="O2211" i="5"/>
  <c r="O2212" i="5"/>
  <c r="O2213" i="5"/>
  <c r="O2214" i="5"/>
  <c r="O2215" i="5"/>
  <c r="O2216" i="5"/>
  <c r="O2217" i="5"/>
  <c r="O2218" i="5"/>
  <c r="O2219" i="5"/>
  <c r="O2220" i="5"/>
  <c r="O2221" i="5"/>
  <c r="O2222" i="5"/>
  <c r="O2223" i="5"/>
  <c r="O2224" i="5"/>
  <c r="O2225" i="5"/>
  <c r="O2226" i="5"/>
  <c r="O2227" i="5"/>
  <c r="O2228" i="5"/>
  <c r="O2229" i="5"/>
  <c r="O2230" i="5"/>
  <c r="O2231" i="5"/>
  <c r="O2232" i="5"/>
  <c r="O2233" i="5"/>
  <c r="O2234" i="5"/>
  <c r="O2235" i="5"/>
  <c r="O2236" i="5"/>
  <c r="O2237" i="5"/>
  <c r="O2238" i="5"/>
  <c r="O2239" i="5"/>
  <c r="O2240" i="5"/>
  <c r="O2241" i="5"/>
  <c r="O2242" i="5"/>
  <c r="O2243" i="5"/>
  <c r="O2244" i="5"/>
  <c r="O2245" i="5"/>
  <c r="O2246" i="5"/>
  <c r="O2247" i="5"/>
  <c r="O2248" i="5"/>
  <c r="O2249" i="5"/>
  <c r="O2250" i="5"/>
  <c r="O2251" i="5"/>
  <c r="O2252" i="5"/>
  <c r="O2253" i="5"/>
  <c r="O2254" i="5"/>
  <c r="O2255" i="5"/>
  <c r="O2256" i="5"/>
  <c r="O2257" i="5"/>
  <c r="O2258" i="5"/>
  <c r="O2259" i="5"/>
  <c r="O2260" i="5"/>
  <c r="O2261" i="5"/>
  <c r="O2262" i="5"/>
  <c r="O2263" i="5"/>
  <c r="O2264" i="5"/>
  <c r="O2265" i="5"/>
  <c r="O2266" i="5"/>
  <c r="O2267" i="5"/>
  <c r="O2268" i="5"/>
  <c r="O2269" i="5"/>
  <c r="O2270" i="5"/>
  <c r="O2271" i="5"/>
  <c r="O2272" i="5"/>
  <c r="O2273" i="5"/>
  <c r="O2274" i="5"/>
  <c r="O2275" i="5"/>
  <c r="O2276" i="5"/>
  <c r="O2277" i="5"/>
  <c r="O2278" i="5"/>
  <c r="O2279" i="5"/>
  <c r="O2280" i="5"/>
  <c r="O2281" i="5"/>
  <c r="O2282" i="5"/>
  <c r="O2283" i="5"/>
  <c r="O2284" i="5"/>
  <c r="O2285" i="5"/>
  <c r="O2286" i="5"/>
  <c r="O2287" i="5"/>
  <c r="O2288" i="5"/>
  <c r="O2289" i="5"/>
  <c r="O2290" i="5"/>
  <c r="O2291" i="5"/>
  <c r="O2292" i="5"/>
  <c r="O2293" i="5"/>
  <c r="O2294" i="5"/>
  <c r="O2295" i="5"/>
  <c r="O2296" i="5"/>
  <c r="O2297" i="5"/>
  <c r="O2298" i="5"/>
  <c r="O2299" i="5"/>
  <c r="O2300" i="5"/>
  <c r="O2301" i="5"/>
  <c r="O2302" i="5"/>
  <c r="O2303" i="5"/>
  <c r="O2304" i="5"/>
  <c r="O2305" i="5"/>
  <c r="O2306" i="5"/>
  <c r="O2307" i="5"/>
  <c r="O2308" i="5"/>
  <c r="O2309" i="5"/>
  <c r="O2310" i="5"/>
  <c r="O2311" i="5"/>
  <c r="O2312" i="5"/>
  <c r="O2313" i="5"/>
  <c r="O2314" i="5"/>
  <c r="O2315" i="5"/>
  <c r="O2316" i="5"/>
  <c r="O2317" i="5"/>
  <c r="O2318" i="5"/>
  <c r="O2319" i="5"/>
  <c r="O2320" i="5"/>
  <c r="O2321" i="5"/>
  <c r="O2322" i="5"/>
  <c r="O2323" i="5"/>
  <c r="O2324" i="5"/>
  <c r="O2325" i="5"/>
  <c r="O2326" i="5"/>
  <c r="O2327" i="5"/>
  <c r="O2328" i="5"/>
  <c r="O2329" i="5"/>
  <c r="O2330" i="5"/>
  <c r="O2331" i="5"/>
  <c r="O2332" i="5"/>
  <c r="O2333" i="5"/>
  <c r="O2334" i="5"/>
  <c r="O2335" i="5"/>
  <c r="O2336" i="5"/>
  <c r="O2337" i="5"/>
  <c r="O2338" i="5"/>
  <c r="O2339" i="5"/>
  <c r="O2340" i="5"/>
  <c r="O2341" i="5"/>
  <c r="O2342" i="5"/>
  <c r="O2343" i="5"/>
  <c r="O2344" i="5"/>
  <c r="O2345" i="5"/>
  <c r="O2346" i="5"/>
  <c r="O2347" i="5"/>
  <c r="O2348" i="5"/>
  <c r="O2349" i="5"/>
  <c r="O2350" i="5"/>
  <c r="O2351" i="5"/>
  <c r="O2352" i="5"/>
  <c r="O2353" i="5"/>
  <c r="O2354" i="5"/>
  <c r="O2355" i="5"/>
  <c r="O2356" i="5"/>
  <c r="O2357" i="5"/>
  <c r="O2358" i="5"/>
  <c r="O2359" i="5"/>
  <c r="O2360" i="5"/>
  <c r="O2361" i="5"/>
  <c r="O2362" i="5"/>
  <c r="O2363" i="5"/>
  <c r="O2364" i="5"/>
  <c r="O2365" i="5"/>
  <c r="O2366" i="5"/>
  <c r="O2367" i="5"/>
  <c r="O2368" i="5"/>
  <c r="O2369" i="5"/>
  <c r="O2370" i="5"/>
  <c r="O2371" i="5"/>
  <c r="O2372" i="5"/>
  <c r="O2373" i="5"/>
  <c r="O2374" i="5"/>
  <c r="O2375" i="5"/>
  <c r="O2376" i="5"/>
  <c r="O2377" i="5"/>
  <c r="O2378" i="5"/>
  <c r="O2379" i="5"/>
  <c r="O2380" i="5"/>
  <c r="O2381" i="5"/>
  <c r="O2382" i="5"/>
  <c r="O2383" i="5"/>
  <c r="O2384" i="5"/>
  <c r="O2385" i="5"/>
  <c r="O2386" i="5"/>
  <c r="O2387" i="5"/>
  <c r="O2388" i="5"/>
  <c r="O2389" i="5"/>
  <c r="O2390" i="5"/>
  <c r="O2391" i="5"/>
  <c r="O2392" i="5"/>
  <c r="O2393" i="5"/>
  <c r="O2394" i="5"/>
  <c r="O2395" i="5"/>
  <c r="O2396" i="5"/>
  <c r="O2397" i="5"/>
  <c r="O2398" i="5"/>
  <c r="O2399" i="5"/>
  <c r="O2400" i="5"/>
  <c r="O2401" i="5"/>
  <c r="O2402" i="5"/>
  <c r="O2403" i="5"/>
  <c r="O2404" i="5"/>
  <c r="O2405" i="5"/>
  <c r="O2406" i="5"/>
  <c r="O2407" i="5"/>
  <c r="O2408" i="5"/>
  <c r="O2409" i="5"/>
  <c r="O2410" i="5"/>
  <c r="O2411" i="5"/>
  <c r="O2412" i="5"/>
  <c r="O2413" i="5"/>
  <c r="O2414" i="5"/>
  <c r="O2415" i="5"/>
  <c r="O2416" i="5"/>
  <c r="O2417" i="5"/>
  <c r="O2418" i="5"/>
  <c r="O2419" i="5"/>
  <c r="O2420" i="5"/>
  <c r="O2421" i="5"/>
  <c r="O2422" i="5"/>
  <c r="O2423" i="5"/>
  <c r="O2424" i="5"/>
  <c r="O2425" i="5"/>
  <c r="O2426" i="5"/>
  <c r="O2427" i="5"/>
  <c r="O2428" i="5"/>
  <c r="O2429" i="5"/>
  <c r="O2430" i="5"/>
  <c r="O2431" i="5"/>
  <c r="O2432" i="5"/>
  <c r="O2433" i="5"/>
  <c r="O2434" i="5"/>
  <c r="O2435" i="5"/>
  <c r="O2436" i="5"/>
  <c r="O2437" i="5"/>
  <c r="O2438" i="5"/>
  <c r="O2439" i="5"/>
  <c r="O2440" i="5"/>
  <c r="O2441" i="5"/>
  <c r="O2442" i="5"/>
  <c r="O2443" i="5"/>
  <c r="O2444" i="5"/>
  <c r="O2445" i="5"/>
  <c r="O2446" i="5"/>
  <c r="O2447" i="5"/>
  <c r="O2448" i="5"/>
  <c r="O2449" i="5"/>
  <c r="O2450" i="5"/>
  <c r="O2451" i="5"/>
  <c r="O2452" i="5"/>
  <c r="O2453" i="5"/>
  <c r="O2454" i="5"/>
  <c r="O2455" i="5"/>
  <c r="O2456" i="5"/>
  <c r="O2457" i="5"/>
  <c r="O2458" i="5"/>
  <c r="O2459" i="5"/>
  <c r="O2460" i="5"/>
  <c r="O2461" i="5"/>
  <c r="O2462" i="5"/>
  <c r="O2463" i="5"/>
  <c r="O2464" i="5"/>
  <c r="O2465" i="5"/>
  <c r="O2466" i="5"/>
  <c r="O2467" i="5"/>
  <c r="O2468" i="5"/>
  <c r="O2469" i="5"/>
  <c r="O2470" i="5"/>
  <c r="O2471" i="5"/>
  <c r="O2472" i="5"/>
  <c r="O2473" i="5"/>
  <c r="O2474" i="5"/>
  <c r="O2475" i="5"/>
  <c r="O2476" i="5"/>
  <c r="O2477" i="5"/>
  <c r="O2478" i="5"/>
  <c r="O2479" i="5"/>
  <c r="O2480" i="5"/>
  <c r="O2481" i="5"/>
  <c r="O2482" i="5"/>
  <c r="O2483" i="5"/>
  <c r="O2484" i="5"/>
  <c r="O2485" i="5"/>
  <c r="O2486" i="5"/>
  <c r="O2487" i="5"/>
  <c r="O2488" i="5"/>
  <c r="O2489" i="5"/>
  <c r="O2490" i="5"/>
  <c r="O2491" i="5"/>
  <c r="O2492" i="5"/>
  <c r="O2493" i="5"/>
  <c r="O2494" i="5"/>
  <c r="O2495" i="5"/>
  <c r="O2496" i="5"/>
  <c r="O2497" i="5"/>
  <c r="O2498" i="5"/>
  <c r="O2499" i="5"/>
  <c r="O2500" i="5"/>
  <c r="O2501" i="5"/>
  <c r="O2502" i="5"/>
  <c r="O2503" i="5"/>
  <c r="O2504" i="5"/>
  <c r="O2505" i="5"/>
  <c r="O2506" i="5"/>
  <c r="O2507" i="5"/>
  <c r="O2508" i="5"/>
  <c r="O2509" i="5"/>
  <c r="O2510" i="5"/>
  <c r="O2511" i="5"/>
  <c r="O2512" i="5"/>
  <c r="O2513" i="5"/>
  <c r="O2514" i="5"/>
  <c r="O2515" i="5"/>
  <c r="O2516" i="5"/>
  <c r="O2517" i="5"/>
  <c r="O2518" i="5"/>
  <c r="O2519" i="5"/>
  <c r="O2520" i="5"/>
  <c r="O2521" i="5"/>
  <c r="O2522" i="5"/>
  <c r="O2523" i="5"/>
  <c r="O2524" i="5"/>
  <c r="O2525" i="5"/>
  <c r="O2526" i="5"/>
  <c r="O2527" i="5"/>
  <c r="O2528" i="5"/>
  <c r="O2529" i="5"/>
  <c r="O2530" i="5"/>
  <c r="O2531" i="5"/>
  <c r="O2532" i="5"/>
  <c r="O2533" i="5"/>
  <c r="O2534" i="5"/>
  <c r="O2535" i="5"/>
  <c r="O2536" i="5"/>
  <c r="O2537" i="5"/>
  <c r="O2538" i="5"/>
  <c r="O2539" i="5"/>
  <c r="O2540" i="5"/>
  <c r="O2541" i="5"/>
  <c r="O2542" i="5"/>
  <c r="O2543" i="5"/>
  <c r="O2544" i="5"/>
  <c r="O2545" i="5"/>
  <c r="O2546" i="5"/>
  <c r="O2547" i="5"/>
  <c r="O2548" i="5"/>
  <c r="O2549" i="5"/>
  <c r="O2550" i="5"/>
  <c r="O2551" i="5"/>
  <c r="O2552" i="5"/>
  <c r="O2553" i="5"/>
  <c r="O2554" i="5"/>
  <c r="O2555" i="5"/>
  <c r="O2556" i="5"/>
  <c r="O2557" i="5"/>
  <c r="O2558" i="5"/>
  <c r="O2559" i="5"/>
  <c r="O2560" i="5"/>
  <c r="O2561" i="5"/>
  <c r="O2562" i="5"/>
  <c r="O2563" i="5"/>
  <c r="O2564" i="5"/>
  <c r="O2565" i="5"/>
  <c r="O2566" i="5"/>
  <c r="O2567" i="5"/>
  <c r="O2568" i="5"/>
  <c r="O2569" i="5"/>
  <c r="O2570" i="5"/>
  <c r="O2571" i="5"/>
  <c r="O2572" i="5"/>
  <c r="O2573" i="5"/>
  <c r="O2574" i="5"/>
  <c r="O2575" i="5"/>
  <c r="O2576" i="5"/>
  <c r="O2577" i="5"/>
  <c r="O2578" i="5"/>
  <c r="O2579" i="5"/>
  <c r="O2580" i="5"/>
  <c r="O2581" i="5"/>
  <c r="O2582" i="5"/>
  <c r="O2583" i="5"/>
  <c r="O2584" i="5"/>
  <c r="O2585" i="5"/>
  <c r="O2586" i="5"/>
  <c r="O2587" i="5"/>
  <c r="O2588" i="5"/>
  <c r="O2589" i="5"/>
  <c r="O2590" i="5"/>
  <c r="O2591" i="5"/>
  <c r="O2592" i="5"/>
  <c r="O2593" i="5"/>
  <c r="O2594" i="5"/>
  <c r="O2595" i="5"/>
  <c r="O2596" i="5"/>
  <c r="O2597" i="5"/>
  <c r="O2598" i="5"/>
  <c r="O2599" i="5"/>
  <c r="O2600" i="5"/>
  <c r="O2601" i="5"/>
  <c r="O2602" i="5"/>
  <c r="O2603" i="5"/>
  <c r="O2604" i="5"/>
  <c r="O2605" i="5"/>
  <c r="O2606" i="5"/>
  <c r="O2607" i="5"/>
  <c r="O2608" i="5"/>
  <c r="O2609" i="5"/>
  <c r="O2610" i="5"/>
  <c r="O2611" i="5"/>
  <c r="O2612" i="5"/>
  <c r="O2613" i="5"/>
  <c r="O2614" i="5"/>
  <c r="O2615" i="5"/>
  <c r="O2616" i="5"/>
  <c r="O2617" i="5"/>
  <c r="O2618" i="5"/>
  <c r="O2619" i="5"/>
  <c r="O2620" i="5"/>
  <c r="O2621" i="5"/>
  <c r="O2622" i="5"/>
  <c r="O2623" i="5"/>
  <c r="O2624" i="5"/>
  <c r="O2625" i="5"/>
  <c r="O2626" i="5"/>
  <c r="O2627" i="5"/>
  <c r="O2628" i="5"/>
  <c r="O2629" i="5"/>
  <c r="O2630" i="5"/>
  <c r="O2631" i="5"/>
  <c r="O2632" i="5"/>
  <c r="O2633" i="5"/>
  <c r="O2634" i="5"/>
  <c r="O2635" i="5"/>
  <c r="O2636" i="5"/>
  <c r="O2637" i="5"/>
  <c r="O2638" i="5"/>
  <c r="O2639" i="5"/>
  <c r="O2640" i="5"/>
  <c r="O2641" i="5"/>
  <c r="O2642" i="5"/>
  <c r="O2643" i="5"/>
  <c r="O2644" i="5"/>
  <c r="O2645" i="5"/>
  <c r="O2646" i="5"/>
  <c r="O2647" i="5"/>
  <c r="O2648" i="5"/>
  <c r="O2649" i="5"/>
  <c r="O2650" i="5"/>
  <c r="O2651" i="5"/>
  <c r="O2652" i="5"/>
  <c r="O2653" i="5"/>
  <c r="O2654" i="5"/>
  <c r="O2655" i="5"/>
  <c r="O2656" i="5"/>
  <c r="O2657" i="5"/>
  <c r="O2658" i="5"/>
  <c r="O2659" i="5"/>
  <c r="O2660" i="5"/>
  <c r="O2661" i="5"/>
  <c r="O2662" i="5"/>
  <c r="O2663" i="5"/>
  <c r="O2664" i="5"/>
  <c r="O2665" i="5"/>
  <c r="O2666" i="5"/>
  <c r="O2667" i="5"/>
  <c r="O2668" i="5"/>
  <c r="O2669" i="5"/>
  <c r="O2670" i="5"/>
  <c r="O2671" i="5"/>
  <c r="O2672" i="5"/>
  <c r="O2673" i="5"/>
  <c r="O2674" i="5"/>
  <c r="O2675" i="5"/>
  <c r="O2676" i="5"/>
  <c r="O2677" i="5"/>
  <c r="O2678" i="5"/>
  <c r="O2679" i="5"/>
  <c r="O2680" i="5"/>
  <c r="O2681" i="5"/>
  <c r="O2682" i="5"/>
  <c r="O2683" i="5"/>
  <c r="O2684" i="5"/>
  <c r="O2685" i="5"/>
  <c r="O2686" i="5"/>
  <c r="O2687" i="5"/>
  <c r="O2688" i="5"/>
  <c r="O2689" i="5"/>
  <c r="O2690" i="5"/>
  <c r="O2691" i="5"/>
  <c r="O2692" i="5"/>
  <c r="O2693" i="5"/>
  <c r="O2694" i="5"/>
  <c r="O2695" i="5"/>
  <c r="O2696" i="5"/>
  <c r="O2697" i="5"/>
  <c r="O2698" i="5"/>
  <c r="O2699" i="5"/>
  <c r="O2700" i="5"/>
  <c r="O2701" i="5"/>
  <c r="O2702" i="5"/>
  <c r="O2703" i="5"/>
  <c r="O2704" i="5"/>
  <c r="O2705" i="5"/>
  <c r="O2706" i="5"/>
  <c r="O2707" i="5"/>
  <c r="O2708" i="5"/>
  <c r="O2709" i="5"/>
  <c r="O2710" i="5"/>
  <c r="O2711" i="5"/>
  <c r="O2712" i="5"/>
  <c r="O2713" i="5"/>
  <c r="O2714" i="5"/>
  <c r="O2715" i="5"/>
  <c r="O2716" i="5"/>
  <c r="O2717" i="5"/>
  <c r="O2718" i="5"/>
  <c r="O2719" i="5"/>
  <c r="O2720" i="5"/>
  <c r="O2721" i="5"/>
  <c r="O2722" i="5"/>
  <c r="O2723" i="5"/>
  <c r="O2724" i="5"/>
  <c r="O2725" i="5"/>
  <c r="O2726" i="5"/>
  <c r="O2727" i="5"/>
  <c r="O2728" i="5"/>
  <c r="O2729" i="5"/>
  <c r="O2730" i="5"/>
  <c r="O2731" i="5"/>
  <c r="O2732" i="5"/>
  <c r="O2733" i="5"/>
  <c r="O2734" i="5"/>
  <c r="O2735" i="5"/>
  <c r="O2736" i="5"/>
  <c r="O2737" i="5"/>
  <c r="O2738" i="5"/>
  <c r="O2739" i="5"/>
  <c r="O2740" i="5"/>
  <c r="O2741" i="5"/>
  <c r="O2742" i="5"/>
  <c r="O2743" i="5"/>
  <c r="O2744" i="5"/>
  <c r="O2745" i="5"/>
  <c r="O2746" i="5"/>
  <c r="O2747" i="5"/>
  <c r="O2748" i="5"/>
  <c r="O2749" i="5"/>
  <c r="O2750" i="5"/>
  <c r="O2751" i="5"/>
  <c r="O2752" i="5"/>
  <c r="O2753" i="5"/>
  <c r="O2754" i="5"/>
  <c r="O2755" i="5"/>
  <c r="O2756" i="5"/>
  <c r="O2757" i="5"/>
  <c r="O2758" i="5"/>
  <c r="O2759" i="5"/>
  <c r="O2760" i="5"/>
  <c r="O2761" i="5"/>
  <c r="O2762" i="5"/>
  <c r="O2763" i="5"/>
  <c r="O2764" i="5"/>
  <c r="O2765" i="5"/>
  <c r="O2766" i="5"/>
  <c r="O2767" i="5"/>
  <c r="O2768" i="5"/>
  <c r="O2769" i="5"/>
  <c r="O2770" i="5"/>
  <c r="O2771" i="5"/>
  <c r="O2772" i="5"/>
  <c r="O2773" i="5"/>
  <c r="O2774" i="5"/>
  <c r="O2775" i="5"/>
  <c r="O2776" i="5"/>
  <c r="O2777" i="5"/>
  <c r="O2778" i="5"/>
  <c r="O2779" i="5"/>
  <c r="O2780" i="5"/>
  <c r="O2781" i="5"/>
  <c r="O2782" i="5"/>
  <c r="O2783" i="5"/>
  <c r="O2784" i="5"/>
  <c r="O2785" i="5"/>
  <c r="O2786" i="5"/>
  <c r="O2787" i="5"/>
  <c r="O2788" i="5"/>
  <c r="O2789" i="5"/>
  <c r="O2790" i="5"/>
  <c r="O2791" i="5"/>
  <c r="O2792" i="5"/>
  <c r="O2793" i="5"/>
  <c r="O2794" i="5"/>
  <c r="O2795" i="5"/>
  <c r="O2796" i="5"/>
  <c r="O2797" i="5"/>
  <c r="O2798" i="5"/>
  <c r="O2799" i="5"/>
  <c r="O2800" i="5"/>
  <c r="O2801" i="5"/>
  <c r="O2802" i="5"/>
  <c r="O2803" i="5"/>
  <c r="O2804" i="5"/>
  <c r="O2805" i="5"/>
  <c r="O2806" i="5"/>
  <c r="O2807" i="5"/>
  <c r="O2808" i="5"/>
  <c r="O2809" i="5"/>
  <c r="O2810" i="5"/>
  <c r="O2811" i="5"/>
  <c r="O2812" i="5"/>
  <c r="O2813" i="5"/>
  <c r="O2814" i="5"/>
  <c r="O2815" i="5"/>
  <c r="O2816" i="5"/>
  <c r="O2817" i="5"/>
  <c r="O2818" i="5"/>
  <c r="O2819" i="5"/>
  <c r="O2820" i="5"/>
  <c r="O2821" i="5"/>
  <c r="O2822" i="5"/>
  <c r="O2823" i="5"/>
  <c r="O2824" i="5"/>
  <c r="O2825" i="5"/>
  <c r="O2826" i="5"/>
  <c r="O2827" i="5"/>
  <c r="O2828" i="5"/>
  <c r="O2829" i="5"/>
  <c r="O2830" i="5"/>
  <c r="O2831" i="5"/>
  <c r="O2832" i="5"/>
  <c r="O2833" i="5"/>
  <c r="O2834" i="5"/>
  <c r="O2835" i="5"/>
  <c r="O2836" i="5"/>
  <c r="O2837" i="5"/>
  <c r="O2838" i="5"/>
  <c r="O2839" i="5"/>
  <c r="O2840" i="5"/>
  <c r="O2841" i="5"/>
  <c r="O2842" i="5"/>
  <c r="O2843" i="5"/>
  <c r="O2844" i="5"/>
  <c r="O2845" i="5"/>
  <c r="O2846" i="5"/>
  <c r="O2847" i="5"/>
  <c r="O2848" i="5"/>
  <c r="O2849" i="5"/>
  <c r="O2850" i="5"/>
  <c r="O2851" i="5"/>
  <c r="O2852" i="5"/>
  <c r="O2853" i="5"/>
  <c r="O2854" i="5"/>
  <c r="O2855" i="5"/>
  <c r="O2856" i="5"/>
  <c r="O2857" i="5"/>
  <c r="O2858" i="5"/>
  <c r="O2859" i="5"/>
  <c r="O2860" i="5"/>
  <c r="O2861" i="5"/>
  <c r="O2862" i="5"/>
  <c r="O2863" i="5"/>
  <c r="O2864" i="5"/>
  <c r="O2865" i="5"/>
  <c r="O2866" i="5"/>
  <c r="O2867" i="5"/>
  <c r="O2868" i="5"/>
  <c r="O2869" i="5"/>
  <c r="O2870" i="5"/>
  <c r="O2871" i="5"/>
  <c r="O2872" i="5"/>
  <c r="O2873" i="5"/>
  <c r="O2874" i="5"/>
  <c r="O2875" i="5"/>
  <c r="O2876" i="5"/>
  <c r="O2877" i="5"/>
  <c r="O2878" i="5"/>
  <c r="O2879" i="5"/>
  <c r="O2880" i="5"/>
  <c r="O2881" i="5"/>
  <c r="O2882" i="5"/>
  <c r="O2883" i="5"/>
  <c r="O2884" i="5"/>
  <c r="O2885" i="5"/>
  <c r="O2886" i="5"/>
  <c r="O2887" i="5"/>
  <c r="O2888" i="5"/>
  <c r="O2889" i="5"/>
  <c r="O2890" i="5"/>
  <c r="O2891" i="5"/>
  <c r="O2892" i="5"/>
  <c r="O2893" i="5"/>
  <c r="O2894" i="5"/>
  <c r="O2895" i="5"/>
  <c r="O2896" i="5"/>
  <c r="O2897" i="5"/>
  <c r="O2898" i="5"/>
  <c r="O2899" i="5"/>
  <c r="O2900" i="5"/>
  <c r="O2901" i="5"/>
  <c r="O2902" i="5"/>
  <c r="O2903" i="5"/>
  <c r="O2904" i="5"/>
  <c r="O2905" i="5"/>
  <c r="O2906" i="5"/>
  <c r="O2907" i="5"/>
  <c r="O2908" i="5"/>
  <c r="O2909" i="5"/>
  <c r="O2910" i="5"/>
  <c r="O2911" i="5"/>
  <c r="O2912" i="5"/>
  <c r="O2913" i="5"/>
  <c r="O2914" i="5"/>
  <c r="O2915" i="5"/>
  <c r="O2916" i="5"/>
  <c r="O2917" i="5"/>
  <c r="O2918" i="5"/>
  <c r="O2919" i="5"/>
  <c r="O2920" i="5"/>
  <c r="O2921" i="5"/>
  <c r="O2922" i="5"/>
  <c r="O2923" i="5"/>
  <c r="O2924" i="5"/>
  <c r="O2925" i="5"/>
  <c r="O2926" i="5"/>
  <c r="O2927" i="5"/>
  <c r="O2928" i="5"/>
  <c r="O2929" i="5"/>
  <c r="O2930" i="5"/>
  <c r="O2931" i="5"/>
  <c r="O2932" i="5"/>
  <c r="O2933" i="5"/>
  <c r="O2934" i="5"/>
  <c r="O2935" i="5"/>
  <c r="O2936" i="5"/>
  <c r="O2937" i="5"/>
  <c r="O2938" i="5"/>
  <c r="O2939" i="5"/>
  <c r="O2940" i="5"/>
  <c r="O2941" i="5"/>
  <c r="O2942" i="5"/>
  <c r="O2943" i="5"/>
  <c r="O2944" i="5"/>
  <c r="O2945" i="5"/>
  <c r="O2946" i="5"/>
  <c r="O2947" i="5"/>
  <c r="O2948" i="5"/>
  <c r="O2949" i="5"/>
  <c r="O2950" i="5"/>
  <c r="O2951" i="5"/>
  <c r="O2952" i="5"/>
  <c r="O2953" i="5"/>
  <c r="O2954" i="5"/>
  <c r="O2955" i="5"/>
  <c r="O2956" i="5"/>
  <c r="O2957" i="5"/>
  <c r="O2958" i="5"/>
  <c r="O2959" i="5"/>
  <c r="O2960" i="5"/>
  <c r="O2961" i="5"/>
  <c r="O2962" i="5"/>
  <c r="O2963" i="5"/>
  <c r="O2964" i="5"/>
  <c r="O2965" i="5"/>
  <c r="O2966" i="5"/>
  <c r="O2967" i="5"/>
  <c r="O2968" i="5"/>
  <c r="O2969" i="5"/>
  <c r="O2970" i="5"/>
  <c r="O2971" i="5"/>
  <c r="O2972" i="5"/>
  <c r="O2973" i="5"/>
  <c r="O2974" i="5"/>
  <c r="O2975" i="5"/>
  <c r="O2976" i="5"/>
  <c r="O2977" i="5"/>
  <c r="O2978" i="5"/>
  <c r="O2979" i="5"/>
  <c r="O2980" i="5"/>
  <c r="O2981" i="5"/>
  <c r="O2982" i="5"/>
  <c r="O2983" i="5"/>
  <c r="O2984" i="5"/>
  <c r="O2985" i="5"/>
  <c r="O2986" i="5"/>
  <c r="O2987" i="5"/>
  <c r="O2988" i="5"/>
  <c r="O2989" i="5"/>
  <c r="O2990" i="5"/>
  <c r="O2991" i="5"/>
  <c r="O2992" i="5"/>
  <c r="O2993" i="5"/>
  <c r="O2994" i="5"/>
  <c r="O2995" i="5"/>
  <c r="O2996" i="5"/>
  <c r="O2997" i="5"/>
  <c r="O2998" i="5"/>
  <c r="O2999" i="5"/>
  <c r="O3000" i="5"/>
  <c r="O3001" i="5"/>
  <c r="O3002" i="5"/>
  <c r="O3003" i="5"/>
  <c r="O3004" i="5"/>
  <c r="O3005" i="5"/>
  <c r="O3006" i="5"/>
  <c r="O3007" i="5"/>
  <c r="O3008" i="5"/>
  <c r="O3009" i="5"/>
  <c r="O3010" i="5"/>
  <c r="O3011" i="5"/>
  <c r="O3012" i="5"/>
  <c r="O3013" i="5"/>
  <c r="O3014" i="5"/>
  <c r="O3015" i="5"/>
  <c r="O3016" i="5"/>
  <c r="O3017" i="5"/>
  <c r="O3018" i="5"/>
  <c r="O3019" i="5"/>
  <c r="O3020" i="5"/>
  <c r="O3021" i="5"/>
  <c r="O3022" i="5"/>
  <c r="O3023" i="5"/>
  <c r="O3024" i="5"/>
  <c r="O3025" i="5"/>
  <c r="O3026" i="5"/>
  <c r="O3027" i="5"/>
  <c r="O3028" i="5"/>
  <c r="O3029" i="5"/>
  <c r="O3030" i="5"/>
  <c r="O3031" i="5"/>
  <c r="O3032" i="5"/>
  <c r="O3033" i="5"/>
  <c r="O3034" i="5"/>
  <c r="O3035" i="5"/>
  <c r="O3036" i="5"/>
  <c r="O3037" i="5"/>
  <c r="O3038" i="5"/>
  <c r="O3039" i="5"/>
  <c r="O3040" i="5"/>
  <c r="O3041" i="5"/>
  <c r="O3042" i="5"/>
  <c r="O3043" i="5"/>
  <c r="O3044" i="5"/>
  <c r="O3045" i="5"/>
  <c r="O3046" i="5"/>
  <c r="O3047" i="5"/>
  <c r="O3048" i="5"/>
  <c r="O3049" i="5"/>
  <c r="O3050" i="5"/>
  <c r="O3051" i="5"/>
  <c r="O3052" i="5"/>
  <c r="O3053" i="5"/>
  <c r="O3054" i="5"/>
  <c r="O3055" i="5"/>
  <c r="O3056" i="5"/>
  <c r="O3057" i="5"/>
  <c r="O3058" i="5"/>
  <c r="O3059" i="5"/>
  <c r="O3060" i="5"/>
  <c r="O3061" i="5"/>
  <c r="O3062" i="5"/>
  <c r="O3063" i="5"/>
  <c r="O3064" i="5"/>
  <c r="O3065" i="5"/>
  <c r="O3066" i="5"/>
  <c r="O3067" i="5"/>
  <c r="O3068" i="5"/>
  <c r="O3069" i="5"/>
  <c r="O3070" i="5"/>
  <c r="O3071" i="5"/>
  <c r="O3072" i="5"/>
  <c r="O3073" i="5"/>
  <c r="O3074" i="5"/>
  <c r="O3075" i="5"/>
  <c r="O3076" i="5"/>
  <c r="O3077" i="5"/>
  <c r="O3078" i="5"/>
  <c r="O3079" i="5"/>
  <c r="O3080" i="5"/>
  <c r="O3081" i="5"/>
  <c r="O3082" i="5"/>
  <c r="O3083" i="5"/>
  <c r="O3084" i="5"/>
  <c r="O3085" i="5"/>
  <c r="O3086" i="5"/>
  <c r="O3087" i="5"/>
  <c r="O3088" i="5"/>
  <c r="O3089" i="5"/>
  <c r="O3090" i="5"/>
  <c r="O3091" i="5"/>
  <c r="O3092" i="5"/>
  <c r="O3093" i="5"/>
  <c r="O3094" i="5"/>
  <c r="O3095" i="5"/>
  <c r="O3096" i="5"/>
  <c r="O3097" i="5"/>
  <c r="O3098" i="5"/>
  <c r="O3099" i="5"/>
  <c r="O3100" i="5"/>
  <c r="O3101" i="5"/>
  <c r="O3102" i="5"/>
  <c r="O3103" i="5"/>
  <c r="O3104" i="5"/>
  <c r="O3105" i="5"/>
  <c r="O3106" i="5"/>
  <c r="O3107" i="5"/>
  <c r="O3108" i="5"/>
  <c r="O3109" i="5"/>
  <c r="O3110" i="5"/>
  <c r="O3111" i="5"/>
  <c r="O3112" i="5"/>
  <c r="O3113" i="5"/>
  <c r="O3114" i="5"/>
  <c r="O3115" i="5"/>
  <c r="O3116" i="5"/>
  <c r="O3117" i="5"/>
  <c r="O3118" i="5"/>
  <c r="O3119" i="5"/>
  <c r="O3120" i="5"/>
  <c r="O3121" i="5"/>
  <c r="O3122" i="5"/>
  <c r="O3123" i="5"/>
  <c r="O3124" i="5"/>
  <c r="O3125" i="5"/>
  <c r="O3126" i="5"/>
  <c r="O3127" i="5"/>
  <c r="O3128" i="5"/>
  <c r="O3129" i="5"/>
  <c r="O3130" i="5"/>
  <c r="O3131" i="5"/>
  <c r="O3132" i="5"/>
  <c r="O3133" i="5"/>
  <c r="O3134" i="5"/>
  <c r="O3135" i="5"/>
  <c r="O3136" i="5"/>
  <c r="O3137" i="5"/>
  <c r="O3138" i="5"/>
  <c r="O3139" i="5"/>
  <c r="O3140" i="5"/>
  <c r="O3141" i="5"/>
  <c r="O3142" i="5"/>
  <c r="O3143" i="5"/>
  <c r="O3144" i="5"/>
  <c r="O3145" i="5"/>
  <c r="O3146" i="5"/>
  <c r="O3147" i="5"/>
  <c r="O3148" i="5"/>
  <c r="O3149" i="5"/>
  <c r="O3150" i="5"/>
  <c r="O3151" i="5"/>
  <c r="O3152" i="5"/>
  <c r="O3153" i="5"/>
  <c r="O3154" i="5"/>
  <c r="O3155" i="5"/>
  <c r="O3156" i="5"/>
  <c r="O3157" i="5"/>
  <c r="O3158" i="5"/>
  <c r="O3159" i="5"/>
  <c r="O3160" i="5"/>
  <c r="O3161" i="5"/>
  <c r="O3162" i="5"/>
  <c r="O3163" i="5"/>
  <c r="O3164" i="5"/>
  <c r="O3165" i="5"/>
  <c r="O3166" i="5"/>
  <c r="O3167" i="5"/>
  <c r="O3168" i="5"/>
  <c r="O3169" i="5"/>
  <c r="O3170" i="5"/>
  <c r="O3171" i="5"/>
  <c r="O3172" i="5"/>
  <c r="O3173" i="5"/>
  <c r="O3174" i="5"/>
  <c r="O3175" i="5"/>
  <c r="O3176" i="5"/>
  <c r="O3177" i="5"/>
  <c r="O3178" i="5"/>
  <c r="O3179" i="5"/>
  <c r="O3180" i="5"/>
  <c r="O3181" i="5"/>
  <c r="O3182" i="5"/>
  <c r="O3183" i="5"/>
  <c r="O3184" i="5"/>
  <c r="O3185" i="5"/>
  <c r="O3186" i="5"/>
  <c r="O3187" i="5"/>
  <c r="O3188" i="5"/>
  <c r="O3189" i="5"/>
  <c r="O3190" i="5"/>
  <c r="O3191" i="5"/>
  <c r="O3192" i="5"/>
  <c r="O3193" i="5"/>
  <c r="O3194" i="5"/>
  <c r="O3195" i="5"/>
  <c r="O3196" i="5"/>
  <c r="O3197" i="5"/>
  <c r="O3198" i="5"/>
  <c r="O3199" i="5"/>
  <c r="O3200" i="5"/>
  <c r="O3201" i="5"/>
  <c r="O3202" i="5"/>
  <c r="O3203" i="5"/>
  <c r="O3204" i="5"/>
  <c r="O3205" i="5"/>
  <c r="O3206" i="5"/>
  <c r="O3207" i="5"/>
  <c r="O3208" i="5"/>
  <c r="O3209" i="5"/>
  <c r="O3210" i="5"/>
  <c r="O3211" i="5"/>
  <c r="O3212" i="5"/>
  <c r="O3213" i="5"/>
  <c r="O3214" i="5"/>
  <c r="O3215" i="5"/>
  <c r="O3216" i="5"/>
  <c r="O3217" i="5"/>
  <c r="O3218" i="5"/>
  <c r="O3219" i="5"/>
  <c r="O3220" i="5"/>
  <c r="O3221" i="5"/>
  <c r="O3222" i="5"/>
  <c r="O3223" i="5"/>
  <c r="O3224" i="5"/>
  <c r="O3225" i="5"/>
  <c r="O3226" i="5"/>
  <c r="O3227" i="5"/>
  <c r="O3228" i="5"/>
  <c r="O3229" i="5"/>
  <c r="O3230" i="5"/>
  <c r="O3231" i="5"/>
  <c r="O3232" i="5"/>
  <c r="O3233" i="5"/>
  <c r="O3234" i="5"/>
  <c r="O3235" i="5"/>
  <c r="O3236" i="5"/>
  <c r="O3237" i="5"/>
  <c r="O3238" i="5"/>
  <c r="O3239" i="5"/>
  <c r="O3240" i="5"/>
  <c r="O3241" i="5"/>
  <c r="O3242" i="5"/>
  <c r="O3243" i="5"/>
  <c r="O3244" i="5"/>
  <c r="O3245" i="5"/>
  <c r="O3246" i="5"/>
  <c r="O3247" i="5"/>
  <c r="O3248" i="5"/>
  <c r="O3249" i="5"/>
  <c r="O3250" i="5"/>
  <c r="O3251" i="5"/>
  <c r="O3252" i="5"/>
  <c r="O3253" i="5"/>
  <c r="O3254" i="5"/>
  <c r="O3255" i="5"/>
  <c r="O3256" i="5"/>
  <c r="O3257" i="5"/>
  <c r="O3258" i="5"/>
  <c r="O3259" i="5"/>
  <c r="O3260" i="5"/>
  <c r="O3261" i="5"/>
  <c r="O3262" i="5"/>
  <c r="O3263" i="5"/>
  <c r="O3264" i="5"/>
  <c r="O3265" i="5"/>
  <c r="O3266" i="5"/>
  <c r="O3267" i="5"/>
  <c r="O3268" i="5"/>
  <c r="O3269" i="5"/>
  <c r="O3270" i="5"/>
  <c r="O3271" i="5"/>
  <c r="O3272" i="5"/>
  <c r="O3273" i="5"/>
  <c r="O3274" i="5"/>
  <c r="O3275" i="5"/>
  <c r="O3276" i="5"/>
  <c r="O3277" i="5"/>
  <c r="O3278" i="5"/>
  <c r="O3279" i="5"/>
  <c r="O3280" i="5"/>
  <c r="O3281" i="5"/>
  <c r="O3282" i="5"/>
  <c r="O3283" i="5"/>
  <c r="O3284" i="5"/>
  <c r="O3285" i="5"/>
  <c r="O3286" i="5"/>
  <c r="O3287" i="5"/>
  <c r="O3288" i="5"/>
  <c r="O3289" i="5"/>
  <c r="O3290" i="5"/>
  <c r="O3291" i="5"/>
  <c r="O3292" i="5"/>
  <c r="O3293" i="5"/>
  <c r="O3294" i="5"/>
  <c r="O3295" i="5"/>
  <c r="O3296" i="5"/>
  <c r="O3297" i="5"/>
  <c r="O3298" i="5"/>
  <c r="O3299" i="5"/>
  <c r="O3300" i="5"/>
  <c r="O3301" i="5"/>
  <c r="O3302" i="5"/>
  <c r="O3303" i="5"/>
  <c r="O3304" i="5"/>
  <c r="O3305" i="5"/>
  <c r="O3306" i="5"/>
  <c r="O3307" i="5"/>
  <c r="O3308" i="5"/>
  <c r="O3309" i="5"/>
  <c r="O3310" i="5"/>
  <c r="O3311" i="5"/>
  <c r="O3312" i="5"/>
  <c r="O3313" i="5"/>
  <c r="O3314" i="5"/>
  <c r="O3315" i="5"/>
  <c r="O3316" i="5"/>
  <c r="O3317" i="5"/>
  <c r="O3318" i="5"/>
  <c r="O3319" i="5"/>
  <c r="O3320" i="5"/>
  <c r="O3321" i="5"/>
  <c r="O3322" i="5"/>
  <c r="O3323" i="5"/>
  <c r="O3324" i="5"/>
  <c r="O3325" i="5"/>
  <c r="O3326" i="5"/>
  <c r="O3327" i="5"/>
  <c r="O3328" i="5"/>
  <c r="O3329" i="5"/>
  <c r="O3330" i="5"/>
  <c r="O3331" i="5"/>
  <c r="O3332" i="5"/>
  <c r="O3333" i="5"/>
  <c r="O3334" i="5"/>
  <c r="O3335" i="5"/>
  <c r="O3336" i="5"/>
  <c r="O3337" i="5"/>
  <c r="O3338" i="5"/>
  <c r="O3339" i="5"/>
  <c r="O3340" i="5"/>
  <c r="O3341" i="5"/>
  <c r="O3342" i="5"/>
  <c r="O3343" i="5"/>
  <c r="O3344" i="5"/>
  <c r="O3345" i="5"/>
  <c r="O3346" i="5"/>
  <c r="O3347" i="5"/>
  <c r="O3348" i="5"/>
  <c r="O3349" i="5"/>
  <c r="O3350" i="5"/>
  <c r="O3351" i="5"/>
  <c r="O3352" i="5"/>
  <c r="O3353" i="5"/>
  <c r="O3354" i="5"/>
  <c r="O3355" i="5"/>
  <c r="O3356" i="5"/>
  <c r="O3357" i="5"/>
  <c r="O3358" i="5"/>
  <c r="O3359" i="5"/>
  <c r="O3360" i="5"/>
  <c r="O3361" i="5"/>
  <c r="O3362" i="5"/>
  <c r="O3363" i="5"/>
  <c r="O3364" i="5"/>
  <c r="O3365" i="5"/>
  <c r="O3366" i="5"/>
  <c r="O3367" i="5"/>
  <c r="O3368" i="5"/>
  <c r="O3369" i="5"/>
  <c r="O3370" i="5"/>
  <c r="O3371" i="5"/>
  <c r="O3372" i="5"/>
  <c r="O3373" i="5"/>
  <c r="O3374" i="5"/>
  <c r="O3375" i="5"/>
  <c r="O3376" i="5"/>
  <c r="O3377" i="5"/>
  <c r="O3378" i="5"/>
  <c r="O3379" i="5"/>
  <c r="O3380" i="5"/>
  <c r="O3381" i="5"/>
  <c r="O3382" i="5"/>
  <c r="O3383" i="5"/>
  <c r="O3384" i="5"/>
  <c r="O3385" i="5"/>
  <c r="O3386" i="5"/>
  <c r="O3387" i="5"/>
  <c r="O3388" i="5"/>
  <c r="O3389" i="5"/>
  <c r="O3390" i="5"/>
  <c r="O3391" i="5"/>
  <c r="O3392" i="5"/>
  <c r="O3393" i="5"/>
  <c r="O3394" i="5"/>
  <c r="O3395" i="5"/>
  <c r="O3396" i="5"/>
  <c r="O3397" i="5"/>
  <c r="O3398" i="5"/>
  <c r="O3399" i="5"/>
  <c r="O3400" i="5"/>
  <c r="O3401" i="5"/>
  <c r="O3402" i="5"/>
  <c r="O3403" i="5"/>
  <c r="O3404" i="5"/>
  <c r="O3405" i="5"/>
  <c r="O3406" i="5"/>
  <c r="O3407" i="5"/>
  <c r="O3408" i="5"/>
  <c r="O3409" i="5"/>
  <c r="O3410" i="5"/>
  <c r="O3411" i="5"/>
  <c r="O3412" i="5"/>
  <c r="O3413" i="5"/>
  <c r="O3414" i="5"/>
  <c r="O3415" i="5"/>
  <c r="O3416" i="5"/>
  <c r="O3417" i="5"/>
  <c r="O3418" i="5"/>
  <c r="O3419" i="5"/>
  <c r="O3420" i="5"/>
  <c r="O3421" i="5"/>
  <c r="O3422" i="5"/>
  <c r="O3423" i="5"/>
  <c r="O3424" i="5"/>
  <c r="O3425" i="5"/>
  <c r="O3426" i="5"/>
  <c r="O3427" i="5"/>
  <c r="O3428" i="5"/>
  <c r="O3429" i="5"/>
  <c r="O3430" i="5"/>
  <c r="O3431" i="5"/>
  <c r="O3432" i="5"/>
  <c r="O3433" i="5"/>
  <c r="O3434" i="5"/>
  <c r="O3435" i="5"/>
  <c r="O3436" i="5"/>
  <c r="O3437" i="5"/>
  <c r="O3438" i="5"/>
  <c r="O3439" i="5"/>
  <c r="O3440" i="5"/>
  <c r="O3441" i="5"/>
  <c r="O3442" i="5"/>
  <c r="O3443" i="5"/>
  <c r="O3444" i="5"/>
  <c r="O3445" i="5"/>
  <c r="O3446" i="5"/>
  <c r="O3447" i="5"/>
  <c r="O3448" i="5"/>
  <c r="O3449" i="5"/>
  <c r="O3450" i="5"/>
  <c r="O3451" i="5"/>
  <c r="O3452" i="5"/>
  <c r="O3453" i="5"/>
  <c r="O3454" i="5"/>
  <c r="O3455" i="5"/>
  <c r="O3456" i="5"/>
  <c r="O3457" i="5"/>
  <c r="O3458" i="5"/>
  <c r="O3459" i="5"/>
  <c r="O3460" i="5"/>
  <c r="O3461" i="5"/>
  <c r="O3462" i="5"/>
  <c r="O3463" i="5"/>
  <c r="O3464" i="5"/>
  <c r="O3465" i="5"/>
  <c r="O3466" i="5"/>
  <c r="O3467" i="5"/>
  <c r="O3468" i="5"/>
  <c r="O3469" i="5"/>
  <c r="O3470" i="5"/>
  <c r="O3471" i="5"/>
  <c r="O3472" i="5"/>
  <c r="O3473" i="5"/>
  <c r="O3474" i="5"/>
  <c r="O3475" i="5"/>
  <c r="O3476" i="5"/>
  <c r="O3477" i="5"/>
  <c r="O3478" i="5"/>
  <c r="O3479" i="5"/>
  <c r="O3480" i="5"/>
  <c r="O3481" i="5"/>
  <c r="O3482" i="5"/>
  <c r="O3483" i="5"/>
  <c r="O3484" i="5"/>
  <c r="O3485" i="5"/>
  <c r="O3486" i="5"/>
  <c r="O3487" i="5"/>
  <c r="O3488" i="5"/>
  <c r="O3489" i="5"/>
  <c r="O3490" i="5"/>
  <c r="O3491" i="5"/>
  <c r="O3492" i="5"/>
  <c r="O3493" i="5"/>
  <c r="O3494" i="5"/>
  <c r="O3495" i="5"/>
  <c r="O3496" i="5"/>
  <c r="O3497" i="5"/>
  <c r="O3498" i="5"/>
  <c r="O3499" i="5"/>
  <c r="O3500" i="5"/>
  <c r="O3501" i="5"/>
  <c r="O3502" i="5"/>
  <c r="O3503" i="5"/>
  <c r="O3504" i="5"/>
  <c r="O3505" i="5"/>
  <c r="O3506" i="5"/>
  <c r="O3507" i="5"/>
  <c r="O3508" i="5"/>
  <c r="O3509" i="5"/>
  <c r="O3510" i="5"/>
  <c r="O3511" i="5"/>
  <c r="O3512" i="5"/>
  <c r="O3513" i="5"/>
  <c r="O3514" i="5"/>
  <c r="O3515" i="5"/>
  <c r="O3516" i="5"/>
  <c r="O3517" i="5"/>
  <c r="O3518" i="5"/>
  <c r="O3519" i="5"/>
  <c r="O3520" i="5"/>
  <c r="O3521" i="5"/>
  <c r="O3522" i="5"/>
  <c r="O3523" i="5"/>
  <c r="O3524" i="5"/>
  <c r="O3525" i="5"/>
  <c r="O3526" i="5"/>
  <c r="O3527" i="5"/>
  <c r="O3528" i="5"/>
  <c r="O3529" i="5"/>
  <c r="O3530" i="5"/>
  <c r="O3531" i="5"/>
  <c r="O3532" i="5"/>
  <c r="O3533" i="5"/>
  <c r="O3534" i="5"/>
  <c r="O3535" i="5"/>
  <c r="O3536" i="5"/>
  <c r="O3537" i="5"/>
  <c r="O3538" i="5"/>
  <c r="O3539" i="5"/>
  <c r="O3540" i="5"/>
  <c r="O3541" i="5"/>
  <c r="O3542" i="5"/>
  <c r="O3543" i="5"/>
  <c r="O3544" i="5"/>
  <c r="O3545" i="5"/>
  <c r="O3546" i="5"/>
  <c r="O3547" i="5"/>
  <c r="O3548" i="5"/>
  <c r="O3549" i="5"/>
  <c r="O3550" i="5"/>
  <c r="O3551" i="5"/>
  <c r="O3552" i="5"/>
  <c r="O3553" i="5"/>
  <c r="O3554" i="5"/>
  <c r="O3555" i="5"/>
  <c r="O3556" i="5"/>
  <c r="O3557" i="5"/>
  <c r="O3558" i="5"/>
  <c r="O3559" i="5"/>
  <c r="O3560" i="5"/>
  <c r="O3561" i="5"/>
  <c r="O3562" i="5"/>
  <c r="O3563" i="5"/>
  <c r="O3564" i="5"/>
  <c r="O3565" i="5"/>
  <c r="O3566" i="5"/>
  <c r="O3567" i="5"/>
  <c r="O3568" i="5"/>
  <c r="O3569" i="5"/>
  <c r="O3570" i="5"/>
  <c r="O3571" i="5"/>
  <c r="O3572" i="5"/>
  <c r="O3573" i="5"/>
  <c r="O3574" i="5"/>
  <c r="O3575" i="5"/>
  <c r="O3576" i="5"/>
  <c r="O3577" i="5"/>
  <c r="O3578" i="5"/>
  <c r="O3579" i="5"/>
  <c r="O3580" i="5"/>
  <c r="O3581" i="5"/>
  <c r="O3582" i="5"/>
  <c r="O3583" i="5"/>
  <c r="O3584" i="5"/>
  <c r="O3585" i="5"/>
  <c r="O3586" i="5"/>
  <c r="O3587" i="5"/>
  <c r="O3588" i="5"/>
  <c r="O3589" i="5"/>
  <c r="O3590" i="5"/>
  <c r="O3591" i="5"/>
  <c r="O3592" i="5"/>
  <c r="O3593" i="5"/>
  <c r="O3594" i="5"/>
  <c r="O3595" i="5"/>
  <c r="O3596" i="5"/>
  <c r="O3597" i="5"/>
  <c r="O3598" i="5"/>
  <c r="O3599" i="5"/>
  <c r="O3600" i="5"/>
  <c r="O3601" i="5"/>
  <c r="O3602" i="5"/>
  <c r="O3603" i="5"/>
  <c r="O3604" i="5"/>
  <c r="O3605" i="5"/>
  <c r="O3606" i="5"/>
  <c r="O3607" i="5"/>
  <c r="O3608" i="5"/>
  <c r="O3609" i="5"/>
  <c r="O3610" i="5"/>
  <c r="O3611" i="5"/>
  <c r="O3612" i="5"/>
  <c r="O3613" i="5"/>
  <c r="O3614" i="5"/>
  <c r="O3615" i="5"/>
  <c r="O3616" i="5"/>
  <c r="O3617" i="5"/>
  <c r="O3618" i="5"/>
  <c r="O3619" i="5"/>
  <c r="O3620" i="5"/>
  <c r="O3621" i="5"/>
  <c r="O3622" i="5"/>
  <c r="O3623" i="5"/>
  <c r="O3624" i="5"/>
  <c r="O3625" i="5"/>
  <c r="O3626" i="5"/>
  <c r="O3627" i="5"/>
  <c r="O3628" i="5"/>
  <c r="O3629" i="5"/>
  <c r="O3630" i="5"/>
  <c r="O3631" i="5"/>
  <c r="O3632" i="5"/>
  <c r="O3633" i="5"/>
  <c r="O3634" i="5"/>
  <c r="O3635" i="5"/>
  <c r="O3636" i="5"/>
  <c r="O3637" i="5"/>
  <c r="O3638" i="5"/>
  <c r="O3639" i="5"/>
  <c r="O3640" i="5"/>
  <c r="O3641" i="5"/>
  <c r="O3642" i="5"/>
  <c r="O3643" i="5"/>
  <c r="O3644" i="5"/>
  <c r="O3645" i="5"/>
  <c r="O3646" i="5"/>
  <c r="O3647" i="5"/>
  <c r="O3648" i="5"/>
  <c r="O3649" i="5"/>
  <c r="O3650" i="5"/>
  <c r="O3651" i="5"/>
  <c r="O3652" i="5"/>
  <c r="O3653" i="5"/>
  <c r="O3654" i="5"/>
  <c r="O3655" i="5"/>
  <c r="O3656" i="5"/>
  <c r="O3657" i="5"/>
  <c r="O3658" i="5"/>
  <c r="O3659" i="5"/>
  <c r="O3660" i="5"/>
  <c r="O3661" i="5"/>
  <c r="O3662" i="5"/>
  <c r="O3663" i="5"/>
  <c r="O3664" i="5"/>
  <c r="O3665" i="5"/>
  <c r="O3666" i="5"/>
  <c r="O3667" i="5"/>
  <c r="O3668" i="5"/>
  <c r="O3669" i="5"/>
  <c r="O3670" i="5"/>
  <c r="O3671" i="5"/>
  <c r="O3672" i="5"/>
  <c r="O3673" i="5"/>
  <c r="O3674" i="5"/>
  <c r="O3675" i="5"/>
  <c r="O3676" i="5"/>
  <c r="O3677" i="5"/>
  <c r="O3678" i="5"/>
  <c r="O3679" i="5"/>
  <c r="O3680" i="5"/>
  <c r="O3681" i="5"/>
  <c r="O3682" i="5"/>
  <c r="O3683" i="5"/>
  <c r="O3684" i="5"/>
  <c r="O3685" i="5"/>
  <c r="O3686" i="5"/>
  <c r="O3687" i="5"/>
  <c r="O3688" i="5"/>
  <c r="O3689" i="5"/>
  <c r="O3690" i="5"/>
  <c r="O3691" i="5"/>
  <c r="O3692" i="5"/>
  <c r="O3693" i="5"/>
  <c r="O3694" i="5"/>
  <c r="O3695" i="5"/>
  <c r="O3696" i="5"/>
  <c r="O3697" i="5"/>
  <c r="O3698" i="5"/>
  <c r="O3699" i="5"/>
  <c r="O3700" i="5"/>
  <c r="O3701" i="5"/>
  <c r="O3702" i="5"/>
  <c r="O3703" i="5"/>
  <c r="O3704" i="5"/>
  <c r="O3705" i="5"/>
  <c r="O3706" i="5"/>
  <c r="O3707" i="5"/>
  <c r="O3708" i="5"/>
  <c r="O3709" i="5"/>
  <c r="O3710" i="5"/>
  <c r="O3711" i="5"/>
  <c r="O3712" i="5"/>
  <c r="O3713" i="5"/>
  <c r="O3714" i="5"/>
  <c r="O3715" i="5"/>
  <c r="O3716" i="5"/>
  <c r="O3717" i="5"/>
  <c r="O3718" i="5"/>
  <c r="O3719" i="5"/>
  <c r="O3720" i="5"/>
  <c r="O3721" i="5"/>
  <c r="O3722" i="5"/>
  <c r="O3723" i="5"/>
  <c r="O3724" i="5"/>
  <c r="O3725" i="5"/>
  <c r="O3726" i="5"/>
  <c r="O3727" i="5"/>
  <c r="O3728" i="5"/>
  <c r="O3729" i="5"/>
  <c r="O3730" i="5"/>
  <c r="O3731" i="5"/>
  <c r="O3732" i="5"/>
  <c r="O3733" i="5"/>
  <c r="O3734" i="5"/>
  <c r="O3735" i="5"/>
  <c r="O3736" i="5"/>
  <c r="O3737" i="5"/>
  <c r="O3738" i="5"/>
  <c r="O3739" i="5"/>
  <c r="O3740" i="5"/>
  <c r="O3741" i="5"/>
  <c r="O3742" i="5"/>
  <c r="O3743" i="5"/>
  <c r="O3744" i="5"/>
  <c r="O3745" i="5"/>
  <c r="O3746" i="5"/>
  <c r="O3747" i="5"/>
  <c r="O3748" i="5"/>
  <c r="O3749" i="5"/>
  <c r="O3750" i="5"/>
  <c r="O3751" i="5"/>
  <c r="O3752" i="5"/>
  <c r="O3753" i="5"/>
  <c r="O3754" i="5"/>
  <c r="O3755" i="5"/>
  <c r="O3756" i="5"/>
  <c r="O3757" i="5"/>
  <c r="O3758" i="5"/>
  <c r="O3759" i="5"/>
  <c r="O3760" i="5"/>
  <c r="O3761" i="5"/>
  <c r="O3762" i="5"/>
  <c r="O3763" i="5"/>
  <c r="O3764" i="5"/>
  <c r="O3765" i="5"/>
  <c r="O3766" i="5"/>
  <c r="O3767" i="5"/>
  <c r="O3768" i="5"/>
  <c r="O3769" i="5"/>
  <c r="O3770" i="5"/>
  <c r="O3771" i="5"/>
  <c r="O3772" i="5"/>
  <c r="O3773" i="5"/>
  <c r="O3774" i="5"/>
  <c r="O3775" i="5"/>
  <c r="O3776" i="5"/>
  <c r="O3777" i="5"/>
  <c r="O3778" i="5"/>
  <c r="O3779" i="5"/>
  <c r="O3780" i="5"/>
  <c r="O3781" i="5"/>
  <c r="O3782" i="5"/>
  <c r="O3783" i="5"/>
  <c r="O3784" i="5"/>
  <c r="O3785" i="5"/>
  <c r="O3786" i="5"/>
  <c r="O3787" i="5"/>
  <c r="O3788" i="5"/>
  <c r="O3789" i="5"/>
  <c r="O3790" i="5"/>
  <c r="O3791" i="5"/>
  <c r="O3792" i="5"/>
  <c r="O3793" i="5"/>
  <c r="O3794" i="5"/>
  <c r="O3795" i="5"/>
  <c r="O3796" i="5"/>
  <c r="O3797" i="5"/>
  <c r="O3798" i="5"/>
  <c r="O3799" i="5"/>
  <c r="O3800" i="5"/>
  <c r="O3801" i="5"/>
  <c r="O3802" i="5"/>
  <c r="O3803" i="5"/>
  <c r="O3804" i="5"/>
  <c r="O3805" i="5"/>
  <c r="O3806" i="5"/>
  <c r="O3807" i="5"/>
  <c r="O3808" i="5"/>
  <c r="O3809" i="5"/>
  <c r="O3810" i="5"/>
  <c r="O3811" i="5"/>
  <c r="O3812" i="5"/>
  <c r="O3813" i="5"/>
  <c r="O3814" i="5"/>
  <c r="O3815" i="5"/>
  <c r="O3816" i="5"/>
  <c r="O3817" i="5"/>
  <c r="O3818" i="5"/>
  <c r="O3819" i="5"/>
  <c r="O3820" i="5"/>
  <c r="O3821" i="5"/>
  <c r="O3822" i="5"/>
  <c r="O3823" i="5"/>
  <c r="O3824" i="5"/>
  <c r="O3825" i="5"/>
  <c r="O3826" i="5"/>
  <c r="O3827" i="5"/>
  <c r="O3828" i="5"/>
  <c r="O3829" i="5"/>
  <c r="O3830" i="5"/>
  <c r="O3831" i="5"/>
  <c r="O3832" i="5"/>
  <c r="O3833" i="5"/>
  <c r="O3834" i="5"/>
  <c r="O3835" i="5"/>
  <c r="O3836" i="5"/>
  <c r="O3837" i="5"/>
  <c r="O3838" i="5"/>
  <c r="O3839" i="5"/>
  <c r="O3840" i="5"/>
  <c r="O3841" i="5"/>
  <c r="O3842" i="5"/>
  <c r="O3843" i="5"/>
  <c r="O3844" i="5"/>
  <c r="O3845" i="5"/>
  <c r="O3846" i="5"/>
  <c r="O3847" i="5"/>
  <c r="O3848" i="5"/>
  <c r="O3849" i="5"/>
  <c r="O3850" i="5"/>
  <c r="O3851" i="5"/>
  <c r="O3852" i="5"/>
  <c r="O3853" i="5"/>
  <c r="O3854" i="5"/>
  <c r="O3855" i="5"/>
  <c r="O3856" i="5"/>
  <c r="O3857" i="5"/>
  <c r="O3858" i="5"/>
  <c r="O3859" i="5"/>
  <c r="O3860" i="5"/>
  <c r="O3861" i="5"/>
  <c r="O3862" i="5"/>
  <c r="O3863" i="5"/>
  <c r="O3864" i="5"/>
  <c r="O3865" i="5"/>
  <c r="O3866" i="5"/>
  <c r="O3867" i="5"/>
  <c r="O3868" i="5"/>
  <c r="O3869" i="5"/>
  <c r="O3870" i="5"/>
  <c r="O3871" i="5"/>
  <c r="O3872" i="5"/>
  <c r="O3873" i="5"/>
  <c r="O3874" i="5"/>
  <c r="O3875" i="5"/>
  <c r="O3876" i="5"/>
  <c r="O3877" i="5"/>
  <c r="O3878" i="5"/>
  <c r="O3879" i="5"/>
  <c r="O3880" i="5"/>
  <c r="O3881" i="5"/>
  <c r="O3882" i="5"/>
  <c r="O3883" i="5"/>
  <c r="O3884" i="5"/>
  <c r="O3885" i="5"/>
  <c r="O3886" i="5"/>
  <c r="O3887" i="5"/>
  <c r="O3888" i="5"/>
  <c r="O3889" i="5"/>
  <c r="O3890" i="5"/>
  <c r="O3891" i="5"/>
  <c r="O3892" i="5"/>
  <c r="O3893" i="5"/>
  <c r="O3894" i="5"/>
  <c r="O3895" i="5"/>
  <c r="O3896" i="5"/>
  <c r="O3897" i="5"/>
  <c r="O3898" i="5"/>
  <c r="O3899" i="5"/>
  <c r="O3900" i="5"/>
  <c r="O3901" i="5"/>
  <c r="O3902" i="5"/>
  <c r="O3903" i="5"/>
  <c r="O3904" i="5"/>
  <c r="O3905" i="5"/>
  <c r="O3906" i="5"/>
  <c r="O3907" i="5"/>
  <c r="O3908" i="5"/>
  <c r="O3909" i="5"/>
  <c r="O3910" i="5"/>
  <c r="O3911" i="5"/>
  <c r="O3912" i="5"/>
  <c r="O3913" i="5"/>
  <c r="O3914" i="5"/>
  <c r="O3915" i="5"/>
  <c r="O3916" i="5"/>
  <c r="O3917" i="5"/>
  <c r="O3918" i="5"/>
  <c r="O3919" i="5"/>
  <c r="O3920" i="5"/>
  <c r="O3921" i="5"/>
  <c r="O3922" i="5"/>
  <c r="O3923" i="5"/>
  <c r="O3924" i="5"/>
  <c r="O3925" i="5"/>
  <c r="O3926" i="5"/>
  <c r="O3927" i="5"/>
  <c r="O3928" i="5"/>
  <c r="O3929" i="5"/>
  <c r="O3930" i="5"/>
  <c r="O3931" i="5"/>
  <c r="O3932" i="5"/>
  <c r="O3933" i="5"/>
  <c r="O3934" i="5"/>
  <c r="O3935" i="5"/>
  <c r="O3936" i="5"/>
  <c r="O3937" i="5"/>
  <c r="O3938" i="5"/>
  <c r="O3939" i="5"/>
  <c r="O3940" i="5"/>
  <c r="O3941" i="5"/>
  <c r="O3942" i="5"/>
  <c r="O3943" i="5"/>
  <c r="O3944" i="5"/>
  <c r="O3945" i="5"/>
  <c r="O3946" i="5"/>
  <c r="O3947" i="5"/>
  <c r="O3948" i="5"/>
  <c r="O3949" i="5"/>
  <c r="O3950" i="5"/>
  <c r="O3951" i="5"/>
  <c r="O3952" i="5"/>
  <c r="O3953" i="5"/>
  <c r="O3954" i="5"/>
  <c r="O3955" i="5"/>
  <c r="O3956" i="5"/>
  <c r="O3957" i="5"/>
  <c r="O3958" i="5"/>
  <c r="O3959" i="5"/>
  <c r="O3960" i="5"/>
  <c r="O3961" i="5"/>
  <c r="O3962" i="5"/>
  <c r="O3963" i="5"/>
  <c r="O3964" i="5"/>
  <c r="O3965" i="5"/>
  <c r="O3966" i="5"/>
  <c r="O3967" i="5"/>
  <c r="O3968" i="5"/>
  <c r="O3969" i="5"/>
  <c r="O3970" i="5"/>
  <c r="O3971" i="5"/>
  <c r="O3972" i="5"/>
  <c r="O3973" i="5"/>
  <c r="O3974" i="5"/>
  <c r="O3975" i="5"/>
  <c r="O3976" i="5"/>
  <c r="O3977" i="5"/>
  <c r="O3978" i="5"/>
  <c r="O3979" i="5"/>
  <c r="O3980" i="5"/>
  <c r="O3981" i="5"/>
  <c r="O3982" i="5"/>
  <c r="O3983" i="5"/>
  <c r="O3984" i="5"/>
  <c r="O3985" i="5"/>
  <c r="O3986" i="5"/>
  <c r="O3987" i="5"/>
  <c r="O3988" i="5"/>
  <c r="O3989" i="5"/>
  <c r="O3990" i="5"/>
  <c r="O3991" i="5"/>
  <c r="O3992" i="5"/>
  <c r="O3993" i="5"/>
  <c r="O3994" i="5"/>
  <c r="O3995" i="5"/>
  <c r="O3996" i="5"/>
  <c r="O3997" i="5"/>
  <c r="O3998" i="5"/>
  <c r="O3999" i="5"/>
  <c r="O4000" i="5"/>
  <c r="O4001" i="5"/>
  <c r="O4002" i="5"/>
  <c r="O4003" i="5"/>
  <c r="O4004" i="5"/>
  <c r="O4005" i="5"/>
  <c r="O4006" i="5"/>
  <c r="O4007" i="5"/>
  <c r="O4008" i="5"/>
  <c r="O4009" i="5"/>
  <c r="O4010" i="5"/>
  <c r="O4011" i="5"/>
  <c r="O4012" i="5"/>
  <c r="O4013" i="5"/>
  <c r="O4014" i="5"/>
  <c r="O4015" i="5"/>
  <c r="O4016" i="5"/>
  <c r="O4017" i="5"/>
  <c r="O4018" i="5"/>
  <c r="O4019" i="5"/>
  <c r="O4020" i="5"/>
  <c r="O4021" i="5"/>
  <c r="O4022" i="5"/>
  <c r="O4023" i="5"/>
  <c r="O4024" i="5"/>
  <c r="O4025" i="5"/>
  <c r="O4026" i="5"/>
  <c r="O4027" i="5"/>
  <c r="O4028" i="5"/>
  <c r="O4029" i="5"/>
  <c r="O4030" i="5"/>
  <c r="O4031" i="5"/>
  <c r="O4032" i="5"/>
  <c r="O4033" i="5"/>
  <c r="O4034" i="5"/>
  <c r="O4035" i="5"/>
  <c r="O4036" i="5"/>
  <c r="O4037" i="5"/>
  <c r="O4038" i="5"/>
  <c r="O4039" i="5"/>
  <c r="O4040" i="5"/>
  <c r="O4041" i="5"/>
  <c r="O4042" i="5"/>
  <c r="O4043" i="5"/>
  <c r="O4044" i="5"/>
  <c r="O4045" i="5"/>
  <c r="O4046" i="5"/>
  <c r="O4047" i="5"/>
  <c r="O4048" i="5"/>
  <c r="O4049" i="5"/>
  <c r="O4050" i="5"/>
  <c r="O4051" i="5"/>
  <c r="O4052" i="5"/>
  <c r="O4053" i="5"/>
  <c r="O4054" i="5"/>
  <c r="O4055" i="5"/>
  <c r="O4056" i="5"/>
  <c r="O4057" i="5"/>
  <c r="O4058" i="5"/>
  <c r="O4059" i="5"/>
  <c r="O4060" i="5"/>
  <c r="O4061" i="5"/>
  <c r="O4062" i="5"/>
  <c r="O4063" i="5"/>
  <c r="O4064" i="5"/>
  <c r="O4065" i="5"/>
  <c r="O4066" i="5"/>
  <c r="O4067" i="5"/>
  <c r="O4068" i="5"/>
  <c r="O4069" i="5"/>
  <c r="O4070" i="5"/>
  <c r="O4071" i="5"/>
  <c r="O4072" i="5"/>
  <c r="O4073" i="5"/>
  <c r="O4074" i="5"/>
  <c r="O4075" i="5"/>
  <c r="O4076" i="5"/>
  <c r="O4077" i="5"/>
  <c r="O4078" i="5"/>
  <c r="O4079" i="5"/>
  <c r="O4080" i="5"/>
  <c r="O4081" i="5"/>
  <c r="O4082" i="5"/>
  <c r="O4083" i="5"/>
  <c r="O4084" i="5"/>
  <c r="O4085" i="5"/>
  <c r="O4086" i="5"/>
  <c r="O4087" i="5"/>
  <c r="O4088" i="5"/>
  <c r="O4089" i="5"/>
  <c r="O4090" i="5"/>
  <c r="O4091" i="5"/>
  <c r="O4092" i="5"/>
  <c r="O4093" i="5"/>
  <c r="O4094" i="5"/>
  <c r="O4095" i="5"/>
  <c r="O4096" i="5"/>
  <c r="O4097" i="5"/>
  <c r="O4098" i="5"/>
  <c r="O4099" i="5"/>
  <c r="O4100" i="5"/>
  <c r="O4101" i="5"/>
  <c r="O4102" i="5"/>
  <c r="O4103" i="5"/>
  <c r="O4104" i="5"/>
  <c r="O4105" i="5"/>
  <c r="O4106" i="5"/>
  <c r="O4107" i="5"/>
  <c r="O4108" i="5"/>
  <c r="O4109" i="5"/>
  <c r="O4110" i="5"/>
  <c r="O4111" i="5"/>
  <c r="O4112" i="5"/>
  <c r="O4113" i="5"/>
  <c r="O4114" i="5"/>
  <c r="O4115" i="5"/>
  <c r="O4116" i="5"/>
  <c r="O4117" i="5"/>
  <c r="O4118" i="5"/>
  <c r="O4119" i="5"/>
  <c r="O4120" i="5"/>
  <c r="O4121" i="5"/>
  <c r="O4122" i="5"/>
  <c r="O4123" i="5"/>
  <c r="O4124" i="5"/>
  <c r="O4125" i="5"/>
  <c r="O4126" i="5"/>
  <c r="O4127" i="5"/>
  <c r="O4128" i="5"/>
  <c r="O4129" i="5"/>
  <c r="O4130" i="5"/>
  <c r="O4131" i="5"/>
  <c r="O4132" i="5"/>
  <c r="O4133" i="5"/>
  <c r="O4134" i="5"/>
  <c r="O4135" i="5"/>
  <c r="O4136" i="5"/>
  <c r="O4137" i="5"/>
  <c r="O4138" i="5"/>
  <c r="O4139" i="5"/>
  <c r="O4140" i="5"/>
  <c r="O4141" i="5"/>
  <c r="O4142" i="5"/>
  <c r="O4143" i="5"/>
  <c r="O4144" i="5"/>
  <c r="O4145" i="5"/>
  <c r="O4146" i="5"/>
  <c r="O4147" i="5"/>
  <c r="O4148" i="5"/>
  <c r="O4149" i="5"/>
  <c r="O4150" i="5"/>
  <c r="O4151" i="5"/>
  <c r="O4152" i="5"/>
  <c r="O4153" i="5"/>
  <c r="O4154" i="5"/>
  <c r="O4155" i="5"/>
  <c r="O4156" i="5"/>
  <c r="O4157" i="5"/>
  <c r="O4158" i="5"/>
  <c r="O4159" i="5"/>
  <c r="O4160" i="5"/>
  <c r="O4161" i="5"/>
  <c r="O4162" i="5"/>
  <c r="O4163" i="5"/>
  <c r="O4164" i="5"/>
  <c r="O4165" i="5"/>
  <c r="O4166" i="5"/>
  <c r="O4167" i="5"/>
  <c r="O4168" i="5"/>
  <c r="O4169" i="5"/>
  <c r="O4170" i="5"/>
  <c r="O4171" i="5"/>
  <c r="O4172" i="5"/>
  <c r="O4173" i="5"/>
  <c r="O4174" i="5"/>
  <c r="O4175" i="5"/>
  <c r="O4176" i="5"/>
  <c r="O4177" i="5"/>
  <c r="O4178" i="5"/>
  <c r="O4179" i="5"/>
  <c r="O4180" i="5"/>
  <c r="O4181" i="5"/>
  <c r="O4182" i="5"/>
  <c r="O4183" i="5"/>
  <c r="O4184" i="5"/>
  <c r="O4185" i="5"/>
  <c r="O4186" i="5"/>
  <c r="O4187" i="5"/>
  <c r="O4188" i="5"/>
  <c r="O4189" i="5"/>
  <c r="O4190" i="5"/>
  <c r="O4191" i="5"/>
  <c r="O4192" i="5"/>
  <c r="O4193" i="5"/>
  <c r="O4194" i="5"/>
  <c r="O4195" i="5"/>
  <c r="O4196" i="5"/>
  <c r="O4197" i="5"/>
  <c r="O4198" i="5"/>
  <c r="O4199" i="5"/>
  <c r="O4200" i="5"/>
  <c r="O4201" i="5"/>
  <c r="O4202" i="5"/>
  <c r="O4203" i="5"/>
  <c r="O4204" i="5"/>
  <c r="O4205" i="5"/>
  <c r="O4206" i="5"/>
  <c r="O4207" i="5"/>
  <c r="O4208" i="5"/>
  <c r="O4209" i="5"/>
  <c r="O4210" i="5"/>
  <c r="O4211" i="5"/>
  <c r="O4212" i="5"/>
  <c r="O4213" i="5"/>
  <c r="O4214" i="5"/>
  <c r="O4215" i="5"/>
  <c r="O4216" i="5"/>
  <c r="O4217" i="5"/>
  <c r="O4218" i="5"/>
  <c r="O4219" i="5"/>
  <c r="O4220" i="5"/>
  <c r="O4221" i="5"/>
  <c r="O4222" i="5"/>
  <c r="O4223" i="5"/>
  <c r="O4224" i="5"/>
  <c r="O4225" i="5"/>
  <c r="O4226" i="5"/>
  <c r="O4227" i="5"/>
  <c r="O4228" i="5"/>
  <c r="O4229" i="5"/>
  <c r="O4230" i="5"/>
  <c r="O4231" i="5"/>
  <c r="O4232" i="5"/>
  <c r="O4233" i="5"/>
  <c r="O4234" i="5"/>
  <c r="O4235" i="5"/>
  <c r="O4236" i="5"/>
  <c r="O4237" i="5"/>
  <c r="O4238" i="5"/>
  <c r="O4239" i="5"/>
  <c r="O4240" i="5"/>
  <c r="O4241" i="5"/>
  <c r="O4242" i="5"/>
  <c r="O4243" i="5"/>
  <c r="O4244" i="5"/>
  <c r="O4245" i="5"/>
  <c r="O4246" i="5"/>
  <c r="O4247" i="5"/>
  <c r="O4248" i="5"/>
  <c r="O4249" i="5"/>
  <c r="O4250" i="5"/>
  <c r="O4251" i="5"/>
  <c r="O4252" i="5"/>
  <c r="O4253" i="5"/>
  <c r="O4254" i="5"/>
  <c r="O4255" i="5"/>
  <c r="O4256" i="5"/>
  <c r="O4257" i="5"/>
  <c r="O4258" i="5"/>
  <c r="O4259" i="5"/>
  <c r="O4260" i="5"/>
  <c r="O4261" i="5"/>
  <c r="O4262" i="5"/>
  <c r="O4263" i="5"/>
  <c r="O4264" i="5"/>
  <c r="O4265" i="5"/>
  <c r="O4266" i="5"/>
  <c r="O4267" i="5"/>
  <c r="O4268" i="5"/>
  <c r="O4269" i="5"/>
  <c r="O4270" i="5"/>
  <c r="O4271" i="5"/>
  <c r="O4272" i="5"/>
  <c r="O4273" i="5"/>
  <c r="O4274" i="5"/>
  <c r="O4275" i="5"/>
  <c r="O4276" i="5"/>
  <c r="O4277" i="5"/>
  <c r="O4278" i="5"/>
  <c r="O4279" i="5"/>
  <c r="O4280" i="5"/>
  <c r="O4281" i="5"/>
  <c r="O4282" i="5"/>
  <c r="O4283" i="5"/>
  <c r="O4284" i="5"/>
  <c r="O4285" i="5"/>
  <c r="O4286" i="5"/>
  <c r="O4287" i="5"/>
  <c r="O4288" i="5"/>
  <c r="O4289" i="5"/>
  <c r="O4290" i="5"/>
  <c r="O4291" i="5"/>
  <c r="O4292" i="5"/>
  <c r="O4293" i="5"/>
  <c r="O4294" i="5"/>
  <c r="O4295" i="5"/>
  <c r="O4296" i="5"/>
  <c r="O4297" i="5"/>
  <c r="O4298" i="5"/>
  <c r="O4299" i="5"/>
  <c r="O4300" i="5"/>
  <c r="O4301" i="5"/>
  <c r="O4302" i="5"/>
  <c r="O4303" i="5"/>
  <c r="O4304" i="5"/>
  <c r="O4305" i="5"/>
  <c r="O4306" i="5"/>
  <c r="O4307" i="5"/>
  <c r="O4308" i="5"/>
  <c r="O4309" i="5"/>
  <c r="O4310" i="5"/>
  <c r="O4311" i="5"/>
  <c r="O4312" i="5"/>
  <c r="O4313" i="5"/>
  <c r="O4314" i="5"/>
  <c r="O4315" i="5"/>
  <c r="O4316" i="5"/>
  <c r="O4317" i="5"/>
  <c r="O4318" i="5"/>
  <c r="O4319" i="5"/>
  <c r="O4320" i="5"/>
  <c r="O4321" i="5"/>
  <c r="O4322" i="5"/>
  <c r="O4323" i="5"/>
  <c r="O4324" i="5"/>
  <c r="O4325" i="5"/>
  <c r="O4326" i="5"/>
  <c r="O4327" i="5"/>
  <c r="O4328" i="5"/>
  <c r="O4329" i="5"/>
  <c r="O4330" i="5"/>
  <c r="O4331" i="5"/>
  <c r="O4332" i="5"/>
  <c r="O4333" i="5"/>
  <c r="O4334" i="5"/>
  <c r="O4335" i="5"/>
  <c r="O4336" i="5"/>
  <c r="O4337" i="5"/>
  <c r="O4338" i="5"/>
  <c r="O4339" i="5"/>
  <c r="O4340" i="5"/>
  <c r="O4341" i="5"/>
  <c r="O4342" i="5"/>
  <c r="O4343" i="5"/>
  <c r="O4344" i="5"/>
  <c r="O4345" i="5"/>
  <c r="O4346" i="5"/>
  <c r="O4347" i="5"/>
  <c r="O4348" i="5"/>
  <c r="O4349" i="5"/>
  <c r="O4350" i="5"/>
  <c r="O4351" i="5"/>
  <c r="O4352" i="5"/>
  <c r="O4353" i="5"/>
  <c r="O4354" i="5"/>
  <c r="O4355" i="5"/>
  <c r="O4356" i="5"/>
  <c r="O4357" i="5"/>
  <c r="O4358" i="5"/>
  <c r="O4359" i="5"/>
  <c r="O4360" i="5"/>
  <c r="O4361" i="5"/>
  <c r="O4362" i="5"/>
  <c r="O4363" i="5"/>
  <c r="O4364" i="5"/>
  <c r="O4365" i="5"/>
  <c r="O4366" i="5"/>
  <c r="O4367" i="5"/>
  <c r="O4368" i="5"/>
  <c r="O4369" i="5"/>
  <c r="O4370" i="5"/>
  <c r="O4371" i="5"/>
  <c r="O4372" i="5"/>
  <c r="O4373" i="5"/>
  <c r="O4374" i="5"/>
  <c r="O4375" i="5"/>
  <c r="O4376" i="5"/>
  <c r="O4377" i="5"/>
  <c r="O4378" i="5"/>
  <c r="O4379" i="5"/>
  <c r="O4380" i="5"/>
  <c r="O4381" i="5"/>
  <c r="O4382" i="5"/>
  <c r="O4383" i="5"/>
  <c r="O4384" i="5"/>
  <c r="O4385" i="5"/>
  <c r="O4386" i="5"/>
  <c r="O4387" i="5"/>
  <c r="O4388" i="5"/>
  <c r="O4389" i="5"/>
  <c r="O4390" i="5"/>
  <c r="O4391" i="5"/>
  <c r="O4392" i="5"/>
  <c r="O4393" i="5"/>
  <c r="O4394" i="5"/>
  <c r="O4395" i="5"/>
  <c r="O4396" i="5"/>
  <c r="O4397" i="5"/>
  <c r="O4398" i="5"/>
  <c r="O4399" i="5"/>
  <c r="O4400" i="5"/>
  <c r="O4401" i="5"/>
  <c r="O4402" i="5"/>
  <c r="O4403" i="5"/>
  <c r="O4404" i="5"/>
  <c r="O4405" i="5"/>
  <c r="O4406" i="5"/>
  <c r="O4407" i="5"/>
  <c r="O4408" i="5"/>
  <c r="O4409" i="5"/>
  <c r="O4410" i="5"/>
  <c r="O4411" i="5"/>
  <c r="O4412" i="5"/>
  <c r="O4413" i="5"/>
  <c r="O4414" i="5"/>
  <c r="O4415" i="5"/>
  <c r="O4416" i="5"/>
  <c r="O4417" i="5"/>
  <c r="O4418" i="5"/>
  <c r="O4419" i="5"/>
  <c r="O4420" i="5"/>
  <c r="O4421" i="5"/>
  <c r="O4422" i="5"/>
  <c r="O4423" i="5"/>
  <c r="O4424" i="5"/>
  <c r="O4425" i="5"/>
  <c r="O4426" i="5"/>
  <c r="O4427" i="5"/>
  <c r="O4428" i="5"/>
  <c r="O4429" i="5"/>
  <c r="O4430" i="5"/>
  <c r="O4431" i="5"/>
  <c r="O4432" i="5"/>
  <c r="O4433" i="5"/>
  <c r="O4434" i="5"/>
  <c r="O4435" i="5"/>
  <c r="O4436" i="5"/>
  <c r="O4437" i="5"/>
  <c r="O4438" i="5"/>
  <c r="O4439" i="5"/>
  <c r="O4440" i="5"/>
  <c r="O4441" i="5"/>
  <c r="O4442" i="5"/>
  <c r="O4443" i="5"/>
  <c r="O4444" i="5"/>
  <c r="O4445" i="5"/>
  <c r="O4446" i="5"/>
  <c r="O4447" i="5"/>
  <c r="O4448" i="5"/>
  <c r="O4449" i="5"/>
  <c r="O4450" i="5"/>
  <c r="O4451" i="5"/>
  <c r="O4452" i="5"/>
  <c r="O4453" i="5"/>
  <c r="O4454" i="5"/>
  <c r="O4455" i="5"/>
  <c r="O4456" i="5"/>
  <c r="O4457" i="5"/>
  <c r="O4458" i="5"/>
  <c r="O4459" i="5"/>
  <c r="O4460" i="5"/>
  <c r="O4461" i="5"/>
  <c r="O4462" i="5"/>
  <c r="O4463" i="5"/>
  <c r="O4464" i="5"/>
  <c r="O4465" i="5"/>
  <c r="O4466" i="5"/>
  <c r="O4467" i="5"/>
  <c r="O4468" i="5"/>
  <c r="O4469" i="5"/>
  <c r="O4470" i="5"/>
  <c r="O4471" i="5"/>
  <c r="O4472" i="5"/>
  <c r="O4473" i="5"/>
  <c r="O4474" i="5"/>
  <c r="O4475" i="5"/>
  <c r="O4476" i="5"/>
  <c r="O4477" i="5"/>
  <c r="O4478" i="5"/>
  <c r="O4479" i="5"/>
  <c r="O4480" i="5"/>
  <c r="O4481" i="5"/>
  <c r="O4482" i="5"/>
  <c r="O4483" i="5"/>
  <c r="O4484" i="5"/>
  <c r="O4485" i="5"/>
  <c r="O4486" i="5"/>
  <c r="O4487" i="5"/>
  <c r="O4488" i="5"/>
  <c r="O4489" i="5"/>
  <c r="O4490" i="5"/>
  <c r="O4491" i="5"/>
  <c r="O4492" i="5"/>
  <c r="O4493" i="5"/>
  <c r="O4494" i="5"/>
  <c r="O4495" i="5"/>
  <c r="O4496" i="5"/>
  <c r="O4497" i="5"/>
  <c r="O4498" i="5"/>
  <c r="O4499" i="5"/>
  <c r="O4500" i="5"/>
  <c r="O4501" i="5"/>
  <c r="O4502" i="5"/>
  <c r="O4503" i="5"/>
  <c r="O4504" i="5"/>
  <c r="O4505" i="5"/>
  <c r="O4506" i="5"/>
  <c r="O4507" i="5"/>
  <c r="O4508" i="5"/>
  <c r="O4509" i="5"/>
  <c r="O4510" i="5"/>
  <c r="O4511" i="5"/>
  <c r="O4512" i="5"/>
  <c r="O4513" i="5"/>
  <c r="O4514" i="5"/>
  <c r="O4515" i="5"/>
  <c r="O4516" i="5"/>
  <c r="O4517" i="5"/>
  <c r="O4518" i="5"/>
  <c r="O4519" i="5"/>
  <c r="O4520" i="5"/>
  <c r="O4521" i="5"/>
  <c r="O4522" i="5"/>
  <c r="O4523" i="5"/>
  <c r="O4524" i="5"/>
  <c r="O4525" i="5"/>
  <c r="O4526" i="5"/>
  <c r="O4527" i="5"/>
  <c r="O4528" i="5"/>
  <c r="O4529" i="5"/>
  <c r="O4530" i="5"/>
  <c r="O4531" i="5"/>
  <c r="O4532" i="5"/>
  <c r="O4533" i="5"/>
  <c r="O4534" i="5"/>
  <c r="O4535" i="5"/>
  <c r="O4536" i="5"/>
  <c r="O4537" i="5"/>
  <c r="O4538" i="5"/>
  <c r="O4539" i="5"/>
  <c r="O4540" i="5"/>
  <c r="O4541" i="5"/>
  <c r="O4542" i="5"/>
  <c r="O4543" i="5"/>
  <c r="O4544" i="5"/>
  <c r="O4545" i="5"/>
  <c r="O4546" i="5"/>
  <c r="O4547" i="5"/>
  <c r="O4548" i="5"/>
  <c r="O4549" i="5"/>
  <c r="O4550" i="5"/>
  <c r="O4551" i="5"/>
  <c r="O4552" i="5"/>
  <c r="O4553" i="5"/>
  <c r="O4554" i="5"/>
  <c r="O4555" i="5"/>
  <c r="O4556" i="5"/>
  <c r="O4557" i="5"/>
  <c r="O4558" i="5"/>
  <c r="O4559" i="5"/>
  <c r="O4560" i="5"/>
  <c r="O4561" i="5"/>
  <c r="O4562" i="5"/>
  <c r="O4563" i="5"/>
  <c r="O4564" i="5"/>
  <c r="O4565" i="5"/>
  <c r="O4566" i="5"/>
  <c r="O4567" i="5"/>
  <c r="O4568" i="5"/>
  <c r="O4569" i="5"/>
  <c r="O4570" i="5"/>
  <c r="O4571" i="5"/>
  <c r="O4572" i="5"/>
  <c r="O4573" i="5"/>
  <c r="O4574" i="5"/>
  <c r="O4575" i="5"/>
  <c r="O4576" i="5"/>
  <c r="O4577" i="5"/>
  <c r="O4578" i="5"/>
  <c r="O4579" i="5"/>
  <c r="O4580" i="5"/>
  <c r="O4581" i="5"/>
  <c r="O4582" i="5"/>
  <c r="O4583" i="5"/>
  <c r="O4584" i="5"/>
  <c r="O4585" i="5"/>
  <c r="O4586" i="5"/>
  <c r="O4587" i="5"/>
  <c r="O4588" i="5"/>
  <c r="O4589" i="5"/>
  <c r="O4590" i="5"/>
  <c r="O4591" i="5"/>
  <c r="O4592" i="5"/>
  <c r="O4593" i="5"/>
  <c r="O4594" i="5"/>
  <c r="O4595" i="5"/>
  <c r="O4596" i="5"/>
  <c r="O4597" i="5"/>
  <c r="O4598" i="5"/>
  <c r="O4599" i="5"/>
  <c r="O4600" i="5"/>
  <c r="O4601" i="5"/>
  <c r="O4602" i="5"/>
  <c r="O4603" i="5"/>
  <c r="O4604" i="5"/>
  <c r="O4605" i="5"/>
  <c r="O4606" i="5"/>
  <c r="O4607" i="5"/>
  <c r="O4608" i="5"/>
  <c r="O4609" i="5"/>
  <c r="O4610" i="5"/>
  <c r="O4611" i="5"/>
  <c r="O4612" i="5"/>
  <c r="O4613" i="5"/>
  <c r="O4614" i="5"/>
  <c r="O4615" i="5"/>
  <c r="O4616" i="5"/>
  <c r="O4617" i="5"/>
  <c r="O4618" i="5"/>
  <c r="O4619" i="5"/>
  <c r="O4620" i="5"/>
  <c r="O4621" i="5"/>
  <c r="O4622" i="5"/>
  <c r="O4623" i="5"/>
  <c r="O4624" i="5"/>
  <c r="O4625" i="5"/>
  <c r="O4626" i="5"/>
  <c r="O4627" i="5"/>
  <c r="O4628" i="5"/>
  <c r="O4629" i="5"/>
  <c r="O4630" i="5"/>
  <c r="O4631" i="5"/>
  <c r="O4632" i="5"/>
  <c r="O4633" i="5"/>
  <c r="O4634" i="5"/>
  <c r="O4635" i="5"/>
  <c r="O4636" i="5"/>
  <c r="O4637" i="5"/>
  <c r="O4638" i="5"/>
  <c r="O4639" i="5"/>
  <c r="O4640" i="5"/>
  <c r="O4641" i="5"/>
  <c r="O4642" i="5"/>
  <c r="O4643" i="5"/>
  <c r="O4644" i="5"/>
  <c r="O4645" i="5"/>
  <c r="O4646" i="5"/>
  <c r="O4647" i="5"/>
  <c r="O4648" i="5"/>
  <c r="O4649" i="5"/>
  <c r="O4650" i="5"/>
  <c r="O4651" i="5"/>
  <c r="O4652" i="5"/>
  <c r="O4653" i="5"/>
  <c r="O4654" i="5"/>
  <c r="O4655" i="5"/>
  <c r="O4656" i="5"/>
  <c r="O4657" i="5"/>
  <c r="O4658" i="5"/>
  <c r="O4659" i="5"/>
  <c r="O4660" i="5"/>
  <c r="O4661" i="5"/>
  <c r="O4662" i="5"/>
  <c r="O4663" i="5"/>
  <c r="O4664" i="5"/>
  <c r="O4665" i="5"/>
  <c r="O4666" i="5"/>
  <c r="O4667" i="5"/>
  <c r="O4668" i="5"/>
  <c r="O4669" i="5"/>
  <c r="O4670" i="5"/>
  <c r="O4671" i="5"/>
  <c r="O4672" i="5"/>
  <c r="O4673" i="5"/>
  <c r="O4674" i="5"/>
  <c r="O4675" i="5"/>
  <c r="O4676" i="5"/>
  <c r="O4677" i="5"/>
  <c r="O4678" i="5"/>
  <c r="O4679" i="5"/>
  <c r="O4680" i="5"/>
  <c r="O4681" i="5"/>
  <c r="O4682" i="5"/>
  <c r="O4683" i="5"/>
  <c r="O4684" i="5"/>
  <c r="O4685" i="5"/>
  <c r="O4686" i="5"/>
  <c r="O4687" i="5"/>
  <c r="O4688" i="5"/>
  <c r="O4689" i="5"/>
  <c r="O4690" i="5"/>
  <c r="O4691" i="5"/>
  <c r="O4692" i="5"/>
  <c r="O4693" i="5"/>
  <c r="O4694" i="5"/>
  <c r="O4695" i="5"/>
  <c r="O4696" i="5"/>
  <c r="O4697" i="5"/>
  <c r="O4698" i="5"/>
  <c r="O4699" i="5"/>
  <c r="O4700" i="5"/>
  <c r="O4701" i="5"/>
  <c r="O4702" i="5"/>
  <c r="O4703" i="5"/>
  <c r="O4704" i="5"/>
  <c r="O4705" i="5"/>
  <c r="O4706" i="5"/>
  <c r="O4707" i="5"/>
  <c r="O4708" i="5"/>
  <c r="O4709" i="5"/>
  <c r="O4710" i="5"/>
  <c r="O4711" i="5"/>
  <c r="O4712" i="5"/>
  <c r="O4713" i="5"/>
  <c r="O4714" i="5"/>
  <c r="O4715" i="5"/>
  <c r="O4716" i="5"/>
  <c r="O4717" i="5"/>
  <c r="O4718" i="5"/>
  <c r="O4719" i="5"/>
  <c r="O4720" i="5"/>
  <c r="O4721" i="5"/>
  <c r="O4722" i="5"/>
  <c r="O4723" i="5"/>
  <c r="O4724" i="5"/>
  <c r="O4725" i="5"/>
  <c r="O4726" i="5"/>
  <c r="O4727" i="5"/>
  <c r="O4728" i="5"/>
  <c r="O4729" i="5"/>
  <c r="O4730" i="5"/>
  <c r="O4731" i="5"/>
  <c r="O4732" i="5"/>
  <c r="O4733" i="5"/>
  <c r="O4734" i="5"/>
  <c r="O4735" i="5"/>
  <c r="O4736" i="5"/>
  <c r="O4737" i="5"/>
  <c r="O4738" i="5"/>
  <c r="O4739" i="5"/>
  <c r="O4740" i="5"/>
  <c r="O4741" i="5"/>
  <c r="O4742" i="5"/>
  <c r="O4743" i="5"/>
  <c r="O4744" i="5"/>
  <c r="O4745" i="5"/>
  <c r="O4746" i="5"/>
  <c r="O4747" i="5"/>
  <c r="O4748" i="5"/>
  <c r="O4749" i="5"/>
  <c r="O4750" i="5"/>
  <c r="O4751" i="5"/>
  <c r="O4752" i="5"/>
  <c r="O4753" i="5"/>
  <c r="O4754" i="5"/>
  <c r="O4755" i="5"/>
  <c r="O4756" i="5"/>
  <c r="O4757" i="5"/>
  <c r="O4758" i="5"/>
  <c r="O4759" i="5"/>
  <c r="O4760" i="5"/>
  <c r="O4761" i="5"/>
  <c r="O4762" i="5"/>
  <c r="O4763" i="5"/>
  <c r="O4764" i="5"/>
  <c r="O4765" i="5"/>
  <c r="O4766" i="5"/>
  <c r="O4767" i="5"/>
  <c r="O4768" i="5"/>
  <c r="O4769" i="5"/>
  <c r="O4770" i="5"/>
  <c r="O4771" i="5"/>
  <c r="O4772" i="5"/>
  <c r="O4773" i="5"/>
  <c r="O4774" i="5"/>
  <c r="O4775" i="5"/>
  <c r="O4776" i="5"/>
  <c r="O4777" i="5"/>
  <c r="O4778" i="5"/>
  <c r="O4779" i="5"/>
  <c r="O4780" i="5"/>
  <c r="O4781" i="5"/>
  <c r="O4782" i="5"/>
  <c r="O4783" i="5"/>
  <c r="O4784" i="5"/>
  <c r="O4785" i="5"/>
  <c r="O4786" i="5"/>
  <c r="O4787" i="5"/>
  <c r="O4788" i="5"/>
  <c r="O4789" i="5"/>
  <c r="O4790" i="5"/>
  <c r="O2" i="5"/>
</calcChain>
</file>

<file path=xl/sharedStrings.xml><?xml version="1.0" encoding="utf-8"?>
<sst xmlns="http://schemas.openxmlformats.org/spreadsheetml/2006/main" count="25555" uniqueCount="9990">
  <si>
    <t>P00001</t>
  </si>
  <si>
    <t>กระดาษรายงานคู่ละ2.50บาท*</t>
  </si>
  <si>
    <t>prd_17.jpg</t>
  </si>
  <si>
    <t>P00002</t>
  </si>
  <si>
    <t>prd_18.jpg</t>
  </si>
  <si>
    <t>P00003</t>
  </si>
  <si>
    <t>prd_19.jpg</t>
  </si>
  <si>
    <t>P00004</t>
  </si>
  <si>
    <t>prd_20.jpg</t>
  </si>
  <si>
    <t>P00005</t>
  </si>
  <si>
    <t>prd_21.jpg</t>
  </si>
  <si>
    <t>P00006</t>
  </si>
  <si>
    <t>prd_22.jpg</t>
  </si>
  <si>
    <t>P00007</t>
  </si>
  <si>
    <t>prd_23.jpg</t>
  </si>
  <si>
    <t>P00008</t>
  </si>
  <si>
    <t>prd_24.jpg</t>
  </si>
  <si>
    <t>P00009</t>
  </si>
  <si>
    <t>prd_25.jpg</t>
  </si>
  <si>
    <t>P00010</t>
  </si>
  <si>
    <t>prd_26.jpg</t>
  </si>
  <si>
    <t>P00011</t>
  </si>
  <si>
    <t>prd_27.jpg</t>
  </si>
  <si>
    <t>P00012</t>
  </si>
  <si>
    <t>prd_28.jpg</t>
  </si>
  <si>
    <t>P00013</t>
  </si>
  <si>
    <t>prd_29.png</t>
  </si>
  <si>
    <t>P00014</t>
  </si>
  <si>
    <t>prd_30.png</t>
  </si>
  <si>
    <t>P00015</t>
  </si>
  <si>
    <t>prd_31.jpg</t>
  </si>
  <si>
    <t>P00016</t>
  </si>
  <si>
    <t>prd_32.jpg</t>
  </si>
  <si>
    <t>P00017</t>
  </si>
  <si>
    <t>prd_33.jpg</t>
  </si>
  <si>
    <t>P00018</t>
  </si>
  <si>
    <t>prd_34.jpg</t>
  </si>
  <si>
    <t>P00019</t>
  </si>
  <si>
    <t>prd_35.jpg</t>
  </si>
  <si>
    <t>P00020</t>
  </si>
  <si>
    <t>prd_36.jpg</t>
  </si>
  <si>
    <t>P00021</t>
  </si>
  <si>
    <t>prd_37.jpg</t>
  </si>
  <si>
    <t>P00022</t>
  </si>
  <si>
    <t>prd_38.jpg</t>
  </si>
  <si>
    <t>P00023</t>
  </si>
  <si>
    <t>prd_39.jpg</t>
  </si>
  <si>
    <t>P00024</t>
  </si>
  <si>
    <t>prd_40.jpg</t>
  </si>
  <si>
    <t>P00025</t>
  </si>
  <si>
    <t>prd_41.jpg</t>
  </si>
  <si>
    <t>P00026</t>
  </si>
  <si>
    <t>prd_42.jpg</t>
  </si>
  <si>
    <t>P00027</t>
  </si>
  <si>
    <t>prd_43.jpg</t>
  </si>
  <si>
    <t>P00028</t>
  </si>
  <si>
    <t>prd_44.png</t>
  </si>
  <si>
    <t>P00029</t>
  </si>
  <si>
    <t>P00030</t>
  </si>
  <si>
    <t>P00031</t>
  </si>
  <si>
    <t>P00032</t>
  </si>
  <si>
    <t>P00033</t>
  </si>
  <si>
    <t>P00034</t>
  </si>
  <si>
    <t>prd_50.png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</si>
  <si>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</si>
  <si>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</si>
  <si>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</si>
  <si>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</si>
  <si>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</si>
  <si>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</si>
  <si>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</si>
  <si>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</si>
  <si>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</si>
  <si>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</si>
  <si>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</si>
  <si>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prd_61.png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</si>
  <si>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</si>
  <si>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</si>
  <si>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</si>
  <si>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</si>
  <si>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</si>
  <si>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</si>
  <si>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</si>
  <si>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</si>
  <si>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</si>
  <si>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</si>
  <si>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</si>
  <si>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ส่วนลดเนสกาแฟเขียว60ซอง190บ* ลด 50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</si>
  <si>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</si>
  <si>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</si>
  <si>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</si>
  <si>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</si>
  <si>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</si>
  <si>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</si>
  <si>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</si>
  <si>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</si>
  <si>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</si>
  <si>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</si>
  <si>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</si>
  <si>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</si>
  <si>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</si>
  <si>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</si>
  <si>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</si>
  <si>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</si>
  <si>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</si>
  <si>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</si>
  <si>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</si>
  <si>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</si>
  <si>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</si>
  <si>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</si>
  <si>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</si>
  <si>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</si>
  <si>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</si>
  <si>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</si>
  <si>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</si>
  <si>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บรีสเอ็กเซล850/79บ</t>
  </si>
  <si>
    <t>P00084</t>
  </si>
  <si>
    <t>P00085</t>
  </si>
  <si>
    <t>prd_101.png</t>
  </si>
  <si>
    <t>P00086</t>
  </si>
  <si>
    <t>P00087</t>
  </si>
  <si>
    <t>prd_103.png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</si>
  <si>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</si>
  <si>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</si>
  <si>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</si>
  <si>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</si>
  <si>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</si>
  <si>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</si>
  <si>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</si>
  <si>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</si>
  <si>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</si>
  <si>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</si>
  <si>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</si>
  <si>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</si>
  <si>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</si>
  <si>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</si>
  <si>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</si>
  <si>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</si>
  <si>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</si>
  <si>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</si>
  <si>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</si>
  <si>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</si>
  <si>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</si>
  <si>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</si>
  <si>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</si>
  <si>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</si>
  <si>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</si>
  <si>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</si>
  <si>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</si>
  <si>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</si>
  <si>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</si>
  <si>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</si>
  <si>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</si>
  <si>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</si>
  <si>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</si>
  <si>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</si>
  <si>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</si>
  <si>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</si>
  <si>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</si>
  <si>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</si>
  <si>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</si>
  <si>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</si>
  <si>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</si>
  <si>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</si>
  <si>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</si>
  <si>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</si>
  <si>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</si>
  <si>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</si>
  <si>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แพนทีนครีมนวด70มล29บาท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</si>
  <si>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</si>
  <si>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</si>
  <si>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</si>
  <si>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</si>
  <si>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</si>
  <si>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</si>
  <si>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</si>
  <si>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</si>
  <si>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</si>
  <si>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</si>
  <si>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</si>
  <si>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</si>
  <si>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</si>
  <si>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</si>
  <si>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</si>
  <si>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</si>
  <si>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</si>
  <si>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</si>
  <si>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</si>
  <si>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</si>
  <si>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prd_169.png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</si>
  <si>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</si>
  <si>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</si>
  <si>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</si>
  <si>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</si>
  <si>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</si>
  <si>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</si>
  <si>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</si>
  <si>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</si>
  <si>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</si>
  <si>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</si>
  <si>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</si>
  <si>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</si>
  <si>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</si>
  <si>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</si>
  <si>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ฟองน้ำหนา20บาท*</t>
  </si>
  <si>
    <t>P00168</t>
  </si>
  <si>
    <t>P00169</t>
  </si>
  <si>
    <t>โหลฝาแดง7บาท*</t>
  </si>
  <si>
    <t>P00170</t>
  </si>
  <si>
    <t>P00171</t>
  </si>
  <si>
    <t>prd_187.png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</si>
  <si>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</si>
  <si>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</si>
  <si>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</si>
  <si>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</si>
  <si>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</si>
  <si>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</si>
  <si>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</si>
  <si>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</si>
  <si>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</si>
  <si>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</si>
  <si>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</si>
  <si>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</si>
  <si>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</si>
  <si>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</si>
  <si>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</si>
  <si>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</si>
  <si>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</si>
  <si>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</si>
  <si>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</si>
  <si>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</si>
  <si>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</si>
  <si>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</si>
  <si>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</si>
  <si>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</si>
  <si>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</si>
  <si>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</si>
  <si>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</si>
  <si>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หงษ์ทองกลม265บ**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</si>
  <si>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</si>
  <si>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</si>
  <si>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</si>
  <si>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</si>
  <si>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</si>
  <si>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</si>
  <si>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</si>
  <si>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</si>
  <si>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</si>
  <si>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</si>
  <si>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</si>
  <si>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</si>
  <si>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</si>
  <si>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</si>
  <si>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</si>
  <si>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</si>
  <si>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</si>
  <si>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</si>
  <si>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</si>
  <si>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</si>
  <si>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</si>
  <si>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</si>
  <si>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</si>
  <si>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prd_237.png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</si>
  <si>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</si>
  <si>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</si>
  <si>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</si>
  <si>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</si>
  <si>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</si>
  <si>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</si>
  <si>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</si>
  <si>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</si>
  <si>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</si>
  <si>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</si>
  <si>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</si>
  <si>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</si>
  <si>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</si>
  <si>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</si>
  <si>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</si>
  <si>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</si>
  <si>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</si>
  <si>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</si>
  <si>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</si>
  <si>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</si>
  <si>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</si>
  <si>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</si>
  <si>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</si>
  <si>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</si>
  <si>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</si>
  <si>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</si>
  <si>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</si>
  <si>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</si>
  <si>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</si>
  <si>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</si>
  <si>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</si>
  <si>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นีเวียโลออน25มล50บ**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</si>
  <si>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</si>
  <si>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</si>
  <si>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</si>
  <si>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</si>
  <si>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</si>
  <si>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</si>
  <si>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</si>
  <si>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</si>
  <si>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</si>
  <si>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</si>
  <si>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</si>
  <si>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</si>
  <si>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</si>
  <si>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</si>
  <si>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</si>
  <si>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</si>
  <si>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</si>
  <si>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</si>
  <si>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</si>
  <si>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</si>
  <si>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</si>
  <si>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</si>
  <si>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</si>
  <si>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</si>
  <si>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</si>
  <si>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</si>
  <si>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</si>
  <si>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</si>
  <si>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</si>
  <si>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</si>
  <si>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</si>
  <si>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</si>
  <si>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</si>
  <si>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</si>
  <si>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</si>
  <si>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</si>
  <si>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</si>
  <si>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</si>
  <si>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</si>
  <si>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</si>
  <si>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</si>
  <si>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</si>
  <si>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</si>
  <si>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</si>
  <si>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</si>
  <si>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</si>
  <si>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</si>
  <si>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</si>
  <si>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</si>
  <si>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</si>
  <si>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</si>
  <si>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</si>
  <si>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</si>
  <si>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</si>
  <si>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</si>
  <si>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</si>
  <si>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</si>
  <si>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</si>
  <si>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</si>
  <si>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</si>
  <si>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</si>
  <si>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</si>
  <si>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</si>
  <si>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</si>
  <si>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</si>
  <si>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</si>
  <si>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</si>
  <si>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</si>
  <si>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</si>
  <si>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</si>
  <si>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</si>
  <si>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</si>
  <si>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</si>
  <si>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</si>
  <si>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</si>
  <si>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</si>
  <si>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</si>
  <si>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</si>
  <si>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</si>
  <si>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</si>
  <si>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</si>
  <si>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</si>
  <si>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prd_350.png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</si>
  <si>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</si>
  <si>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</si>
  <si>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</si>
  <si>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</si>
  <si>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</si>
  <si>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</si>
  <si>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</si>
  <si>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</si>
  <si>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</si>
  <si>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</si>
  <si>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</si>
  <si>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</si>
  <si>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</si>
  <si>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</si>
  <si>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</si>
  <si>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หมวกครอบผม10บ*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</si>
  <si>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</si>
  <si>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</si>
  <si>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</si>
  <si>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</si>
  <si>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</si>
  <si>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</si>
  <si>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</si>
  <si>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</si>
  <si>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</si>
  <si>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</si>
  <si>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</si>
  <si>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</si>
  <si>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</si>
  <si>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</si>
  <si>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</si>
  <si>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</si>
  <si>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</si>
  <si>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</si>
  <si>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</si>
  <si>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</si>
  <si>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ดาวนี่ปรับผ้านุ่ม4บาท**</t>
  </si>
  <si>
    <t>P00370</t>
  </si>
  <si>
    <t>ดาวนี่ปรับผ้านุ่มชมภูเข้ม4บ**</t>
  </si>
  <si>
    <t>P00371</t>
  </si>
  <si>
    <t>ดาวนี่ปรับผ้านุ่มชมภู4บ**</t>
  </si>
  <si>
    <t>P00372</t>
  </si>
  <si>
    <t>P00373</t>
  </si>
  <si>
    <t>P00374</t>
  </si>
  <si>
    <t>P00375</t>
  </si>
  <si>
    <t>P00376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</si>
  <si>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</si>
  <si>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</si>
  <si>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</si>
  <si>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</si>
  <si>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</si>
  <si>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</si>
  <si>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</si>
  <si>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</si>
  <si>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</si>
  <si>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</si>
  <si>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</si>
  <si>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</si>
  <si>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</si>
  <si>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</si>
  <si>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</si>
  <si>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</si>
  <si>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P00394</t>
  </si>
  <si>
    <t>P00395</t>
  </si>
  <si>
    <t>P00396</t>
  </si>
  <si>
    <t>P00397</t>
  </si>
  <si>
    <t>P00398</t>
  </si>
  <si>
    <t>P00399</t>
  </si>
  <si>
    <t>P00400</t>
  </si>
  <si>
    <t>P00401</t>
  </si>
  <si>
    <t>P00402</t>
  </si>
  <si>
    <t>ส่วนลดชิชชู่เปียกแพ็ค5ชิ้น90บ*</t>
  </si>
  <si>
    <t>P00403</t>
  </si>
  <si>
    <t>P00404</t>
  </si>
  <si>
    <t>P00405</t>
  </si>
  <si>
    <t>P00406</t>
  </si>
  <si>
    <t>P00407</t>
  </si>
  <si>
    <t>P00408</t>
  </si>
  <si>
    <t>P00409</t>
  </si>
  <si>
    <t>P00410</t>
  </si>
  <si>
    <t>P00411</t>
  </si>
  <si>
    <t>P00412</t>
  </si>
  <si>
    <t>P00413</t>
  </si>
  <si>
    <t>P00414</t>
  </si>
  <si>
    <t>P00415</t>
  </si>
  <si>
    <t>P00416</t>
  </si>
  <si>
    <t>P00417</t>
  </si>
  <si>
    <t>P00418</t>
  </si>
  <si>
    <t>P00419</t>
  </si>
  <si>
    <t>P00420</t>
  </si>
  <si>
    <t>P00421</t>
  </si>
  <si>
    <t>P00422</t>
  </si>
  <si>
    <t>P00423</t>
  </si>
  <si>
    <t>P00424</t>
  </si>
  <si>
    <t>P00425</t>
  </si>
  <si>
    <t>P00426</t>
  </si>
  <si>
    <t>P00427</t>
  </si>
  <si>
    <t>P00428</t>
  </si>
  <si>
    <t>P00429</t>
  </si>
  <si>
    <t>P00430</t>
  </si>
  <si>
    <t>โดฟครีมนวด70มล25บ**</t>
  </si>
  <si>
    <t>P00431</t>
  </si>
  <si>
    <t>P00432</t>
  </si>
  <si>
    <t>P00433</t>
  </si>
  <si>
    <t>P00434</t>
  </si>
  <si>
    <t>P00435</t>
  </si>
  <si>
    <t>P00436</t>
  </si>
  <si>
    <t>P00437</t>
  </si>
  <si>
    <t>P00438</t>
  </si>
  <si>
    <t>P00439</t>
  </si>
  <si>
    <t>P00440</t>
  </si>
  <si>
    <t>P00441</t>
  </si>
  <si>
    <t>P00442</t>
  </si>
  <si>
    <t>P00443</t>
  </si>
  <si>
    <t>P00444</t>
  </si>
  <si>
    <t>P00445</t>
  </si>
  <si>
    <t>P00446</t>
  </si>
  <si>
    <t>P00447</t>
  </si>
  <si>
    <t>P00448</t>
  </si>
  <si>
    <t>P00449</t>
  </si>
  <si>
    <t>P00450</t>
  </si>
  <si>
    <t>P00451</t>
  </si>
  <si>
    <t>P00452</t>
  </si>
  <si>
    <t>P00453</t>
  </si>
  <si>
    <t>P00454</t>
  </si>
  <si>
    <t>P00455</t>
  </si>
  <si>
    <t>P00456</t>
  </si>
  <si>
    <t>P00457</t>
  </si>
  <si>
    <t>P00458</t>
  </si>
  <si>
    <t>P00459</t>
  </si>
  <si>
    <t>P00460</t>
  </si>
  <si>
    <t>P00461</t>
  </si>
  <si>
    <t>P00462</t>
  </si>
  <si>
    <t>หลอกกลม LED 13 วัต120บ*</t>
  </si>
  <si>
    <t>P00463</t>
  </si>
  <si>
    <t>P00464</t>
  </si>
  <si>
    <t>P00465</t>
  </si>
  <si>
    <t>P00466</t>
  </si>
  <si>
    <t>P00467</t>
  </si>
  <si>
    <t>P00468</t>
  </si>
  <si>
    <t>P00469</t>
  </si>
  <si>
    <t>P00470</t>
  </si>
  <si>
    <t>P00471</t>
  </si>
  <si>
    <t>P00472</t>
  </si>
  <si>
    <t>P00473</t>
  </si>
  <si>
    <t>P00474</t>
  </si>
  <si>
    <t>P00475</t>
  </si>
  <si>
    <t>P00476</t>
  </si>
  <si>
    <t>P00477</t>
  </si>
  <si>
    <t>P00478</t>
  </si>
  <si>
    <t>prd_494.png</t>
  </si>
  <si>
    <t>P00479</t>
  </si>
  <si>
    <t>P00480</t>
  </si>
  <si>
    <t>P00481</t>
  </si>
  <si>
    <t>P00482</t>
  </si>
  <si>
    <t>P00483</t>
  </si>
  <si>
    <t>P00484</t>
  </si>
  <si>
    <t>P00485</t>
  </si>
  <si>
    <t>P00486</t>
  </si>
  <si>
    <t>P00487</t>
  </si>
  <si>
    <t>P00488</t>
  </si>
  <si>
    <t>P00489</t>
  </si>
  <si>
    <t>P00490</t>
  </si>
  <si>
    <t>P00491</t>
  </si>
  <si>
    <t>P00492</t>
  </si>
  <si>
    <t>THSOP00406</t>
  </si>
  <si>
    <t>P00493</t>
  </si>
  <si>
    <t>P00494</t>
  </si>
  <si>
    <t>P00495</t>
  </si>
  <si>
    <t>P00496</t>
  </si>
  <si>
    <t>P00497</t>
  </si>
  <si>
    <t>P00498</t>
  </si>
  <si>
    <t>P00499</t>
  </si>
  <si>
    <t>CNTSDV00082</t>
  </si>
  <si>
    <t>P00500</t>
  </si>
  <si>
    <t>P00501</t>
  </si>
  <si>
    <t>P00502</t>
  </si>
  <si>
    <t>P00503</t>
  </si>
  <si>
    <t>P00504</t>
  </si>
  <si>
    <t>P00505</t>
  </si>
  <si>
    <t>P00506</t>
  </si>
  <si>
    <t>P00507</t>
  </si>
  <si>
    <t>P00508</t>
  </si>
  <si>
    <t>P00509</t>
  </si>
  <si>
    <t>P00510</t>
  </si>
  <si>
    <t>P00511</t>
  </si>
  <si>
    <t>P00512</t>
  </si>
  <si>
    <t>P00513</t>
  </si>
  <si>
    <t>P00514</t>
  </si>
  <si>
    <t>P00515</t>
  </si>
  <si>
    <t>P00516</t>
  </si>
  <si>
    <t>P00517</t>
  </si>
  <si>
    <t>P00518</t>
  </si>
  <si>
    <t>P00519</t>
  </si>
  <si>
    <t>P00520</t>
  </si>
  <si>
    <t>P00521</t>
  </si>
  <si>
    <t>P00522</t>
  </si>
  <si>
    <t>P00523</t>
  </si>
  <si>
    <t>P00524</t>
  </si>
  <si>
    <t>P00525</t>
  </si>
  <si>
    <t>P00526</t>
  </si>
  <si>
    <t>P00527</t>
  </si>
  <si>
    <t>P00528</t>
  </si>
  <si>
    <t>P00529</t>
  </si>
  <si>
    <t>P00530</t>
  </si>
  <si>
    <t>P00531</t>
  </si>
  <si>
    <t>P00532</t>
  </si>
  <si>
    <t>P00533</t>
  </si>
  <si>
    <t>P00534</t>
  </si>
  <si>
    <t>P00535</t>
  </si>
  <si>
    <t>P00536</t>
  </si>
  <si>
    <t>P00537</t>
  </si>
  <si>
    <t>P00538</t>
  </si>
  <si>
    <t>P00539</t>
  </si>
  <si>
    <t>P00540</t>
  </si>
  <si>
    <t>P00541</t>
  </si>
  <si>
    <t>P00542</t>
  </si>
  <si>
    <t>P00543</t>
  </si>
  <si>
    <t>P00544</t>
  </si>
  <si>
    <t>P00545</t>
  </si>
  <si>
    <t>P00546</t>
  </si>
  <si>
    <t>P00547</t>
  </si>
  <si>
    <t>P00548</t>
  </si>
  <si>
    <t>P00549</t>
  </si>
  <si>
    <t>P00550</t>
  </si>
  <si>
    <t>P00551</t>
  </si>
  <si>
    <t>P00552</t>
  </si>
  <si>
    <t>prd_568.png</t>
  </si>
  <si>
    <t>P00553</t>
  </si>
  <si>
    <t>P00554</t>
  </si>
  <si>
    <t>P00555</t>
  </si>
  <si>
    <t>P00556</t>
  </si>
  <si>
    <t>P00557</t>
  </si>
  <si>
    <t>P00558</t>
  </si>
  <si>
    <t>P00559</t>
  </si>
  <si>
    <t>P00560</t>
  </si>
  <si>
    <t>P00561</t>
  </si>
  <si>
    <t>P00562</t>
  </si>
  <si>
    <t>P00563</t>
  </si>
  <si>
    <t>P00564</t>
  </si>
  <si>
    <t>P00565</t>
  </si>
  <si>
    <t>P00566</t>
  </si>
  <si>
    <t>P00567</t>
  </si>
  <si>
    <t>P00568</t>
  </si>
  <si>
    <t>P00569</t>
  </si>
  <si>
    <t>P00570</t>
  </si>
  <si>
    <t>P00571</t>
  </si>
  <si>
    <t>P00572</t>
  </si>
  <si>
    <t>P00573</t>
  </si>
  <si>
    <t>P00574</t>
  </si>
  <si>
    <t>P00575</t>
  </si>
  <si>
    <t>P00576</t>
  </si>
  <si>
    <t>P00577</t>
  </si>
  <si>
    <t>P00578</t>
  </si>
  <si>
    <t>P00579</t>
  </si>
  <si>
    <t>P00580</t>
  </si>
  <si>
    <t>P00581</t>
  </si>
  <si>
    <t>P00582</t>
  </si>
  <si>
    <t>P00583</t>
  </si>
  <si>
    <t>P00584</t>
  </si>
  <si>
    <t>P00585</t>
  </si>
  <si>
    <t>P00586</t>
  </si>
  <si>
    <t>P00587</t>
  </si>
  <si>
    <t>P00588</t>
  </si>
  <si>
    <t>P00589</t>
  </si>
  <si>
    <t>P00590</t>
  </si>
  <si>
    <t>P00591</t>
  </si>
  <si>
    <t>P00592</t>
  </si>
  <si>
    <t>P00593</t>
  </si>
  <si>
    <t>ไฮนซ์/600ซอสพริก**</t>
  </si>
  <si>
    <t>P00594</t>
  </si>
  <si>
    <t>P00595</t>
  </si>
  <si>
    <t>P00596</t>
  </si>
  <si>
    <t>P00597</t>
  </si>
  <si>
    <t>P00598</t>
  </si>
  <si>
    <t>P00599</t>
  </si>
  <si>
    <t>P00600</t>
  </si>
  <si>
    <t>P00601</t>
  </si>
  <si>
    <t>P00602</t>
  </si>
  <si>
    <t>P00603</t>
  </si>
  <si>
    <t>P00604</t>
  </si>
  <si>
    <t>P00605</t>
  </si>
  <si>
    <t>P00606</t>
  </si>
  <si>
    <t>P00607</t>
  </si>
  <si>
    <t>P00608</t>
  </si>
  <si>
    <t>P00609</t>
  </si>
  <si>
    <t>P00610</t>
  </si>
  <si>
    <t>P00611</t>
  </si>
  <si>
    <t>P00612</t>
  </si>
  <si>
    <t>P00613</t>
  </si>
  <si>
    <t>P00614</t>
  </si>
  <si>
    <t>P00615</t>
  </si>
  <si>
    <t>P00616</t>
  </si>
  <si>
    <t>เคลียแชมพู65มล25บ</t>
  </si>
  <si>
    <t>P00617</t>
  </si>
  <si>
    <t>P00618</t>
  </si>
  <si>
    <t>P00619</t>
  </si>
  <si>
    <t>P00620</t>
  </si>
  <si>
    <t>P00621</t>
  </si>
  <si>
    <t>P00622</t>
  </si>
  <si>
    <t>P00623</t>
  </si>
  <si>
    <t>P00624</t>
  </si>
  <si>
    <t>P00625</t>
  </si>
  <si>
    <t>P00626</t>
  </si>
  <si>
    <t>P00627</t>
  </si>
  <si>
    <t>P00628</t>
  </si>
  <si>
    <t>P00629</t>
  </si>
  <si>
    <t>P00630</t>
  </si>
  <si>
    <t>P00631</t>
  </si>
  <si>
    <t>P00632</t>
  </si>
  <si>
    <t>P00633</t>
  </si>
  <si>
    <t>P00634</t>
  </si>
  <si>
    <t>P00635</t>
  </si>
  <si>
    <t>P00636</t>
  </si>
  <si>
    <t>P00637</t>
  </si>
  <si>
    <t>P00638</t>
  </si>
  <si>
    <t>P00639</t>
  </si>
  <si>
    <t>P00640</t>
  </si>
  <si>
    <t>P00641</t>
  </si>
  <si>
    <t>P00642</t>
  </si>
  <si>
    <t>P00643</t>
  </si>
  <si>
    <t>P00644</t>
  </si>
  <si>
    <t>P00645</t>
  </si>
  <si>
    <t>P00646</t>
  </si>
  <si>
    <t>P00647</t>
  </si>
  <si>
    <t>P00648</t>
  </si>
  <si>
    <t>P00649</t>
  </si>
  <si>
    <t>P00650</t>
  </si>
  <si>
    <t>เบบี้มายปรับผ้านุ่ม600/29บ</t>
  </si>
  <si>
    <t>P00651</t>
  </si>
  <si>
    <t>P00652</t>
  </si>
  <si>
    <t>P00653</t>
  </si>
  <si>
    <t>P00654</t>
  </si>
  <si>
    <t>P00655</t>
  </si>
  <si>
    <t>P00656</t>
  </si>
  <si>
    <t>P00657</t>
  </si>
  <si>
    <t>P00658</t>
  </si>
  <si>
    <t>P00659</t>
  </si>
  <si>
    <t>P00660</t>
  </si>
  <si>
    <t>P00661</t>
  </si>
  <si>
    <t>P00662</t>
  </si>
  <si>
    <t>ส่วนลดเนสกาแฟแดง60ซอง190บ* ลด 50</t>
  </si>
  <si>
    <t>P00663</t>
  </si>
  <si>
    <t>P00664</t>
  </si>
  <si>
    <t>P00665</t>
  </si>
  <si>
    <t>P00666</t>
  </si>
  <si>
    <t>P00667</t>
  </si>
  <si>
    <t>P00668</t>
  </si>
  <si>
    <t>P00669</t>
  </si>
  <si>
    <t>P00670</t>
  </si>
  <si>
    <t>P00671</t>
  </si>
  <si>
    <t>P00672</t>
  </si>
  <si>
    <t>P00673</t>
  </si>
  <si>
    <t>P00674</t>
  </si>
  <si>
    <t>P00675</t>
  </si>
  <si>
    <t>P00676</t>
  </si>
  <si>
    <t>P00677</t>
  </si>
  <si>
    <t>P00678</t>
  </si>
  <si>
    <t>ส่วนลดน้ำตาลสดโคฟี่320แพ็ค6/54บ*</t>
  </si>
  <si>
    <t>P00679</t>
  </si>
  <si>
    <t>P00680</t>
  </si>
  <si>
    <t>P00681</t>
  </si>
  <si>
    <t>P00682</t>
  </si>
  <si>
    <t>P00683</t>
  </si>
  <si>
    <t>prd_699.png</t>
  </si>
  <si>
    <t>P00684</t>
  </si>
  <si>
    <t>prd_700.png</t>
  </si>
  <si>
    <t>P00685</t>
  </si>
  <si>
    <t>P00686</t>
  </si>
  <si>
    <t>P00687</t>
  </si>
  <si>
    <t>P00688</t>
  </si>
  <si>
    <t>P00689</t>
  </si>
  <si>
    <t>P00690</t>
  </si>
  <si>
    <t>P00691</t>
  </si>
  <si>
    <t>P00692</t>
  </si>
  <si>
    <t>P00693</t>
  </si>
  <si>
    <t>prd_709.png</t>
  </si>
  <si>
    <t>P00694</t>
  </si>
  <si>
    <t>P00695</t>
  </si>
  <si>
    <t>P00696</t>
  </si>
  <si>
    <t>P00697</t>
  </si>
  <si>
    <t>P00698</t>
  </si>
  <si>
    <t>P00699</t>
  </si>
  <si>
    <t>P00700</t>
  </si>
  <si>
    <t>P00701</t>
  </si>
  <si>
    <t>P00702</t>
  </si>
  <si>
    <t>P00703</t>
  </si>
  <si>
    <t>P00704</t>
  </si>
  <si>
    <t>P00705</t>
  </si>
  <si>
    <t>P00706</t>
  </si>
  <si>
    <t>P00707</t>
  </si>
  <si>
    <t>P00708</t>
  </si>
  <si>
    <t>P00709</t>
  </si>
  <si>
    <t>prd_725.png</t>
  </si>
  <si>
    <t>P00710</t>
  </si>
  <si>
    <t>P00711</t>
  </si>
  <si>
    <t>P00712</t>
  </si>
  <si>
    <t>ดาวนี่สีชมพู120มล***</t>
  </si>
  <si>
    <t>prd_728.png</t>
  </si>
  <si>
    <t>P00713</t>
  </si>
  <si>
    <t>924121553R</t>
  </si>
  <si>
    <t>P00714</t>
  </si>
  <si>
    <t>P00715</t>
  </si>
  <si>
    <t>P00716</t>
  </si>
  <si>
    <t>P00717</t>
  </si>
  <si>
    <t>P00718</t>
  </si>
  <si>
    <t>P00719</t>
  </si>
  <si>
    <t>P00720</t>
  </si>
  <si>
    <t>P00721</t>
  </si>
  <si>
    <t>P00722</t>
  </si>
  <si>
    <t>P00723</t>
  </si>
  <si>
    <t>P00724</t>
  </si>
  <si>
    <t>P00725</t>
  </si>
  <si>
    <t>P00726</t>
  </si>
  <si>
    <t>P00727</t>
  </si>
  <si>
    <t>P00728</t>
  </si>
  <si>
    <t>P00729</t>
  </si>
  <si>
    <t>P00730</t>
  </si>
  <si>
    <t>P00731</t>
  </si>
  <si>
    <t>P00732</t>
  </si>
  <si>
    <t>ส่วนลดคอมฟอทผ้านุ่มฟ้า/45</t>
  </si>
  <si>
    <t>P00733</t>
  </si>
  <si>
    <t>P00734</t>
  </si>
  <si>
    <t>ส่วนลดคอมฟอทแดงปรับผ้านุ่ม/55</t>
  </si>
  <si>
    <t>P00735</t>
  </si>
  <si>
    <t>P00736</t>
  </si>
  <si>
    <t>P00737</t>
  </si>
  <si>
    <t>ส่วนลดไฮยีนปรับผ้านุ่ม/45</t>
  </si>
  <si>
    <t>P00738</t>
  </si>
  <si>
    <t>โฟกัสฝาเทา60มล45บาท*</t>
  </si>
  <si>
    <t>P00739</t>
  </si>
  <si>
    <t>P00740</t>
  </si>
  <si>
    <t>prd_756.png</t>
  </si>
  <si>
    <t>P00741</t>
  </si>
  <si>
    <t>P00742</t>
  </si>
  <si>
    <t>P00743</t>
  </si>
  <si>
    <t>prd_759.png</t>
  </si>
  <si>
    <t>P00744</t>
  </si>
  <si>
    <t>P00745</t>
  </si>
  <si>
    <t>P00746</t>
  </si>
  <si>
    <t>P00747</t>
  </si>
  <si>
    <t>prd_763.png</t>
  </si>
  <si>
    <t>P00748</t>
  </si>
  <si>
    <t>P00749</t>
  </si>
  <si>
    <t>P00750</t>
  </si>
  <si>
    <t>P00751</t>
  </si>
  <si>
    <t>prd_767.png</t>
  </si>
  <si>
    <t>P00752</t>
  </si>
  <si>
    <t>P00753</t>
  </si>
  <si>
    <t>P00754</t>
  </si>
  <si>
    <t>P00755</t>
  </si>
  <si>
    <t>prd_771.png</t>
  </si>
  <si>
    <t>P00756</t>
  </si>
  <si>
    <t>P00757</t>
  </si>
  <si>
    <t>P00758</t>
  </si>
  <si>
    <t>P00759</t>
  </si>
  <si>
    <t>P00760</t>
  </si>
  <si>
    <t>P00761</t>
  </si>
  <si>
    <t>P00762</t>
  </si>
  <si>
    <t>P00763</t>
  </si>
  <si>
    <t>P00764</t>
  </si>
  <si>
    <t>P00765</t>
  </si>
  <si>
    <t>P00766</t>
  </si>
  <si>
    <t>P00767</t>
  </si>
  <si>
    <t>P00768</t>
  </si>
  <si>
    <t>P00769</t>
  </si>
  <si>
    <t>P00770</t>
  </si>
  <si>
    <t>P00771</t>
  </si>
  <si>
    <t>P00772</t>
  </si>
  <si>
    <t>P00773</t>
  </si>
  <si>
    <t>P00774</t>
  </si>
  <si>
    <t>P00775</t>
  </si>
  <si>
    <t>P00776</t>
  </si>
  <si>
    <t>P00777</t>
  </si>
  <si>
    <t>P00778</t>
  </si>
  <si>
    <t>P00779</t>
  </si>
  <si>
    <t>P00780</t>
  </si>
  <si>
    <t>prd_796.png</t>
  </si>
  <si>
    <t>P00781</t>
  </si>
  <si>
    <t>P00782</t>
  </si>
  <si>
    <t>P00783</t>
  </si>
  <si>
    <t>P00784</t>
  </si>
  <si>
    <t>ส่วนลดโออิชิแพ็ค4/35บ</t>
  </si>
  <si>
    <t>P00785</t>
  </si>
  <si>
    <t>P00786</t>
  </si>
  <si>
    <t>P00787</t>
  </si>
  <si>
    <t>P00788</t>
  </si>
  <si>
    <t>P00789</t>
  </si>
  <si>
    <t>P00790</t>
  </si>
  <si>
    <t>P00791</t>
  </si>
  <si>
    <t>P00792</t>
  </si>
  <si>
    <t>P00793</t>
  </si>
  <si>
    <t>P00794</t>
  </si>
  <si>
    <t>P00795</t>
  </si>
  <si>
    <t>P00796</t>
  </si>
  <si>
    <t>P00797</t>
  </si>
  <si>
    <t>P00798</t>
  </si>
  <si>
    <t>P00799</t>
  </si>
  <si>
    <t>P00800</t>
  </si>
  <si>
    <t>P00801</t>
  </si>
  <si>
    <t>P00802</t>
  </si>
  <si>
    <t>P00803</t>
  </si>
  <si>
    <t>P00804</t>
  </si>
  <si>
    <t>P00805</t>
  </si>
  <si>
    <t>P00806</t>
  </si>
  <si>
    <t>P00807</t>
  </si>
  <si>
    <t>P00808</t>
  </si>
  <si>
    <t>P00809</t>
  </si>
  <si>
    <t>P00810</t>
  </si>
  <si>
    <t>P00811</t>
  </si>
  <si>
    <t>prd_827.png</t>
  </si>
  <si>
    <t>P00812</t>
  </si>
  <si>
    <t>P00813</t>
  </si>
  <si>
    <t>P00814</t>
  </si>
  <si>
    <t>โปรเทคสบู่65g15บ**</t>
  </si>
  <si>
    <t>P00815</t>
  </si>
  <si>
    <t>เซฟการ์ดฟ้าสบู่85g13**</t>
  </si>
  <si>
    <t>P00816</t>
  </si>
  <si>
    <t>P00817</t>
  </si>
  <si>
    <t>P00818</t>
  </si>
  <si>
    <t>P00819</t>
  </si>
  <si>
    <t>P00820</t>
  </si>
  <si>
    <t>โพรเทคสบู่เหลือง65g15บ**</t>
  </si>
  <si>
    <t>P00821</t>
  </si>
  <si>
    <t>P00822</t>
  </si>
  <si>
    <t>P00823</t>
  </si>
  <si>
    <t>P00824</t>
  </si>
  <si>
    <t>P00825</t>
  </si>
  <si>
    <t>ขนมปิ้บไส้รสเค็ม1.5กก129บ**</t>
  </si>
  <si>
    <t>P00826</t>
  </si>
  <si>
    <t>ขนม10รวม**</t>
  </si>
  <si>
    <t>P00827</t>
  </si>
  <si>
    <t>ขนม1บาท**</t>
  </si>
  <si>
    <t>P00828</t>
  </si>
  <si>
    <t>P00829</t>
  </si>
  <si>
    <t>ลีโอน้ำยาล้างจาน700มล**</t>
  </si>
  <si>
    <t>P00830</t>
  </si>
  <si>
    <t>P00831</t>
  </si>
  <si>
    <t>P00832</t>
  </si>
  <si>
    <t>P00833</t>
  </si>
  <si>
    <t>P00834</t>
  </si>
  <si>
    <t>P00835</t>
  </si>
  <si>
    <t>P00836</t>
  </si>
  <si>
    <t>P00837</t>
  </si>
  <si>
    <t>P00838</t>
  </si>
  <si>
    <t>แหนบลายดอก12บ*</t>
  </si>
  <si>
    <t>P00839</t>
  </si>
  <si>
    <t>P00840</t>
  </si>
  <si>
    <t>P00841</t>
  </si>
  <si>
    <t>P00842</t>
  </si>
  <si>
    <t>P00843</t>
  </si>
  <si>
    <t>P00844</t>
  </si>
  <si>
    <t>จานระบายสี10บ*</t>
  </si>
  <si>
    <t>P00845</t>
  </si>
  <si>
    <t>P00846</t>
  </si>
  <si>
    <t>P00847</t>
  </si>
  <si>
    <t>ใบคัสเตอร์เล็ก7บ*</t>
  </si>
  <si>
    <t>P00848</t>
  </si>
  <si>
    <t>ใบคัสเตอร์ใหญ่15บ*</t>
  </si>
  <si>
    <t>P00849</t>
  </si>
  <si>
    <t>พู่กัน6ชิ้น12บ</t>
  </si>
  <si>
    <t>P00850</t>
  </si>
  <si>
    <t>คัตเตอร์เล็ก10บ</t>
  </si>
  <si>
    <t>P00851</t>
  </si>
  <si>
    <t>สำรีก้อนเชอร์รี่20บ**</t>
  </si>
  <si>
    <t>P00852</t>
  </si>
  <si>
    <t>P00853</t>
  </si>
  <si>
    <t>P00854</t>
  </si>
  <si>
    <t>P00855</t>
  </si>
  <si>
    <t>P00856</t>
  </si>
  <si>
    <t>P00857</t>
  </si>
  <si>
    <t>P00858</t>
  </si>
  <si>
    <t>P00859</t>
  </si>
  <si>
    <t>P00860</t>
  </si>
  <si>
    <t>P00861</t>
  </si>
  <si>
    <t>P00862</t>
  </si>
  <si>
    <t>ถุงเท้านักเรียนพื้นดำ7-9/20บ*</t>
  </si>
  <si>
    <t>P00863</t>
  </si>
  <si>
    <t>ไฟฉุกเฉิน99บ*</t>
  </si>
  <si>
    <t>P00864</t>
  </si>
  <si>
    <t>P00865</t>
  </si>
  <si>
    <t>P00866</t>
  </si>
  <si>
    <t>P00867</t>
  </si>
  <si>
    <t>ใบกอนน้ำเงิน15บ*</t>
  </si>
  <si>
    <t>P00868</t>
  </si>
  <si>
    <t>อาทควันน้อย20บ**</t>
  </si>
  <si>
    <t>P00869</t>
  </si>
  <si>
    <t>เย็นๆจับใจ10บ**</t>
  </si>
  <si>
    <t>P00870</t>
  </si>
  <si>
    <t>P00871</t>
  </si>
  <si>
    <t>โบว์ผ้าเย็นขนหนู25บ*</t>
  </si>
  <si>
    <t>P00872</t>
  </si>
  <si>
    <t>P00873</t>
  </si>
  <si>
    <t>เบบี้เลิฟเบอร์m 23บ</t>
  </si>
  <si>
    <t>P00874</t>
  </si>
  <si>
    <t>เบบี้เลฟL3ชิ้น23บ</t>
  </si>
  <si>
    <t>P00875</t>
  </si>
  <si>
    <t>โบว์ผ้าเย็นผืนเล็ก10บ*</t>
  </si>
  <si>
    <t>P00876</t>
  </si>
  <si>
    <t>กระดาษเซลล็อค28บ</t>
  </si>
  <si>
    <t>P00877</t>
  </si>
  <si>
    <t>P00878</t>
  </si>
  <si>
    <t>P00879</t>
  </si>
  <si>
    <t>ไฮยีนซักผ้า500มล45บ</t>
  </si>
  <si>
    <t>P00880</t>
  </si>
  <si>
    <t>ไฮยีนซักผ้า1000มล69บ</t>
  </si>
  <si>
    <t>P00881</t>
  </si>
  <si>
    <t>prd_897.png</t>
  </si>
  <si>
    <t>P00882</t>
  </si>
  <si>
    <t>กรีนเมทลิ้นจี่10บ</t>
  </si>
  <si>
    <t>P00883</t>
  </si>
  <si>
    <t>กรีนเมทส้ม10บ</t>
  </si>
  <si>
    <t>P00884</t>
  </si>
  <si>
    <t>P00885</t>
  </si>
  <si>
    <t>prd_901.png</t>
  </si>
  <si>
    <t>P00886</t>
  </si>
  <si>
    <t>ขันกลมมีด้าม12บ**</t>
  </si>
  <si>
    <t>P00887</t>
  </si>
  <si>
    <t>P00888</t>
  </si>
  <si>
    <t>สายรัดของ5ฟุต15บ*</t>
  </si>
  <si>
    <t>P00889</t>
  </si>
  <si>
    <t>P00890</t>
  </si>
  <si>
    <t>พวงกุญแจการ์ตูน5บาท*</t>
  </si>
  <si>
    <t>P00891</t>
  </si>
  <si>
    <t>P00892</t>
  </si>
  <si>
    <t>P00893</t>
  </si>
  <si>
    <t>สมุดปกอ่อน80แผ่น20บ</t>
  </si>
  <si>
    <t>P00894</t>
  </si>
  <si>
    <t>ถั่วลิสงคั่ว5บ*</t>
  </si>
  <si>
    <t>P00895</t>
  </si>
  <si>
    <t>สมุดปกแข็ง60แกรม35บ**</t>
  </si>
  <si>
    <t>P00896</t>
  </si>
  <si>
    <t>ห่วงตากผ้าสแตนเลส60บ</t>
  </si>
  <si>
    <t>P00897</t>
  </si>
  <si>
    <t>P00898</t>
  </si>
  <si>
    <t>พริกไทยเม็ด5บาท**</t>
  </si>
  <si>
    <t>P00899</t>
  </si>
  <si>
    <t>แปรงถูผ้าหลังไม้15บ</t>
  </si>
  <si>
    <t>P00900</t>
  </si>
  <si>
    <t>กะปิเค็ม10บาท</t>
  </si>
  <si>
    <t>P00901</t>
  </si>
  <si>
    <t>แมวแดงยาเส้น15บ*</t>
  </si>
  <si>
    <t>P00902</t>
  </si>
  <si>
    <t>กระดาษวีวี402แผ่น25บ*</t>
  </si>
  <si>
    <t>P00903</t>
  </si>
  <si>
    <t>เทียนเล็กแพ็ค30/12บ*</t>
  </si>
  <si>
    <t>P00904</t>
  </si>
  <si>
    <t>ไกลโฟเซต1ลิตร190บ**</t>
  </si>
  <si>
    <t>P00905</t>
  </si>
  <si>
    <t>รองเท้าอีหนีบเด็ก20บ*</t>
  </si>
  <si>
    <t>P00906</t>
  </si>
  <si>
    <t>ปุ๋ยยูเรีย0.5กก20บ**</t>
  </si>
  <si>
    <t>P00907</t>
  </si>
  <si>
    <t>โซกุอาบน้ำเขียว100มล25บ**</t>
  </si>
  <si>
    <t>P00908</t>
  </si>
  <si>
    <t>P00909</t>
  </si>
  <si>
    <t>P00910</t>
  </si>
  <si>
    <t>ยูนิฟต้นตำรับ350g12บ</t>
  </si>
  <si>
    <t>P00911</t>
  </si>
  <si>
    <t>P00913</t>
  </si>
  <si>
    <t>P00914</t>
  </si>
  <si>
    <t>IVS20บาทสีดำ**</t>
  </si>
  <si>
    <t>P00915</t>
  </si>
  <si>
    <t>สีย้อมผมซองสีแดง20บาท</t>
  </si>
  <si>
    <t>P00916</t>
  </si>
  <si>
    <t>เครื่องปรุงพะโล้7บ*</t>
  </si>
  <si>
    <t>P00917</t>
  </si>
  <si>
    <t>P00918</t>
  </si>
  <si>
    <t>P00919</t>
  </si>
  <si>
    <t>P00920</t>
  </si>
  <si>
    <t>พาราคอค5ลิตร580บ</t>
  </si>
  <si>
    <t>P00921</t>
  </si>
  <si>
    <t>P00922</t>
  </si>
  <si>
    <t>เอส85100g75บ*</t>
  </si>
  <si>
    <t>P00923</t>
  </si>
  <si>
    <t>ริคุรสส้ม350มล10บ</t>
  </si>
  <si>
    <t>P00924</t>
  </si>
  <si>
    <t>P00925</t>
  </si>
  <si>
    <t>P00926</t>
  </si>
  <si>
    <t>เบตาดีน15ซีซี37บ*</t>
  </si>
  <si>
    <t>P00927</t>
  </si>
  <si>
    <t>ตะแกรงย่างปลา25บาท</t>
  </si>
  <si>
    <t>P00928</t>
  </si>
  <si>
    <t>P00929</t>
  </si>
  <si>
    <t>P00930</t>
  </si>
  <si>
    <t>ยาหมองถ้วยทอง2g8บ**</t>
  </si>
  <si>
    <t>P00931</t>
  </si>
  <si>
    <t>P00932</t>
  </si>
  <si>
    <t>P00933</t>
  </si>
  <si>
    <t>P00934</t>
  </si>
  <si>
    <t>prd_950.jpg</t>
  </si>
  <si>
    <t>P00935</t>
  </si>
  <si>
    <t>P00936</t>
  </si>
  <si>
    <t>P00937</t>
  </si>
  <si>
    <t>P00938</t>
  </si>
  <si>
    <t>มาม่าต้มยำกุ้งแก้ว60g15บ**</t>
  </si>
  <si>
    <t>P00939</t>
  </si>
  <si>
    <t>ควิกต้มยำกุ้งแก้ว60g15บ</t>
  </si>
  <si>
    <t>P00940</t>
  </si>
  <si>
    <t>ยำยำช้างน้อย3บาท**</t>
  </si>
  <si>
    <t>P00941</t>
  </si>
  <si>
    <t>P00942</t>
  </si>
  <si>
    <t>โดโซะเขียว20บาท</t>
  </si>
  <si>
    <t>P00943</t>
  </si>
  <si>
    <t>P00944</t>
  </si>
  <si>
    <t>ขนม5บาท**</t>
  </si>
  <si>
    <t>P00945</t>
  </si>
  <si>
    <t>P00946</t>
  </si>
  <si>
    <t>สตรองเกลืแร่ส้ม25g6บ</t>
  </si>
  <si>
    <t>P00947</t>
  </si>
  <si>
    <t>P00948</t>
  </si>
  <si>
    <t>P00949</t>
  </si>
  <si>
    <t>เพียวริคุชาขาว12บ</t>
  </si>
  <si>
    <t>P00950</t>
  </si>
  <si>
    <t>แอร์-เอ๊กรสส้ม/10เม็ด16บ*</t>
  </si>
  <si>
    <t>P00951</t>
  </si>
  <si>
    <t>แอร์-เอ๊กรสมะนาว/10เม็ด16บ*</t>
  </si>
  <si>
    <t>P00952</t>
  </si>
  <si>
    <t>กรีนเมทสัปรส400มล10บ</t>
  </si>
  <si>
    <t>P00953</t>
  </si>
  <si>
    <t>P00954</t>
  </si>
  <si>
    <t>P00955</t>
  </si>
  <si>
    <t>P00956</t>
  </si>
  <si>
    <t>จิ้มไก่เด็กสทบูรณ์350g26บ*</t>
  </si>
  <si>
    <t>P00957</t>
  </si>
  <si>
    <t>P00958</t>
  </si>
  <si>
    <t>P00959</t>
  </si>
  <si>
    <t>จิ้นไก่แม่ประนอม260g**</t>
  </si>
  <si>
    <t>prd_975.png</t>
  </si>
  <si>
    <t>P00960</t>
  </si>
  <si>
    <t>ลักส์สบู่เหลว500มล95บ*</t>
  </si>
  <si>
    <t>P00961</t>
  </si>
  <si>
    <t>ซัลซิลแชมพูส้ม320มล79บาท</t>
  </si>
  <si>
    <t>P00962</t>
  </si>
  <si>
    <t>ซัลซิลแชมพูชมพู320มล79บ*</t>
  </si>
  <si>
    <t>P00963</t>
  </si>
  <si>
    <t>ซัลซิลแชมพูเหลือง320มล79บ*</t>
  </si>
  <si>
    <t>P00964</t>
  </si>
  <si>
    <t>ซัลซิลแชมพูม่วง320มล79บ*</t>
  </si>
  <si>
    <t>P00965</t>
  </si>
  <si>
    <t>ซัลซิลแชมพูเขียว320มล79บ*</t>
  </si>
  <si>
    <t>P00966</t>
  </si>
  <si>
    <t>P00967</t>
  </si>
  <si>
    <t>นีเวียโลชั่นขาว400มล119บ*</t>
  </si>
  <si>
    <t>P00968</t>
  </si>
  <si>
    <t>P00969</t>
  </si>
  <si>
    <t>P00970</t>
  </si>
  <si>
    <t>ซอสแม็กกี้200มล20บ</t>
  </si>
  <si>
    <t>P00971</t>
  </si>
  <si>
    <t>โซกุอาบน้ำส้ม200มล33บ**</t>
  </si>
  <si>
    <t>P00972</t>
  </si>
  <si>
    <t>P00973</t>
  </si>
  <si>
    <t>กระทิกล่อง150มล15บ</t>
  </si>
  <si>
    <t>P00974</t>
  </si>
  <si>
    <t>ฟ้าไทยจิ้มไก่1000g40บ</t>
  </si>
  <si>
    <t>P00975</t>
  </si>
  <si>
    <t>ครัวสยามน้ำจิ้มไก่1000g38บ</t>
  </si>
  <si>
    <t>P00976</t>
  </si>
  <si>
    <t>โอวัลติล/14ซอง**</t>
  </si>
  <si>
    <t>P00977</t>
  </si>
  <si>
    <t>โซกุอาบน้ำชมพู200มล33บ*</t>
  </si>
  <si>
    <t>P00978</t>
  </si>
  <si>
    <t>P00979</t>
  </si>
  <si>
    <t>P00980</t>
  </si>
  <si>
    <t>P00981</t>
  </si>
  <si>
    <t>แพนทีนแชมพู70มล25บ**</t>
  </si>
  <si>
    <t>P00982</t>
  </si>
  <si>
    <t>ลิสเตอร์ลีน80มล35บ</t>
  </si>
  <si>
    <t>P00983</t>
  </si>
  <si>
    <t>กระดาษเซลล็อค10บ</t>
  </si>
  <si>
    <t>P00984</t>
  </si>
  <si>
    <t>P00985</t>
  </si>
  <si>
    <t>หอยนางรมนกแชม1กก**</t>
  </si>
  <si>
    <t>prd_1001.png</t>
  </si>
  <si>
    <t>P00986</t>
  </si>
  <si>
    <t>หอยนางรมครัวตะวัน1กก29บ*</t>
  </si>
  <si>
    <t>P00987</t>
  </si>
  <si>
    <t>หอยนางรมเห็ดหอม1กก35บ**</t>
  </si>
  <si>
    <t>P00988</t>
  </si>
  <si>
    <t>แปรงล้างขวดนมจูจู39บ</t>
  </si>
  <si>
    <t>P00989</t>
  </si>
  <si>
    <t>พวงตากผ้า506/69บ</t>
  </si>
  <si>
    <t>P00990</t>
  </si>
  <si>
    <t>P00991</t>
  </si>
  <si>
    <t>แปรงล้างขวดนม25บ</t>
  </si>
  <si>
    <t>P00992</t>
  </si>
  <si>
    <t>P00993</t>
  </si>
  <si>
    <t>P00994</t>
  </si>
  <si>
    <t>แปรงล้างห้องน้ำ19บ</t>
  </si>
  <si>
    <t>P00995</t>
  </si>
  <si>
    <t>P00996</t>
  </si>
  <si>
    <t>เซลล็อกซ์เช็ดหน้า50แผ่น14บ</t>
  </si>
  <si>
    <t>P00997</t>
  </si>
  <si>
    <t>P00998</t>
  </si>
  <si>
    <t>P00999</t>
  </si>
  <si>
    <t>P01000</t>
  </si>
  <si>
    <t>P01001</t>
  </si>
  <si>
    <t>รุ่งอรุณปลากระป๋อง10บ**</t>
  </si>
  <si>
    <t>P01002</t>
  </si>
  <si>
    <t>มิกกุ12บ</t>
  </si>
  <si>
    <t>P01003</t>
  </si>
  <si>
    <t>P01004</t>
  </si>
  <si>
    <t>พิชชิชชู่3ม้วน10บ</t>
  </si>
  <si>
    <t>P01005</t>
  </si>
  <si>
    <t>เคลียแชมพู149บ</t>
  </si>
  <si>
    <t>P01006</t>
  </si>
  <si>
    <t>P01007</t>
  </si>
  <si>
    <t>เคลียแชมพู340/149</t>
  </si>
  <si>
    <t>P01008</t>
  </si>
  <si>
    <t>P01009</t>
  </si>
  <si>
    <t>เอเจ็ดน้ำปลา10บาท**</t>
  </si>
  <si>
    <t>P01010</t>
  </si>
  <si>
    <t>แป้งแคร์ขาว400g55บ*</t>
  </si>
  <si>
    <t>P01011</t>
  </si>
  <si>
    <t>คนอร์ก้อนต้มจืด20g6บ*</t>
  </si>
  <si>
    <t>P01012</t>
  </si>
  <si>
    <t>สาคูเม็ดขาว500g25บ</t>
  </si>
  <si>
    <t>P01013</t>
  </si>
  <si>
    <t>P01014</t>
  </si>
  <si>
    <t>P01015</t>
  </si>
  <si>
    <t>น้ำมันคลายเส้น20บ*</t>
  </si>
  <si>
    <t>P01016</t>
  </si>
  <si>
    <t>P01017</t>
  </si>
  <si>
    <t>P01018</t>
  </si>
  <si>
    <t>P01019</t>
  </si>
  <si>
    <t>P01020</t>
  </si>
  <si>
    <t>เวฟน้ำยาล้างจาน800มล75บ*</t>
  </si>
  <si>
    <t>P01021</t>
  </si>
  <si>
    <t>เวฟน้ำยารีดผ้าเรียบ800มล85บ*</t>
  </si>
  <si>
    <t>P01022</t>
  </si>
  <si>
    <t>เทปลบคำผิด10บ*</t>
  </si>
  <si>
    <t>P01023</t>
  </si>
  <si>
    <t>P01024</t>
  </si>
  <si>
    <t>P01025</t>
  </si>
  <si>
    <t>P01026</t>
  </si>
  <si>
    <t>P01027</t>
  </si>
  <si>
    <t>สีดาสีส้มสบู่160g35บ</t>
  </si>
  <si>
    <t>P01028</t>
  </si>
  <si>
    <t>ปุ้มปุ้ยคั้วกลิ้ง60g19บาท</t>
  </si>
  <si>
    <t>P01029</t>
  </si>
  <si>
    <t>ปลายิ้มหอยแครง90g36บาท</t>
  </si>
  <si>
    <t>P01030</t>
  </si>
  <si>
    <t>ปุ้มปุ้ยปลาสับ19บาท</t>
  </si>
  <si>
    <t>P01031</t>
  </si>
  <si>
    <t>P01032</t>
  </si>
  <si>
    <t>ดอกบัวคู่ยาสีฟัน100g**</t>
  </si>
  <si>
    <t>prd_1048.png</t>
  </si>
  <si>
    <t>P01033</t>
  </si>
  <si>
    <t>ยาย้อมผมสีเขียวซอง20บาท*</t>
  </si>
  <si>
    <t>P01034</t>
  </si>
  <si>
    <t>ซอยน้ำเต้าหู้ผง18g5บาท**</t>
  </si>
  <si>
    <t>P01035</t>
  </si>
  <si>
    <t>P01036</t>
  </si>
  <si>
    <t>ไดนารี่สบู่น้ำนม100g20บ**</t>
  </si>
  <si>
    <t>P01037</t>
  </si>
  <si>
    <t>ไดนารี่สบู่นมข้าว100g20บ**</t>
  </si>
  <si>
    <t>P01038</t>
  </si>
  <si>
    <t>P01039</t>
  </si>
  <si>
    <t>คอลเกตุเกลือ35g15บ**</t>
  </si>
  <si>
    <t>P01040</t>
  </si>
  <si>
    <t>เบบี้เลิฟเบอร์M66บาท</t>
  </si>
  <si>
    <t>P01041</t>
  </si>
  <si>
    <t>คาร์เนชั่นรสจืดสูตร4/550กรัม**</t>
  </si>
  <si>
    <t>P01042</t>
  </si>
  <si>
    <t>ส่วนลดปุ้มปุ้ยแพ็ค10/140</t>
  </si>
  <si>
    <t>P01043</t>
  </si>
  <si>
    <t>ขนม20บาทรวม*</t>
  </si>
  <si>
    <t>P01044</t>
  </si>
  <si>
    <t>น้ำขาว200มล.60บ*</t>
  </si>
  <si>
    <t>P01045</t>
  </si>
  <si>
    <t>P01046</t>
  </si>
  <si>
    <t>ยาพาราฟ้าขาว10เม็ด5บาท**</t>
  </si>
  <si>
    <t>P01047</t>
  </si>
  <si>
    <t>ส่วนลดสกายเบิด/แพ็ค</t>
  </si>
  <si>
    <t>P01048</t>
  </si>
  <si>
    <t>คาลพิสแลคโต๊ะ20บาท</t>
  </si>
  <si>
    <t>P01049</t>
  </si>
  <si>
    <t>P01050</t>
  </si>
  <si>
    <t>P01051</t>
  </si>
  <si>
    <t>P01052</t>
  </si>
  <si>
    <t>P01053</t>
  </si>
  <si>
    <t>เส้นยางรัดของ20บาท</t>
  </si>
  <si>
    <t>P01054</t>
  </si>
  <si>
    <t>P01055</t>
  </si>
  <si>
    <t>สาคูเม็ดใหญ่500g25บาท</t>
  </si>
  <si>
    <t>P01056</t>
  </si>
  <si>
    <t>ธูป 5 บาท</t>
  </si>
  <si>
    <t>P01057</t>
  </si>
  <si>
    <t>ธูปกวนอิมสั้น999**</t>
  </si>
  <si>
    <t>P01058</t>
  </si>
  <si>
    <t>P01059</t>
  </si>
  <si>
    <t>แป้งตราดาว1กก29บาท</t>
  </si>
  <si>
    <t>P01061</t>
  </si>
  <si>
    <t>อายิโน๊ะ 1 กก90บาท</t>
  </si>
  <si>
    <t>P01062</t>
  </si>
  <si>
    <t>กระเทียงดองแก้ว6บาท</t>
  </si>
  <si>
    <t>P01063</t>
  </si>
  <si>
    <t>กระเทียมดองถุง3รส6บ**</t>
  </si>
  <si>
    <t>P01064</t>
  </si>
  <si>
    <t>คัสเติดบัตรใหญ่10บาท</t>
  </si>
  <si>
    <t>P01065</t>
  </si>
  <si>
    <t>P01066</t>
  </si>
  <si>
    <t>P01067</t>
  </si>
  <si>
    <t>P01068</t>
  </si>
  <si>
    <t>ส่วนลดโรซ่ายกแพ็ค/10/180บาท</t>
  </si>
  <si>
    <t>P01069</t>
  </si>
  <si>
    <t>P01070</t>
  </si>
  <si>
    <t>ลิขวิตน้ำเงิน15บาท</t>
  </si>
  <si>
    <t>P01071</t>
  </si>
  <si>
    <t>ส่วนลดก๋วยเตียวหมู-ไก่</t>
  </si>
  <si>
    <t>P01072</t>
  </si>
  <si>
    <t>นีเวียโลออน12มล**</t>
  </si>
  <si>
    <t>P01073</t>
  </si>
  <si>
    <t>P01074</t>
  </si>
  <si>
    <t>P01075</t>
  </si>
  <si>
    <t>P01076</t>
  </si>
  <si>
    <t>โซกุอาบน้ำเทา500มล69บ*</t>
  </si>
  <si>
    <t>P01077</t>
  </si>
  <si>
    <t>เทียนขาวเล่มละ2บาท*</t>
  </si>
  <si>
    <t>P01078</t>
  </si>
  <si>
    <t>โซกุอาบน้ำดำ500มล69บ*</t>
  </si>
  <si>
    <t>P01079</t>
  </si>
  <si>
    <t>ส่วนลดดัชมิลแพ็ค4/35บาท</t>
  </si>
  <si>
    <t>P01080</t>
  </si>
  <si>
    <t>มิโดริรสทับทิม10บาท</t>
  </si>
  <si>
    <t>P01081</t>
  </si>
  <si>
    <t>โปรพลัส3000g119บาท</t>
  </si>
  <si>
    <t>P01082</t>
  </si>
  <si>
    <t>P01083</t>
  </si>
  <si>
    <t>P01084</t>
  </si>
  <si>
    <t>ซอสพริกศรีเผ็ดกลาง250g25บ*</t>
  </si>
  <si>
    <t>P01085</t>
  </si>
  <si>
    <t>ส่วนลดไลปอนเอฟแพ็ค3/54บาท</t>
  </si>
  <si>
    <t>prd_1101.png</t>
  </si>
  <si>
    <t>P01086</t>
  </si>
  <si>
    <t>P01087</t>
  </si>
  <si>
    <t>โอโมพลัส2700g235บาท</t>
  </si>
  <si>
    <t>P01088</t>
  </si>
  <si>
    <t>ลิปตันเลมอน10บาท</t>
  </si>
  <si>
    <t>P01089</t>
  </si>
  <si>
    <t>P01090</t>
  </si>
  <si>
    <t>โทมิถูพื้นสีม่่วง850มล35บาท</t>
  </si>
  <si>
    <t>P01091</t>
  </si>
  <si>
    <t>โทมิถูพื้นสีชมพู850มล35บ*</t>
  </si>
  <si>
    <t>P01092</t>
  </si>
  <si>
    <t>โทมิถูพื้นสีเขียว850มล35บ</t>
  </si>
  <si>
    <t>P01093</t>
  </si>
  <si>
    <t>วิกซอลสีชมพู900มล53บ*</t>
  </si>
  <si>
    <t>P01094</t>
  </si>
  <si>
    <t>วิกซอลล้างห้องน้ำสีขาว900มล49บ</t>
  </si>
  <si>
    <t>P01095</t>
  </si>
  <si>
    <t>วิกซอลสีม่วง900มล49บ</t>
  </si>
  <si>
    <t>P01096</t>
  </si>
  <si>
    <t>วิกซอลออกซี่สีฟ้า700มล55บ**</t>
  </si>
  <si>
    <t>P01097</t>
  </si>
  <si>
    <t>วิกซอลสมาทสีม่วง450มล23บ</t>
  </si>
  <si>
    <t>P01098</t>
  </si>
  <si>
    <t>วิกซอลพิ้งสีชมพู450มล33บ*</t>
  </si>
  <si>
    <t>P01099</t>
  </si>
  <si>
    <t>ใบกอนเขียว300มล69บาท*</t>
  </si>
  <si>
    <t>P01100</t>
  </si>
  <si>
    <t>ใบกอน5ขดคู่19บาท</t>
  </si>
  <si>
    <t>P01101</t>
  </si>
  <si>
    <t>ใบกอนจุดกันยุงเปือย15บาท</t>
  </si>
  <si>
    <t>P01102</t>
  </si>
  <si>
    <t>ก.ย15ยากันยุง15บาท*</t>
  </si>
  <si>
    <t>P01103</t>
  </si>
  <si>
    <t>เมจิคลีนถูพื้นชมพู400/20บาท</t>
  </si>
  <si>
    <t>P01104</t>
  </si>
  <si>
    <t>เมจิคลีนถูพื้นสีม่วง400/20บาท</t>
  </si>
  <si>
    <t>P01105</t>
  </si>
  <si>
    <t>มาจิคลีนถูพื้นสีชมพู800มล39บาท</t>
  </si>
  <si>
    <t>P01106</t>
  </si>
  <si>
    <t>P01107</t>
  </si>
  <si>
    <t>P01108</t>
  </si>
  <si>
    <t>P01109</t>
  </si>
  <si>
    <t>โทมิถูพื้นสีชมพู850มล59บาท</t>
  </si>
  <si>
    <t>P01110</t>
  </si>
  <si>
    <t>โทมิถูพื้นสีม่วง850มล59บาท</t>
  </si>
  <si>
    <t>P01111</t>
  </si>
  <si>
    <t>เมจิคลีนถูพื้นสีม่วง900มล69บาท</t>
  </si>
  <si>
    <t>P01112</t>
  </si>
  <si>
    <t>มาจิคลีนถูพื้นสีชมพู900มล69บาท</t>
  </si>
  <si>
    <t>P01113</t>
  </si>
  <si>
    <t>มาจิคลีนถูพื้นสีส้ม900มล69บาท</t>
  </si>
  <si>
    <t>P01114</t>
  </si>
  <si>
    <t>วิมน้ำยาถูพื้นสีเขียว900/55บ**</t>
  </si>
  <si>
    <t>P01115</t>
  </si>
  <si>
    <t>สีน้ำโปสเตอร์6สี72บ*</t>
  </si>
  <si>
    <t>P01116</t>
  </si>
  <si>
    <t>P01117</t>
  </si>
  <si>
    <t>น้ำพริกเผาอร่อยดี125g25บาท</t>
  </si>
  <si>
    <t>P01118</t>
  </si>
  <si>
    <t>การ์นิเย่7 มล15บาท*</t>
  </si>
  <si>
    <t>P01119</t>
  </si>
  <si>
    <t>P01120</t>
  </si>
  <si>
    <t>คนอร์ลาบน้ำตก30g10บ*</t>
  </si>
  <si>
    <t>P01121</t>
  </si>
  <si>
    <t>คนอร์แป้งทอดกรอบ120g17บ**</t>
  </si>
  <si>
    <t>P01122</t>
  </si>
  <si>
    <t>รสดีหมักย่าง60g**</t>
  </si>
  <si>
    <t>P01123</t>
  </si>
  <si>
    <t>มาจิคลีนถูพื้น800/69บาท</t>
  </si>
  <si>
    <t>P01124</t>
  </si>
  <si>
    <t>สมาร์มปรับย้านุ่ม550มล12บาท</t>
  </si>
  <si>
    <t>P01125</t>
  </si>
  <si>
    <t>P01126</t>
  </si>
  <si>
    <t>P01127</t>
  </si>
  <si>
    <t>ขิงดอง3รส325g35บาท</t>
  </si>
  <si>
    <t>P01128</t>
  </si>
  <si>
    <t>prd_1144.png</t>
  </si>
  <si>
    <t>P01129</t>
  </si>
  <si>
    <t>P01130</t>
  </si>
  <si>
    <t>คนอร์แป้งข้าวโพด200g23บ*</t>
  </si>
  <si>
    <t>P01131</t>
  </si>
  <si>
    <t>เนสกาแฟคั่ว80g67บาท</t>
  </si>
  <si>
    <t>P01132</t>
  </si>
  <si>
    <t>น้ำแกงเขียวหวาน250มล29บาท</t>
  </si>
  <si>
    <t>P01133</t>
  </si>
  <si>
    <t>โอโม900g55บาท**</t>
  </si>
  <si>
    <t>P01134</t>
  </si>
  <si>
    <t>โอโม430g 25บาท</t>
  </si>
  <si>
    <t>P01135</t>
  </si>
  <si>
    <t>บรีสเพาเวอร์350g25บาท</t>
  </si>
  <si>
    <t>P01136</t>
  </si>
  <si>
    <t>แอทแทคอีซี่400g30บาท</t>
  </si>
  <si>
    <t>P01137</t>
  </si>
  <si>
    <t>แอทแทคอีซี่ควิก400g30บาท</t>
  </si>
  <si>
    <t>P01138</t>
  </si>
  <si>
    <t>บรีสเพาเวอร์380g25บาท</t>
  </si>
  <si>
    <t>P01139</t>
  </si>
  <si>
    <t>บรีสเพาเวอร์สวีส400g25บาท</t>
  </si>
  <si>
    <t>P01140</t>
  </si>
  <si>
    <t>โฮมซักผ้าเด็ก700มล55บาท*</t>
  </si>
  <si>
    <t>P01141</t>
  </si>
  <si>
    <t>โฮมน้ำยาล้างขวดนม700มล65บาท</t>
  </si>
  <si>
    <t>P01142</t>
  </si>
  <si>
    <t>ไฮเตอร์คัลเลอร์40g12บ*</t>
  </si>
  <si>
    <t>P01143</t>
  </si>
  <si>
    <t>ก.ยยากันยุงลาเวน15บาท**</t>
  </si>
  <si>
    <t>P01144</t>
  </si>
  <si>
    <t>บรีสน้ำเอกเซล400มล52บาท</t>
  </si>
  <si>
    <t>P01145</t>
  </si>
  <si>
    <t>บรีสเอกเซลน้ำ700มล.55บ*</t>
  </si>
  <si>
    <t>P01146</t>
  </si>
  <si>
    <t>บรีสเอกเซล700มล55บาท**</t>
  </si>
  <si>
    <t>P01147</t>
  </si>
  <si>
    <t>THCP00068</t>
  </si>
  <si>
    <t>แปรงทองเหลืองมีด้าม49บ*</t>
  </si>
  <si>
    <t>P01148</t>
  </si>
  <si>
    <t>P01149</t>
  </si>
  <si>
    <t>เภสัชโลออนชมพู35มล19บาท</t>
  </si>
  <si>
    <t>P01150</t>
  </si>
  <si>
    <t>เภสัชโลออนฟ้า35มล19บาท</t>
  </si>
  <si>
    <t>P01151</t>
  </si>
  <si>
    <t>ทรอสโรออนน้ำเงิน20มล29บาท</t>
  </si>
  <si>
    <t>P01152</t>
  </si>
  <si>
    <t>ทรอสโรออนแดง20มล29บาท</t>
  </si>
  <si>
    <t>P01153</t>
  </si>
  <si>
    <t>ทเวลพลัสน้ำหอมฟ้า30/25บาท</t>
  </si>
  <si>
    <t>P01154</t>
  </si>
  <si>
    <t>ทเวลพลัสน้ำหอมม่วง30/25บาท</t>
  </si>
  <si>
    <t>P01155</t>
  </si>
  <si>
    <t>เอเวอร์โคโลญชมพู45มล30บาท</t>
  </si>
  <si>
    <t>P01156</t>
  </si>
  <si>
    <t>เอเวอร์โคโลญม่วง45มล30บาท</t>
  </si>
  <si>
    <t>P01157</t>
  </si>
  <si>
    <t>เอเวอร์โคโลญส้ม45มล30บาท</t>
  </si>
  <si>
    <t>P01158</t>
  </si>
  <si>
    <t>เอเวอร์โคโลญฟ้า45มล30บาท</t>
  </si>
  <si>
    <t>P01159</t>
  </si>
  <si>
    <t>เอเวอร์โคโลญขาว20/25บาท*</t>
  </si>
  <si>
    <t>P01160</t>
  </si>
  <si>
    <t>เอเวอร์โคโลญฟ้า90มล55บาท</t>
  </si>
  <si>
    <t>P01161</t>
  </si>
  <si>
    <t>เจลทรอส115g46บาท*</t>
  </si>
  <si>
    <t>P01162</t>
  </si>
  <si>
    <t>เจลทรอสเขียว45g19บาท*</t>
  </si>
  <si>
    <t>P01163</t>
  </si>
  <si>
    <t>นีเวียโลออนเพิร์ล25/53บาท*</t>
  </si>
  <si>
    <t>P01164</t>
  </si>
  <si>
    <t>นีเวียโลออนไวท์50**</t>
  </si>
  <si>
    <t>P01165</t>
  </si>
  <si>
    <t>นีเวียโลออนเมน50มล95บ</t>
  </si>
  <si>
    <t>P01166</t>
  </si>
  <si>
    <t>นีเวียโลออนเมน25มล50บ**</t>
  </si>
  <si>
    <t>P01167</t>
  </si>
  <si>
    <t>ดาร์ลี่สูตรเกลือ140มล49บ</t>
  </si>
  <si>
    <t>P01168</t>
  </si>
  <si>
    <t>ฟลูโอคารีล100g29บ*</t>
  </si>
  <si>
    <t>P01169</t>
  </si>
  <si>
    <t>นีเวียโลชั่น125มล35บ</t>
  </si>
  <si>
    <t>P01170</t>
  </si>
  <si>
    <t>ทรอสแป้งเย็น300g45บ</t>
  </si>
  <si>
    <t>P01171</t>
  </si>
  <si>
    <t>P01172</t>
  </si>
  <si>
    <t>เบบี้มายแป้งเด็ก50g20บาท</t>
  </si>
  <si>
    <t>P01173</t>
  </si>
  <si>
    <t>ซัลวิลแชมพู60มล20บ</t>
  </si>
  <si>
    <t>P01174</t>
  </si>
  <si>
    <t>P01175</t>
  </si>
  <si>
    <t>ลิสเตอรีน250มล75บาท</t>
  </si>
  <si>
    <t>P01176</t>
  </si>
  <si>
    <t>P01177</t>
  </si>
  <si>
    <t>โคโดโมแชมพู100มล25บ</t>
  </si>
  <si>
    <t>P01178</t>
  </si>
  <si>
    <t>ซัลซิลครีมนวดส้ม160มล65บ</t>
  </si>
  <si>
    <t>P01179</t>
  </si>
  <si>
    <t>ซัลซิลครีมนวดเขียว160มล65บ</t>
  </si>
  <si>
    <t>P01180</t>
  </si>
  <si>
    <t>ซัลซิลครีมนวดชมพู160มล65บ</t>
  </si>
  <si>
    <t>P01181</t>
  </si>
  <si>
    <t>ซิต้าโลชั่นเขียว150มล49บ</t>
  </si>
  <si>
    <t>P01182</t>
  </si>
  <si>
    <t>ซิต้าโลชั่นม่วง150มล49บ</t>
  </si>
  <si>
    <t>P01183</t>
  </si>
  <si>
    <t>ซิต้าโลชั่นส้ม150มล49บ</t>
  </si>
  <si>
    <t>P01184</t>
  </si>
  <si>
    <t>เบบี้มายสบู่เหลวชมพู180/52บ</t>
  </si>
  <si>
    <t>P01185</t>
  </si>
  <si>
    <t>เบบี้มายสบู่เหลวฟ้า180/49บ</t>
  </si>
  <si>
    <t>P01186</t>
  </si>
  <si>
    <t>นีเวียครีม8มลSPF15/10บาท</t>
  </si>
  <si>
    <t>P01187</t>
  </si>
  <si>
    <t>P01188</t>
  </si>
  <si>
    <t>ฟลูโอคารี่รสสตรอ40/20บ</t>
  </si>
  <si>
    <t>P01189</t>
  </si>
  <si>
    <t>ผ้าแจ๊บเช็ดทำความสะอาด55บาท</t>
  </si>
  <si>
    <t>P01190</t>
  </si>
  <si>
    <t>P01191</t>
  </si>
  <si>
    <t>แพนทีนแชมพูเหลือง70มล20บาท**</t>
  </si>
  <si>
    <t>P01192</t>
  </si>
  <si>
    <t>มีดปลอกผัก2หัว20บาท</t>
  </si>
  <si>
    <t>P01193</t>
  </si>
  <si>
    <t>P01194</t>
  </si>
  <si>
    <t>P01195</t>
  </si>
  <si>
    <t>P01196</t>
  </si>
  <si>
    <t>สีเพ้นเล็บ15บาท*</t>
  </si>
  <si>
    <t>P01197</t>
  </si>
  <si>
    <t>P01198</t>
  </si>
  <si>
    <t>P01199</t>
  </si>
  <si>
    <t>คอลเกตุยาสีฟัน+แปรง140g47บ**</t>
  </si>
  <si>
    <t>P01200</t>
  </si>
  <si>
    <t>คอลเกตุยาสีฟัน170g47บ**</t>
  </si>
  <si>
    <t>P01201</t>
  </si>
  <si>
    <t>คอลเกตถ่านชาร์โคล150g60บ**</t>
  </si>
  <si>
    <t>prd_1217.png</t>
  </si>
  <si>
    <t>P01202</t>
  </si>
  <si>
    <t>คอลเกตถ่านชาร์โคล80g30บ**</t>
  </si>
  <si>
    <t>P01203</t>
  </si>
  <si>
    <t>คอลเกตุเกลือสมุนไพร150g55บ**</t>
  </si>
  <si>
    <t>P01204</t>
  </si>
  <si>
    <t>ยางรัดห่อเหรียญ10บ</t>
  </si>
  <si>
    <t>P01205</t>
  </si>
  <si>
    <t>กระบอกฉีดน้ำ20บ*</t>
  </si>
  <si>
    <t>P01206</t>
  </si>
  <si>
    <t>P01207</t>
  </si>
  <si>
    <t>กระจกเงา+ใส่สบู่20บ</t>
  </si>
  <si>
    <t>P01208</t>
  </si>
  <si>
    <t>ปอกแขนสีดำ20บ*</t>
  </si>
  <si>
    <t>P01209</t>
  </si>
  <si>
    <t>P01210</t>
  </si>
  <si>
    <t>P01211</t>
  </si>
  <si>
    <t>P01212</t>
  </si>
  <si>
    <t>P01213</t>
  </si>
  <si>
    <t>P01214</t>
  </si>
  <si>
    <t>ลิขวิคผ้า12บ</t>
  </si>
  <si>
    <t>P01215</t>
  </si>
  <si>
    <t>ชุดเครื่องเขียน12บ</t>
  </si>
  <si>
    <t>P01216</t>
  </si>
  <si>
    <t>กล่องดินสอโดเรม่อน30บ</t>
  </si>
  <si>
    <t>P01217</t>
  </si>
  <si>
    <t>P01218</t>
  </si>
  <si>
    <t>P01219</t>
  </si>
  <si>
    <t>สำลีอนามัย10บ</t>
  </si>
  <si>
    <t>P01220</t>
  </si>
  <si>
    <t>สายเอ็นNO80/15บ*</t>
  </si>
  <si>
    <t>P01221</t>
  </si>
  <si>
    <t>P01222</t>
  </si>
  <si>
    <t>P01223</t>
  </si>
  <si>
    <t>P01224</t>
  </si>
  <si>
    <t>P01225</t>
  </si>
  <si>
    <t>ขวดซอสใหญ่20บ</t>
  </si>
  <si>
    <t>P01226</t>
  </si>
  <si>
    <t>P01227</t>
  </si>
  <si>
    <t>หวีหาง10บาท*</t>
  </si>
  <si>
    <t>P01228</t>
  </si>
  <si>
    <t>P01229</t>
  </si>
  <si>
    <t>P01230</t>
  </si>
  <si>
    <t>กรรไกรจีน7นิ้ว25บ*</t>
  </si>
  <si>
    <t>P01231</t>
  </si>
  <si>
    <t>กาว2หน้า+มีด10บาท</t>
  </si>
  <si>
    <t>P01232</t>
  </si>
  <si>
    <t>กีวีสีดำ45มล45บาท</t>
  </si>
  <si>
    <t>P01233</t>
  </si>
  <si>
    <t>P01234</t>
  </si>
  <si>
    <t>P01235</t>
  </si>
  <si>
    <t>แก้วใส12ออน20บ**</t>
  </si>
  <si>
    <t>P01236</t>
  </si>
  <si>
    <t>ชุดชาร์จแบตโทรศัพท์29บ</t>
  </si>
  <si>
    <t>P01237</t>
  </si>
  <si>
    <t>P01238</t>
  </si>
  <si>
    <t>กระจองด้ามแดง25บ</t>
  </si>
  <si>
    <t>P01239</t>
  </si>
  <si>
    <t>ตะหริวด้ามแดง25บ</t>
  </si>
  <si>
    <t>P01240</t>
  </si>
  <si>
    <t>ตะหริวด้ามดำ25บ</t>
  </si>
  <si>
    <t>P01241</t>
  </si>
  <si>
    <t>ชุดเทปใสม้วนเล็ก1*3/20บ</t>
  </si>
  <si>
    <t>P01242</t>
  </si>
  <si>
    <t>กระจกเงาTEM130/20บ*</t>
  </si>
  <si>
    <t>P01243</t>
  </si>
  <si>
    <t>หูฟังHF-009/70บ*</t>
  </si>
  <si>
    <t>P01244</t>
  </si>
  <si>
    <t>กรรไกรตัดหนัง25บ*</t>
  </si>
  <si>
    <t>P01245</t>
  </si>
  <si>
    <t>P01246</t>
  </si>
  <si>
    <t>P01247</t>
  </si>
  <si>
    <t>P01248</t>
  </si>
  <si>
    <t>P01249</t>
  </si>
  <si>
    <t>ใยบวมขัดผิว20บ</t>
  </si>
  <si>
    <t>P01250</t>
  </si>
  <si>
    <t>9JIBJR</t>
  </si>
  <si>
    <t>เสื้อกันฝน69บ</t>
  </si>
  <si>
    <t>P01251</t>
  </si>
  <si>
    <t>P01252</t>
  </si>
  <si>
    <t>66018R</t>
  </si>
  <si>
    <t>P01253</t>
  </si>
  <si>
    <t>P01254</t>
  </si>
  <si>
    <t>P01255</t>
  </si>
  <si>
    <t>P01256</t>
  </si>
  <si>
    <t>กระชอนตักปลา3/10บ*</t>
  </si>
  <si>
    <t>P01257</t>
  </si>
  <si>
    <t>P01258</t>
  </si>
  <si>
    <t>P01259</t>
  </si>
  <si>
    <t>P01260</t>
  </si>
  <si>
    <t>หินลับมีด20บ*</t>
  </si>
  <si>
    <t>P01261</t>
  </si>
  <si>
    <t>P01262</t>
  </si>
  <si>
    <t>กุญแจห่วงยาวแรด38นิ้ว/39บ*</t>
  </si>
  <si>
    <t>P01263</t>
  </si>
  <si>
    <t>P01264</t>
  </si>
  <si>
    <t>มิโดริลิ้นจี่แพ็ค6/26บ*</t>
  </si>
  <si>
    <t>P01265</t>
  </si>
  <si>
    <t>ก็อกน้ำSOTA3/4''40บ</t>
  </si>
  <si>
    <t>P01266</t>
  </si>
  <si>
    <t>P01267</t>
  </si>
  <si>
    <t>P01268</t>
  </si>
  <si>
    <t>P01269</t>
  </si>
  <si>
    <t>P01270</t>
  </si>
  <si>
    <t>P01271</t>
  </si>
  <si>
    <t>P01272</t>
  </si>
  <si>
    <t>P01273</t>
  </si>
  <si>
    <t>P01274</t>
  </si>
  <si>
    <t>ตะกร้าบาสกริ้ง20บ</t>
  </si>
  <si>
    <t>P01275</t>
  </si>
  <si>
    <t>P01276</t>
  </si>
  <si>
    <t>P01277</t>
  </si>
  <si>
    <t>แอนตาซิลน้ำ240มล**</t>
  </si>
  <si>
    <t>P01278</t>
  </si>
  <si>
    <t>P01279</t>
  </si>
  <si>
    <t>หมวกหญิงลายดอกไม้49บ</t>
  </si>
  <si>
    <t>P01281</t>
  </si>
  <si>
    <t>P01282</t>
  </si>
  <si>
    <t>ขนมปิ้บไส้ครีม1.5กก129บ**</t>
  </si>
  <si>
    <t>P01283</t>
  </si>
  <si>
    <t>รีจอยแชมพู140/35บ</t>
  </si>
  <si>
    <t>P01284</t>
  </si>
  <si>
    <t>prd_1300.png</t>
  </si>
  <si>
    <t>P01285</t>
  </si>
  <si>
    <t>P01286</t>
  </si>
  <si>
    <t>P01287</t>
  </si>
  <si>
    <t>เทียนขาวหนักบาท25บ*</t>
  </si>
  <si>
    <t>P01288</t>
  </si>
  <si>
    <t>P01289</t>
  </si>
  <si>
    <t>วาสลีนโลชั่น120มล69บาท</t>
  </si>
  <si>
    <t>P01290</t>
  </si>
  <si>
    <t>กระดาษชิชชู่ไนท์31บ</t>
  </si>
  <si>
    <t>P01291</t>
  </si>
  <si>
    <t>สก๊อตเอ็กตร้าม้วนยาว16ม10บ</t>
  </si>
  <si>
    <t>P01292</t>
  </si>
  <si>
    <t>โซฟีแบแกระชับ10ชิ้น22ซม25บ</t>
  </si>
  <si>
    <t>P01293</t>
  </si>
  <si>
    <t>สก็อตแผ่น130แผ่น25บ</t>
  </si>
  <si>
    <t>P01294</t>
  </si>
  <si>
    <t>สก็อตป๊อบอัพ50แผ่น6บ**</t>
  </si>
  <si>
    <t>P01295</t>
  </si>
  <si>
    <t>โซฟีมีปีกสลิม22ซม4ชิ้น12บ*</t>
  </si>
  <si>
    <t>P01296</t>
  </si>
  <si>
    <t>คลีนิคกระดาษ120แผ่น38บ</t>
  </si>
  <si>
    <t>P01297</t>
  </si>
  <si>
    <t>P01298</t>
  </si>
  <si>
    <t>P01299</t>
  </si>
  <si>
    <t>P01300</t>
  </si>
  <si>
    <t>นีเวียครีม150มล129บ**</t>
  </si>
  <si>
    <t>P01301</t>
  </si>
  <si>
    <t>P01302</t>
  </si>
  <si>
    <t>เบบี้มายด์แป้ง380ชมพู40บ*</t>
  </si>
  <si>
    <t>P01303</t>
  </si>
  <si>
    <t>P01304</t>
  </si>
  <si>
    <t>P01305</t>
  </si>
  <si>
    <t>P01306</t>
  </si>
  <si>
    <t>P01307</t>
  </si>
  <si>
    <t>แคร์สบู่เด็ก65g15บ**</t>
  </si>
  <si>
    <t>P01308</t>
  </si>
  <si>
    <t>โซฟี18ชิ้น**</t>
  </si>
  <si>
    <t>P01309</t>
  </si>
  <si>
    <t>พอนด์โฟมล้างหน้า100/105บ</t>
  </si>
  <si>
    <t>P01310</t>
  </si>
  <si>
    <t>คนอร์ต้มจืด4ก้อน10บ*</t>
  </si>
  <si>
    <t>P01311</t>
  </si>
  <si>
    <t>ดับเบิ้ลซีส้ม15บ*</t>
  </si>
  <si>
    <t>P01312</t>
  </si>
  <si>
    <t>เบบี้มายล้างขวดนม600มล79บ*</t>
  </si>
  <si>
    <t>P01313</t>
  </si>
  <si>
    <t>P01314</t>
  </si>
  <si>
    <t>P01315</t>
  </si>
  <si>
    <t>ไม้หนีบถูบ้าน79บาท</t>
  </si>
  <si>
    <t>P01316</t>
  </si>
  <si>
    <t>P01317</t>
  </si>
  <si>
    <t>เป็ดชมพู900มล**</t>
  </si>
  <si>
    <t>P01318</t>
  </si>
  <si>
    <t>คลีนิคแชมพูชาย170มล82บ</t>
  </si>
  <si>
    <t>P01319</t>
  </si>
  <si>
    <t>คลีนิคแชมพูซากุระ170มล82บ</t>
  </si>
  <si>
    <t>P01320</t>
  </si>
  <si>
    <t>โซฟีเย็นกลางคืน29ซม9แผ่น55บ</t>
  </si>
  <si>
    <t>P01321</t>
  </si>
  <si>
    <t>สก๊อตกล่อง120แผ่นคู่24บ*</t>
  </si>
  <si>
    <t>P01322</t>
  </si>
  <si>
    <t>คลีนิคกระดาษ150แผ่น30บ</t>
  </si>
  <si>
    <t>P01323</t>
  </si>
  <si>
    <t>โอโมพลัสซากุระ900g79บ*</t>
  </si>
  <si>
    <t>P01324</t>
  </si>
  <si>
    <t>เบบี้มายสบู่เหลว400มล115บ**</t>
  </si>
  <si>
    <t>P01325</t>
  </si>
  <si>
    <t>เบบี้มายสบู่75g15บ</t>
  </si>
  <si>
    <t>P01326</t>
  </si>
  <si>
    <t>เบบี้มายเขียวสบู่75g15บ</t>
  </si>
  <si>
    <t>P01327</t>
  </si>
  <si>
    <t>ลิสเตอร์ลีน250มล49บ</t>
  </si>
  <si>
    <t>P01328</t>
  </si>
  <si>
    <t>ลิสเตอร์ลีน80มล25บ</t>
  </si>
  <si>
    <t>P01329</t>
  </si>
  <si>
    <t>พอนด์ไวท์บิวตี้7g20บ</t>
  </si>
  <si>
    <t>P01330</t>
  </si>
  <si>
    <t>P01331</t>
  </si>
  <si>
    <t>โอเลย์7.5มล10บ</t>
  </si>
  <si>
    <t>P01332</t>
  </si>
  <si>
    <t>อิมพิเรียลสบู่125g16บ</t>
  </si>
  <si>
    <t>P01333</t>
  </si>
  <si>
    <t>ทเวนพลัสโรออน25มล39บ*</t>
  </si>
  <si>
    <t>P01334</t>
  </si>
  <si>
    <t>คาร์เนชั่นรสวานิลลาสูตร4/550กรัม**</t>
  </si>
  <si>
    <t>P01335</t>
  </si>
  <si>
    <t>P01336</t>
  </si>
  <si>
    <t>โฟกัลโลออน20มล25บ</t>
  </si>
  <si>
    <t>P01337</t>
  </si>
  <si>
    <t>ด้ามมีดโกนยิลเลต25บ**-</t>
  </si>
  <si>
    <t>P01338</t>
  </si>
  <si>
    <t>กานิเย่ไลท์ครีม50มล49บ</t>
  </si>
  <si>
    <t>P01339</t>
  </si>
  <si>
    <t>เสื่อน้ำมัน 3*2/90บ</t>
  </si>
  <si>
    <t>P01340</t>
  </si>
  <si>
    <t>เจลล้างมือ35บ**</t>
  </si>
  <si>
    <t>P01341</t>
  </si>
  <si>
    <t>กระดาษโน็ค10บ</t>
  </si>
  <si>
    <t>P01342</t>
  </si>
  <si>
    <t>ที่ใส่ดินสอสี่เหลี่ยม20บ</t>
  </si>
  <si>
    <t>P01343</t>
  </si>
  <si>
    <t>หมวกหญิงหน้าแหลม59บ</t>
  </si>
  <si>
    <t>P01344</t>
  </si>
  <si>
    <t>ตะกร้าแม่บ้านสีดำ20บ*</t>
  </si>
  <si>
    <t>P01345</t>
  </si>
  <si>
    <t>P01346</t>
  </si>
  <si>
    <t>P01347</t>
  </si>
  <si>
    <t>เบบี้มายออย100มล59บ</t>
  </si>
  <si>
    <t>P01348</t>
  </si>
  <si>
    <t>P01349</t>
  </si>
  <si>
    <t>P01350</t>
  </si>
  <si>
    <t>P01351</t>
  </si>
  <si>
    <t>กานิเย่โฟมวาซาบิ50มล50บ</t>
  </si>
  <si>
    <t>P01352</t>
  </si>
  <si>
    <t>พอนด์โฟมล้างหน้า100g115บ*</t>
  </si>
  <si>
    <t>P01353</t>
  </si>
  <si>
    <t>เทปพันเกลียวไชโย15ม20บ</t>
  </si>
  <si>
    <t>P01354</t>
  </si>
  <si>
    <t>P01355</t>
  </si>
  <si>
    <t>P01356</t>
  </si>
  <si>
    <t>ท่อPVC 1/2'' คิวไปร์8.5/45บ</t>
  </si>
  <si>
    <t>P01357</t>
  </si>
  <si>
    <t>P01358</t>
  </si>
  <si>
    <t>P01359</t>
  </si>
  <si>
    <t>P01360</t>
  </si>
  <si>
    <t>P01361</t>
  </si>
  <si>
    <t>P01362</t>
  </si>
  <si>
    <t>อร่อยชาวเกาะ250มล25บ**</t>
  </si>
  <si>
    <t>P01363</t>
  </si>
  <si>
    <t>P01364</t>
  </si>
  <si>
    <t>ปืนยิงกาว79บ</t>
  </si>
  <si>
    <t>P01365</t>
  </si>
  <si>
    <t>prd_1381.png</t>
  </si>
  <si>
    <t>P01366</t>
  </si>
  <si>
    <t>P01367</t>
  </si>
  <si>
    <t>P01368</t>
  </si>
  <si>
    <t>P01369</t>
  </si>
  <si>
    <t>ของเล่น15บาท</t>
  </si>
  <si>
    <t>P01371</t>
  </si>
  <si>
    <t>ซิตร้าโลชั่นชมพู150มล49บ*</t>
  </si>
  <si>
    <t>P01372</t>
  </si>
  <si>
    <t>P01373</t>
  </si>
  <si>
    <t>P01374</t>
  </si>
  <si>
    <t>งอ90องศา1'' 12บ*</t>
  </si>
  <si>
    <t>P01375</t>
  </si>
  <si>
    <t>P01376</t>
  </si>
  <si>
    <t>ฝาครอบพีวีซี 1'' 9บาท*</t>
  </si>
  <si>
    <t>P01377</t>
  </si>
  <si>
    <t>หัวอุดเกลียวนอก 1/2'' 5บาท</t>
  </si>
  <si>
    <t>P01378</t>
  </si>
  <si>
    <t>P01379</t>
  </si>
  <si>
    <t>ก็อกน้ำซันวาชมพู 1/2'' 99บ</t>
  </si>
  <si>
    <t>P01380</t>
  </si>
  <si>
    <t>ก็อกน้ำซันวา 3/4'' 140บ*</t>
  </si>
  <si>
    <t>P01381</t>
  </si>
  <si>
    <t>P01382</t>
  </si>
  <si>
    <t>หมาแดงฆ่าหญ้า210บ</t>
  </si>
  <si>
    <t>P01383</t>
  </si>
  <si>
    <t>ถุงร้อน 3*5 /23บ**</t>
  </si>
  <si>
    <t>P01384</t>
  </si>
  <si>
    <t>P01385</t>
  </si>
  <si>
    <t>P01386</t>
  </si>
  <si>
    <t>สายไฟหัวเกลียวมีที่หนีบ25บ</t>
  </si>
  <si>
    <t>P01387</t>
  </si>
  <si>
    <t>ส่วนลดโปรล้างจานแพ็ค3/27บ</t>
  </si>
  <si>
    <t>P01388</t>
  </si>
  <si>
    <t>prd_1404.png</t>
  </si>
  <si>
    <t>P01389</t>
  </si>
  <si>
    <t>ไฟไลน์อัดกลีบ500มล13บ**</t>
  </si>
  <si>
    <t>P01390</t>
  </si>
  <si>
    <t>P01391</t>
  </si>
  <si>
    <t>P01392</t>
  </si>
  <si>
    <t>โดฟแชมพู460มล159บ*</t>
  </si>
  <si>
    <t>P01393</t>
  </si>
  <si>
    <t>ส่วนลดโฟรโมสรสจืด180มลแพ็ค12**</t>
  </si>
  <si>
    <t>P01394</t>
  </si>
  <si>
    <t>คอลเกตุยาสีฟัน140มล47บ**</t>
  </si>
  <si>
    <t>P01395</t>
  </si>
  <si>
    <t>อัมผวา500มล**</t>
  </si>
  <si>
    <t>P01396</t>
  </si>
  <si>
    <t>โลออนเต่า30มล69บ</t>
  </si>
  <si>
    <t>P01397</t>
  </si>
  <si>
    <t>แม็ควันแชมพูล้างรถ69บ</t>
  </si>
  <si>
    <t>P01398</t>
  </si>
  <si>
    <t>P01399</t>
  </si>
  <si>
    <t>P01400</t>
  </si>
  <si>
    <t>ปะกับรัดท่อเหล็ก20บ*</t>
  </si>
  <si>
    <t>P01401</t>
  </si>
  <si>
    <t>เบบี้เลิฟXL 13ชิ้น 75บ*</t>
  </si>
  <si>
    <t>P01402</t>
  </si>
  <si>
    <t>ที่ตากผ้างห่วงเล็ก20บ</t>
  </si>
  <si>
    <t>P01403</t>
  </si>
  <si>
    <t>P01404</t>
  </si>
  <si>
    <t>P01405</t>
  </si>
  <si>
    <t>กระดาษรายงานมีเส้น40แผ่น20บ</t>
  </si>
  <si>
    <t>P01406</t>
  </si>
  <si>
    <t>P01407</t>
  </si>
  <si>
    <t>P01408</t>
  </si>
  <si>
    <t>P01409</t>
  </si>
  <si>
    <t>รสดีหมูลาบน้ำตก15**</t>
  </si>
  <si>
    <t>P01410</t>
  </si>
  <si>
    <t>มีดปลอกผักกีวีแบบขูด79บ*</t>
  </si>
  <si>
    <t>P01411</t>
  </si>
  <si>
    <t>พรมเช็ดเท้า20บ</t>
  </si>
  <si>
    <t>P01412</t>
  </si>
  <si>
    <t>กิ๊บลวดแผง20บ*</t>
  </si>
  <si>
    <t>P01413</t>
  </si>
  <si>
    <t>ซัฟฟอดต้นขา20บ*</t>
  </si>
  <si>
    <t>P01414</t>
  </si>
  <si>
    <t>ฝาล็อคใบพัดลม10บ*</t>
  </si>
  <si>
    <t>P01415</t>
  </si>
  <si>
    <t>ซัลซิลแชมพู140มล35บ*</t>
  </si>
  <si>
    <t>P01416</t>
  </si>
  <si>
    <t>โหลใส่ของกุหลาบ10บ</t>
  </si>
  <si>
    <t>P01417</t>
  </si>
  <si>
    <t>P01418</t>
  </si>
  <si>
    <t>ลบคำผิดตรามัา15บ</t>
  </si>
  <si>
    <t>P01419</t>
  </si>
  <si>
    <t>P01420</t>
  </si>
  <si>
    <t>P01421</t>
  </si>
  <si>
    <t>พวงกุญแจเด็กชาย19บ*</t>
  </si>
  <si>
    <t>P01422</t>
  </si>
  <si>
    <t>P01423</t>
  </si>
  <si>
    <t>P01424</t>
  </si>
  <si>
    <t>P01425</t>
  </si>
  <si>
    <t>P01426</t>
  </si>
  <si>
    <t>P01427</t>
  </si>
  <si>
    <t>ที่ใช่ช้อน3ช่อง15บ</t>
  </si>
  <si>
    <t>P01428</t>
  </si>
  <si>
    <t>ส่วนลดไฮยีนชมพูแพ็ค3/45บ</t>
  </si>
  <si>
    <t>P01429</t>
  </si>
  <si>
    <t>P01430</t>
  </si>
  <si>
    <t>ส่วนลดดีน่าเขียวแพ็ค35บ</t>
  </si>
  <si>
    <t>P01431</t>
  </si>
  <si>
    <t>ไฮยีนอัดกลีบสเปร์สีน้ำเงิน40บ**</t>
  </si>
  <si>
    <t>P01432</t>
  </si>
  <si>
    <t>ไฮยีนอัดกลีบสเปร์สีชมพู40บ*</t>
  </si>
  <si>
    <t>P01433</t>
  </si>
  <si>
    <t>ไฮยีนผ้าเรียบสเปร์สีชมพู550/39บ</t>
  </si>
  <si>
    <t>P01434</t>
  </si>
  <si>
    <t>ไฮยีนผ้าเรียบสเปร์สีฟ้า550/40บ*</t>
  </si>
  <si>
    <t>P01435</t>
  </si>
  <si>
    <t>ยำยำเก๋วยเตี๋ยวเรือ6บาท**</t>
  </si>
  <si>
    <t>P01436</t>
  </si>
  <si>
    <t>คอลเกตุยาสีฟัน40g15บาท**</t>
  </si>
  <si>
    <t>P01437</t>
  </si>
  <si>
    <t>P01438</t>
  </si>
  <si>
    <t>เชาเวอร์เขียวแป้งเย็น150g30บ</t>
  </si>
  <si>
    <t>P01439</t>
  </si>
  <si>
    <t>P01440</t>
  </si>
  <si>
    <t>เชาว์เวอร์แป้งเขียว280g49บ</t>
  </si>
  <si>
    <t>P01441</t>
  </si>
  <si>
    <t>เอเวอร์เซนฟ้าแป้ง300g35บ**</t>
  </si>
  <si>
    <t>P01442</t>
  </si>
  <si>
    <t>P01443</t>
  </si>
  <si>
    <t>คิงคองสก็อตไบร์ท5บ</t>
  </si>
  <si>
    <t>P01444</t>
  </si>
  <si>
    <t>ซื่อสัตย์ซักฟอก700g30บ</t>
  </si>
  <si>
    <t>P01445</t>
  </si>
  <si>
    <t>โซฟี29ซม5ชิ้น25บ*</t>
  </si>
  <si>
    <t>P01446</t>
  </si>
  <si>
    <t>ใบมีด2คมขนนก12บ</t>
  </si>
  <si>
    <t>P01447</t>
  </si>
  <si>
    <t>คาร์เนชั่นนมสด405g28บ*</t>
  </si>
  <si>
    <t>P01448</t>
  </si>
  <si>
    <t>P01449</t>
  </si>
  <si>
    <t>P01450</t>
  </si>
  <si>
    <t>P01451</t>
  </si>
  <si>
    <t>หอยนางรมน้ำปลา200มล17บ</t>
  </si>
  <si>
    <t>P01452</t>
  </si>
  <si>
    <t>ไฟไลน์ปรับผ้านุ่มสีฟ้า19บ</t>
  </si>
  <si>
    <t>P01453</t>
  </si>
  <si>
    <t>P01454</t>
  </si>
  <si>
    <t>โซฟีสูตรเย็น23ซ.ม16ชิ้น55บ</t>
  </si>
  <si>
    <t>P01455</t>
  </si>
  <si>
    <t>โซฟีสูตรเย็น23ซ.ม12ชิ้น55บ</t>
  </si>
  <si>
    <t>P01456</t>
  </si>
  <si>
    <t>รีจอยครีมนวด450มล109บ</t>
  </si>
  <si>
    <t>P01457</t>
  </si>
  <si>
    <t>P01458</t>
  </si>
  <si>
    <t>สายAVเข้า1ออก2/25บ*</t>
  </si>
  <si>
    <t>P01459</t>
  </si>
  <si>
    <t>P01460</t>
  </si>
  <si>
    <t>เส้นตะกั่ว20บ</t>
  </si>
  <si>
    <t>P01461</t>
  </si>
  <si>
    <t>P01462</t>
  </si>
  <si>
    <t>P01463</t>
  </si>
  <si>
    <t>P01464</t>
  </si>
  <si>
    <t>กรวยเล็กมีกรอง10บ</t>
  </si>
  <si>
    <t>P01465</t>
  </si>
  <si>
    <t>P01466</t>
  </si>
  <si>
    <t>P01467</t>
  </si>
  <si>
    <t>P01468</t>
  </si>
  <si>
    <t>P01469</t>
  </si>
  <si>
    <t>P01470</t>
  </si>
  <si>
    <t>P01471</t>
  </si>
  <si>
    <t>เกรียงขัดมัน49บ*</t>
  </si>
  <si>
    <t>P01472</t>
  </si>
  <si>
    <t>P01473</t>
  </si>
  <si>
    <t>P01474</t>
  </si>
  <si>
    <t>P01475</t>
  </si>
  <si>
    <t>กาวตาช้าง3g20บ*</t>
  </si>
  <si>
    <t>P01476</t>
  </si>
  <si>
    <t>หัวฉีดชำระสีขาว79บ</t>
  </si>
  <si>
    <t>P01477</t>
  </si>
  <si>
    <t>P01478</t>
  </si>
  <si>
    <t>P01479</t>
  </si>
  <si>
    <t>เทียนเหลืองเล่ม2บ*</t>
  </si>
  <si>
    <t>P01480</t>
  </si>
  <si>
    <t>P01481</t>
  </si>
  <si>
    <t>P01482</t>
  </si>
  <si>
    <t>สมุดบัญชี190*350/30บ*</t>
  </si>
  <si>
    <t>P01483</t>
  </si>
  <si>
    <t>P01484</t>
  </si>
  <si>
    <t>ไส้แฟ้ม20แผ่น25บ</t>
  </si>
  <si>
    <t>P01485</t>
  </si>
  <si>
    <t>ปกแผ่นใส5บ*</t>
  </si>
  <si>
    <t>P01486</t>
  </si>
  <si>
    <t>P01487</t>
  </si>
  <si>
    <t>เคลียแชมพูแมน435มล**</t>
  </si>
  <si>
    <t>P01488</t>
  </si>
  <si>
    <t>P01489</t>
  </si>
  <si>
    <t>ธูปหอมเบอร์35/40บ</t>
  </si>
  <si>
    <t>P01490</t>
  </si>
  <si>
    <t>ส่วนลดเบบี้เลฟ L /3แพ็ค4</t>
  </si>
  <si>
    <t>P01491</t>
  </si>
  <si>
    <t>P01492</t>
  </si>
  <si>
    <t>รีจอยแชมพู450มล100**</t>
  </si>
  <si>
    <t>P01493</t>
  </si>
  <si>
    <t>P01494</t>
  </si>
  <si>
    <t>ออรัลเมคยาสีฟัน40/25บ*</t>
  </si>
  <si>
    <t>P01495</t>
  </si>
  <si>
    <t>P01496</t>
  </si>
  <si>
    <t>P01497</t>
  </si>
  <si>
    <t>ส่วนลดซีเซฟแพ็ค10/180บ</t>
  </si>
  <si>
    <t>P01498</t>
  </si>
  <si>
    <t>P01499</t>
  </si>
  <si>
    <t>วุ้นเส้นมังกรคู่40g10บ</t>
  </si>
  <si>
    <t>P01500</t>
  </si>
  <si>
    <t>P01501</t>
  </si>
  <si>
    <t>prd_1517.png</t>
  </si>
  <si>
    <t>P01502</t>
  </si>
  <si>
    <t>P01503</t>
  </si>
  <si>
    <t>P01504</t>
  </si>
  <si>
    <t>P01505</t>
  </si>
  <si>
    <t>เคลียแชมพู65มล.25บ</t>
  </si>
  <si>
    <t>P01506</t>
  </si>
  <si>
    <t>P01507</t>
  </si>
  <si>
    <t>บรีสเอ็กเซล90มลสีเขียว10บ</t>
  </si>
  <si>
    <t>P01508</t>
  </si>
  <si>
    <t>P01509</t>
  </si>
  <si>
    <t>P01510</t>
  </si>
  <si>
    <t>กาวร้อน101/20บ</t>
  </si>
  <si>
    <t>P01511</t>
  </si>
  <si>
    <t>สายไฟขั้วเกลียว25บ*</t>
  </si>
  <si>
    <t>P01512</t>
  </si>
  <si>
    <t>95553309R</t>
  </si>
  <si>
    <t>ไฟฉายติดหัว100บ</t>
  </si>
  <si>
    <t>P01513</t>
  </si>
  <si>
    <t>ดาร์ลี่47บาท170g</t>
  </si>
  <si>
    <t>P01514</t>
  </si>
  <si>
    <t>P01515</t>
  </si>
  <si>
    <t>P01516</t>
  </si>
  <si>
    <t>โปร3000gสีเขียว119บ</t>
  </si>
  <si>
    <t>P01517</t>
  </si>
  <si>
    <t>P01518</t>
  </si>
  <si>
    <t>P01519</t>
  </si>
  <si>
    <t>P01520</t>
  </si>
  <si>
    <t>P01521</t>
  </si>
  <si>
    <t>P01522</t>
  </si>
  <si>
    <t>นกฮูกถุง12*20/50บ</t>
  </si>
  <si>
    <t>P01523</t>
  </si>
  <si>
    <t>P01524</t>
  </si>
  <si>
    <t>P01525</t>
  </si>
  <si>
    <t>P01526</t>
  </si>
  <si>
    <t>P01527</t>
  </si>
  <si>
    <t>เบบี้มายแป้ง380g40บ*</t>
  </si>
  <si>
    <t>P01529</t>
  </si>
  <si>
    <t>โซฟีคูล29ซม.4ชิ้น30บ**</t>
  </si>
  <si>
    <t>P01530</t>
  </si>
  <si>
    <t>P01531</t>
  </si>
  <si>
    <t>P01532</t>
  </si>
  <si>
    <t>P01533</t>
  </si>
  <si>
    <t>หอยนางรมน้ำปลา300มล20บ*</t>
  </si>
  <si>
    <t>P01534</t>
  </si>
  <si>
    <t>ลักส์ชมพูเข้มสบู่75g15บ</t>
  </si>
  <si>
    <t>P01535</t>
  </si>
  <si>
    <t>ลักส์ชมพูอ่อนสบู่75g12บ**</t>
  </si>
  <si>
    <t>P01536</t>
  </si>
  <si>
    <t>ลักน้ำเงินสบู่75g15บ</t>
  </si>
  <si>
    <t>P01537</t>
  </si>
  <si>
    <t>P01538</t>
  </si>
  <si>
    <t>คอลเกตุยาสีฟัน80g30บ**</t>
  </si>
  <si>
    <t>P01539</t>
  </si>
  <si>
    <t>P01540</t>
  </si>
  <si>
    <t>P01541</t>
  </si>
  <si>
    <t>P01542</t>
  </si>
  <si>
    <t>P01543</t>
  </si>
  <si>
    <t>P01544</t>
  </si>
  <si>
    <t>P01545</t>
  </si>
  <si>
    <t>P01546</t>
  </si>
  <si>
    <t>รีจอยแชมพูริทสมูท450**</t>
  </si>
  <si>
    <t>P01547</t>
  </si>
  <si>
    <t>รีจอยแชมพู450แดนดรัฟ**</t>
  </si>
  <si>
    <t>P01548</t>
  </si>
  <si>
    <t>P01549</t>
  </si>
  <si>
    <t>เภสัชโลชั่นขาว150มล25บ**</t>
  </si>
  <si>
    <t>P01550</t>
  </si>
  <si>
    <t>ซีเกรดสบู่ส้ม160g*</t>
  </si>
  <si>
    <t>P01551</t>
  </si>
  <si>
    <t>ซีเกรดสบู่นมข้าว160g*</t>
  </si>
  <si>
    <t>P01552</t>
  </si>
  <si>
    <t>สมุดระบายสี30บ*</t>
  </si>
  <si>
    <t>P01553</t>
  </si>
  <si>
    <t>อิงอรสบู่ไพรกลั่น30บ*</t>
  </si>
  <si>
    <t>P01554</t>
  </si>
  <si>
    <t>P01555</t>
  </si>
  <si>
    <t>P01556</t>
  </si>
  <si>
    <t>รองเท้าสวมลายบน59บ</t>
  </si>
  <si>
    <t>P01557</t>
  </si>
  <si>
    <t>มาม่าหมูสับน้ำข้น6บ**</t>
  </si>
  <si>
    <t>P01558</t>
  </si>
  <si>
    <t>ซีเกรดสบู่สมุนไพร160g25บ*</t>
  </si>
  <si>
    <t>P01559</t>
  </si>
  <si>
    <t>P01560</t>
  </si>
  <si>
    <t>รีจอยแชมพู140มล35บ**</t>
  </si>
  <si>
    <t>P01561</t>
  </si>
  <si>
    <t>รีจอยครีมนวด3X/59บ</t>
  </si>
  <si>
    <t>P01562</t>
  </si>
  <si>
    <t>เคลียแชมพูฟ้า49บาท**</t>
  </si>
  <si>
    <t>P01563</t>
  </si>
  <si>
    <t>เคลียแชมพูฟ้า145มล49บ*</t>
  </si>
  <si>
    <t>P01564</t>
  </si>
  <si>
    <t>P01565</t>
  </si>
  <si>
    <t>เทียน25เล่ม53บ</t>
  </si>
  <si>
    <t>P01566</t>
  </si>
  <si>
    <t>แป้งเอเวอร์เซนม่วง280g35บ*</t>
  </si>
  <si>
    <t>P01567</t>
  </si>
  <si>
    <t>จอนสันแป้ง400g45บ</t>
  </si>
  <si>
    <t>P01568</t>
  </si>
  <si>
    <t>P01569</t>
  </si>
  <si>
    <t>โซกุบุครีมอาบน้ำ200/29บ</t>
  </si>
  <si>
    <t>P01570</t>
  </si>
  <si>
    <t>P01571</t>
  </si>
  <si>
    <t>P01572</t>
  </si>
  <si>
    <t>P01573</t>
  </si>
  <si>
    <t>บีไนท์ครีมอาบน้ำเขียว180/29บ</t>
  </si>
  <si>
    <t>P01574</t>
  </si>
  <si>
    <t>บีไนท์ครีมอาบน้ำแดง180/35บ*</t>
  </si>
  <si>
    <t>P01575</t>
  </si>
  <si>
    <t>ทีโพล้างขวดนม500/42บ</t>
  </si>
  <si>
    <t>P01576</t>
  </si>
  <si>
    <t>บีไนท์ครีมอาบน้ำชมพู180/35บ</t>
  </si>
  <si>
    <t>P01577</t>
  </si>
  <si>
    <t>นีเวียแมน8/10บ*</t>
  </si>
  <si>
    <t>P01578</t>
  </si>
  <si>
    <t>พอนด์ไวท์บิวตี้7/15บ*</t>
  </si>
  <si>
    <t>P01579</t>
  </si>
  <si>
    <t>P01580</t>
  </si>
  <si>
    <t>P01581</t>
  </si>
  <si>
    <t>P01582</t>
  </si>
  <si>
    <t>LZD000000150504</t>
  </si>
  <si>
    <t>P01583</t>
  </si>
  <si>
    <t>P01584</t>
  </si>
  <si>
    <t>P01585</t>
  </si>
  <si>
    <t>P01586</t>
  </si>
  <si>
    <t>เคลียแชมพู25บาท</t>
  </si>
  <si>
    <t>P01587</t>
  </si>
  <si>
    <t>ลอลิเอะ35ซม4ชิ้น27บ</t>
  </si>
  <si>
    <t>P01588</t>
  </si>
  <si>
    <t>โป่ง20บาท</t>
  </si>
  <si>
    <t>P01589</t>
  </si>
  <si>
    <t>ดอกลิปบิ้น3บาท</t>
  </si>
  <si>
    <t>P01590</t>
  </si>
  <si>
    <t>9240227R</t>
  </si>
  <si>
    <t>P01591</t>
  </si>
  <si>
    <t>ขวดสเปร์N0760/20บ**</t>
  </si>
  <si>
    <t>P01592</t>
  </si>
  <si>
    <t>407150S</t>
  </si>
  <si>
    <t>แม่กุญแจ79บ</t>
  </si>
  <si>
    <t>P01593</t>
  </si>
  <si>
    <t>สีเทียน8/12บ*</t>
  </si>
  <si>
    <t>P01594</t>
  </si>
  <si>
    <t>นีเวียบอดี้โลชั่น350มล179บ*</t>
  </si>
  <si>
    <t>P01595</t>
  </si>
  <si>
    <t>P01596</t>
  </si>
  <si>
    <t>ลิสเตอร์ลีน2500/89บ</t>
  </si>
  <si>
    <t>P01597</t>
  </si>
  <si>
    <t>เคลียแชมพู340/149บ</t>
  </si>
  <si>
    <t>P01598</t>
  </si>
  <si>
    <t>เฮดแอนโชว์เดอร์480/139บ*</t>
  </si>
  <si>
    <t>P01599</t>
  </si>
  <si>
    <t>เฮดแอนโชว์เดอร์ดอกชมพู480/139บ*</t>
  </si>
  <si>
    <t>P01600</t>
  </si>
  <si>
    <t>P01601</t>
  </si>
  <si>
    <t>P01602</t>
  </si>
  <si>
    <t>โอโม่ซันซาย3000/105บ*</t>
  </si>
  <si>
    <t>P01603</t>
  </si>
  <si>
    <t>ปลากระป๋องอิ่มเอิบ/15บ</t>
  </si>
  <si>
    <t>P01604</t>
  </si>
  <si>
    <t>ไฮเตอร์ผ้าขาว250/15บ*</t>
  </si>
  <si>
    <t>P01605</t>
  </si>
  <si>
    <t>อิงอรสบู่มะขามนาคา20บาท**</t>
  </si>
  <si>
    <t>P01606</t>
  </si>
  <si>
    <t>เฮดแอนแชมพู150/52บ**</t>
  </si>
  <si>
    <t>P01607</t>
  </si>
  <si>
    <t>P01608</t>
  </si>
  <si>
    <t>เฮดแอนแชมพู135มล**</t>
  </si>
  <si>
    <t>P01609</t>
  </si>
  <si>
    <t>เคเอโลออน25/29บ</t>
  </si>
  <si>
    <t>P01610</t>
  </si>
  <si>
    <t>ไลปอนเอฟมะนาว500/28บ**</t>
  </si>
  <si>
    <t>P01611</t>
  </si>
  <si>
    <t>จอนสันโลชั่น200/105บ*</t>
  </si>
  <si>
    <t>P01612</t>
  </si>
  <si>
    <t>เคลียว์แชมพูเหลือง480/145บ*</t>
  </si>
  <si>
    <t>P01613</t>
  </si>
  <si>
    <t>ซิตร้าโลชั่นม่วง150/49บ*</t>
  </si>
  <si>
    <t>P01614</t>
  </si>
  <si>
    <t>แพนทีนครีมนวด140/35บ</t>
  </si>
  <si>
    <t>P01615</t>
  </si>
  <si>
    <t>ซิตร้าโลชั่นเหลือง150/49บ*</t>
  </si>
  <si>
    <t>P01616</t>
  </si>
  <si>
    <t>ซิตร้าโลชั่นแดง150/49บ*</t>
  </si>
  <si>
    <t>P01617</t>
  </si>
  <si>
    <t>P01618</t>
  </si>
  <si>
    <t>รีจอยครีมนวด140/35บ</t>
  </si>
  <si>
    <t>P01619</t>
  </si>
  <si>
    <t>โรออนเคเอ25/29บ</t>
  </si>
  <si>
    <t>P01620</t>
  </si>
  <si>
    <t>P01621</t>
  </si>
  <si>
    <t>P01622</t>
  </si>
  <si>
    <t>P01623</t>
  </si>
  <si>
    <t>ดีนี่แป้งเด็ก400g39บ**</t>
  </si>
  <si>
    <t>P01624</t>
  </si>
  <si>
    <t>P01625</t>
  </si>
  <si>
    <t>เคลียแชมพูแมน320มล110บ*</t>
  </si>
  <si>
    <t>P01626</t>
  </si>
  <si>
    <t>เคลียแชมพูชมพู330มล110บ*</t>
  </si>
  <si>
    <t>P01627</t>
  </si>
  <si>
    <t>เคลียแชมพูฟ้า330มล110บ*</t>
  </si>
  <si>
    <t>P01628</t>
  </si>
  <si>
    <t>โอโม่พลัส1500g139บ*</t>
  </si>
  <si>
    <t>P01629</t>
  </si>
  <si>
    <t>ส่วนลดโฟรโมส225แพ็ค6</t>
  </si>
  <si>
    <t>P01630</t>
  </si>
  <si>
    <t>P01631</t>
  </si>
  <si>
    <t>P01632</t>
  </si>
  <si>
    <t>ดีนี่ปรับผ้านุ่ม600ฟ้า25บ</t>
  </si>
  <si>
    <t>P01633</t>
  </si>
  <si>
    <t>ดีนี่ปรับผ้านุ่ม600ชมพู25บ*</t>
  </si>
  <si>
    <t>P01634</t>
  </si>
  <si>
    <t>P01635</t>
  </si>
  <si>
    <t>P01636</t>
  </si>
  <si>
    <t>มอคโคน่าแดง9ซอง41บ*</t>
  </si>
  <si>
    <t>P01637</t>
  </si>
  <si>
    <t>มอคโคน่าเขียว9ซอง41บ*</t>
  </si>
  <si>
    <t>P01638</t>
  </si>
  <si>
    <t>มอคโคน่าเหลือง8ซอง42บ</t>
  </si>
  <si>
    <t>P01639</t>
  </si>
  <si>
    <t>P01640</t>
  </si>
  <si>
    <t>วิกซอลดำ900มล53บ</t>
  </si>
  <si>
    <t>P01641</t>
  </si>
  <si>
    <t>จอนสันออย125มล55บ**</t>
  </si>
  <si>
    <t>P01642</t>
  </si>
  <si>
    <t>โคโดโมล้างขวดนม600/65บ*</t>
  </si>
  <si>
    <t>P01643</t>
  </si>
  <si>
    <t>เคลียแชมพูชมพู345มล110บ*</t>
  </si>
  <si>
    <t>P01644</t>
  </si>
  <si>
    <t>ถุงหิ้วกระต่าย12*20/35บ*</t>
  </si>
  <si>
    <t>P01645</t>
  </si>
  <si>
    <t>prd_1661.png</t>
  </si>
  <si>
    <t>P01646</t>
  </si>
  <si>
    <t>ดีนี่แป้งเด็ดชมพู380g35บ*</t>
  </si>
  <si>
    <t>P01647</t>
  </si>
  <si>
    <t>เฟรทม่วงปรับผ้านุ่ม15บ</t>
  </si>
  <si>
    <t>P01648</t>
  </si>
  <si>
    <t>P01649</t>
  </si>
  <si>
    <t>ยำยำจัมโบ้น้ำข้น10ซอง55บ**</t>
  </si>
  <si>
    <t>P01650</t>
  </si>
  <si>
    <t>ยำยำจัมโบ้หมูสับ10ซอง55บาท**</t>
  </si>
  <si>
    <t>P01651</t>
  </si>
  <si>
    <t>P01652</t>
  </si>
  <si>
    <t>ดาร์ลี่เกลือ35g13บาท</t>
  </si>
  <si>
    <t>P01653</t>
  </si>
  <si>
    <t>เทพไทยยาสีฟัน30g59บาท**</t>
  </si>
  <si>
    <t>P01654</t>
  </si>
  <si>
    <t>prd_1670.png</t>
  </si>
  <si>
    <t>P01655</t>
  </si>
  <si>
    <t>P01656</t>
  </si>
  <si>
    <t>เอเวอร์ปั่นหูเล็ก15บ</t>
  </si>
  <si>
    <t>P01657</t>
  </si>
  <si>
    <t>โซฟีผ้ารองบาง15บาท</t>
  </si>
  <si>
    <t>P01658</t>
  </si>
  <si>
    <t>ไนท์กระดาษ130แผ่น12บาท</t>
  </si>
  <si>
    <t>P01659</t>
  </si>
  <si>
    <t>ไมโลซอง8บาท</t>
  </si>
  <si>
    <t>P01660</t>
  </si>
  <si>
    <t>ไฮยีนปรับผ้านุ่มสีพู19บาท</t>
  </si>
  <si>
    <t>P01661</t>
  </si>
  <si>
    <t>CNTSPV00201</t>
  </si>
  <si>
    <t>P01662</t>
  </si>
  <si>
    <t>CNTSPV00278</t>
  </si>
  <si>
    <t>P01663</t>
  </si>
  <si>
    <t>CNTSPV00142</t>
  </si>
  <si>
    <t>P01664</t>
  </si>
  <si>
    <t>เบบี้เลิฟXXLแพ็ค11/75บ*</t>
  </si>
  <si>
    <t>P01665</t>
  </si>
  <si>
    <t>ส่วนลดกาโตะกลิ่นเมล่อนแพ็ค6/54บ</t>
  </si>
  <si>
    <t>P01666</t>
  </si>
  <si>
    <t>ธูปหอมกำเล็ก20บ*</t>
  </si>
  <si>
    <t>P01667</t>
  </si>
  <si>
    <t>P01668</t>
  </si>
  <si>
    <t>P01669</t>
  </si>
  <si>
    <t>กรรไกรโค้ง20บาท*</t>
  </si>
  <si>
    <t>P01670</t>
  </si>
  <si>
    <t>P01671</t>
  </si>
  <si>
    <t>ใบตัดเหล็ก4นิ้วบาง30บ*</t>
  </si>
  <si>
    <t>P01672</t>
  </si>
  <si>
    <t>เคลียแมน65มล25บ</t>
  </si>
  <si>
    <t>P01673</t>
  </si>
  <si>
    <t>วายยูหลอดไฟ13วัต20บ*</t>
  </si>
  <si>
    <t>P01674</t>
  </si>
  <si>
    <t>ดูมิลค์สูตร3 1500g345บ</t>
  </si>
  <si>
    <t>P01675</t>
  </si>
  <si>
    <t>P01676</t>
  </si>
  <si>
    <t>P01677</t>
  </si>
  <si>
    <t>P01678</t>
  </si>
  <si>
    <t>P01679</t>
  </si>
  <si>
    <t>นีเวียโลออนแมน50/95บาท</t>
  </si>
  <si>
    <t>P01680</t>
  </si>
  <si>
    <t>นีเวียโลออน50/89บ</t>
  </si>
  <si>
    <t>P01681</t>
  </si>
  <si>
    <t>P01682</t>
  </si>
  <si>
    <t>นีเวียโลออน50/89บ*</t>
  </si>
  <si>
    <t>P01683</t>
  </si>
  <si>
    <t>ซีเซฟปลากระป๋อง20บ*</t>
  </si>
  <si>
    <t>P01684</t>
  </si>
  <si>
    <t>P01685</t>
  </si>
  <si>
    <t>ปลายิ้มหอยลาย70g43บ**</t>
  </si>
  <si>
    <t>P01686</t>
  </si>
  <si>
    <t>ปลายิ้มหอยลาย40g25บ**</t>
  </si>
  <si>
    <t>P01687</t>
  </si>
  <si>
    <t>P01688</t>
  </si>
  <si>
    <t>กระดานรายงานA4/20บ</t>
  </si>
  <si>
    <t>P01689</t>
  </si>
  <si>
    <t>P01690</t>
  </si>
  <si>
    <t>กรรไกรจีน45บ</t>
  </si>
  <si>
    <t>P01691</t>
  </si>
  <si>
    <t>P01692</t>
  </si>
  <si>
    <t>ซัลซิลครีมนวดชมพู35บาท*</t>
  </si>
  <si>
    <t>P01693</t>
  </si>
  <si>
    <t>เทปใส24มม15บ</t>
  </si>
  <si>
    <t>P01694</t>
  </si>
  <si>
    <t>ปากกาน้ำเงินลายดำ10บ*</t>
  </si>
  <si>
    <t>P01695</t>
  </si>
  <si>
    <t>โบว์ผูกผมสีเหลือง10บาท</t>
  </si>
  <si>
    <t>P01696</t>
  </si>
  <si>
    <t>โบว์เล็กสีเหลืองแพ็ค6/20บาท*</t>
  </si>
  <si>
    <t>P01697</t>
  </si>
  <si>
    <t>คีมผูกลวด25บ*</t>
  </si>
  <si>
    <t>P01698</t>
  </si>
  <si>
    <t>ไวไวควิกต้มยำมันกุ้ง10ซอง**</t>
  </si>
  <si>
    <t>prd_1714.png</t>
  </si>
  <si>
    <t>P01699</t>
  </si>
  <si>
    <t>P01700</t>
  </si>
  <si>
    <t>P01701</t>
  </si>
  <si>
    <t>P01702</t>
  </si>
  <si>
    <t>P01703</t>
  </si>
  <si>
    <t>ไฮยีนชมพูผ้านุ่ม600/19บ</t>
  </si>
  <si>
    <t>P01704</t>
  </si>
  <si>
    <t>P01705</t>
  </si>
  <si>
    <t>P01706</t>
  </si>
  <si>
    <t>ยำยำจัมโบ้น้ำข้น6บาท**</t>
  </si>
  <si>
    <t>P01707</t>
  </si>
  <si>
    <t>P01708</t>
  </si>
  <si>
    <t>แป้งกำจัดเห็บ180g35บ*</t>
  </si>
  <si>
    <t>P01709</t>
  </si>
  <si>
    <t>แก้วใส16ออน20บ**</t>
  </si>
  <si>
    <t>P01710</t>
  </si>
  <si>
    <t>กระดาษห่อเหรียญสี25บ</t>
  </si>
  <si>
    <t>P01711</t>
  </si>
  <si>
    <t>ไฟไลน์ฟ้ารีดผ้าเรียบ500/13บ*</t>
  </si>
  <si>
    <t>P01712</t>
  </si>
  <si>
    <t>ไฟไลน์ม่วงรีดผ้าเรียบ500/13บ</t>
  </si>
  <si>
    <t>P01713</t>
  </si>
  <si>
    <t>ไฟไลน์ทองรีดผ้าเรียบ450/13บ</t>
  </si>
  <si>
    <t>P01714</t>
  </si>
  <si>
    <t>ไฟไลน์ดำรีดผ้าเรียบ500/13บ</t>
  </si>
  <si>
    <t>P01715</t>
  </si>
  <si>
    <t>ไฟไลรีดผ้าไอน้ำ600/13บ**</t>
  </si>
  <si>
    <t>P01716</t>
  </si>
  <si>
    <t>ไฟไลน์อัดกลีบฟ้า550มล13บ**</t>
  </si>
  <si>
    <t>P01717</t>
  </si>
  <si>
    <t>ไฮยีนอัดกลีบเงิน550/15บ**</t>
  </si>
  <si>
    <t>P01718</t>
  </si>
  <si>
    <t>ไฮยีนอัดกลีบพู550/15บ*</t>
  </si>
  <si>
    <t>P01719</t>
  </si>
  <si>
    <t>P01720</t>
  </si>
  <si>
    <t>เบบี้เลฟเลิฟS/23บ</t>
  </si>
  <si>
    <t>P01721</t>
  </si>
  <si>
    <t>P01722</t>
  </si>
  <si>
    <t>ก.ย15ควันน้อย15บ*</t>
  </si>
  <si>
    <t>P01723</t>
  </si>
  <si>
    <t>ช้างเวปกันยุงจัมโบ้20บ</t>
  </si>
  <si>
    <t>P01724</t>
  </si>
  <si>
    <t>ช้างเวปกันยุง15บ</t>
  </si>
  <si>
    <t>P01725</t>
  </si>
  <si>
    <t>ดาวนี่ซักผ้ามิสทิค600/79บ</t>
  </si>
  <si>
    <t>P01726</t>
  </si>
  <si>
    <t>ดาวนี่ซักผ้าแดร์ริ่ง600/79บ</t>
  </si>
  <si>
    <t>P01727</t>
  </si>
  <si>
    <t>ดาวนี่ซักผ้าแพชชั่น600/59บ**</t>
  </si>
  <si>
    <t>P01728</t>
  </si>
  <si>
    <t>เปาMวอชน้ำ800/59บ</t>
  </si>
  <si>
    <t>P01729</t>
  </si>
  <si>
    <t>P01730</t>
  </si>
  <si>
    <t>P01731</t>
  </si>
  <si>
    <t>เปาวินวอชน้ำสีดำ900/75บ</t>
  </si>
  <si>
    <t>P01732</t>
  </si>
  <si>
    <t>เปาวินวอชน้ำโกล650/55บ*</t>
  </si>
  <si>
    <t>P01733</t>
  </si>
  <si>
    <t>P01734</t>
  </si>
  <si>
    <t>บรีสน้ำ30g/5บ</t>
  </si>
  <si>
    <t>P01735</t>
  </si>
  <si>
    <t>โมมิถูพื้นเขียว800/35บ**</t>
  </si>
  <si>
    <t>P01736</t>
  </si>
  <si>
    <t>โมมิถูพื้นส้มเติม800/35บ*</t>
  </si>
  <si>
    <t>P01737</t>
  </si>
  <si>
    <t>ดาวนี่ซักผ้าซอง50/5บ</t>
  </si>
  <si>
    <t>P01738</t>
  </si>
  <si>
    <t>ส่วนลดซื่อสัตย์ปลาป๋องแพ็ค10/130</t>
  </si>
  <si>
    <t>P01739</t>
  </si>
  <si>
    <t>ปลากระป๋องซื่อสัตย์15บ*</t>
  </si>
  <si>
    <t>P01740</t>
  </si>
  <si>
    <t>ส่วนลดปุ้มปุัยราดพริกแพ็ค10/200บ</t>
  </si>
  <si>
    <t>P01741</t>
  </si>
  <si>
    <t>ส่วนลดไฮคิวแพ็ค10/160บ</t>
  </si>
  <si>
    <t>P01742</t>
  </si>
  <si>
    <t>โอวัลติลซง150g35บ*</t>
  </si>
  <si>
    <t>P01743</t>
  </si>
  <si>
    <t>โอวัลติลซง70g20บ**</t>
  </si>
  <si>
    <t>P01744</t>
  </si>
  <si>
    <t>โอวัลติลซงขวด400g99บ</t>
  </si>
  <si>
    <t>P01745</t>
  </si>
  <si>
    <t>โอวัลติลซง750g140บ*</t>
  </si>
  <si>
    <t>P01746</t>
  </si>
  <si>
    <t>โอวัลติลซง560g110บ</t>
  </si>
  <si>
    <t>P01747</t>
  </si>
  <si>
    <t>ซิตร้าสบูมะเขือ110/45บ</t>
  </si>
  <si>
    <t>P01748</t>
  </si>
  <si>
    <t>ซิตร้าสบูมะละกอ110/45บ</t>
  </si>
  <si>
    <t>P01749</t>
  </si>
  <si>
    <t>ซิตร้าสบู่ทานาคา110/45บ</t>
  </si>
  <si>
    <t>P01750</t>
  </si>
  <si>
    <t>P01751</t>
  </si>
  <si>
    <t>P01752</t>
  </si>
  <si>
    <t>P01753</t>
  </si>
  <si>
    <t>พอนไวบิวตี้ครีม7.5/15บ**</t>
  </si>
  <si>
    <t>P01754</t>
  </si>
  <si>
    <t>เทียร่าแป้ง50g15บ</t>
  </si>
  <si>
    <t>P01755</t>
  </si>
  <si>
    <t>P01756</t>
  </si>
  <si>
    <t>P01757</t>
  </si>
  <si>
    <t>P01758</t>
  </si>
  <si>
    <t>P01759</t>
  </si>
  <si>
    <t>P01760</t>
  </si>
  <si>
    <t>ไส้ตันน้ำปลา700/25บ*</t>
  </si>
  <si>
    <t>P01761</t>
  </si>
  <si>
    <t>P01762</t>
  </si>
  <si>
    <t>P01763</t>
  </si>
  <si>
    <t>บีไนท์อาบน้ำชมพู180มล**</t>
  </si>
  <si>
    <t>P01764</t>
  </si>
  <si>
    <t>บีไนท์อาบน้ำแดง180มล**</t>
  </si>
  <si>
    <t>P01765</t>
  </si>
  <si>
    <t>P01766</t>
  </si>
  <si>
    <t>ซัลซิลครีมนวดม่วง120/35บ*</t>
  </si>
  <si>
    <t>P01767</t>
  </si>
  <si>
    <t>บีไนท์อาบเขียว180มล*</t>
  </si>
  <si>
    <t>P01768</t>
  </si>
  <si>
    <t>บีไนท์อาบขาว180/35บ</t>
  </si>
  <si>
    <t>P01769</t>
  </si>
  <si>
    <t>P01770</t>
  </si>
  <si>
    <t>อีซี่ชมพู300/20บ</t>
  </si>
  <si>
    <t>P01771</t>
  </si>
  <si>
    <t>อิงอรสบู่มะขาม20บ</t>
  </si>
  <si>
    <t>P01772</t>
  </si>
  <si>
    <t>P01773</t>
  </si>
  <si>
    <t>โพรเทคแป้งเย์นเทา35บ*</t>
  </si>
  <si>
    <t>P01774</t>
  </si>
  <si>
    <t>P01775</t>
  </si>
  <si>
    <t>โพรเทคแป้งเย็นแมน140/35บ**</t>
  </si>
  <si>
    <t>P01776</t>
  </si>
  <si>
    <t>P01777</t>
  </si>
  <si>
    <t>P01778</t>
  </si>
  <si>
    <t>P01779</t>
  </si>
  <si>
    <t>P01780</t>
  </si>
  <si>
    <t>อีซี่สีทอง350/20บ</t>
  </si>
  <si>
    <t>P01781</t>
  </si>
  <si>
    <t>มาจิกคลีนพาวเวอร์425/35บ</t>
  </si>
  <si>
    <t>P01782</t>
  </si>
  <si>
    <t>P01783</t>
  </si>
  <si>
    <t>อาจควันน้อย20บ</t>
  </si>
  <si>
    <t>P01784</t>
  </si>
  <si>
    <t>P01785</t>
  </si>
  <si>
    <t>น้ำปลาตราชั่ง750/35บ*</t>
  </si>
  <si>
    <t>P01786</t>
  </si>
  <si>
    <t>โพรเทคชาร์โคล130/35บ</t>
  </si>
  <si>
    <t>P01787</t>
  </si>
  <si>
    <t>P01788</t>
  </si>
  <si>
    <t>มิสเตอร์พื้นสีส้ม800/39บ*</t>
  </si>
  <si>
    <t>P01789</t>
  </si>
  <si>
    <t>สีดาสบู่170g29บ</t>
  </si>
  <si>
    <t>P01790</t>
  </si>
  <si>
    <t>P01791</t>
  </si>
  <si>
    <t>P01792</t>
  </si>
  <si>
    <t>อาเซฟโซ่เงินสบู่18บ*</t>
  </si>
  <si>
    <t>P01793</t>
  </si>
  <si>
    <t>P01794</t>
  </si>
  <si>
    <t>P01795</t>
  </si>
  <si>
    <t>P01796</t>
  </si>
  <si>
    <t>ไทยชูรส150/20บาท*</t>
  </si>
  <si>
    <t>P01797</t>
  </si>
  <si>
    <t>ส่วนลดดีมอลต์แพ็ค4/35</t>
  </si>
  <si>
    <t>P01798</t>
  </si>
  <si>
    <t>ส่วนลดดีน่าองุ่น180แพ็ค4/35</t>
  </si>
  <si>
    <t>P01799</t>
  </si>
  <si>
    <t>P01800</t>
  </si>
  <si>
    <t>รีจอยครีมนวด450/109บ*</t>
  </si>
  <si>
    <t>P01801</t>
  </si>
  <si>
    <t>หยกน้ำมันพืช1ลิตร55บาท*</t>
  </si>
  <si>
    <t>P01802</t>
  </si>
  <si>
    <t>น้ำมันมรกต1ลิตร**</t>
  </si>
  <si>
    <t>P01803</t>
  </si>
  <si>
    <t>ไฮยีนรีดเรียบฟ้าแก่550/15บ**</t>
  </si>
  <si>
    <t>P01804</t>
  </si>
  <si>
    <t>prd_1820.png</t>
  </si>
  <si>
    <t>P01805</t>
  </si>
  <si>
    <t>P01806</t>
  </si>
  <si>
    <t>ปลาหมึกน้ำปลา700มล30บาท**</t>
  </si>
  <si>
    <t>P01807</t>
  </si>
  <si>
    <t>P01808</t>
  </si>
  <si>
    <t>ดูมิลค์สูตร3 900g220บ</t>
  </si>
  <si>
    <t>P01809</t>
  </si>
  <si>
    <t>P01810</t>
  </si>
  <si>
    <t>ดาวนี่ปรับฟ้า590/55บ**</t>
  </si>
  <si>
    <t>P01811</t>
  </si>
  <si>
    <t>โปรเทคแป้งเย็น280/49บ</t>
  </si>
  <si>
    <t>P01812</t>
  </si>
  <si>
    <t>P01813</t>
  </si>
  <si>
    <t>โปรเทคแป้งเย็น280/49บ*</t>
  </si>
  <si>
    <t>P01814</t>
  </si>
  <si>
    <t>เซอร์เซนตี้10ชิ้นL/189บ</t>
  </si>
  <si>
    <t>P01815</t>
  </si>
  <si>
    <t>โจ๊กซอง35g/12บ*</t>
  </si>
  <si>
    <t>P01816</t>
  </si>
  <si>
    <t>โอวัลติลขวด100g/35บ</t>
  </si>
  <si>
    <t>P01817</t>
  </si>
  <si>
    <t>ซิตร้าโลชั่นม่วง400มล/119บ**</t>
  </si>
  <si>
    <t>P01818</t>
  </si>
  <si>
    <t>P01819</t>
  </si>
  <si>
    <t>P01820</t>
  </si>
  <si>
    <t>จอนสันออย200มล135บ*</t>
  </si>
  <si>
    <t>P01821</t>
  </si>
  <si>
    <t>จอนสันออยเขียว125/95บ</t>
  </si>
  <si>
    <t>P01822</t>
  </si>
  <si>
    <t>ไฟไลท์ผ้าเรียบ800มล29บ</t>
  </si>
  <si>
    <t>P01823</t>
  </si>
  <si>
    <t>บิลเงินสด305แพ็ค6เล่ม/35บ</t>
  </si>
  <si>
    <t>P01824</t>
  </si>
  <si>
    <t>พลาสติกใสเหลือง20บ*</t>
  </si>
  <si>
    <t>P01825</t>
  </si>
  <si>
    <t>สายฉีดขำระครบชุด139บ*</t>
  </si>
  <si>
    <t>P01826</t>
  </si>
  <si>
    <t>P01827</t>
  </si>
  <si>
    <t>คีมปากจิ้งจก8นิ้ว/89บ</t>
  </si>
  <si>
    <t>P01828</t>
  </si>
  <si>
    <t>ฝักบัวอาบน้ำปรับระดับ/265บ*</t>
  </si>
  <si>
    <t>P01829</t>
  </si>
  <si>
    <t>ชุดแม่กุญแจขาสั้น35/49บ</t>
  </si>
  <si>
    <t>P01830</t>
  </si>
  <si>
    <t>ชุดแม่กุญแจขาสั้น50MM/79บ*</t>
  </si>
  <si>
    <t>P01831</t>
  </si>
  <si>
    <t>ชุดแม่กุญแจขาสั้น30MM/49บ</t>
  </si>
  <si>
    <t>P01832</t>
  </si>
  <si>
    <t>ใบตัดเหล็ก4นิ้ว/20บ</t>
  </si>
  <si>
    <t>P01833</t>
  </si>
  <si>
    <t>P01834</t>
  </si>
  <si>
    <t>ถุงเท้าข้อสั้นลายสี15บาท*</t>
  </si>
  <si>
    <t>P01835</t>
  </si>
  <si>
    <t>ดอกกุหลาบ20บ*</t>
  </si>
  <si>
    <t>P01836</t>
  </si>
  <si>
    <t>บล็อคขันน๊อตT14 17 19/25บ</t>
  </si>
  <si>
    <t>P01837</t>
  </si>
  <si>
    <t>P01838</t>
  </si>
  <si>
    <t>ตะกั่วNO008/25บ</t>
  </si>
  <si>
    <t>P01839</t>
  </si>
  <si>
    <t>P01840</t>
  </si>
  <si>
    <t>คันโซยากัยยุง12g15บ</t>
  </si>
  <si>
    <t>P01841</t>
  </si>
  <si>
    <t>ดาร์ลี่เกลือ75g/27บ**</t>
  </si>
  <si>
    <t>P01842</t>
  </si>
  <si>
    <t>ดีนี่สำลีก้านเล็ก/15บ</t>
  </si>
  <si>
    <t>P01843</t>
  </si>
  <si>
    <t>ดอกบัวคู่สบู่85g20บ*</t>
  </si>
  <si>
    <t>P01844</t>
  </si>
  <si>
    <t>พอนด็โฟมล้างหน้า15g20บ</t>
  </si>
  <si>
    <t>P01845</t>
  </si>
  <si>
    <t>กระบอกฉีดใหญ่อ้วน25บ</t>
  </si>
  <si>
    <t>P01846</t>
  </si>
  <si>
    <t>P01847</t>
  </si>
  <si>
    <t>P01848</t>
  </si>
  <si>
    <t>เอสเพลสน้ำแดง10บาท</t>
  </si>
  <si>
    <t>P01849</t>
  </si>
  <si>
    <t>ไทยชูรส80g/10บ*</t>
  </si>
  <si>
    <t>P01850</t>
  </si>
  <si>
    <t>หัวแร้งอย่างดี90บาท*</t>
  </si>
  <si>
    <t>P01851</t>
  </si>
  <si>
    <t>P01852</t>
  </si>
  <si>
    <t>P01853</t>
  </si>
  <si>
    <t>ช้อนตราจรวด/25บ</t>
  </si>
  <si>
    <t>P01854</t>
  </si>
  <si>
    <t>ช้อนตรานกนางนวล25บ</t>
  </si>
  <si>
    <t>P01855</t>
  </si>
  <si>
    <t>P01856</t>
  </si>
  <si>
    <t>P01857</t>
  </si>
  <si>
    <t>P01858</t>
  </si>
  <si>
    <t>P01859</t>
  </si>
  <si>
    <t>P01860</t>
  </si>
  <si>
    <t>กระจองด้ามไม้#2/39บ**</t>
  </si>
  <si>
    <t>P01861</t>
  </si>
  <si>
    <t>ไม้บรรทัดเล็ก/10บ</t>
  </si>
  <si>
    <t>P01862</t>
  </si>
  <si>
    <t>P01863</t>
  </si>
  <si>
    <t>กล่องอาหารเล็ก3ชิ้น10บาท</t>
  </si>
  <si>
    <t>P01864</t>
  </si>
  <si>
    <t>กระบอกฉีดน้ำเล็ก15บาท*</t>
  </si>
  <si>
    <t>P01865</t>
  </si>
  <si>
    <t>P01866</t>
  </si>
  <si>
    <t>P01867</t>
  </si>
  <si>
    <t>P01868</t>
  </si>
  <si>
    <t>ขวดใส่อาหารฝาแดงเล็ก10บาท</t>
  </si>
  <si>
    <t>P01869</t>
  </si>
  <si>
    <t>P01870</t>
  </si>
  <si>
    <t>P01871</t>
  </si>
  <si>
    <t>P01872</t>
  </si>
  <si>
    <t>เป๋าฮื้อน้ำปลา300มล45บ**</t>
  </si>
  <si>
    <t>P01873</t>
  </si>
  <si>
    <t>P01874</t>
  </si>
  <si>
    <t>P01875</t>
  </si>
  <si>
    <t>P01876</t>
  </si>
  <si>
    <t>อาทถาดกาวดักหนู50บ</t>
  </si>
  <si>
    <t>P01877</t>
  </si>
  <si>
    <t>ส่วนลดอิ่มเอิบแพ็ค10/</t>
  </si>
  <si>
    <t>P01878</t>
  </si>
  <si>
    <t>P01879</t>
  </si>
  <si>
    <t>เครื่องปรุงก๋วยเตี๋ยวน้ำตก10บ</t>
  </si>
  <si>
    <t>P01880</t>
  </si>
  <si>
    <t>ส่วนลดก๋วยเตี๋ยวน้ำตกแพ็ค10</t>
  </si>
  <si>
    <t>P01881</t>
  </si>
  <si>
    <t>สวิตส์ไฟ</t>
  </si>
  <si>
    <t>P01882</t>
  </si>
  <si>
    <t>P01883</t>
  </si>
  <si>
    <t>ส่วนลดก๋วยเตียวเลิศรสแพ็ค10</t>
  </si>
  <si>
    <t>P01884</t>
  </si>
  <si>
    <t>ชุดเครื่องพะโล้ไม้7บ</t>
  </si>
  <si>
    <t>P01885</t>
  </si>
  <si>
    <t>สปริงซองโลชั่น100/24บ*</t>
  </si>
  <si>
    <t>P01886</t>
  </si>
  <si>
    <t>สปริงซองแป้ง150/18บ</t>
  </si>
  <si>
    <t>P01887</t>
  </si>
  <si>
    <t>P01888</t>
  </si>
  <si>
    <t>P01889</t>
  </si>
  <si>
    <t>P01890</t>
  </si>
  <si>
    <t>P01891</t>
  </si>
  <si>
    <t>P01892</t>
  </si>
  <si>
    <t>P01893</t>
  </si>
  <si>
    <t>P01894</t>
  </si>
  <si>
    <t>P01895</t>
  </si>
  <si>
    <t>ก็อกสนามซันวา 1/2''</t>
  </si>
  <si>
    <t>P01896</t>
  </si>
  <si>
    <t>P01897</t>
  </si>
  <si>
    <t>P01898</t>
  </si>
  <si>
    <t>ซอสลส์ยาสีฟัน160g56บ</t>
  </si>
  <si>
    <t>P01899</t>
  </si>
  <si>
    <t>P01900</t>
  </si>
  <si>
    <t>คอลเกตุสมุนไพร35g15บ**</t>
  </si>
  <si>
    <t>P01901</t>
  </si>
  <si>
    <t>คอลเกตุเกลือเฟรชมิ้น150g55บ**</t>
  </si>
  <si>
    <t>P01902</t>
  </si>
  <si>
    <t>สบู่เจนน้ำนมข้าว65g10บ</t>
  </si>
  <si>
    <t>P01903</t>
  </si>
  <si>
    <t>ส่วนลดโอวัลติลแพ็ค4 /45บาท</t>
  </si>
  <si>
    <t>P01904</t>
  </si>
  <si>
    <t>ไมโล180มล10บ*</t>
  </si>
  <si>
    <t>P01905</t>
  </si>
  <si>
    <t>P01906</t>
  </si>
  <si>
    <t>P01907</t>
  </si>
  <si>
    <t>P01908</t>
  </si>
  <si>
    <t>ที่เป่าฟอง12บาท*</t>
  </si>
  <si>
    <t>P01909</t>
  </si>
  <si>
    <t>กานิเย่สูตรกลางคืน7มล.25บ**</t>
  </si>
  <si>
    <t>P01910</t>
  </si>
  <si>
    <t>ซันไบทส์บาร์บีคิว20บ</t>
  </si>
  <si>
    <t>P01911</t>
  </si>
  <si>
    <t>ซันไบทส์ธัญญาพืช20บ</t>
  </si>
  <si>
    <t>P01912</t>
  </si>
  <si>
    <t>ลูกบอล10บาท*</t>
  </si>
  <si>
    <t>P01913</t>
  </si>
  <si>
    <t>ยาหอมฤาษีทรงม้า10บ**</t>
  </si>
  <si>
    <t>P01914</t>
  </si>
  <si>
    <t>P01915</t>
  </si>
  <si>
    <t>P01916</t>
  </si>
  <si>
    <t>ส่วนลดดีน่าไรซ์เบอร์รี่แพ็ค4/35บ</t>
  </si>
  <si>
    <t>P01917</t>
  </si>
  <si>
    <t>ส่วนลดดัชมิลรสจืดแพ็ค4/35บ</t>
  </si>
  <si>
    <t>P01918</t>
  </si>
  <si>
    <t>P01919</t>
  </si>
  <si>
    <t>ส่วนลดดัชมิลกาแฟแพ็ค4/35บ</t>
  </si>
  <si>
    <t>P01920</t>
  </si>
  <si>
    <t>ส่วนลดดัชมิลช็อคแพ็ค30บ</t>
  </si>
  <si>
    <t>P01921</t>
  </si>
  <si>
    <t>ส่วนลดไมโลแพ็ค4</t>
  </si>
  <si>
    <t>P01922</t>
  </si>
  <si>
    <t>ส่วนลดแลตตาซอย300แพ็ค6/54บ</t>
  </si>
  <si>
    <t>P01923</t>
  </si>
  <si>
    <t>ส่วนลดวัวแดงรสหวานแพ็ค56บ</t>
  </si>
  <si>
    <t>P01924</t>
  </si>
  <si>
    <t>ส่วนลดดีน่าข้าวโพดแพ็ค4/35บ</t>
  </si>
  <si>
    <t>P01925</t>
  </si>
  <si>
    <t>ส่วนลดดีน่างาดำแพ็ค4/35บ</t>
  </si>
  <si>
    <t>P01926</t>
  </si>
  <si>
    <t>ส่วนลดดัชมิลชมพูแพ็ค4/35บ</t>
  </si>
  <si>
    <t>P01927</t>
  </si>
  <si>
    <t>ส่วนลดดัชมิลเขียวแพ็ค4/35บ</t>
  </si>
  <si>
    <t>P01928</t>
  </si>
  <si>
    <t>ส่วนลดดัชมิลแดงแพ็ค4/35บ</t>
  </si>
  <si>
    <t>P01929</t>
  </si>
  <si>
    <t>รถตักหน้าสัตว์20บาท</t>
  </si>
  <si>
    <t>P01930</t>
  </si>
  <si>
    <t>ตุ๊กตาหญิง20บาท*</t>
  </si>
  <si>
    <t>P01931</t>
  </si>
  <si>
    <t>สนุกเกอร์20บาท*</t>
  </si>
  <si>
    <t>P01932</t>
  </si>
  <si>
    <t>เบสบอล20บาท</t>
  </si>
  <si>
    <t>P01933</t>
  </si>
  <si>
    <t>ชุดระบายสี12บาท*</t>
  </si>
  <si>
    <t>P01934</t>
  </si>
  <si>
    <t>อิงอรสีส้ม 19บาท</t>
  </si>
  <si>
    <t>P01935</t>
  </si>
  <si>
    <t>อิงอรสีเขียว 19บาท**</t>
  </si>
  <si>
    <t>P01936</t>
  </si>
  <si>
    <t>ไทลินอล 500/14บ**</t>
  </si>
  <si>
    <t>prd_1952.png</t>
  </si>
  <si>
    <t>P01937</t>
  </si>
  <si>
    <t>P01938</t>
  </si>
  <si>
    <t>กาวแท่งยาว12แท่ง/20บ*</t>
  </si>
  <si>
    <t>P01939</t>
  </si>
  <si>
    <t>ซาร่ายาลดไข้12บ**</t>
  </si>
  <si>
    <t>P01940</t>
  </si>
  <si>
    <t>P01941</t>
  </si>
  <si>
    <t>โฟกัสโลออน59บ</t>
  </si>
  <si>
    <t>P01942</t>
  </si>
  <si>
    <t>P01943</t>
  </si>
  <si>
    <t>โพรเทคฟ้าสบู่15บ**</t>
  </si>
  <si>
    <t>P01944</t>
  </si>
  <si>
    <t>ลักส์สบู่สีเขียว18บ**</t>
  </si>
  <si>
    <t>P01945</t>
  </si>
  <si>
    <t>สบู่ลักสีเหลือง 18บ</t>
  </si>
  <si>
    <t>P01946</t>
  </si>
  <si>
    <t>สบู่ลักสีชมพู55g10บ</t>
  </si>
  <si>
    <t>P01947</t>
  </si>
  <si>
    <t>สบู่ลักสีขาว55g10บ</t>
  </si>
  <si>
    <t>P01948</t>
  </si>
  <si>
    <t>สบู่นกแก้วชมพู70g12บ**</t>
  </si>
  <si>
    <t>P01949</t>
  </si>
  <si>
    <t>สบู่นกแก้วgเหลือง60g10บ*</t>
  </si>
  <si>
    <t>P01950</t>
  </si>
  <si>
    <t>P01951</t>
  </si>
  <si>
    <t>สบู่นกแก้วชมพู140g20**</t>
  </si>
  <si>
    <t>P01952</t>
  </si>
  <si>
    <t>สบู่นกแก้วสีแดง105g15บ</t>
  </si>
  <si>
    <t>P01953</t>
  </si>
  <si>
    <t>สบู่นกแก้วแดง70g10บ</t>
  </si>
  <si>
    <t>P01954</t>
  </si>
  <si>
    <t>พอนโฟมล้างหน้าสีฟ้า19บ</t>
  </si>
  <si>
    <t>P01955</t>
  </si>
  <si>
    <t>พอนโฟมล้างหน้าสีดำ19บ</t>
  </si>
  <si>
    <t>P01956</t>
  </si>
  <si>
    <t>พอนโฟมล้างหน้าสีชมพู59บ</t>
  </si>
  <si>
    <t>P01957</t>
  </si>
  <si>
    <t>P01958</t>
  </si>
  <si>
    <t>P01959</t>
  </si>
  <si>
    <t>โดฟครีมนวด460มล**</t>
  </si>
  <si>
    <t>P01960</t>
  </si>
  <si>
    <t>โดฟแชมพูฝาขาว109บ*</t>
  </si>
  <si>
    <t>P01961</t>
  </si>
  <si>
    <t>โดฟแชมพูฝาฟ้า460มล109บ*</t>
  </si>
  <si>
    <t>P01962</t>
  </si>
  <si>
    <t>P01963</t>
  </si>
  <si>
    <t>P01964</t>
  </si>
  <si>
    <t>แชมพูซัลซิลสีชมพู450มล129บ</t>
  </si>
  <si>
    <t>P01965</t>
  </si>
  <si>
    <t>แชมพูซัลซิลสีเหลือง450มล129บ</t>
  </si>
  <si>
    <t>P01966</t>
  </si>
  <si>
    <t>โดฟแชมพู480มล109บ</t>
  </si>
  <si>
    <t>P01967</t>
  </si>
  <si>
    <t>ดีนี่แป้งเด็กขวดเล็ก180g25บ*</t>
  </si>
  <si>
    <t>P01968</t>
  </si>
  <si>
    <t>จอนสันแป้ง45ขาว10บ*</t>
  </si>
  <si>
    <t>P01969</t>
  </si>
  <si>
    <t>P01970</t>
  </si>
  <si>
    <t>จอนสันเบบี้แป้งแคร์50g26บ*</t>
  </si>
  <si>
    <t>P01971</t>
  </si>
  <si>
    <t>แป้งทเวลพลัส 49บ</t>
  </si>
  <si>
    <t>P01972</t>
  </si>
  <si>
    <t>P01973</t>
  </si>
  <si>
    <t>P01974</t>
  </si>
  <si>
    <t>P01975</t>
  </si>
  <si>
    <t>P01976</t>
  </si>
  <si>
    <t>ทเวลพลัสแป้งเย็น200g40บ</t>
  </si>
  <si>
    <t>P01977</t>
  </si>
  <si>
    <t>ทเวลพลัสแป้งเย็น60g13บ*</t>
  </si>
  <si>
    <t>P01978</t>
  </si>
  <si>
    <t>P01979</t>
  </si>
  <si>
    <t>P01980</t>
  </si>
  <si>
    <t>P01981</t>
  </si>
  <si>
    <t>เฮดแอนแชมพูเม็ดถั่ว150มล**</t>
  </si>
  <si>
    <t>P01982</t>
  </si>
  <si>
    <t>P01983</t>
  </si>
  <si>
    <t>เฮดแอนแชมพูเฮด480มล139บ</t>
  </si>
  <si>
    <t>P01984</t>
  </si>
  <si>
    <t>P01985</t>
  </si>
  <si>
    <t>P01986</t>
  </si>
  <si>
    <t>แพนทีนแชมพู450มล129บ</t>
  </si>
  <si>
    <t>P01987</t>
  </si>
  <si>
    <t>P01988</t>
  </si>
  <si>
    <t>รีจอยแชมพูมะละกอ600มล139บ</t>
  </si>
  <si>
    <t>P01989</t>
  </si>
  <si>
    <t>รีจอยแชมพูเมนทอล600มล129บ</t>
  </si>
  <si>
    <t>P01990</t>
  </si>
  <si>
    <t>เคลียแชมพู340มล149บ</t>
  </si>
  <si>
    <t>P01991</t>
  </si>
  <si>
    <t>P01992</t>
  </si>
  <si>
    <t>P01993</t>
  </si>
  <si>
    <t>P01994</t>
  </si>
  <si>
    <t>เคลียครีมนวดสีส้ม320มล149บ</t>
  </si>
  <si>
    <t>P01995</t>
  </si>
  <si>
    <t>เคลียครีมนวดสีเขียว320มล149บ</t>
  </si>
  <si>
    <t>P01996</t>
  </si>
  <si>
    <t>รีจอยแชมพูมะละกอ120มล30บ**</t>
  </si>
  <si>
    <t>P01997</t>
  </si>
  <si>
    <t>P01998</t>
  </si>
  <si>
    <t>รีจอยแชมพูเขียว70มล19บ**</t>
  </si>
  <si>
    <t>P01999</t>
  </si>
  <si>
    <t>รีจอยครีมนวด120มล**</t>
  </si>
  <si>
    <t>P02000</t>
  </si>
  <si>
    <t>รีจอยครีมนวด 29บาท</t>
  </si>
  <si>
    <t>P02001</t>
  </si>
  <si>
    <t>โดฟแชมพูฟ้า70มล20บาท**</t>
  </si>
  <si>
    <t>P02002</t>
  </si>
  <si>
    <t>P02003</t>
  </si>
  <si>
    <t>P02004</t>
  </si>
  <si>
    <t>P02005</t>
  </si>
  <si>
    <t>P02006</t>
  </si>
  <si>
    <t>โคโดโมะครีมอาบน้ำสีฟ้า99บ</t>
  </si>
  <si>
    <t>P02007</t>
  </si>
  <si>
    <t>โคโดโมะครีมอาบน้ำสีชมพู99บ</t>
  </si>
  <si>
    <t>P02008</t>
  </si>
  <si>
    <t>โคโดโมะแชมพูเด็ก99บ</t>
  </si>
  <si>
    <t>P02009</t>
  </si>
  <si>
    <t>P02010</t>
  </si>
  <si>
    <t>ซอฟเฟล63บาท</t>
  </si>
  <si>
    <t>P02011</t>
  </si>
  <si>
    <t>ซอฟเฟลกลิ่นส้ม63บ**</t>
  </si>
  <si>
    <t>P02012</t>
  </si>
  <si>
    <t>ซอฟเฟลเนเชอรัล79บ*</t>
  </si>
  <si>
    <t>P02013</t>
  </si>
  <si>
    <t>ซอฟเฟล30มล35บาท</t>
  </si>
  <si>
    <t>P02014</t>
  </si>
  <si>
    <t>ซอฟเฟลกลิ่นส้ม30มล35บ*</t>
  </si>
  <si>
    <t>P02015</t>
  </si>
  <si>
    <t>ซอฟเฟลเนชัลรอล30มล39บ*</t>
  </si>
  <si>
    <t>P02016</t>
  </si>
  <si>
    <t>ก.ย15ลเวนเดอร์29บ*</t>
  </si>
  <si>
    <t>P02017</t>
  </si>
  <si>
    <t>ก.ย.15 /29บาท</t>
  </si>
  <si>
    <t>P02018</t>
  </si>
  <si>
    <t>ก.ย15มายด์ลิลลี่39บ**</t>
  </si>
  <si>
    <t>P02019</t>
  </si>
  <si>
    <t>ดีนีคัทตอนบัด25บาท</t>
  </si>
  <si>
    <t>P02020</t>
  </si>
  <si>
    <t>P02021</t>
  </si>
  <si>
    <t>ไบโอเซฟตี้แปรงสีฟัน10บ</t>
  </si>
  <si>
    <t>P02022</t>
  </si>
  <si>
    <t>เบอร์แมนแปรงสีฟัน29บาท</t>
  </si>
  <si>
    <t>P02023</t>
  </si>
  <si>
    <t>แปรงสีฟันคอลเกตเด็ก10บ*</t>
  </si>
  <si>
    <t>P02024</t>
  </si>
  <si>
    <t>แปรงล้างขวดนม 25บ</t>
  </si>
  <si>
    <t>P02025</t>
  </si>
  <si>
    <t>P02026</t>
  </si>
  <si>
    <t>ส่วนลดโฟโมสโอเมก้ารสจืดแพ็ค4/35</t>
  </si>
  <si>
    <t>P02027</t>
  </si>
  <si>
    <t>แปรงล้างขวดนม35บ</t>
  </si>
  <si>
    <t>P02028</t>
  </si>
  <si>
    <t>P02029</t>
  </si>
  <si>
    <t>จุดขวดนมS 35บ</t>
  </si>
  <si>
    <t>P02030</t>
  </si>
  <si>
    <t>จกขวดนมL 35บ</t>
  </si>
  <si>
    <t>P02031</t>
  </si>
  <si>
    <t>จุกขวดนมM 35บ</t>
  </si>
  <si>
    <t>P02032</t>
  </si>
  <si>
    <t>P02033</t>
  </si>
  <si>
    <t>P02034</t>
  </si>
  <si>
    <t>น้ำปลาเมก้าเชฟ500มล**</t>
  </si>
  <si>
    <t>P02035</t>
  </si>
  <si>
    <t>P02036</t>
  </si>
  <si>
    <t>น้ำมันมะกอก50/16บ*</t>
  </si>
  <si>
    <t>P02037</t>
  </si>
  <si>
    <t>น้ำมันมะกอก100/29บ*</t>
  </si>
  <si>
    <t>P02038</t>
  </si>
  <si>
    <t>แม็กกี้ซอสซอสปรุง485มล35บ*</t>
  </si>
  <si>
    <t>P02039</t>
  </si>
  <si>
    <t>ไฮนซ์มะเขือเทศ300มล**</t>
  </si>
  <si>
    <t>P02040</t>
  </si>
  <si>
    <t>P02041</t>
  </si>
  <si>
    <t>เนสกาแฟขวด100g 89บ</t>
  </si>
  <si>
    <t>P02042</t>
  </si>
  <si>
    <t>P02043</t>
  </si>
  <si>
    <t>P02044</t>
  </si>
  <si>
    <t>P02045</t>
  </si>
  <si>
    <t>สบู่น้ำนมข้าว60g10บ</t>
  </si>
  <si>
    <t>P02046</t>
  </si>
  <si>
    <t>prd_2062.png</t>
  </si>
  <si>
    <t>P02047</t>
  </si>
  <si>
    <t>ส่วนลดซีเล็คราดพริกแพ็ค10/200</t>
  </si>
  <si>
    <t>P02048</t>
  </si>
  <si>
    <t>มาม่ารสต้มแซบ6บ**</t>
  </si>
  <si>
    <t>P02049</t>
  </si>
  <si>
    <t>P02050</t>
  </si>
  <si>
    <t>P02051</t>
  </si>
  <si>
    <t>P02052</t>
  </si>
  <si>
    <t>คาร์เนชั่นนมข้นหวาน 25บ</t>
  </si>
  <si>
    <t>P02053</t>
  </si>
  <si>
    <t>P02054</t>
  </si>
  <si>
    <t>ส่วนลดนวัวแดงช็อกโกแลตแพ็ค6/</t>
  </si>
  <si>
    <t>P02055</t>
  </si>
  <si>
    <t>คาร์เนชั่นครีมเทียม25บ*</t>
  </si>
  <si>
    <t>P02056</t>
  </si>
  <si>
    <t>P02057</t>
  </si>
  <si>
    <t>มาม่ารสหมูสับแพ็ค10ห่อ55บ**</t>
  </si>
  <si>
    <t>P02058</t>
  </si>
  <si>
    <t>มาม่ารสหมูสับซุป10ห่อ55บ**</t>
  </si>
  <si>
    <t>P02059</t>
  </si>
  <si>
    <t>ยำยำจัมโบ้ต้มยำกุ้ง10ห่อ55บ*</t>
  </si>
  <si>
    <t>P02060</t>
  </si>
  <si>
    <t>ชิลท้อกซ์แดง-เขียว59บ*</t>
  </si>
  <si>
    <t>prd_2076.png</t>
  </si>
  <si>
    <t>P02061</t>
  </si>
  <si>
    <t>ชิลท้อกซ์ลาเวนเดอร์59บ</t>
  </si>
  <si>
    <t>P02062</t>
  </si>
  <si>
    <t>อาทกำจัดแมลงสาบ99บ</t>
  </si>
  <si>
    <t>P02063</t>
  </si>
  <si>
    <t>โจ๊กรสปลา12บ*</t>
  </si>
  <si>
    <t>P02064</t>
  </si>
  <si>
    <t>โจ๊กรสไข่หมู12บ*</t>
  </si>
  <si>
    <t>P02065</t>
  </si>
  <si>
    <t>โซฟีกลางคืน42ซม40บ</t>
  </si>
  <si>
    <t>P02066</t>
  </si>
  <si>
    <t>P02067</t>
  </si>
  <si>
    <t>เป็ดสีชมพู450/35บ*</t>
  </si>
  <si>
    <t>P02068</t>
  </si>
  <si>
    <t>ส่วนลดกาโต๊ะองุ่นแพ็ค6ขวด54บ</t>
  </si>
  <si>
    <t>P02069</t>
  </si>
  <si>
    <t>P02070</t>
  </si>
  <si>
    <t>ส่วนลดกาโต๊ะรสแตงโมแพ็ค6ขวด54บ</t>
  </si>
  <si>
    <t>P02071</t>
  </si>
  <si>
    <t>P02072</t>
  </si>
  <si>
    <t>ไฟท์ป้ายคอ220/29บ</t>
  </si>
  <si>
    <t>P02073</t>
  </si>
  <si>
    <t>เบบี้มายด์ปรับผ้านุ่มเด็ก1500/79บ*</t>
  </si>
  <si>
    <t>P02074</t>
  </si>
  <si>
    <t>P02075</t>
  </si>
  <si>
    <t>ไบกอนกลิ่นลาเวนเดอร์100บ*</t>
  </si>
  <si>
    <t>P02076</t>
  </si>
  <si>
    <t>ใบกอนเขียว300g69บ</t>
  </si>
  <si>
    <t>P02077</t>
  </si>
  <si>
    <t>ใบกอนฟ้าลาเวนเดอร์600g/95บ*</t>
  </si>
  <si>
    <t>P02078</t>
  </si>
  <si>
    <t>P02079</t>
  </si>
  <si>
    <t>ส่วนลดวัวแดงรสจืดแพ็ค6/56บ</t>
  </si>
  <si>
    <t>P02080</t>
  </si>
  <si>
    <t>ส่วนลดโออิชิแพ็ค4กล่อง35บ</t>
  </si>
  <si>
    <t>P02081</t>
  </si>
  <si>
    <t>สก๊อตซีเลค10บ**</t>
  </si>
  <si>
    <t>P02082</t>
  </si>
  <si>
    <t>สก็อตเอ็กตร้า15บ</t>
  </si>
  <si>
    <t>P02083</t>
  </si>
  <si>
    <t>P02084</t>
  </si>
  <si>
    <t>ทเวลฟ์พลัสขาว45/46บ</t>
  </si>
  <si>
    <t>P02085</t>
  </si>
  <si>
    <t>ทเวลฟ์พลัสฟ้า45บาท*</t>
  </si>
  <si>
    <t>P02086</t>
  </si>
  <si>
    <t>ทเวลฟ์พลัสชมพู45บาท</t>
  </si>
  <si>
    <t>P02087</t>
  </si>
  <si>
    <t>P02088</t>
  </si>
  <si>
    <t>P02089</t>
  </si>
  <si>
    <t>P02090</t>
  </si>
  <si>
    <t>P02091</t>
  </si>
  <si>
    <t>หลอดสีเหลือง7W20บ</t>
  </si>
  <si>
    <t>P02092</t>
  </si>
  <si>
    <t>แค้มก้ามปู 3/4'' 6บ*</t>
  </si>
  <si>
    <t>P02093</t>
  </si>
  <si>
    <t>P02094</t>
  </si>
  <si>
    <t>ดัชมิลกล่องรสจืด10บาท*</t>
  </si>
  <si>
    <t>P02095</t>
  </si>
  <si>
    <t>P02096</t>
  </si>
  <si>
    <t>P02097</t>
  </si>
  <si>
    <t>P02098</t>
  </si>
  <si>
    <t>P02099</t>
  </si>
  <si>
    <t>P02100</t>
  </si>
  <si>
    <t>P02101</t>
  </si>
  <si>
    <t>P02102</t>
  </si>
  <si>
    <t>P02103</t>
  </si>
  <si>
    <t>P02104</t>
  </si>
  <si>
    <t>P02105</t>
  </si>
  <si>
    <t>P02106</t>
  </si>
  <si>
    <t>P02107</t>
  </si>
  <si>
    <t>บิ๊กกรีนทีผึ้งมะนาว10บาท</t>
  </si>
  <si>
    <t>P02108</t>
  </si>
  <si>
    <t>P02109</t>
  </si>
  <si>
    <t>P02110</t>
  </si>
  <si>
    <t>P02111</t>
  </si>
  <si>
    <t>P02112</t>
  </si>
  <si>
    <t>P02113</t>
  </si>
  <si>
    <t>ธูปหอมกำใหญ่เบอร์45/55บ</t>
  </si>
  <si>
    <t>P02114</t>
  </si>
  <si>
    <t>P02115</t>
  </si>
  <si>
    <t>P02116</t>
  </si>
  <si>
    <t>ซอสหอยนกทะเล25บ*</t>
  </si>
  <si>
    <t>P02117</t>
  </si>
  <si>
    <t>ซีอิ้วดำหวาน500/22บ</t>
  </si>
  <si>
    <t>P02118</t>
  </si>
  <si>
    <t>ซันไลต์ล้างจาน485มล40[*</t>
  </si>
  <si>
    <t>P02119</t>
  </si>
  <si>
    <t>ถุงดำ 36*45/49บ</t>
  </si>
  <si>
    <t>P02120</t>
  </si>
  <si>
    <t>P02121</t>
  </si>
  <si>
    <t>ส่วนลดโออิชิน้ำผึ้งมะนาว350/</t>
  </si>
  <si>
    <t>P02122</t>
  </si>
  <si>
    <t>ซอสภูเขาทองฝาเขียว1ลิตร45บ</t>
  </si>
  <si>
    <t>P02123</t>
  </si>
  <si>
    <t>อีซีชมพู800g**</t>
  </si>
  <si>
    <t>P02124</t>
  </si>
  <si>
    <t>มิรินด้าน้ำส้ม10บ</t>
  </si>
  <si>
    <t>P02125</t>
  </si>
  <si>
    <t>ของเล่น20บาท*</t>
  </si>
  <si>
    <t>P02126</t>
  </si>
  <si>
    <t>P02127</t>
  </si>
  <si>
    <t>ผงกำจัดมด25บ</t>
  </si>
  <si>
    <t>P02128</t>
  </si>
  <si>
    <t>นีโอพอร์10บ**</t>
  </si>
  <si>
    <t>P02129</t>
  </si>
  <si>
    <t>ฟินบอล20บาท*</t>
  </si>
  <si>
    <t>P02130</t>
  </si>
  <si>
    <t>บิ๊กกรีนที 10บาท</t>
  </si>
  <si>
    <t>P02131</t>
  </si>
  <si>
    <t>ตกปลาของเล่น20บ*</t>
  </si>
  <si>
    <t>P02132</t>
  </si>
  <si>
    <t>ขลุ่ย20บาท*</t>
  </si>
  <si>
    <t>P02133</t>
  </si>
  <si>
    <t>ตัวต่อ20บาท*</t>
  </si>
  <si>
    <t>P02134</t>
  </si>
  <si>
    <t>ปิงปองพลาสติก20บ*</t>
  </si>
  <si>
    <t>P02135</t>
  </si>
  <si>
    <t>P02136</t>
  </si>
  <si>
    <t>เกมดอด45บาท</t>
  </si>
  <si>
    <t>P02137</t>
  </si>
  <si>
    <t>ถุงตราทับทิม 9*18/30บ*</t>
  </si>
  <si>
    <t>P02138</t>
  </si>
  <si>
    <t>สายสิญจน์20บาท*</t>
  </si>
  <si>
    <t>P02139</t>
  </si>
  <si>
    <t>แปรงเตารีดตราสมอ25บาท*</t>
  </si>
  <si>
    <t>P02140</t>
  </si>
  <si>
    <t>แปรงซักผ้าโลมา15บาท*</t>
  </si>
  <si>
    <t>P02141</t>
  </si>
  <si>
    <t>แผ่นตัดเหล็กsolo/20บาท</t>
  </si>
  <si>
    <t>P02142</t>
  </si>
  <si>
    <t>เป็บซี่10บาท</t>
  </si>
  <si>
    <t>P02143</t>
  </si>
  <si>
    <t>P02144</t>
  </si>
  <si>
    <t>ลอลิเอะ8ชิ้น30ซม33**</t>
  </si>
  <si>
    <t>P02145</t>
  </si>
  <si>
    <t>เบบี้เลิฟไซส์S19ชิ้น71บาท**</t>
  </si>
  <si>
    <t>P02146</t>
  </si>
  <si>
    <t>เบบี้เลิฟไซส์L14ชิ้น75บาท</t>
  </si>
  <si>
    <t>P02147</t>
  </si>
  <si>
    <t>P02148</t>
  </si>
  <si>
    <t>P02149</t>
  </si>
  <si>
    <t>P02150</t>
  </si>
  <si>
    <t>โพรเทคม่วงสบู่65g15บ</t>
  </si>
  <si>
    <t>P02151</t>
  </si>
  <si>
    <t>P02152</t>
  </si>
  <si>
    <t>โพรเทคเหลืองสบู่65g15บ</t>
  </si>
  <si>
    <t>P02153</t>
  </si>
  <si>
    <t>สบู่ลักซ์110gสีม่วง17บ</t>
  </si>
  <si>
    <t>P02154</t>
  </si>
  <si>
    <t>สบู่ลักซ์110gสีชมพู17บ</t>
  </si>
  <si>
    <t>P02155</t>
  </si>
  <si>
    <t>ซิตร้าสบู่ผงไข่มุก110/45บ*</t>
  </si>
  <si>
    <t>P02156</t>
  </si>
  <si>
    <t>ซิตร้าสบูซากุระ110/45บ</t>
  </si>
  <si>
    <t>P02157</t>
  </si>
  <si>
    <t>คาเนชั่นนมผงรสจืด199บาท</t>
  </si>
  <si>
    <t>P02158</t>
  </si>
  <si>
    <t>คาเนชั่นนมผงรสวานิลลา199บาท</t>
  </si>
  <si>
    <t>P02159</t>
  </si>
  <si>
    <t>มาม่าเส้นหมี่น้ำใส6บาท**</t>
  </si>
  <si>
    <t>P02160</t>
  </si>
  <si>
    <t>P02161</t>
  </si>
  <si>
    <t>โปรเขียว2700g 109บาท</t>
  </si>
  <si>
    <t>P02162</t>
  </si>
  <si>
    <t>P02163</t>
  </si>
  <si>
    <t>ลักส์สบู่ม่วง75มล12บาท**</t>
  </si>
  <si>
    <t>P02164</t>
  </si>
  <si>
    <t>โอโม900g 40บาท</t>
  </si>
  <si>
    <t>P02165</t>
  </si>
  <si>
    <t>บรีสเพาเวอร์800g/59บ*</t>
  </si>
  <si>
    <t>P02166</t>
  </si>
  <si>
    <t>บรีสคัลเลอร์900g 69บ*</t>
  </si>
  <si>
    <t>P02167</t>
  </si>
  <si>
    <t>โอวัลติลชง300g 63บาท**</t>
  </si>
  <si>
    <t>P02168</t>
  </si>
  <si>
    <t>โอวัลติล5ซอง 42บ*</t>
  </si>
  <si>
    <t>P02169</t>
  </si>
  <si>
    <t>โอวัลติลหวานน้อย18ซอง**</t>
  </si>
  <si>
    <t>prd_2185.png</t>
  </si>
  <si>
    <t>P02170</t>
  </si>
  <si>
    <t>ถุงกล้วย9*18/42บาท</t>
  </si>
  <si>
    <t>P02171</t>
  </si>
  <si>
    <t>มะขามสบู่สี่เหลี่ยม60g13บ*</t>
  </si>
  <si>
    <t>P02172</t>
  </si>
  <si>
    <t>ส้มสบู่สี่เหลี่ยม60g13บ</t>
  </si>
  <si>
    <t>P02173</t>
  </si>
  <si>
    <t>นมสบู่สี่เหลี่ยม60g13บ</t>
  </si>
  <si>
    <t>P02174</t>
  </si>
  <si>
    <t>P02175</t>
  </si>
  <si>
    <t>ซีเกรดสบู่มะขาม160g*</t>
  </si>
  <si>
    <t>P02176</t>
  </si>
  <si>
    <t>ซีเกรดสบู่ขมิ้น160g**</t>
  </si>
  <si>
    <t>P02177</t>
  </si>
  <si>
    <t>P02178</t>
  </si>
  <si>
    <t>P02179</t>
  </si>
  <si>
    <t>เฮดแอนโชว์เดอร์แชมพู65มล.25บ</t>
  </si>
  <si>
    <t>P02180</t>
  </si>
  <si>
    <t>P02181</t>
  </si>
  <si>
    <t>คอลเกตุโททอล150/90บาท**</t>
  </si>
  <si>
    <t>P02182</t>
  </si>
  <si>
    <t>คอลเกตุโททอล150/93บาท**</t>
  </si>
  <si>
    <t>P02183</t>
  </si>
  <si>
    <t>ใบกอนเขียว600/100บาท</t>
  </si>
  <si>
    <t>P02184</t>
  </si>
  <si>
    <t>ใบกอนฟ้า300/69บาท</t>
  </si>
  <si>
    <t>P02185</t>
  </si>
  <si>
    <t>P02186</t>
  </si>
  <si>
    <t>รสดีหมู850/105บ</t>
  </si>
  <si>
    <t>P02187</t>
  </si>
  <si>
    <t>อายิโนะ1กก98บาท</t>
  </si>
  <si>
    <t>P02190</t>
  </si>
  <si>
    <t>P02191</t>
  </si>
  <si>
    <t>CNTSPV00292</t>
  </si>
  <si>
    <t>กรรไกรตัดท่อ 1'' 79บาท*</t>
  </si>
  <si>
    <t>P02192</t>
  </si>
  <si>
    <t>P02193</t>
  </si>
  <si>
    <t>P02194</t>
  </si>
  <si>
    <t>P02195</t>
  </si>
  <si>
    <t>P02196</t>
  </si>
  <si>
    <t>ลูกกลิ้งขนผ้า20บาท*</t>
  </si>
  <si>
    <t>P02197</t>
  </si>
  <si>
    <t>อาหารหมา3สี0.5กก25บาท*</t>
  </si>
  <si>
    <t>P02198</t>
  </si>
  <si>
    <t>อาหารหมา1สี1ก.ก*</t>
  </si>
  <si>
    <t>P02199</t>
  </si>
  <si>
    <t>P02200</t>
  </si>
  <si>
    <t>แปรงขนทองด้ามยาวตราแมว100บาท</t>
  </si>
  <si>
    <t>P02201</t>
  </si>
  <si>
    <t>ไม้ถู12นิ้วแถมผ้า2ผืน100บาท</t>
  </si>
  <si>
    <t>P02202</t>
  </si>
  <si>
    <t>P02203</t>
  </si>
  <si>
    <t>กรรไกรตราช้าง15บาท*</t>
  </si>
  <si>
    <t>P02204</t>
  </si>
  <si>
    <t>P02205</t>
  </si>
  <si>
    <t>แคริ่งสีย้อมผมน้ำตาลแดง**</t>
  </si>
  <si>
    <t>P02206</t>
  </si>
  <si>
    <t>คัตเตอร์พลาสติกคละสี10บาท*</t>
  </si>
  <si>
    <t>P02207</t>
  </si>
  <si>
    <t>คัตเตอร์เลสใหญ่20บาท*</t>
  </si>
  <si>
    <t>P02208</t>
  </si>
  <si>
    <t>P02209</t>
  </si>
  <si>
    <t>สมุดฉีกมีเส้น5บาท</t>
  </si>
  <si>
    <t>P02210</t>
  </si>
  <si>
    <t>P02211</t>
  </si>
  <si>
    <t>P02212</t>
  </si>
  <si>
    <t>กรรไกรตัดหนัง39บ*</t>
  </si>
  <si>
    <t>P02213</t>
  </si>
  <si>
    <t>กรรไกรตัดเล็บปากเฉียง15บ</t>
  </si>
  <si>
    <t>P02214</t>
  </si>
  <si>
    <t>ส่วนลดน้ำเปล่า5บาทขวดใหญ่12ขวด</t>
  </si>
  <si>
    <t>P02215</t>
  </si>
  <si>
    <t>ส่วนลดน้ำเปล่า5บาทขวดใหญ่6ขวด</t>
  </si>
  <si>
    <t>P02216</t>
  </si>
  <si>
    <t>ปืนกระสุนยาง20บาท</t>
  </si>
  <si>
    <t>P02217</t>
  </si>
  <si>
    <t>ถุงรถตักครึ่งก.ก 8*16/41บ</t>
  </si>
  <si>
    <t>P02218</t>
  </si>
  <si>
    <t>P02219</t>
  </si>
  <si>
    <t>P02220</t>
  </si>
  <si>
    <t>P02221</t>
  </si>
  <si>
    <t>P02222</t>
  </si>
  <si>
    <t>สามทางลดหนา 1.5''ลด3/4'' 40บ*</t>
  </si>
  <si>
    <t>P02223</t>
  </si>
  <si>
    <t>งอ90องศาหนา 2'' 40บ</t>
  </si>
  <si>
    <t>P02224</t>
  </si>
  <si>
    <t>แค้มก้ามปู 1'' 10บาท</t>
  </si>
  <si>
    <t>P02225</t>
  </si>
  <si>
    <t>ต่อตรงหนา 1.5''**</t>
  </si>
  <si>
    <t>P02226</t>
  </si>
  <si>
    <t>P02227</t>
  </si>
  <si>
    <t>P02228</t>
  </si>
  <si>
    <t>P02229</t>
  </si>
  <si>
    <t>P02230</t>
  </si>
  <si>
    <t>P02231</t>
  </si>
  <si>
    <t>P02232</t>
  </si>
  <si>
    <t>P02233</t>
  </si>
  <si>
    <t>P02234</t>
  </si>
  <si>
    <t>P02235</t>
  </si>
  <si>
    <t>P02236</t>
  </si>
  <si>
    <t>ก็อกน้ำซันวาฟ้า 1/2'' 99บ</t>
  </si>
  <si>
    <t>P02237</t>
  </si>
  <si>
    <t>วาล์วน้ำPVCคิงคอง 2'' 120บ*</t>
  </si>
  <si>
    <t>P02238</t>
  </si>
  <si>
    <t>P02239</t>
  </si>
  <si>
    <t>P02240</t>
  </si>
  <si>
    <t>P02241</t>
  </si>
  <si>
    <t>แป้นหลอดเกลียว20บ</t>
  </si>
  <si>
    <t>P02242</t>
  </si>
  <si>
    <t>เบรคเกอร์ไฟช้าง15A/55บ*</t>
  </si>
  <si>
    <t>P02243</t>
  </si>
  <si>
    <t>เบรคเกอร์30แอมป์99บ*</t>
  </si>
  <si>
    <t>P02244</t>
  </si>
  <si>
    <t>หลอดไฟLED12วัต139บ</t>
  </si>
  <si>
    <t>P02245</t>
  </si>
  <si>
    <t>ชุดหลอดไฟเลเวอร์18W179บ</t>
  </si>
  <si>
    <t>P02246</t>
  </si>
  <si>
    <t>ต่อตรงลด 1ลด1/2'' 10บ*</t>
  </si>
  <si>
    <t>P02247</t>
  </si>
  <si>
    <t>P02248</t>
  </si>
  <si>
    <t>P02249</t>
  </si>
  <si>
    <t>ค้อนหงอนด้ามไม้450g179บ</t>
  </si>
  <si>
    <t>P02250</t>
  </si>
  <si>
    <t>ค้อนหงอนมินิ149บ*</t>
  </si>
  <si>
    <t>P02251</t>
  </si>
  <si>
    <t>P02252</t>
  </si>
  <si>
    <t>P02253</t>
  </si>
  <si>
    <t>P02254</t>
  </si>
  <si>
    <t>P02255</t>
  </si>
  <si>
    <t>ไทยชูรส 250g26บ</t>
  </si>
  <si>
    <t>P02256</t>
  </si>
  <si>
    <t>ไทยชูรส 85g10บ</t>
  </si>
  <si>
    <t>P02257</t>
  </si>
  <si>
    <t>ปลาร้าไมค์35บ**</t>
  </si>
  <si>
    <t>P02258</t>
  </si>
  <si>
    <t>3แจ๋ว320g 20บาท</t>
  </si>
  <si>
    <t>P02259</t>
  </si>
  <si>
    <t>มาม่าหมูต้มยำ6บ**</t>
  </si>
  <si>
    <t>P02260</t>
  </si>
  <si>
    <t>THKP00476</t>
  </si>
  <si>
    <t>ที่ตากปลา2ชั้น100บาท</t>
  </si>
  <si>
    <t>P02261</t>
  </si>
  <si>
    <t>P02262</t>
  </si>
  <si>
    <t>P02263</t>
  </si>
  <si>
    <t>แพ็คสมุดฉีก+ปากกา15บ</t>
  </si>
  <si>
    <t>P02264</t>
  </si>
  <si>
    <t>THFP00036</t>
  </si>
  <si>
    <t>P02265</t>
  </si>
  <si>
    <t>ปืนยิงกาว20บ*</t>
  </si>
  <si>
    <t>P02266</t>
  </si>
  <si>
    <t>P02267</t>
  </si>
  <si>
    <t>P02268</t>
  </si>
  <si>
    <t>P02269</t>
  </si>
  <si>
    <t>ผงเต้า15บ</t>
  </si>
  <si>
    <t>P02270</t>
  </si>
  <si>
    <t>ค้อนปอนด์500g29บ*</t>
  </si>
  <si>
    <t>P02271</t>
  </si>
  <si>
    <t>P02272</t>
  </si>
  <si>
    <t>น็อตหัวสว่าน1นิ้ว/20บ*</t>
  </si>
  <si>
    <t>P02273</t>
  </si>
  <si>
    <t>ดินสอไม้งานช่าง5บาท*</t>
  </si>
  <si>
    <t>P02274</t>
  </si>
  <si>
    <t>P02275</t>
  </si>
  <si>
    <t>ประแจปากตาย9/10บ</t>
  </si>
  <si>
    <t>P02276</t>
  </si>
  <si>
    <t>เกียงโป้ว20บาท</t>
  </si>
  <si>
    <t>P02277</t>
  </si>
  <si>
    <t>ฟองน้ำถูพื้น20บ</t>
  </si>
  <si>
    <t>P02278</t>
  </si>
  <si>
    <t>P02279</t>
  </si>
  <si>
    <t>P02280</t>
  </si>
  <si>
    <t>กรรไกรตัดกิ่ง69บ</t>
  </si>
  <si>
    <t>P02281</t>
  </si>
  <si>
    <t>ท่ออเนกประสงค์39บ*</t>
  </si>
  <si>
    <t>P02282</t>
  </si>
  <si>
    <t>สาย AUX25บ</t>
  </si>
  <si>
    <t>P02283</t>
  </si>
  <si>
    <t>P02284</t>
  </si>
  <si>
    <t>P02285</t>
  </si>
  <si>
    <t>ขั้วหลอดไฟมีสวิชท์65บ</t>
  </si>
  <si>
    <t>P02286</t>
  </si>
  <si>
    <t>P02287</t>
  </si>
  <si>
    <t>หูฟั Q105/25บ*</t>
  </si>
  <si>
    <t>P02288</t>
  </si>
  <si>
    <t>P02289</t>
  </si>
  <si>
    <t>P02290</t>
  </si>
  <si>
    <t>ฟองน้ำโพลี5บาท**</t>
  </si>
  <si>
    <t>P02291</t>
  </si>
  <si>
    <t>ขั้วหลอดไฟยางกันน้ำ25บ*</t>
  </si>
  <si>
    <t>P02292</t>
  </si>
  <si>
    <t>เทปใส 2นิ้ว/25บ*</t>
  </si>
  <si>
    <t>P02293</t>
  </si>
  <si>
    <t>แปรงขัดห้องน้ำ25บ</t>
  </si>
  <si>
    <t>P02294</t>
  </si>
  <si>
    <t>เทปใส1*4/10บ*</t>
  </si>
  <si>
    <t>P02295</t>
  </si>
  <si>
    <t>เสื่อน้ำมัน 1.38*2.7/100บ</t>
  </si>
  <si>
    <t>P02296</t>
  </si>
  <si>
    <t>ถุงดำ 28*36/20บ**</t>
  </si>
  <si>
    <t>P02297</t>
  </si>
  <si>
    <t>P02298</t>
  </si>
  <si>
    <t>ถุงดำ 30*40/20บ**</t>
  </si>
  <si>
    <t>P02299</t>
  </si>
  <si>
    <t>ทิชชู่เปียกฟูจิ20บาท**</t>
  </si>
  <si>
    <t>P02300</t>
  </si>
  <si>
    <t>P02301</t>
  </si>
  <si>
    <t>เบบี้เลิฟ M/4/23บ**</t>
  </si>
  <si>
    <t>P02302</t>
  </si>
  <si>
    <t>อาท 600มล89บ</t>
  </si>
  <si>
    <t>P02303</t>
  </si>
  <si>
    <t>ชิลท้อกลาเวนเดอร์ 600/99บ</t>
  </si>
  <si>
    <t>P02304</t>
  </si>
  <si>
    <t>ชิลท้อกกลิ่นตะไคร้300มล59บ</t>
  </si>
  <si>
    <t>P02305</t>
  </si>
  <si>
    <t>คินโชกำจัดปลวก79บ</t>
  </si>
  <si>
    <t>P02306</t>
  </si>
  <si>
    <t>มาจิคลีนชมพู800/40บ</t>
  </si>
  <si>
    <t>P02307</t>
  </si>
  <si>
    <t>มาจิคลีนเขียวฟ้า800/40บ</t>
  </si>
  <si>
    <t>P02308</t>
  </si>
  <si>
    <t>มาจิคลีนเขียว800มล40บ**</t>
  </si>
  <si>
    <t>P02309</t>
  </si>
  <si>
    <t>ชิลท้อกแดง600/99บ</t>
  </si>
  <si>
    <t>P02310</t>
  </si>
  <si>
    <t>มิสเตอร์ชมพู300มล25บ</t>
  </si>
  <si>
    <t>P02311</t>
  </si>
  <si>
    <t>มิสเตอร์มัสเซิล300มล25บ</t>
  </si>
  <si>
    <t>P02312</t>
  </si>
  <si>
    <t>P02313</t>
  </si>
  <si>
    <t>วิกซอลชมพู300/20บ**</t>
  </si>
  <si>
    <t>P02314</t>
  </si>
  <si>
    <t>วิกซอลม่วง300มล20บ*</t>
  </si>
  <si>
    <t>P02315</t>
  </si>
  <si>
    <t>P02316</t>
  </si>
  <si>
    <t>อีซีทอง800g55บ</t>
  </si>
  <si>
    <t>P02317</t>
  </si>
  <si>
    <t>อีซีม่วง800g**</t>
  </si>
  <si>
    <t>P02318</t>
  </si>
  <si>
    <t>นกแก้วสบู่เขียว140g20บ**</t>
  </si>
  <si>
    <t>P02319</t>
  </si>
  <si>
    <t>P02320</t>
  </si>
  <si>
    <t>เคเอครีมกันแดด15บ*</t>
  </si>
  <si>
    <t>P02321</t>
  </si>
  <si>
    <t>เคเอสปอตครีม10บ</t>
  </si>
  <si>
    <t>P02322</t>
  </si>
  <si>
    <t>พอนส์เซรั่ม20บ*</t>
  </si>
  <si>
    <t>P02323</t>
  </si>
  <si>
    <t>พอนส์ไวท์บิวตี้เซรั่ม20บ</t>
  </si>
  <si>
    <t>P02324</t>
  </si>
  <si>
    <t>โพรเทคแป้งเย็น280g49บ**</t>
  </si>
  <si>
    <t>P02325</t>
  </si>
  <si>
    <t>โพรเทคบลอสซัม280/49บ**</t>
  </si>
  <si>
    <t>P02326</t>
  </si>
  <si>
    <t>P02327</t>
  </si>
  <si>
    <t>แปรงสีฟันJAGA10บ*</t>
  </si>
  <si>
    <t>P02328</t>
  </si>
  <si>
    <t>คอลเกต170g50บ**</t>
  </si>
  <si>
    <t>P02329</t>
  </si>
  <si>
    <t>ซัลซิลครีมนวดม่วง60มล20บ*</t>
  </si>
  <si>
    <t>P02330</t>
  </si>
  <si>
    <t>โซกุครีมอานน้ำเหลือง500/55บ</t>
  </si>
  <si>
    <t>P02331</t>
  </si>
  <si>
    <t>P02332</t>
  </si>
  <si>
    <t>P02333</t>
  </si>
  <si>
    <t>P02334</t>
  </si>
  <si>
    <t>โซฟี29ซ.ม16ชิ้น49บ*</t>
  </si>
  <si>
    <t>P02335</t>
  </si>
  <si>
    <t>CNTSPV00290</t>
  </si>
  <si>
    <t>กรรไกรตัดกิ่งปากโค้ง99บ*</t>
  </si>
  <si>
    <t>P02336</t>
  </si>
  <si>
    <t>กระดาษโพสอิท10บ*</t>
  </si>
  <si>
    <t>P02337</t>
  </si>
  <si>
    <t>CNTSPV00277</t>
  </si>
  <si>
    <t>เหล็กฉาก10นิ้ว/59บ*</t>
  </si>
  <si>
    <t>P02338</t>
  </si>
  <si>
    <t>ไลปอนด์เอฟมะนาว800มล45บ*</t>
  </si>
  <si>
    <t>P02339</t>
  </si>
  <si>
    <t>ส่วนลดเบบี้เลิฟXLยกแพ็ค/4</t>
  </si>
  <si>
    <t>P02340</t>
  </si>
  <si>
    <t>ส่วนลดเบบี้เลิฟM/4ยกแพ็ค/4</t>
  </si>
  <si>
    <t>P02341</t>
  </si>
  <si>
    <t>น้ำปลาหัวหมึกเงิน700/17บ*</t>
  </si>
  <si>
    <t>P02342</t>
  </si>
  <si>
    <t>ส่วนลดดาวนี่สีฟ้าแพ็ค3/55บ</t>
  </si>
  <si>
    <t>P02343</t>
  </si>
  <si>
    <t>ส่วนลดดาวนี่สีชมพู120มลแพ็ค3/55บ*</t>
  </si>
  <si>
    <t>prd_2360.png</t>
  </si>
  <si>
    <t>P02344</t>
  </si>
  <si>
    <t>ส่วนลดดีน่างาดำตาลน้อยแพ็ค4/35บ</t>
  </si>
  <si>
    <t>P02345</t>
  </si>
  <si>
    <t>นีเวียโลออน25มล49บ*</t>
  </si>
  <si>
    <t>P02346</t>
  </si>
  <si>
    <t>ทรอสโลออน25มล39บ</t>
  </si>
  <si>
    <t>P02347</t>
  </si>
  <si>
    <t>ห่านฟ้าลาเวนเดอร์20บ</t>
  </si>
  <si>
    <t>P02348</t>
  </si>
  <si>
    <t>นีเวียดรายโลออน25มล50บ*</t>
  </si>
  <si>
    <t>P02349</t>
  </si>
  <si>
    <t>เทเว่นพลัสโลออน39บ**</t>
  </si>
  <si>
    <t>P02350</t>
  </si>
  <si>
    <t>P02351</t>
  </si>
  <si>
    <t>P02352</t>
  </si>
  <si>
    <t>ทเวลพลัสโลออนแพ็คคู่30บ**</t>
  </si>
  <si>
    <t>P02353</t>
  </si>
  <si>
    <t>P02354</t>
  </si>
  <si>
    <t>ดาร์รี่สูตรเกลือ75g27บ</t>
  </si>
  <si>
    <t>P02355</t>
  </si>
  <si>
    <t>P02356</t>
  </si>
  <si>
    <t>P02357</t>
  </si>
  <si>
    <t>เรนเจอร์ออสแมนตัส20บ*</t>
  </si>
  <si>
    <t>P02358</t>
  </si>
  <si>
    <t>เบบี้เลิฟ/17เบอร็m85บ</t>
  </si>
  <si>
    <t>P02359</t>
  </si>
  <si>
    <t>เคลียแชมพูเหลือง145มล49บ</t>
  </si>
  <si>
    <t>P02360</t>
  </si>
  <si>
    <t>เคลียแชมพูม่วง145มล49บ*</t>
  </si>
  <si>
    <t>P02361</t>
  </si>
  <si>
    <t>P02362</t>
  </si>
  <si>
    <t>P02363</t>
  </si>
  <si>
    <t>รีจอยแชมพูมะลิ70มล20บ**</t>
  </si>
  <si>
    <t>P02364</t>
  </si>
  <si>
    <t>P02365</t>
  </si>
  <si>
    <t>เมกาเซฟน้ำปลา200/25บ*</t>
  </si>
  <si>
    <t>P02366</t>
  </si>
  <si>
    <t>อาทยาฉีดกันยุง300มล55บ</t>
  </si>
  <si>
    <t>P02367</t>
  </si>
  <si>
    <t>P02368</t>
  </si>
  <si>
    <t>P02369</t>
  </si>
  <si>
    <t>ไทยชูรสชฎา250g28บ</t>
  </si>
  <si>
    <t>P02370</t>
  </si>
  <si>
    <t>P02371</t>
  </si>
  <si>
    <t>P02372</t>
  </si>
  <si>
    <t>P02373</t>
  </si>
  <si>
    <t>P02374</t>
  </si>
  <si>
    <t>ปีกนางฟ้า</t>
  </si>
  <si>
    <t>P02375</t>
  </si>
  <si>
    <t>P02376</t>
  </si>
  <si>
    <t>สำลีก้อนEPL100ก้อน20บ</t>
  </si>
  <si>
    <t>P02377</t>
  </si>
  <si>
    <t>กระดาษเช็ดหน้า165แผ่น20บ*</t>
  </si>
  <si>
    <t>P02378</t>
  </si>
  <si>
    <t>สายชาร์ฟเชือกโทรศัพท์29บ</t>
  </si>
  <si>
    <t>P02379</t>
  </si>
  <si>
    <t>ผ้าขาวบาง90*100/20บ*</t>
  </si>
  <si>
    <t>P02380</t>
  </si>
  <si>
    <t>สมุดพกNote8บ*</t>
  </si>
  <si>
    <t>P02381</t>
  </si>
  <si>
    <t>เกมส์กดน้ำ25บาท*</t>
  </si>
  <si>
    <t>P02382</t>
  </si>
  <si>
    <t>แชมพูย้อมผมN5/20บ*</t>
  </si>
  <si>
    <t>P02383</t>
  </si>
  <si>
    <t>ทวิสตี้รีมซีส20บาท</t>
  </si>
  <si>
    <t>P02384</t>
  </si>
  <si>
    <t>ใยขัดหลังอ่าบอาบน้ำ20บาท*</t>
  </si>
  <si>
    <t>P02385</t>
  </si>
  <si>
    <t>เทียนมาลัยแก้ว20บาท</t>
  </si>
  <si>
    <t>P02386</t>
  </si>
  <si>
    <t>ส่วนลด1บาท</t>
  </si>
  <si>
    <t>P02387</t>
  </si>
  <si>
    <t>รถก่อสร้าง4คัน75บาท</t>
  </si>
  <si>
    <t>P02388</t>
  </si>
  <si>
    <t>P02389</t>
  </si>
  <si>
    <t>จอนสันสบู่เหลว400มล**</t>
  </si>
  <si>
    <t>prd_2406.png</t>
  </si>
  <si>
    <t>P02390</t>
  </si>
  <si>
    <t>ดาร์ลี่140แพ็คคู่119บ*</t>
  </si>
  <si>
    <t>P02391</t>
  </si>
  <si>
    <t>P02392</t>
  </si>
  <si>
    <t>จอนสันแชมพูเหลือง20บ*</t>
  </si>
  <si>
    <t>P02393</t>
  </si>
  <si>
    <t>คาร์เนชั่นนมผงน้ำผึ้ง550/125บ</t>
  </si>
  <si>
    <t>P02394</t>
  </si>
  <si>
    <t>P02395</t>
  </si>
  <si>
    <t>รีจอยครีมนวด320มล99บ</t>
  </si>
  <si>
    <t>P02396</t>
  </si>
  <si>
    <t>P02397</t>
  </si>
  <si>
    <t>ทเวลพลัส45มล69บ*</t>
  </si>
  <si>
    <t>P02398</t>
  </si>
  <si>
    <t>ทเวลพลัส45มล72บาท</t>
  </si>
  <si>
    <t>P02399</t>
  </si>
  <si>
    <t>โลแลน P12/60มล*</t>
  </si>
  <si>
    <t>P02400</t>
  </si>
  <si>
    <t>โลแลน P10มบ/79บาท**</t>
  </si>
  <si>
    <t>P02401</t>
  </si>
  <si>
    <t>P02402</t>
  </si>
  <si>
    <t>P02403</t>
  </si>
  <si>
    <t>ดีแคสย้อมผม570/65บาท</t>
  </si>
  <si>
    <t>P02404</t>
  </si>
  <si>
    <t>ดีแคสย้อมผม833/65บาท</t>
  </si>
  <si>
    <t>P02405</t>
  </si>
  <si>
    <t>ดีแคสย้อมผม888/65บาท</t>
  </si>
  <si>
    <t>P02406</t>
  </si>
  <si>
    <t>P02407</t>
  </si>
  <si>
    <t>P02408</t>
  </si>
  <si>
    <t>ดีนี่แป้งเด็กชมพู380g39บาท</t>
  </si>
  <si>
    <t>P02409</t>
  </si>
  <si>
    <t>P02410</t>
  </si>
  <si>
    <t>ดีนี่แป้งเด็กฟ้า380g39บาท</t>
  </si>
  <si>
    <t>P02411</t>
  </si>
  <si>
    <t>P02412</t>
  </si>
  <si>
    <t>P02413</t>
  </si>
  <si>
    <t>ซิตร้าโลชั่นเขียว150มล49บ**</t>
  </si>
  <si>
    <t>P02414</t>
  </si>
  <si>
    <t>ซิตร้าโลชั่นชมพู150มล49บ</t>
  </si>
  <si>
    <t>P02415</t>
  </si>
  <si>
    <t>เภสัชโลชั่น250ชมพู39บ**</t>
  </si>
  <si>
    <t>P02416</t>
  </si>
  <si>
    <t>P02417</t>
  </si>
  <si>
    <t>ลักส์สบู่เหลว500ขาว99บ</t>
  </si>
  <si>
    <t>P02418</t>
  </si>
  <si>
    <t>ลักส์สบู่เหลว500ม่วง99บ</t>
  </si>
  <si>
    <t>P02419</t>
  </si>
  <si>
    <t>ลักส์สบู่เหลว500ชมพู99บ</t>
  </si>
  <si>
    <t>P02420</t>
  </si>
  <si>
    <t>P02421</t>
  </si>
  <si>
    <t>เคลียแชมพูขาว145มล49บ*</t>
  </si>
  <si>
    <t>P02422</t>
  </si>
  <si>
    <t>P02423</t>
  </si>
  <si>
    <t>P02424</t>
  </si>
  <si>
    <t>มิสเตอร์มิสซีสม่วง450/39บ*</t>
  </si>
  <si>
    <t>P02425</t>
  </si>
  <si>
    <t>มาจิคลีนชมพู500/47บ*</t>
  </si>
  <si>
    <t>P02426</t>
  </si>
  <si>
    <t>มาจิคลีนแดง500/47บ*</t>
  </si>
  <si>
    <t>P02427</t>
  </si>
  <si>
    <t>ซิสเท็มมา160/49บ*</t>
  </si>
  <si>
    <t>P02428</t>
  </si>
  <si>
    <t>คอลเกตุไวเทนนิ่ง135/60บ**</t>
  </si>
  <si>
    <t>P02429</t>
  </si>
  <si>
    <t>เซนโซดาย100บาท</t>
  </si>
  <si>
    <t>P02430</t>
  </si>
  <si>
    <t>โคโดโมรสสตรอ40g25บ</t>
  </si>
  <si>
    <t>P02431</t>
  </si>
  <si>
    <t>P02432</t>
  </si>
  <si>
    <t>ดอกบัวสบู่สี่เหลี่ยม60g13บ*</t>
  </si>
  <si>
    <t>P02433</t>
  </si>
  <si>
    <t>สี่เหลี่ยมสบู่ชมพู60g13บ*</t>
  </si>
  <si>
    <t>P02434</t>
  </si>
  <si>
    <t>รังนกสบู่สี่เหลี่ยม60g13บ</t>
  </si>
  <si>
    <t>P02435</t>
  </si>
  <si>
    <t>อิงอรสบู่แตงกวา20บ**</t>
  </si>
  <si>
    <t>P02436</t>
  </si>
  <si>
    <t>P02437</t>
  </si>
  <si>
    <t>โปรเทคสบู่65g15บ</t>
  </si>
  <si>
    <t>P02438</t>
  </si>
  <si>
    <t>P02439</t>
  </si>
  <si>
    <t>คินโชจุดกันยุง20บาท</t>
  </si>
  <si>
    <t>P02440</t>
  </si>
  <si>
    <t>อาทจุดกันยุง20บาท</t>
  </si>
  <si>
    <t>P02441</t>
  </si>
  <si>
    <t>P02442</t>
  </si>
  <si>
    <t>P02443</t>
  </si>
  <si>
    <t>มายด์กระดาษเช็ดหน้า168แผ่นคู่**</t>
  </si>
  <si>
    <t>prd_2460.png</t>
  </si>
  <si>
    <t>P02444</t>
  </si>
  <si>
    <t>เชือกแบน5เมตร20บาท</t>
  </si>
  <si>
    <t>P02445</t>
  </si>
  <si>
    <t>P02446</t>
  </si>
  <si>
    <t>เล็บปลอม20บาท</t>
  </si>
  <si>
    <t>P02447</t>
  </si>
  <si>
    <t>สบู่ซักผ้า120g15บ**</t>
  </si>
  <si>
    <t>P02448</t>
  </si>
  <si>
    <t>P02449</t>
  </si>
  <si>
    <t>ปากกาน้ำเงิน5บาท*</t>
  </si>
  <si>
    <t>P02450</t>
  </si>
  <si>
    <t>P02451</t>
  </si>
  <si>
    <t>P02452</t>
  </si>
  <si>
    <t>โบว์ดำตาข่ายดำ8นิ้ว/39บาท</t>
  </si>
  <si>
    <t>P02453</t>
  </si>
  <si>
    <t>P02454</t>
  </si>
  <si>
    <t>ปากกาเจลน้ำเงิน10บ**</t>
  </si>
  <si>
    <t>P02455</t>
  </si>
  <si>
    <t>ปากกาเจลสีดำ12บาท</t>
  </si>
  <si>
    <t>P02456</t>
  </si>
  <si>
    <t>P02457</t>
  </si>
  <si>
    <t>แท่นตัดเทป50บาท*</t>
  </si>
  <si>
    <t>P02458</t>
  </si>
  <si>
    <t>ซองใสมีกระดุม12บาท*</t>
  </si>
  <si>
    <t>P02459</t>
  </si>
  <si>
    <t>สมุดรายงานนำเสนอ25บ*</t>
  </si>
  <si>
    <t>P02460</t>
  </si>
  <si>
    <t>กระดาษ100ปอนเอ4/20บาท*</t>
  </si>
  <si>
    <t>P02461</t>
  </si>
  <si>
    <t>พวงกุญแจไฟเลเชอร์20บาท</t>
  </si>
  <si>
    <t>P02462</t>
  </si>
  <si>
    <t>P02463</t>
  </si>
  <si>
    <t>P02464</t>
  </si>
  <si>
    <t>กระเป๋าลายหมี20บาท*</t>
  </si>
  <si>
    <t>P02465</t>
  </si>
  <si>
    <t>กิ๊บหนีบผม10บาท</t>
  </si>
  <si>
    <t>P02466</t>
  </si>
  <si>
    <t>P02467</t>
  </si>
  <si>
    <t>วิชน้ำยาเช็ดกระจก500/29บ</t>
  </si>
  <si>
    <t>P02468</t>
  </si>
  <si>
    <t>จอนสันแชมพู50ชมพู20บาท*</t>
  </si>
  <si>
    <t>P02469</t>
  </si>
  <si>
    <t>P02470</t>
  </si>
  <si>
    <t>คลีนโฟมมิง20บาท**</t>
  </si>
  <si>
    <t>P02471</t>
  </si>
  <si>
    <t>ลิสเตอร์ลีน100มล25บาท**</t>
  </si>
  <si>
    <t>P02472</t>
  </si>
  <si>
    <t>P02473</t>
  </si>
  <si>
    <t>โมเดสไม่มีปี5ชิ้น10บาท**</t>
  </si>
  <si>
    <t>P02474</t>
  </si>
  <si>
    <t>จอนสันท๊อปทูโทเบบี้100/35บ</t>
  </si>
  <si>
    <t>P02475</t>
  </si>
  <si>
    <t>P02476</t>
  </si>
  <si>
    <t>โมเดส10ชิ้น49บาท</t>
  </si>
  <si>
    <t>P02477</t>
  </si>
  <si>
    <t>โมเดสแคร์ฟรีน้ำหอม8แผ่น15บ*</t>
  </si>
  <si>
    <t>P02478</t>
  </si>
  <si>
    <t>โมเดส4ชิ้นมีปีก12บาท</t>
  </si>
  <si>
    <t>P02479</t>
  </si>
  <si>
    <t>แป้งมัน1กก30บาท*</t>
  </si>
  <si>
    <t>P02480</t>
  </si>
  <si>
    <t>เป๋าฮื้อน้ำปลา200มล44บ*</t>
  </si>
  <si>
    <t>P02481</t>
  </si>
  <si>
    <t>เบบี้มายสบู่เหลว400มล115บ*</t>
  </si>
  <si>
    <t>P02482</t>
  </si>
  <si>
    <t>จอนสันสบู่เหลว200/65บ</t>
  </si>
  <si>
    <t>P02483</t>
  </si>
  <si>
    <t>หลอดนีออน36วัต/50บ*</t>
  </si>
  <si>
    <t>P02484</t>
  </si>
  <si>
    <t>P02485</t>
  </si>
  <si>
    <t>P02486</t>
  </si>
  <si>
    <t>ส่วนลดวัวแดงรสจืดยกลัง/310บาท</t>
  </si>
  <si>
    <t>P02487</t>
  </si>
  <si>
    <t>P02488</t>
  </si>
  <si>
    <t>P02489</t>
  </si>
  <si>
    <t>P02490</t>
  </si>
  <si>
    <t>สามทางลดหนา 2'' 60บาท*</t>
  </si>
  <si>
    <t>P02491</t>
  </si>
  <si>
    <t>สามทางหนา1.5''49บ*</t>
  </si>
  <si>
    <t>P02492</t>
  </si>
  <si>
    <t>P02493</t>
  </si>
  <si>
    <t>P02494</t>
  </si>
  <si>
    <t>P02495</t>
  </si>
  <si>
    <t>ต่อตรงลด 1''ลด3/4'' 12บ</t>
  </si>
  <si>
    <t>P02496</t>
  </si>
  <si>
    <t>P02497</t>
  </si>
  <si>
    <t>P02498</t>
  </si>
  <si>
    <t>ต่อตรงลดหนา 2''ลด1.5'' 40บาท</t>
  </si>
  <si>
    <t>P02499</t>
  </si>
  <si>
    <t>P02500</t>
  </si>
  <si>
    <t>กระเป๋าลายไทย20บาท*</t>
  </si>
  <si>
    <t>P02501</t>
  </si>
  <si>
    <t>P02502</t>
  </si>
  <si>
    <t>น้ำปลาตาชั่ง700มล35บาท</t>
  </si>
  <si>
    <t>P02503</t>
  </si>
  <si>
    <t>3แจ๋ว3200g119บ*</t>
  </si>
  <si>
    <t>prd_2520.png</t>
  </si>
  <si>
    <t>P02504</t>
  </si>
  <si>
    <t>3แจ๋ว900g 45บาท</t>
  </si>
  <si>
    <t>P02505</t>
  </si>
  <si>
    <t>มีดโกนคิ้ว20บาท*</t>
  </si>
  <si>
    <t>P02506</t>
  </si>
  <si>
    <t>ทิพนิยมยาสีฟัน160**</t>
  </si>
  <si>
    <t>P02507</t>
  </si>
  <si>
    <t>P02508</t>
  </si>
  <si>
    <t>P02509</t>
  </si>
  <si>
    <t>P02510</t>
  </si>
  <si>
    <t>ปลอกคอหมา20บาท</t>
  </si>
  <si>
    <t>P02511</t>
  </si>
  <si>
    <t>กระจกพับ123/10บาท*</t>
  </si>
  <si>
    <t>P02512</t>
  </si>
  <si>
    <t>กระจกพับ689/15บาท*</t>
  </si>
  <si>
    <t>P02513</t>
  </si>
  <si>
    <t>P02514</t>
  </si>
  <si>
    <t>ผ้าเช็ดเปียกขนาดพกพา10บ*</t>
  </si>
  <si>
    <t>P02515</t>
  </si>
  <si>
    <t>P02516</t>
  </si>
  <si>
    <t>P02517</t>
  </si>
  <si>
    <t>กระเป๋าลายช้าง42บาท*</t>
  </si>
  <si>
    <t>P02518</t>
  </si>
  <si>
    <t>กระเป๋าผ้าซิป20บาท*</t>
  </si>
  <si>
    <t>P02519</t>
  </si>
  <si>
    <t>ปากกาไวส์บอดสีดำ10บ*</t>
  </si>
  <si>
    <t>P02520</t>
  </si>
  <si>
    <t>P02521</t>
  </si>
  <si>
    <t>P02522</t>
  </si>
  <si>
    <t>P02523</t>
  </si>
  <si>
    <t>P02524</t>
  </si>
  <si>
    <t>P02525</t>
  </si>
  <si>
    <t>กระเป๋าช้างแม่-ลูก20บ*</t>
  </si>
  <si>
    <t>P02526</t>
  </si>
  <si>
    <t>ของเล่น10บาท*</t>
  </si>
  <si>
    <t>P02527</t>
  </si>
  <si>
    <t>ธูปตะไคร้ไล่ยุง20บ*</t>
  </si>
  <si>
    <t>P02528</t>
  </si>
  <si>
    <t>P02529</t>
  </si>
  <si>
    <t>P02530</t>
  </si>
  <si>
    <t>แพนทันแชมพู450ส้ม129บ*</t>
  </si>
  <si>
    <t>P02531</t>
  </si>
  <si>
    <t>แพนทีนแชมพู450ชมพู**</t>
  </si>
  <si>
    <t>P02532</t>
  </si>
  <si>
    <t>P02533</t>
  </si>
  <si>
    <t>P02534</t>
  </si>
  <si>
    <t>คายาริจุดกันยุงซากุระ15บาท</t>
  </si>
  <si>
    <t>P02535</t>
  </si>
  <si>
    <t>ใบกอนขียวฉีด300/65บาท</t>
  </si>
  <si>
    <t>P02536</t>
  </si>
  <si>
    <t>ลูแม็กหลอดไฟ10w129บาท</t>
  </si>
  <si>
    <t>P02537</t>
  </si>
  <si>
    <t>ส่วนลดวัวแดงรสหวานยกลัง325บาท</t>
  </si>
  <si>
    <t>P02538</t>
  </si>
  <si>
    <t>โฟรโมสรสจืด225/12บ**</t>
  </si>
  <si>
    <t>P02539</t>
  </si>
  <si>
    <t>ส่วนลดโฟรโมส225ยกลัง385บ*</t>
  </si>
  <si>
    <t>P02540</t>
  </si>
  <si>
    <t>กิ๊บเด้งสีดำ10บาท*</t>
  </si>
  <si>
    <t>P02541</t>
  </si>
  <si>
    <t>ไฟท์ป้ายคอ425/42บ*</t>
  </si>
  <si>
    <t>P02542</t>
  </si>
  <si>
    <t>มาม่าหมูน้ำตก6บาท**</t>
  </si>
  <si>
    <t>P02543</t>
  </si>
  <si>
    <t>P02544</t>
  </si>
  <si>
    <t>ควิกต้มยำมันกุ้ง6บาท</t>
  </si>
  <si>
    <t>P02545</t>
  </si>
  <si>
    <t>P02546</t>
  </si>
  <si>
    <t>P02547</t>
  </si>
  <si>
    <t>P02548</t>
  </si>
  <si>
    <t>อีซี่เขียว750/55บาท</t>
  </si>
  <si>
    <t>P02549</t>
  </si>
  <si>
    <t>อีซี่ขาวเขียว800/**</t>
  </si>
  <si>
    <t>P02550</t>
  </si>
  <si>
    <t>เปาคัลเลอร์400/25บาท</t>
  </si>
  <si>
    <t>P02551</t>
  </si>
  <si>
    <t>เปาคัลเลอร์900/40บ**</t>
  </si>
  <si>
    <t>P02552</t>
  </si>
  <si>
    <t>เปาซอฟชมพุ400/25บาท</t>
  </si>
  <si>
    <t>P02553</t>
  </si>
  <si>
    <t>เปาซอฟฟ้า400/25บาท</t>
  </si>
  <si>
    <t>P02554</t>
  </si>
  <si>
    <t>P02555</t>
  </si>
  <si>
    <t>P02556</t>
  </si>
  <si>
    <t>P02557</t>
  </si>
  <si>
    <t>P02558</t>
  </si>
  <si>
    <t>รีจอยครีมนวดมะพร้าว450มล**</t>
  </si>
  <si>
    <t>P02559</t>
  </si>
  <si>
    <t>รีจอยแชมพูมะพร้าว450มล*</t>
  </si>
  <si>
    <t>P02560</t>
  </si>
  <si>
    <t>รีจอยแชมพูมะละกอ450**</t>
  </si>
  <si>
    <t>P02561</t>
  </si>
  <si>
    <t>เคลียว์แชมพู450/145บ*</t>
  </si>
  <si>
    <t>P02562</t>
  </si>
  <si>
    <t>P02563</t>
  </si>
  <si>
    <t>P02564</t>
  </si>
  <si>
    <t>P02565</t>
  </si>
  <si>
    <t>เฮดแอนโชว์เดอร์480/139บ</t>
  </si>
  <si>
    <t>P02566</t>
  </si>
  <si>
    <t>เฮดแอนโชว์เดอร์แมน480/159บ**</t>
  </si>
  <si>
    <t>P02567</t>
  </si>
  <si>
    <t>เฮดแอนโชว์เดอร์แมน480/159บ*</t>
  </si>
  <si>
    <t>P02568</t>
  </si>
  <si>
    <t>P02569</t>
  </si>
  <si>
    <t>P02570</t>
  </si>
  <si>
    <t>P02571</t>
  </si>
  <si>
    <t>การ์นิเย่ซากุระ7มล25บ</t>
  </si>
  <si>
    <t>P02572</t>
  </si>
  <si>
    <t>กานิเย่ครีมมาค7/20บ**</t>
  </si>
  <si>
    <t>P02573</t>
  </si>
  <si>
    <t>กานิเย่ซุปเปอร์ยูวี7/25บ*</t>
  </si>
  <si>
    <t>P02574</t>
  </si>
  <si>
    <t>P02575</t>
  </si>
  <si>
    <t>โดฟครีมนวด70/25บ</t>
  </si>
  <si>
    <t>P02576</t>
  </si>
  <si>
    <t>โดฟครีมนวด70/25บ**</t>
  </si>
  <si>
    <t>P02577</t>
  </si>
  <si>
    <t>P02578</t>
  </si>
  <si>
    <t>P02579</t>
  </si>
  <si>
    <t>P02580</t>
  </si>
  <si>
    <t>แพนทีนแชมพู70มล25บ</t>
  </si>
  <si>
    <t>P02581</t>
  </si>
  <si>
    <t>P02582</t>
  </si>
  <si>
    <t>P02583</t>
  </si>
  <si>
    <t>ตรัวตะวันน้ำจิ้ม330/35บาท**</t>
  </si>
  <si>
    <t>P02584</t>
  </si>
  <si>
    <t>อัมผวากะทิอบควัน250/25บาท</t>
  </si>
  <si>
    <t>P02585</t>
  </si>
  <si>
    <t>ซอสแม็กกี้ฝาเขียว200มล20บ**</t>
  </si>
  <si>
    <t>P02586</t>
  </si>
  <si>
    <t>อ่าวศิลาจิ้มไก่360/25บ**</t>
  </si>
  <si>
    <t>P02587</t>
  </si>
  <si>
    <t>ซีเลคปลากระป๋อง18บาท</t>
  </si>
  <si>
    <t>P02588</t>
  </si>
  <si>
    <t>P02589</t>
  </si>
  <si>
    <t>ลวดเชื่อม2.6มิล/20บาท*</t>
  </si>
  <si>
    <t>P02590</t>
  </si>
  <si>
    <t>P02591</t>
  </si>
  <si>
    <t>แปรงทาสี3นิ้ว20บาท*</t>
  </si>
  <si>
    <t>P02592</t>
  </si>
  <si>
    <t>THESP00152</t>
  </si>
  <si>
    <t>สายพ่วง5เมตร89บาท</t>
  </si>
  <si>
    <t>P02593</t>
  </si>
  <si>
    <t>THESP00227</t>
  </si>
  <si>
    <t>สายพ่วง3เมตร89บาท</t>
  </si>
  <si>
    <t>P02594</t>
  </si>
  <si>
    <t>ลูกกลิ้งทาสี19บาท*</t>
  </si>
  <si>
    <t>P02595</t>
  </si>
  <si>
    <t>ลิ้นชัก5ชั้น100บาท</t>
  </si>
  <si>
    <t>P02596</t>
  </si>
  <si>
    <t>P02597</t>
  </si>
  <si>
    <t>หลอดไฟLED20วัต35บาท</t>
  </si>
  <si>
    <t>P02598</t>
  </si>
  <si>
    <t>นีเวียลออนดำ12/**</t>
  </si>
  <si>
    <t>P02599</t>
  </si>
  <si>
    <t>กานิเย่แมน7/15บาท**</t>
  </si>
  <si>
    <t>P02600</t>
  </si>
  <si>
    <t>P02601</t>
  </si>
  <si>
    <t>P02602</t>
  </si>
  <si>
    <t>ทวิสตี้ช็อค20บาท</t>
  </si>
  <si>
    <t>P02603</t>
  </si>
  <si>
    <t>ซีโตสกันซีส20บาท</t>
  </si>
  <si>
    <t>P02604</t>
  </si>
  <si>
    <t>ชิลด์ท้อก600/89บาท</t>
  </si>
  <si>
    <t>P02605</t>
  </si>
  <si>
    <t>P02606</t>
  </si>
  <si>
    <t>P02607</t>
  </si>
  <si>
    <t>เชือกใยยักษ์10เมตร20บ*</t>
  </si>
  <si>
    <t>P02608</t>
  </si>
  <si>
    <t>P02609</t>
  </si>
  <si>
    <t>ยากำจัดมด25บาท*</t>
  </si>
  <si>
    <t>P02610</t>
  </si>
  <si>
    <t>P02611</t>
  </si>
  <si>
    <t>P02612</t>
  </si>
  <si>
    <t>P02613</t>
  </si>
  <si>
    <t>อิชิตันกล่องผึ้งมะนาว10บาท</t>
  </si>
  <si>
    <t>P02614</t>
  </si>
  <si>
    <t>P02615</t>
  </si>
  <si>
    <t>P02616</t>
  </si>
  <si>
    <t>เข็มขัรัดท่อ4หุน10บาท*</t>
  </si>
  <si>
    <t>P02617</t>
  </si>
  <si>
    <t>P02618</t>
  </si>
  <si>
    <t>P02619</t>
  </si>
  <si>
    <t>P02620</t>
  </si>
  <si>
    <t>P02621</t>
  </si>
  <si>
    <t>ซอสพริกชนิดเติม1000/40บ</t>
  </si>
  <si>
    <t>P02622</t>
  </si>
  <si>
    <t>P02623</t>
  </si>
  <si>
    <t>P02624</t>
  </si>
  <si>
    <t>P02625</t>
  </si>
  <si>
    <t>P02626</t>
  </si>
  <si>
    <t>P02627</t>
  </si>
  <si>
    <t>P02628</t>
  </si>
  <si>
    <t>เก้าอั้พับตัวใหญ่/179บ*</t>
  </si>
  <si>
    <t>P02629</t>
  </si>
  <si>
    <t>เก้าอั้พับตัวเล็ก/99บ</t>
  </si>
  <si>
    <t>P02630</t>
  </si>
  <si>
    <t>ดีนี่ฟ้าแป้งเด็ก380/39บ*</t>
  </si>
  <si>
    <t>P02631</t>
  </si>
  <si>
    <t>P02632</t>
  </si>
  <si>
    <t>รีจอยแชมพูดอกสาระเหน่105มล**</t>
  </si>
  <si>
    <t>P02633</t>
  </si>
  <si>
    <t>ไฮยีนซักผ้าขาว250ชมพู/15บ**</t>
  </si>
  <si>
    <t>P02634</t>
  </si>
  <si>
    <t>P02635</t>
  </si>
  <si>
    <t>ไฮยีนรีดเรียบชมพ550/15บ*</t>
  </si>
  <si>
    <t>P02636</t>
  </si>
  <si>
    <t>ไฮยีนฟ้าเข้มปรับผ้านุ่ม125/18บ*</t>
  </si>
  <si>
    <t>P02637</t>
  </si>
  <si>
    <t>ไฮยีนส้มปรับผ้านุ่ม125/20บ</t>
  </si>
  <si>
    <t>P02638</t>
  </si>
  <si>
    <t>ไฮยีนดำปรับผ้านุ่ม125/20บ</t>
  </si>
  <si>
    <t>P02639</t>
  </si>
  <si>
    <t>ไฮยีนขาวปรับผ้านุ่ม125/20บ*</t>
  </si>
  <si>
    <t>P02640</t>
  </si>
  <si>
    <t>P02641</t>
  </si>
  <si>
    <t>ตาต้าปลากระป๋อง12บาท**</t>
  </si>
  <si>
    <t>P02642</t>
  </si>
  <si>
    <t>ส่วนลดตาต้า10กระป๋อง</t>
  </si>
  <si>
    <t>P02643</t>
  </si>
  <si>
    <t>P02644</t>
  </si>
  <si>
    <t>P02645</t>
  </si>
  <si>
    <t>ภูเขาทองเผ็ดมาก230/20บ*</t>
  </si>
  <si>
    <t>P02646</t>
  </si>
  <si>
    <t>ภูเขาทองเผ็ดน้อย230/15บ**</t>
  </si>
  <si>
    <t>P02647</t>
  </si>
  <si>
    <t>ภูเขาทองซอมะเขือเทศ220มล**</t>
  </si>
  <si>
    <t>P02648</t>
  </si>
  <si>
    <t>ซอสพริกผสมมะเขือเทศ230/20บ**</t>
  </si>
  <si>
    <t>P02649</t>
  </si>
  <si>
    <t>โซกุครืมอาบน้ำฟอร์แมน500/51บ*</t>
  </si>
  <si>
    <t>P02650</t>
  </si>
  <si>
    <t>P02651</t>
  </si>
  <si>
    <t>prd_2668.jpg</t>
  </si>
  <si>
    <t>P02652</t>
  </si>
  <si>
    <t>P02653</t>
  </si>
  <si>
    <t>โซกุครืมอาบน้ำเขียว500/51บ*</t>
  </si>
  <si>
    <t>P02654</t>
  </si>
  <si>
    <t>ตรางูแป้งส้ม50g13บาท</t>
  </si>
  <si>
    <t>P02655</t>
  </si>
  <si>
    <t>ลักส์สบู่เหลวม่วง500/95บ</t>
  </si>
  <si>
    <t>P02656</t>
  </si>
  <si>
    <t>ลักส์สบู่เหลวม่วง500/100บ</t>
  </si>
  <si>
    <t>P02657</t>
  </si>
  <si>
    <t>ลักส์สบู่เหลวชมพู500/100บ</t>
  </si>
  <si>
    <t>P02658</t>
  </si>
  <si>
    <t>P02659</t>
  </si>
  <si>
    <t>ลักส์สบู่เหลวขาว500/100บ</t>
  </si>
  <si>
    <t>P02660</t>
  </si>
  <si>
    <t>P02661</t>
  </si>
  <si>
    <t>โยคีแป้ง60g35บ*</t>
  </si>
  <si>
    <t>P02662</t>
  </si>
  <si>
    <t>น้ำเกลือ500/60บาท*</t>
  </si>
  <si>
    <t>P02663</t>
  </si>
  <si>
    <t>ฟาเกอร์เปลี่ยนสีผม65บ</t>
  </si>
  <si>
    <t>P02664</t>
  </si>
  <si>
    <t>ฟาเกอร์เปลี่ยนสีผม8/3/65บ</t>
  </si>
  <si>
    <t>P02665</t>
  </si>
  <si>
    <t>ฟาเกอร์เปลี่ยนสีผม7/43/69บ**</t>
  </si>
  <si>
    <t>P02666</t>
  </si>
  <si>
    <t>ดีแคชเปลี่ยนสีผม303/59บ*</t>
  </si>
  <si>
    <t>P02667</t>
  </si>
  <si>
    <t>P02668</t>
  </si>
  <si>
    <t>ดีแคชเปลี่ยนสีผม401/59บ</t>
  </si>
  <si>
    <t>P02669</t>
  </si>
  <si>
    <t>ดีแคชเปลี่ยนสีผม301/59บ*</t>
  </si>
  <si>
    <t>P02670</t>
  </si>
  <si>
    <t>ดีแคชเปลี่ยนสีผม602/59บ*</t>
  </si>
  <si>
    <t>P02671</t>
  </si>
  <si>
    <t>ดีแคชเปลี่ยนสีผม833/59บ</t>
  </si>
  <si>
    <t>P02672</t>
  </si>
  <si>
    <t>นกแก้วสบู่ม่วง60/10บ**</t>
  </si>
  <si>
    <t>P02673</t>
  </si>
  <si>
    <t>นกแก้วสบู่ฟ้า70/13บ**</t>
  </si>
  <si>
    <t>P02674</t>
  </si>
  <si>
    <t>นกแก้วสบู่ชมพู70/13บ**</t>
  </si>
  <si>
    <t>P02675</t>
  </si>
  <si>
    <t>นกแก้วสบู่ชมพู60/10บ**</t>
  </si>
  <si>
    <t>P02676</t>
  </si>
  <si>
    <t>เบนเนทม่วง130/53บ</t>
  </si>
  <si>
    <t>P02677</t>
  </si>
  <si>
    <t>P02678</t>
  </si>
  <si>
    <t>เภสัชสบู่130/32บ**</t>
  </si>
  <si>
    <t>P02679</t>
  </si>
  <si>
    <t>P02680</t>
  </si>
  <si>
    <t>วิกซอสีขาว450/23บ**</t>
  </si>
  <si>
    <t>P02681</t>
  </si>
  <si>
    <t>วิกซอแดง900/53บ*</t>
  </si>
  <si>
    <t>P02682</t>
  </si>
  <si>
    <t>P02683</t>
  </si>
  <si>
    <t>มาจิคลีนม่วง500/47บ*</t>
  </si>
  <si>
    <t>P02684</t>
  </si>
  <si>
    <t>มิสเตอร์มัสซิล500/39บ*</t>
  </si>
  <si>
    <t>P02685</t>
  </si>
  <si>
    <t>อาทมะกรูด/15บ</t>
  </si>
  <si>
    <t>P02686</t>
  </si>
  <si>
    <t>เรนเจอร์ออสแมนตัน20บ*</t>
  </si>
  <si>
    <t>P02687</t>
  </si>
  <si>
    <t>เรนเจอร์สเก้าส์ทีควันน้อย25บ</t>
  </si>
  <si>
    <t>P02688</t>
  </si>
  <si>
    <t>คายาริอัลตร้ายากันยุง15บ*</t>
  </si>
  <si>
    <t>P02689</t>
  </si>
  <si>
    <t>P02690</t>
  </si>
  <si>
    <t>P02691</t>
  </si>
  <si>
    <t>เบบี้มายเด็กสบู่ส้ม380/64บ</t>
  </si>
  <si>
    <t>P02692</t>
  </si>
  <si>
    <t>P02693</t>
  </si>
  <si>
    <t>P02694</t>
  </si>
  <si>
    <t>เปาวินวอชน้ำชมพู700/55บ</t>
  </si>
  <si>
    <t>P02695</t>
  </si>
  <si>
    <t>เปาวินวอชน้ำปูน50/55บ*</t>
  </si>
  <si>
    <t>P02696</t>
  </si>
  <si>
    <t>ไฟไลซักผ้า700เขียว49บ*</t>
  </si>
  <si>
    <t>P02697</t>
  </si>
  <si>
    <t>ไฟไลซักผ้า700ดำ49บ*</t>
  </si>
  <si>
    <t>P02698</t>
  </si>
  <si>
    <t>ไฟไลซักผ้า700ฟ้า49บ*</t>
  </si>
  <si>
    <t>P02699</t>
  </si>
  <si>
    <t>ไฟไลซักผ้า700ชมพู49บ*</t>
  </si>
  <si>
    <t>P02700</t>
  </si>
  <si>
    <t>ไฟไลซักผ้า700พู49บ*</t>
  </si>
  <si>
    <t>P02701</t>
  </si>
  <si>
    <t>P02702</t>
  </si>
  <si>
    <t>ไฟไลน์ซักผ้า400เหลือง33บ**</t>
  </si>
  <si>
    <t>P02703</t>
  </si>
  <si>
    <t>ไฟไลน์ซักผ้า400ฟ้า33บ**</t>
  </si>
  <si>
    <t>P02704</t>
  </si>
  <si>
    <t>ไฟไลน์ซักผ้า400ม่วง33บ**</t>
  </si>
  <si>
    <t>P02705</t>
  </si>
  <si>
    <t>ไฟไลน์ซักผ้า400ชมพู33บ**</t>
  </si>
  <si>
    <t>P02706</t>
  </si>
  <si>
    <t>P02707</t>
  </si>
  <si>
    <t>เพียวรีนซักผ้า700ฟ้า/49บ</t>
  </si>
  <si>
    <t>P02708</t>
  </si>
  <si>
    <t>เพียวรีนล้างขวดนม550/42บ</t>
  </si>
  <si>
    <t>P02709</t>
  </si>
  <si>
    <t>เซนแอนดรูรับผ้านุ่ม800/39บ</t>
  </si>
  <si>
    <t>P02710</t>
  </si>
  <si>
    <t>แอทแทคซอฟ400แดง/50บ*</t>
  </si>
  <si>
    <t>P02711</t>
  </si>
  <si>
    <t>แอทแทคน้ำ400เขียว/35บ*</t>
  </si>
  <si>
    <t>P02712</t>
  </si>
  <si>
    <t>ดาวนี่ซักผ้า300/45บ*</t>
  </si>
  <si>
    <t>P02713</t>
  </si>
  <si>
    <t>เอสเซ้นซักผ้า400ม่วง/50บ**</t>
  </si>
  <si>
    <t>P02714</t>
  </si>
  <si>
    <t>เอสเซ้นซักผ้า400ฟ้า/50บ**</t>
  </si>
  <si>
    <t>P02715</t>
  </si>
  <si>
    <t>เอสเซ้นซักผ้า400แดง50บ**</t>
  </si>
  <si>
    <t>P02716</t>
  </si>
  <si>
    <t>เฟรชแอนซอฟซักผ้า400/35บ*</t>
  </si>
  <si>
    <t>P02717</t>
  </si>
  <si>
    <t>P02718</t>
  </si>
  <si>
    <t>คอลเกตุสตรอ40/20บ**</t>
  </si>
  <si>
    <t>P02719</t>
  </si>
  <si>
    <t>คอลเกตุยาสีฟันซอลดับเบิลคลีน150/55บ**</t>
  </si>
  <si>
    <t>P02720</t>
  </si>
  <si>
    <t>คอลเกตุเกลือ80g33บ**</t>
  </si>
  <si>
    <t>P02721</t>
  </si>
  <si>
    <t>ซิสเท็มมา160ฟ้า49บ</t>
  </si>
  <si>
    <t>P02722</t>
  </si>
  <si>
    <t>ดาร์ลี่ยาสีฟัน40/15บ*</t>
  </si>
  <si>
    <t>P02723</t>
  </si>
  <si>
    <t>แป้งแคร์200gแดง29บ*</t>
  </si>
  <si>
    <t>P02724</t>
  </si>
  <si>
    <t>แป้งแคร์200gขาว29บ*</t>
  </si>
  <si>
    <t>P02725</t>
  </si>
  <si>
    <t>P02726</t>
  </si>
  <si>
    <t>เภสัชสบู่น้ำนมข้าว32บ*</t>
  </si>
  <si>
    <t>P02727</t>
  </si>
  <si>
    <t>เบอร์แมนแปรง20บ*</t>
  </si>
  <si>
    <t>P02728</t>
  </si>
  <si>
    <t>คอลเกตุเอ็กตร้า20บ**</t>
  </si>
  <si>
    <t>P02729</t>
  </si>
  <si>
    <t>แปรงสีฟันไบโอเซฟตี้49บ*</t>
  </si>
  <si>
    <t>P02730</t>
  </si>
  <si>
    <t>ไบโอเซฟตี้แพ็คคู่32บ</t>
  </si>
  <si>
    <t>P02731</t>
  </si>
  <si>
    <t>ไบโอเซฟตี้เซนด์แอนดรู32บ**</t>
  </si>
  <si>
    <t>P02732</t>
  </si>
  <si>
    <t>แปรงสีฟันเซนด์แอนดรูเด็ก35บ*</t>
  </si>
  <si>
    <t>P02733</t>
  </si>
  <si>
    <t>แชมพูเคลีย65/25บ**</t>
  </si>
  <si>
    <t>P02734</t>
  </si>
  <si>
    <t>P02735</t>
  </si>
  <si>
    <t>P02736</t>
  </si>
  <si>
    <t>P02737</t>
  </si>
  <si>
    <t>P02738</t>
  </si>
  <si>
    <t>P02739</t>
  </si>
  <si>
    <t>แฟซ่าแชมพู70ดำ19บ**</t>
  </si>
  <si>
    <t>P02740</t>
  </si>
  <si>
    <t>แฟซ่าแชมพู70ฟ้า19บ*</t>
  </si>
  <si>
    <t>P02741</t>
  </si>
  <si>
    <t>P02742</t>
  </si>
  <si>
    <t>P02743</t>
  </si>
  <si>
    <t>P02744</t>
  </si>
  <si>
    <t>ซิสเท็มมาบ้วนปาก80เขียว29บ*</t>
  </si>
  <si>
    <t>P02745</t>
  </si>
  <si>
    <t>ซิสเท็มมาบ้วนปาก80ฟ้า29บ*</t>
  </si>
  <si>
    <t>P02746</t>
  </si>
  <si>
    <t>เบบี้มายแชมพู200คิดส์ฟ้า69บ*</t>
  </si>
  <si>
    <t>P02747</t>
  </si>
  <si>
    <t>เบบี้มายแชมพู200คิดส์เขียว69บ*</t>
  </si>
  <si>
    <t>P02748</t>
  </si>
  <si>
    <t>เบบี้มายสบู่เหล125มล40บ</t>
  </si>
  <si>
    <t>P02749</t>
  </si>
  <si>
    <t>นีเวียโลออน25/53บ**</t>
  </si>
  <si>
    <t>P02750</t>
  </si>
  <si>
    <t>นีเวียโลออน25ดำ50บ*</t>
  </si>
  <si>
    <t>P02751</t>
  </si>
  <si>
    <t>นีเวียโลออน55บ</t>
  </si>
  <si>
    <t>P02752</t>
  </si>
  <si>
    <t>ทรอสโออน20/30บ</t>
  </si>
  <si>
    <t>P02753</t>
  </si>
  <si>
    <t>ทรอสโออน20ส้ม/30บ</t>
  </si>
  <si>
    <t>P02754</t>
  </si>
  <si>
    <t>ทรอสโออน20ฟ้า30บ</t>
  </si>
  <si>
    <t>P02755</t>
  </si>
  <si>
    <t>P02756</t>
  </si>
  <si>
    <t>ม้าลายปลากระป๋อง22บ</t>
  </si>
  <si>
    <t>P02757</t>
  </si>
  <si>
    <t>P02758</t>
  </si>
  <si>
    <t>P02759</t>
  </si>
  <si>
    <t>ลูกโปร่งเม็ดโฟม20บ</t>
  </si>
  <si>
    <t>P02760</t>
  </si>
  <si>
    <t>ตะกร้าหยดน้ำ576/15บ*</t>
  </si>
  <si>
    <t>P02761</t>
  </si>
  <si>
    <t>P02762</t>
  </si>
  <si>
    <t>MP-80157</t>
  </si>
  <si>
    <t>สายไฟพ่วง5เมตร89บ</t>
  </si>
  <si>
    <t>P02763</t>
  </si>
  <si>
    <t>ขั้วหลอดไฟ10ม99บ*</t>
  </si>
  <si>
    <t>P02764</t>
  </si>
  <si>
    <t>P02765</t>
  </si>
  <si>
    <t>บล็อคไฟ3ตายาง99บ</t>
  </si>
  <si>
    <t>P02766</t>
  </si>
  <si>
    <t>P02767</t>
  </si>
  <si>
    <t>หลอดสแตนเลส20บ*</t>
  </si>
  <si>
    <t>P02768</t>
  </si>
  <si>
    <t>P02769</t>
  </si>
  <si>
    <t>สายชาร์จรวม3/25บ*</t>
  </si>
  <si>
    <t>P02770</t>
  </si>
  <si>
    <t>ขั้วยางกันน้ำแพ็ค2/20บ</t>
  </si>
  <si>
    <t>P02771</t>
  </si>
  <si>
    <t>P02772</t>
  </si>
  <si>
    <t>P02773</t>
  </si>
  <si>
    <t>P02774</t>
  </si>
  <si>
    <t>แปรงทองเหลือง72บ*</t>
  </si>
  <si>
    <t>P02775</t>
  </si>
  <si>
    <t>P02776</t>
  </si>
  <si>
    <t>ถุงมือกันลื่น15บ*</t>
  </si>
  <si>
    <t>P02777</t>
  </si>
  <si>
    <t>กุญแจตราแรด79บ</t>
  </si>
  <si>
    <t>P02778</t>
  </si>
  <si>
    <t>เซนไดร้ลาเวนเดอร์600/99บ</t>
  </si>
  <si>
    <t>P02779</t>
  </si>
  <si>
    <t>เซนไดร้ไรสาร600/89บ**</t>
  </si>
  <si>
    <t>P02780</t>
  </si>
  <si>
    <t>CNTSPV00148</t>
  </si>
  <si>
    <t>คันเลื่อยตัดเหล็ก59บ*</t>
  </si>
  <si>
    <t>P02781</t>
  </si>
  <si>
    <t>P02782</t>
  </si>
  <si>
    <t>เจลใส่ผม10บ*</t>
  </si>
  <si>
    <t>P02783</t>
  </si>
  <si>
    <t>P02784</t>
  </si>
  <si>
    <t>ลิปมันกลิ่นส้ม29บ*</t>
  </si>
  <si>
    <t>P02785</t>
  </si>
  <si>
    <t>ลิปมันกลิ่นสตรอ29บ</t>
  </si>
  <si>
    <t>P02786</t>
  </si>
  <si>
    <t>ใบเลื่อยตัดเหล็กแพ็ด20บ*</t>
  </si>
  <si>
    <t>P02787</t>
  </si>
  <si>
    <t>ไม้จิ้มฟันชนิดเติม10บ**</t>
  </si>
  <si>
    <t>P02788</t>
  </si>
  <si>
    <t>P02789</t>
  </si>
  <si>
    <t>ถุงเท้าแฟชั่น15บ*</t>
  </si>
  <si>
    <t>P02790</t>
  </si>
  <si>
    <t>024131498555-1</t>
  </si>
  <si>
    <t>P02791</t>
  </si>
  <si>
    <t>P02792</t>
  </si>
  <si>
    <t>กระบอกฉีดน้ำ9066/20บ*</t>
  </si>
  <si>
    <t>P02793</t>
  </si>
  <si>
    <t>P02794</t>
  </si>
  <si>
    <t>กาวช้างตรากวาง20บาท*</t>
  </si>
  <si>
    <t>P02795</t>
  </si>
  <si>
    <t>P02796</t>
  </si>
  <si>
    <t>โรซ่าซอสพริก160มล25บ*</t>
  </si>
  <si>
    <t>P02797</t>
  </si>
  <si>
    <t>ถุงมือยาง L อลิสสีส้ม**</t>
  </si>
  <si>
    <t>P02798</t>
  </si>
  <si>
    <t>เคลือบเงารองเท้า20บ*</t>
  </si>
  <si>
    <t>P02799</t>
  </si>
  <si>
    <t>เคลือบยางดำ20บาท*</t>
  </si>
  <si>
    <t>P02800</t>
  </si>
  <si>
    <t>แชมพูล้างรถไซค์59บาท**</t>
  </si>
  <si>
    <t>P02801</t>
  </si>
  <si>
    <t>ตุ๊กตาระบายสี20บาท</t>
  </si>
  <si>
    <t>P02802</t>
  </si>
  <si>
    <t>P02803</t>
  </si>
  <si>
    <t>กาวร้อนซิลไทด์2015บาท*</t>
  </si>
  <si>
    <t>P02804</t>
  </si>
  <si>
    <t>เสื่อน้ำมันม้วนยาว*</t>
  </si>
  <si>
    <t>P02805</t>
  </si>
  <si>
    <t>P02806</t>
  </si>
  <si>
    <t>คัสเตอร์เลสแพ็ค2/20บาท*</t>
  </si>
  <si>
    <t>P02807</t>
  </si>
  <si>
    <t>P02808</t>
  </si>
  <si>
    <t>P02809</t>
  </si>
  <si>
    <t>ชุดสีน้ำ+ถาดสี+พู่กัน20บ</t>
  </si>
  <si>
    <t>P02810</t>
  </si>
  <si>
    <t>P02811</t>
  </si>
  <si>
    <t>ม๊อบดันฝุ่น15นิ้ว/119บ</t>
  </si>
  <si>
    <t>P02812</t>
  </si>
  <si>
    <t>SET-01</t>
  </si>
  <si>
    <t>แปรงถูพื้นพลาสติก/79บ</t>
  </si>
  <si>
    <t>P02813</t>
  </si>
  <si>
    <t>P02814</t>
  </si>
  <si>
    <t>P02815</t>
  </si>
  <si>
    <t>กาวToA100g 20บ*</t>
  </si>
  <si>
    <t>P02816</t>
  </si>
  <si>
    <t>P02817</t>
  </si>
  <si>
    <t>ซันไบร์ทจัมโบ้12บ</t>
  </si>
  <si>
    <t>P02818</t>
  </si>
  <si>
    <t>กระบอกฉีดน้ำ4113/20บ*</t>
  </si>
  <si>
    <t>P02819</t>
  </si>
  <si>
    <t>ตะขอแขวนแบบยาว20บ*</t>
  </si>
  <si>
    <t>P02820</t>
  </si>
  <si>
    <t>P02821</t>
  </si>
  <si>
    <t>ไฟแชควาบวิว5บาท**</t>
  </si>
  <si>
    <t>P02822</t>
  </si>
  <si>
    <t>P02823</t>
  </si>
  <si>
    <t>ขั้วพร้อมขาปลั๊กสปริง20บ*</t>
  </si>
  <si>
    <t>P02824</t>
  </si>
  <si>
    <t>ถุงมืออย่างดี/3/15บาท</t>
  </si>
  <si>
    <t>P02825</t>
  </si>
  <si>
    <t>P02826</t>
  </si>
  <si>
    <t>CNTSPV00253</t>
  </si>
  <si>
    <t>P02827</t>
  </si>
  <si>
    <t>P02828</t>
  </si>
  <si>
    <t>P02829</t>
  </si>
  <si>
    <t>ลิปวิคกระดาษแพ็คคู่20บ*</t>
  </si>
  <si>
    <t>P02830</t>
  </si>
  <si>
    <t>P02831</t>
  </si>
  <si>
    <t>P02832</t>
  </si>
  <si>
    <t>ถุงมือPvCเบอร์M/15บาท*</t>
  </si>
  <si>
    <t>P02833</t>
  </si>
  <si>
    <t>การ์นิเย่ไวท์สปีด10บาท</t>
  </si>
  <si>
    <t>P02834</t>
  </si>
  <si>
    <t>เทปพันสายไฟ15บาท</t>
  </si>
  <si>
    <t>P02835</t>
  </si>
  <si>
    <t>ถุงหิ้วกระต่าย 12*20/35บาท*</t>
  </si>
  <si>
    <t>P02836</t>
  </si>
  <si>
    <t>P02837</t>
  </si>
  <si>
    <t>P02838</t>
  </si>
  <si>
    <t>P02839</t>
  </si>
  <si>
    <t>P02840</t>
  </si>
  <si>
    <t>P02841</t>
  </si>
  <si>
    <t>ดีนี่แป้งสีแดง380g39บาท</t>
  </si>
  <si>
    <t>P02842</t>
  </si>
  <si>
    <t>P02843</t>
  </si>
  <si>
    <t>P02844</t>
  </si>
  <si>
    <t>เทพไทยยาสีฟันเขียว15g33บาท</t>
  </si>
  <si>
    <t>P02845</t>
  </si>
  <si>
    <t>เทพไทยยาสีฟันชมพู15g33บ*</t>
  </si>
  <si>
    <t>P02846</t>
  </si>
  <si>
    <t>เทพไทยยาสีฟันฟ้า15g33บ</t>
  </si>
  <si>
    <t>P02847</t>
  </si>
  <si>
    <t>โซฟี42ซม8ชิ้น75บาท</t>
  </si>
  <si>
    <t>P02848</t>
  </si>
  <si>
    <t>โซฟี35ซม8ชิ้น48บาท**</t>
  </si>
  <si>
    <t>P02849</t>
  </si>
  <si>
    <t>มอคโคน่าเขียว5ซอง25บ*</t>
  </si>
  <si>
    <t>P02850</t>
  </si>
  <si>
    <t>มอคโคน่าแดง5ซอง25บ*</t>
  </si>
  <si>
    <t>P02851</t>
  </si>
  <si>
    <t>คนอร์ซุปก้อน80g20บาท</t>
  </si>
  <si>
    <t>P02852</t>
  </si>
  <si>
    <t>รสดีซุปก้อน40g8บาท*</t>
  </si>
  <si>
    <t>P02853</t>
  </si>
  <si>
    <t>โกกิ500g43บาท</t>
  </si>
  <si>
    <t>P02854</t>
  </si>
  <si>
    <t>คัพโจ๊กไก่12บาท*</t>
  </si>
  <si>
    <t>P02855</t>
  </si>
  <si>
    <t>กะปิพันท้าย90g22บาท**</t>
  </si>
  <si>
    <t>P02856</t>
  </si>
  <si>
    <t>อร่อยดีริกเผา65g15บาท</t>
  </si>
  <si>
    <t>P02857</t>
  </si>
  <si>
    <t>โลโบแป้งทอด100g12บาท</t>
  </si>
  <si>
    <t>P02858</t>
  </si>
  <si>
    <t>โดฟครีมนวด460/159บ*</t>
  </si>
  <si>
    <t>P02859</t>
  </si>
  <si>
    <t>โดฟแชมพู480มล129บ*</t>
  </si>
  <si>
    <t>P02860</t>
  </si>
  <si>
    <t>แหนม10บาท*</t>
  </si>
  <si>
    <t>P02861</t>
  </si>
  <si>
    <t>P02862</t>
  </si>
  <si>
    <t>รีจอยครีมนวด70มล20บ*</t>
  </si>
  <si>
    <t>P02863</t>
  </si>
  <si>
    <t>รีจอยแชมพู70มล20บ*</t>
  </si>
  <si>
    <t>P02864</t>
  </si>
  <si>
    <t>แพนทีนครืมนวด70มล20บ*</t>
  </si>
  <si>
    <t>P02865</t>
  </si>
  <si>
    <t>น้ำนมข้าวสบู่หมูยอ60g10บ*</t>
  </si>
  <si>
    <t>P02866</t>
  </si>
  <si>
    <t>แครอทสบู่มะละกอ60g10บ</t>
  </si>
  <si>
    <t>P02867</t>
  </si>
  <si>
    <t>P02868</t>
  </si>
  <si>
    <t>หูฟังเหลี่ยม35บาท</t>
  </si>
  <si>
    <t>P02869</t>
  </si>
  <si>
    <t>P02870</t>
  </si>
  <si>
    <t>P02871</t>
  </si>
  <si>
    <t>P02872</t>
  </si>
  <si>
    <t>เทียนขาวแพ็ค6เล่ม12บ*</t>
  </si>
  <si>
    <t>P02873</t>
  </si>
  <si>
    <t>P02874</t>
  </si>
  <si>
    <t>P02875</t>
  </si>
  <si>
    <t>P02876</t>
  </si>
  <si>
    <t>P02877</t>
  </si>
  <si>
    <t>P02878</t>
  </si>
  <si>
    <t>ยางรัดผมลูกปัดคละสี20บาท</t>
  </si>
  <si>
    <t>P02879</t>
  </si>
  <si>
    <t>P02880</t>
  </si>
  <si>
    <t>P02881</t>
  </si>
  <si>
    <t>สมุดปกอ่อนตราช้าง10บ*</t>
  </si>
  <si>
    <t>P02882</t>
  </si>
  <si>
    <t>ปืนยิงกาว15170/129บาท*</t>
  </si>
  <si>
    <t>P02883</t>
  </si>
  <si>
    <t>กระดาษเอ4 40แผ่น/20บ*</t>
  </si>
  <si>
    <t>P02884</t>
  </si>
  <si>
    <t>P02885</t>
  </si>
  <si>
    <t>P02886</t>
  </si>
  <si>
    <t>ดินสอสอดไส้/3/20บาท*</t>
  </si>
  <si>
    <t>P02887</t>
  </si>
  <si>
    <t>หมวกอีโม่งผ้าผูกหลัง20บ*</t>
  </si>
  <si>
    <t>P02888</t>
  </si>
  <si>
    <t>โคมไฟหมวกกันน้ำ1เมตร30บ*</t>
  </si>
  <si>
    <t>P02889</t>
  </si>
  <si>
    <t>P02890</t>
  </si>
  <si>
    <t>THESP00151</t>
  </si>
  <si>
    <t>ปลั็ก111ยาว5เมตร89บาท</t>
  </si>
  <si>
    <t>P02891</t>
  </si>
  <si>
    <t>P02892</t>
  </si>
  <si>
    <t>P02893</t>
  </si>
  <si>
    <t>P02894</t>
  </si>
  <si>
    <t>แปรงซักผ้า10บาท*</t>
  </si>
  <si>
    <t>P02895</t>
  </si>
  <si>
    <t>P02896</t>
  </si>
  <si>
    <t>ส่วนลดซันไล330/55บาท</t>
  </si>
  <si>
    <t>P02897</t>
  </si>
  <si>
    <t>ที่คาดผมมีโบว์10บาท*</t>
  </si>
  <si>
    <t>P02898</t>
  </si>
  <si>
    <t>ถุงดำ 24*30*/20บ*</t>
  </si>
  <si>
    <t>P02899</t>
  </si>
  <si>
    <t>P02900</t>
  </si>
  <si>
    <t>ปิ่นโต2ชั้น72บาท*</t>
  </si>
  <si>
    <t>P02901</t>
  </si>
  <si>
    <t>เมจินมสดรวมรส13บ</t>
  </si>
  <si>
    <t>P02902</t>
  </si>
  <si>
    <t>เมจินมเปรี้ยรวมรส10บาท*</t>
  </si>
  <si>
    <t>P02903</t>
  </si>
  <si>
    <t>P02904</t>
  </si>
  <si>
    <t>DP-115026</t>
  </si>
  <si>
    <t>กระเป๋าดินสอ20บาท*</t>
  </si>
  <si>
    <t>P02905</t>
  </si>
  <si>
    <t>P02906</t>
  </si>
  <si>
    <t>กล่องใส่จุดกันยัง10บ*</t>
  </si>
  <si>
    <t>P02907</t>
  </si>
  <si>
    <t>เลื่อยโค้ง12นิ้ว/100บาท*</t>
  </si>
  <si>
    <t>P02908</t>
  </si>
  <si>
    <t>กาวสติ๊กโก้22g25บาท*</t>
  </si>
  <si>
    <t>P02909</t>
  </si>
  <si>
    <t>P02910</t>
  </si>
  <si>
    <t>P02911</t>
  </si>
  <si>
    <t>โอเคน้ำตาลกายแดง39บาท**</t>
  </si>
  <si>
    <t>P02912</t>
  </si>
  <si>
    <t>THTSP00383</t>
  </si>
  <si>
    <t>ปั้มน้ำสายชาร์จกลม149บ</t>
  </si>
  <si>
    <t>P02913</t>
  </si>
  <si>
    <t>P02914</t>
  </si>
  <si>
    <t>สมุดฉีกมีเส้น100เล็ก7บ*</t>
  </si>
  <si>
    <t>P02915</t>
  </si>
  <si>
    <t>โอเคน้ำตาลประกายทอง39บาท*</t>
  </si>
  <si>
    <t>P02916</t>
  </si>
  <si>
    <t>P02917</t>
  </si>
  <si>
    <t>P02918</t>
  </si>
  <si>
    <t>ไวบอดสีดำ20บาท*</t>
  </si>
  <si>
    <t>P02919</t>
  </si>
  <si>
    <t>P02920</t>
  </si>
  <si>
    <t>P02921</t>
  </si>
  <si>
    <t>มีดด้าทมีรู20บาท*</t>
  </si>
  <si>
    <t>P02922</t>
  </si>
  <si>
    <t>P02923</t>
  </si>
  <si>
    <t>กรงหนูเล็ก79บาท*</t>
  </si>
  <si>
    <t>P02924</t>
  </si>
  <si>
    <t>THGP00091</t>
  </si>
  <si>
    <t>P02925</t>
  </si>
  <si>
    <t>THGP00090</t>
  </si>
  <si>
    <t>ใบพัดลม16นิ้ว/65บาท*</t>
  </si>
  <si>
    <t>P02926</t>
  </si>
  <si>
    <t>P02927</t>
  </si>
  <si>
    <t>P02928</t>
  </si>
  <si>
    <t>กระจกเงา4003/15บ*</t>
  </si>
  <si>
    <t>P02929</t>
  </si>
  <si>
    <t>P02930</t>
  </si>
  <si>
    <t>P02931</t>
  </si>
  <si>
    <t>ถุงมือยางหนังข้างขวา15บาท*</t>
  </si>
  <si>
    <t>P01280</t>
  </si>
  <si>
    <t>P00377</t>
  </si>
  <si>
    <t>กาวน้ำใส5ออน12บาท</t>
  </si>
  <si>
    <t>P01370</t>
  </si>
  <si>
    <t>กาวลาเท็กม้า5ออน20บาท*</t>
  </si>
  <si>
    <t>P01528</t>
  </si>
  <si>
    <t>ปืนฉีดน้ำ20บาท</t>
  </si>
  <si>
    <t>P02188</t>
  </si>
  <si>
    <t>P02189</t>
  </si>
  <si>
    <t>P01060</t>
  </si>
  <si>
    <t>P00912</t>
  </si>
  <si>
    <t>P02932</t>
  </si>
  <si>
    <t>หลอดตะเกียบ25วัต129บ*</t>
  </si>
  <si>
    <t>P02933</t>
  </si>
  <si>
    <t>P02934</t>
  </si>
  <si>
    <t>P02935</t>
  </si>
  <si>
    <t>P02936</t>
  </si>
  <si>
    <t>P02937</t>
  </si>
  <si>
    <t>P02938</t>
  </si>
  <si>
    <t>P02939</t>
  </si>
  <si>
    <t>P02940</t>
  </si>
  <si>
    <t>P02941</t>
  </si>
  <si>
    <t>P02942</t>
  </si>
  <si>
    <t>P02943</t>
  </si>
  <si>
    <t>P02944</t>
  </si>
  <si>
    <t>P02945</t>
  </si>
  <si>
    <t>P02946</t>
  </si>
  <si>
    <t>P02947</t>
  </si>
  <si>
    <t>P02948</t>
  </si>
  <si>
    <t>P02949</t>
  </si>
  <si>
    <t>P02950</t>
  </si>
  <si>
    <t>P02951</t>
  </si>
  <si>
    <t>P02952</t>
  </si>
  <si>
    <t>หลอดไฟ42วัต พานา239บาท</t>
  </si>
  <si>
    <t>P02953</t>
  </si>
  <si>
    <t>P02954</t>
  </si>
  <si>
    <t>เทปพันสายไฟใหญ่20บาท</t>
  </si>
  <si>
    <t>P02955</t>
  </si>
  <si>
    <t>P02956</t>
  </si>
  <si>
    <t>P02957</t>
  </si>
  <si>
    <t>P02958</t>
  </si>
  <si>
    <t>P02959</t>
  </si>
  <si>
    <t>โอเลย์น้ำเงิน7.5/30บาท*</t>
  </si>
  <si>
    <t>P02960</t>
  </si>
  <si>
    <t>P02961</t>
  </si>
  <si>
    <t>เคเอเซรั่ม10g15บาท*</t>
  </si>
  <si>
    <t>P02962</t>
  </si>
  <si>
    <t>เคเอกันแดด50/20บาท*</t>
  </si>
  <si>
    <t>P02963</t>
  </si>
  <si>
    <t>เคเอกันแดด30/15บาท*</t>
  </si>
  <si>
    <t>P02964</t>
  </si>
  <si>
    <t>P02965</t>
  </si>
  <si>
    <t>จุฬาเฮีร์บดาวเรือง8/39บ*</t>
  </si>
  <si>
    <t>P02966</t>
  </si>
  <si>
    <t>P02967</t>
  </si>
  <si>
    <t>P02968</t>
  </si>
  <si>
    <t>P02969</t>
  </si>
  <si>
    <t>เจลวิตามินส้ม30/49บาท</t>
  </si>
  <si>
    <t>P02970</t>
  </si>
  <si>
    <t>งอ90องศาบาง 4'' 70บ*</t>
  </si>
  <si>
    <t>P02971</t>
  </si>
  <si>
    <t>P02972</t>
  </si>
  <si>
    <t>แอทแทค3Dซอฟ800**</t>
  </si>
  <si>
    <t>P02973</t>
  </si>
  <si>
    <t>แอทแทคซอฟ800g70บ*</t>
  </si>
  <si>
    <t>P02974</t>
  </si>
  <si>
    <t>โอโทพลัสแอนตตี้900g89บ*</t>
  </si>
  <si>
    <t>P02975</t>
  </si>
  <si>
    <t>ซื่อสัตย์ปลากระป๋อง15บ*</t>
  </si>
  <si>
    <t>P02976</t>
  </si>
  <si>
    <t>ชาวเกาะกะทิ1000มล69บ**</t>
  </si>
  <si>
    <t>P02977</t>
  </si>
  <si>
    <t>P02978</t>
  </si>
  <si>
    <t>โซฟี33ซ.ม14ชิ้น55บาท*</t>
  </si>
  <si>
    <t>P02979</t>
  </si>
  <si>
    <t>มาม่าวุ้นเส้นเย็นตาโฟ12บ**</t>
  </si>
  <si>
    <t>P02980</t>
  </si>
  <si>
    <t>มาม่าวุ้นเส้นน้ำใส12บ**</t>
  </si>
  <si>
    <t>P02981</t>
  </si>
  <si>
    <t>มาม่าเส้นใหญ่ต้มยำ6บาท**</t>
  </si>
  <si>
    <t>P02982</t>
  </si>
  <si>
    <t>มาม่าเส้นใหญ่เย็นตาโฟ6บ**</t>
  </si>
  <si>
    <t>P02983</t>
  </si>
  <si>
    <t>มาม่าเส้นใหญ่น้ำใส6บ**</t>
  </si>
  <si>
    <t>P02984</t>
  </si>
  <si>
    <t>P02985</t>
  </si>
  <si>
    <t>P02986</t>
  </si>
  <si>
    <t>P02987</t>
  </si>
  <si>
    <t>P02988</t>
  </si>
  <si>
    <t>ที่แขวนผ้าสี่เหลี่ยม79บ*</t>
  </si>
  <si>
    <t>P02989</t>
  </si>
  <si>
    <t>ที่แขวนผ้ากลม79บาท*</t>
  </si>
  <si>
    <t>P02990</t>
  </si>
  <si>
    <t>ที่แขวนผ้ากลม21กิ๊บ59บ*</t>
  </si>
  <si>
    <t>P02991</t>
  </si>
  <si>
    <t>P02992</t>
  </si>
  <si>
    <t>P02993</t>
  </si>
  <si>
    <t>กระดาษโปสเตอร์หน้า2สี20บ*</t>
  </si>
  <si>
    <t>P02994</t>
  </si>
  <si>
    <t>พวงกุญแจตลับเมตร10บ*</t>
  </si>
  <si>
    <t>P02995</t>
  </si>
  <si>
    <t>P02996</t>
  </si>
  <si>
    <t>สีทาเล็บเคลือบเงา20บาท*</t>
  </si>
  <si>
    <t>P02997</t>
  </si>
  <si>
    <t>P02998</t>
  </si>
  <si>
    <t>P02999</t>
  </si>
  <si>
    <t>เซนไดร์ปลวก600มล100บาท*</t>
  </si>
  <si>
    <t>P03000</t>
  </si>
  <si>
    <t>หูฟังฝาครอบ25บาท*</t>
  </si>
  <si>
    <t>P03001</t>
  </si>
  <si>
    <t>P03002</t>
  </si>
  <si>
    <t>ปลาร้าสุกดอกรัก20บ**</t>
  </si>
  <si>
    <t>P03003</t>
  </si>
  <si>
    <t>ซีอิ้วดำ940มล31บาท**</t>
  </si>
  <si>
    <t>P03004</t>
  </si>
  <si>
    <t>นีเวียโลออน25มล**</t>
  </si>
  <si>
    <t>P03005</t>
  </si>
  <si>
    <t>P03006</t>
  </si>
  <si>
    <t>P03007</t>
  </si>
  <si>
    <t>คอลเกตุเกลือสมุนไพร80/35บ**</t>
  </si>
  <si>
    <t>P03008</t>
  </si>
  <si>
    <t>คอลเกตุ35gริ้วใส15บาท**</t>
  </si>
  <si>
    <t>P03009</t>
  </si>
  <si>
    <t>P03010</t>
  </si>
  <si>
    <t>P03011</t>
  </si>
  <si>
    <t>P03012</t>
  </si>
  <si>
    <t>เทเว่นพลัสโลออน50มล30บาท**</t>
  </si>
  <si>
    <t>P03013</t>
  </si>
  <si>
    <t>เทเว่นพลัสโลออน35บาท*</t>
  </si>
  <si>
    <t>P03014</t>
  </si>
  <si>
    <t>เอเวอร์เซนยเกริตย์45/35บ**</t>
  </si>
  <si>
    <t>P03015</t>
  </si>
  <si>
    <t>นีเวียโลออนแมน25/50บาท*</t>
  </si>
  <si>
    <t>P03016</t>
  </si>
  <si>
    <t>P03017</t>
  </si>
  <si>
    <t>เดทตอล105/15บาท*</t>
  </si>
  <si>
    <t>P03018</t>
  </si>
  <si>
    <t>P03019</t>
  </si>
  <si>
    <t>ซีเกรดสบู่มังคุด160กรัม**</t>
  </si>
  <si>
    <t>P03020</t>
  </si>
  <si>
    <t>ซีเกรดสบู่นมแพะ160g*</t>
  </si>
  <si>
    <t>P03021</t>
  </si>
  <si>
    <t>ซีเกรดสบู่ขมิ้น160/25บ*</t>
  </si>
  <si>
    <t>P03022</t>
  </si>
  <si>
    <t>รีจอยแชมพุคลอเลคชั่น450มล*</t>
  </si>
  <si>
    <t>P03023</t>
  </si>
  <si>
    <t>ซิตร้าโลชั่นแดง400มล119บ*</t>
  </si>
  <si>
    <t>P03024</t>
  </si>
  <si>
    <t>คอลเกตุเกลือเฟรชมิ้น150กรัม**</t>
  </si>
  <si>
    <t>P03025</t>
  </si>
  <si>
    <t>P03026</t>
  </si>
  <si>
    <t>P03027</t>
  </si>
  <si>
    <t>โลแลนย้อมผมP21/79บาท*</t>
  </si>
  <si>
    <t>P03028</t>
  </si>
  <si>
    <t>โลแลนย้อมผมP27/79บาท**</t>
  </si>
  <si>
    <t>prd_3054.png</t>
  </si>
  <si>
    <t>P03029</t>
  </si>
  <si>
    <t>ดีมอลต์กระป๋อง150/10บาท*</t>
  </si>
  <si>
    <t>P03030</t>
  </si>
  <si>
    <t>P03031</t>
  </si>
  <si>
    <t>P03032</t>
  </si>
  <si>
    <t>P03033</t>
  </si>
  <si>
    <t>ถั่วเขียว500g40บาท*</t>
  </si>
  <si>
    <t>P03034</t>
  </si>
  <si>
    <t>ชิลด์ท้อกลาเวนเดอร์600มล89บาท</t>
  </si>
  <si>
    <t>P03035</t>
  </si>
  <si>
    <t>อาท600มล 90บาท**</t>
  </si>
  <si>
    <t>P03036</t>
  </si>
  <si>
    <t>P03037</t>
  </si>
  <si>
    <t>P03038</t>
  </si>
  <si>
    <t>ดาวนี่เขียว4บาท**</t>
  </si>
  <si>
    <t>P03039</t>
  </si>
  <si>
    <t>ชิลท้อกแนทเชอร์600มล89บ</t>
  </si>
  <si>
    <t>P03040</t>
  </si>
  <si>
    <t>ไฟไลน์รีดผ้าเรียบฟ้า500ม39บ**</t>
  </si>
  <si>
    <t>P03041</t>
  </si>
  <si>
    <t>น้ำยาเช็ดกระจกฟ้า520มล55บ*</t>
  </si>
  <si>
    <t>P03042</t>
  </si>
  <si>
    <t>น้ำยาเช็ดกระจก450มล**</t>
  </si>
  <si>
    <t>P03043</t>
  </si>
  <si>
    <t>P03044</t>
  </si>
  <si>
    <t>P03045</t>
  </si>
  <si>
    <t>โซกุนอาบน้ำเขียว500มล69บ*</t>
  </si>
  <si>
    <t>P03046</t>
  </si>
  <si>
    <t>มุงกุฏปลากระป๋องแพ็ค5/59บ*</t>
  </si>
  <si>
    <t>P03047</t>
  </si>
  <si>
    <t>มุงกุฏกระป๋องมุงกุฏ12บาท</t>
  </si>
  <si>
    <t>P03048</t>
  </si>
  <si>
    <t>ส่วนลดมงกุฏปลากระป๋องแพ็ค10/110</t>
  </si>
  <si>
    <t>P03049</t>
  </si>
  <si>
    <t>นมข้นหวานพาเลส23บาท*</t>
  </si>
  <si>
    <t>P03050</t>
  </si>
  <si>
    <t>P03051</t>
  </si>
  <si>
    <t>P03052</t>
  </si>
  <si>
    <t>P03053</t>
  </si>
  <si>
    <t>ยาแก้ไอเสือดาว35บ*</t>
  </si>
  <si>
    <t>P03054</t>
  </si>
  <si>
    <t>P03055</t>
  </si>
  <si>
    <t>P03056</t>
  </si>
  <si>
    <t>ไทลินอล60มล95บ*</t>
  </si>
  <si>
    <t>P03057</t>
  </si>
  <si>
    <t>P03058</t>
  </si>
  <si>
    <t>แอคชั่น40มล49บาท*</t>
  </si>
  <si>
    <t>P03059</t>
  </si>
  <si>
    <t>P03060</t>
  </si>
  <si>
    <t>P03061</t>
  </si>
  <si>
    <t>P03062</t>
  </si>
  <si>
    <t>ผ้าก๊อตพันแผล3นิ้ว**</t>
  </si>
  <si>
    <t>prd_3088.png</t>
  </si>
  <si>
    <t>P03063</t>
  </si>
  <si>
    <t>prd_3089.png</t>
  </si>
  <si>
    <t>P03064</t>
  </si>
  <si>
    <t>prd_3090.png</t>
  </si>
  <si>
    <t>P03065</t>
  </si>
  <si>
    <t>หัวนมเด็กS/20บาท*</t>
  </si>
  <si>
    <t>P03066</t>
  </si>
  <si>
    <t>P03067</t>
  </si>
  <si>
    <t>P03068</t>
  </si>
  <si>
    <t>P03069</t>
  </si>
  <si>
    <t>P03070</t>
  </si>
  <si>
    <t>P03071</t>
  </si>
  <si>
    <t>P03072</t>
  </si>
  <si>
    <t>P03073</t>
  </si>
  <si>
    <t>P03074</t>
  </si>
  <si>
    <t>P03075</t>
  </si>
  <si>
    <t>P03076</t>
  </si>
  <si>
    <t>P03077</t>
  </si>
  <si>
    <t>เซลล็อก150แผ่น32บาท*</t>
  </si>
  <si>
    <t>P03078</t>
  </si>
  <si>
    <t>สำลีก้อนรถพยาบาล20บาท*</t>
  </si>
  <si>
    <t>P03079</t>
  </si>
  <si>
    <t>ดีดี้สำลีแผ่น23g15บาท**</t>
  </si>
  <si>
    <t>P03080</t>
  </si>
  <si>
    <t>ดี-เอ็มซักผ้าเด็กชมพู49บาท*</t>
  </si>
  <si>
    <t>P03081</t>
  </si>
  <si>
    <t>ดี-เอ็มซักผ้าเด็กเหลือง49บาท*</t>
  </si>
  <si>
    <t>P03082</t>
  </si>
  <si>
    <t>เอเวอร์กรีนสำรีแผ่น12บาท**</t>
  </si>
  <si>
    <t>P03083</t>
  </si>
  <si>
    <t>สำรีแผ่นรถพยาบาล100แผ่น35บ*</t>
  </si>
  <si>
    <t>P03084</t>
  </si>
  <si>
    <t>ขนม 2 บาท**</t>
  </si>
  <si>
    <t>P03085</t>
  </si>
  <si>
    <t>ที่ฉีดสเปร์หัวดำ20บ*</t>
  </si>
  <si>
    <t>P03086</t>
  </si>
  <si>
    <t>P03087</t>
  </si>
  <si>
    <t>P03088</t>
  </si>
  <si>
    <t>ถ่านAAAเพาเวอร์4ก้อน20บาท*</t>
  </si>
  <si>
    <t>P03089</t>
  </si>
  <si>
    <t>ถ่าน2Aแพ็ค825บาท*</t>
  </si>
  <si>
    <t>P03090</t>
  </si>
  <si>
    <t>เกลียวถนอมสายชาร์จ10บาท*</t>
  </si>
  <si>
    <t>P03091</t>
  </si>
  <si>
    <t>พวงกุญแจไฟฉาย9ดวง25บ*</t>
  </si>
  <si>
    <t>P03092</t>
  </si>
  <si>
    <t>P03093</t>
  </si>
  <si>
    <t>ถ่าน3Aแพ็ค8/25บาท*</t>
  </si>
  <si>
    <t>P03094</t>
  </si>
  <si>
    <t>P03095</t>
  </si>
  <si>
    <t>ไม้บรรทด20CM10บ*</t>
  </si>
  <si>
    <t>P03096</t>
  </si>
  <si>
    <t>ถุงมือยางงานปูนS20บาท*</t>
  </si>
  <si>
    <t>P03097</t>
  </si>
  <si>
    <t>ถุงมือยางงานปูน m20บาท*</t>
  </si>
  <si>
    <t>P03098</t>
  </si>
  <si>
    <t>สายรัดของ3ฟุต10บาท*</t>
  </si>
  <si>
    <t>P03099</t>
  </si>
  <si>
    <t>ที่ตั้งโทรศัพท์20บาท*</t>
  </si>
  <si>
    <t>P03100</t>
  </si>
  <si>
    <t>P03101</t>
  </si>
  <si>
    <t>กระดาษชิชชู่วีวี170แผ่น20**</t>
  </si>
  <si>
    <t>P03102</t>
  </si>
  <si>
    <t>P03103</t>
  </si>
  <si>
    <t>P03104</t>
  </si>
  <si>
    <t>P03105</t>
  </si>
  <si>
    <t>P03106</t>
  </si>
  <si>
    <t>ขวดปั้มทรงระฆัง25บ*</t>
  </si>
  <si>
    <t>P03107</t>
  </si>
  <si>
    <t>น้ำมันหยกถั่วเหลือง1ลิตร50บาท</t>
  </si>
  <si>
    <t>P03108</t>
  </si>
  <si>
    <t>P03109</t>
  </si>
  <si>
    <t>P03110</t>
  </si>
  <si>
    <t>กิ๊บหนีบผมแพ็ค2/20บ*</t>
  </si>
  <si>
    <t>P03111</t>
  </si>
  <si>
    <t>มือจับ+บานพับ20บาท</t>
  </si>
  <si>
    <t>P03112</t>
  </si>
  <si>
    <t>ผ้าคาดผม10บาท*</t>
  </si>
  <si>
    <t>P03113</t>
  </si>
  <si>
    <t>P03114</t>
  </si>
  <si>
    <t>ไม้บรรทัด12ฟุต15บ*</t>
  </si>
  <si>
    <t>P03115</t>
  </si>
  <si>
    <t>ไม้บรรทัด5บาท*</t>
  </si>
  <si>
    <t>P03116</t>
  </si>
  <si>
    <t>หวีแปรง10บาท*</t>
  </si>
  <si>
    <t>P03117</t>
  </si>
  <si>
    <t>P03118</t>
  </si>
  <si>
    <t>ระดับน้ำ60ซ.ม100บาท*</t>
  </si>
  <si>
    <t>P03119</t>
  </si>
  <si>
    <t>THESP00434</t>
  </si>
  <si>
    <t>ไฟส่องกบ619/165บาท*</t>
  </si>
  <si>
    <t>P03120</t>
  </si>
  <si>
    <t>P03121</t>
  </si>
  <si>
    <t>เทปพันสายไฟ3m20บ*</t>
  </si>
  <si>
    <t>P03122</t>
  </si>
  <si>
    <t>P03123</t>
  </si>
  <si>
    <t>ชุดหวีเล็ก6ชิ้น10บาท*</t>
  </si>
  <si>
    <t>P03124</t>
  </si>
  <si>
    <t>แปรงสีฟัน671/10บาท*</t>
  </si>
  <si>
    <t>P03125</t>
  </si>
  <si>
    <t>พวงกุญแจเบบี้ป็อบ20บ*</t>
  </si>
  <si>
    <t>P03126</t>
  </si>
  <si>
    <t>P03127</t>
  </si>
  <si>
    <t>P03128</t>
  </si>
  <si>
    <t>ที่คาดผมเหล็ก10บ*</t>
  </si>
  <si>
    <t>P03129</t>
  </si>
  <si>
    <t>P03130</t>
  </si>
  <si>
    <t>สีทาเล็บISIand15บาท*</t>
  </si>
  <si>
    <t>P03131</t>
  </si>
  <si>
    <t>P03132</t>
  </si>
  <si>
    <t>บานพับ3นิ้ว20บาท*</t>
  </si>
  <si>
    <t>P03133</t>
  </si>
  <si>
    <t>P03134</t>
  </si>
  <si>
    <t>P03135</t>
  </si>
  <si>
    <t>P03136</t>
  </si>
  <si>
    <t>P03137</t>
  </si>
  <si>
    <t>P03138</t>
  </si>
  <si>
    <t>P03139</t>
  </si>
  <si>
    <t>P03140</t>
  </si>
  <si>
    <t>กุญแจเงินหูสั้น30s29บ*</t>
  </si>
  <si>
    <t>P03141</t>
  </si>
  <si>
    <t>P03142</t>
  </si>
  <si>
    <t>P03143</t>
  </si>
  <si>
    <t>P03144</t>
  </si>
  <si>
    <t>P03145</t>
  </si>
  <si>
    <t>P03146</t>
  </si>
  <si>
    <t>เข็มเย็บมือ10บาท*</t>
  </si>
  <si>
    <t>P03147</t>
  </si>
  <si>
    <t>มายบาซินเขียวยาอม12บ**</t>
  </si>
  <si>
    <t>P03148</t>
  </si>
  <si>
    <t>P03149</t>
  </si>
  <si>
    <t>P03150</t>
  </si>
  <si>
    <t>หลอดเกลียว100วัต20บาท*</t>
  </si>
  <si>
    <t>P03151</t>
  </si>
  <si>
    <t>P03152</t>
  </si>
  <si>
    <t>P03153</t>
  </si>
  <si>
    <t>ส่วนลดไฮยีนสีเขียวปรับผ้านุ่ม45บ</t>
  </si>
  <si>
    <t>P03154</t>
  </si>
  <si>
    <t>P03155</t>
  </si>
  <si>
    <t>เบบี้มายแป้งเด็กม่วง180g30บ*</t>
  </si>
  <si>
    <t>P03156</t>
  </si>
  <si>
    <t>ดีนี่แป้งเด็ก380g35บาท</t>
  </si>
  <si>
    <t>P03157</t>
  </si>
  <si>
    <t>P03158</t>
  </si>
  <si>
    <t>คนอร์ไจ๊กทุกรส*</t>
  </si>
  <si>
    <t>P03159</t>
  </si>
  <si>
    <t>มาม่าต้มหมูสับแก้ว60g**</t>
  </si>
  <si>
    <t>P03160</t>
  </si>
  <si>
    <t>P03161</t>
  </si>
  <si>
    <t>P03162</t>
  </si>
  <si>
    <t>P03163</t>
  </si>
  <si>
    <t>ไฮนซ์ซอสพริก300มล25บ**</t>
  </si>
  <si>
    <t>P03164</t>
  </si>
  <si>
    <t>โรซ่าซอสพริกบีบ250มล27บ*</t>
  </si>
  <si>
    <t>P03165</t>
  </si>
  <si>
    <t>P03166</t>
  </si>
  <si>
    <t>P03167</t>
  </si>
  <si>
    <t>หมีช็อคขนมปิ้บ70บาท</t>
  </si>
  <si>
    <t>P03168</t>
  </si>
  <si>
    <t>คลอเร็กฟ้า20บาท*</t>
  </si>
  <si>
    <t>P03169</t>
  </si>
  <si>
    <t>คลอเร็กเขียว20บาท*</t>
  </si>
  <si>
    <t>P03170</t>
  </si>
  <si>
    <t>เดนทีน2บาท*</t>
  </si>
  <si>
    <t>P03171</t>
  </si>
  <si>
    <t>เดนทีน2บาท</t>
  </si>
  <si>
    <t>P03172</t>
  </si>
  <si>
    <t>คลอเร็ท5บาท</t>
  </si>
  <si>
    <t>P03173</t>
  </si>
  <si>
    <t>P03174</t>
  </si>
  <si>
    <t>P03175</t>
  </si>
  <si>
    <t>P03176</t>
  </si>
  <si>
    <t>หลอดนีออน18วัต69บ*</t>
  </si>
  <si>
    <t>P03177</t>
  </si>
  <si>
    <t>เทียนเหลือง8*12แพ็ค2=10บ*</t>
  </si>
  <si>
    <t>P03178</t>
  </si>
  <si>
    <t>P03179</t>
  </si>
  <si>
    <t>เทียนเหลืองเบอร์3/25บ*</t>
  </si>
  <si>
    <t>P03180</t>
  </si>
  <si>
    <t>เสียม20บาท*</t>
  </si>
  <si>
    <t>P03181</t>
  </si>
  <si>
    <t>P03182</t>
  </si>
  <si>
    <t>แปรงทาสีแพ็ด3อัน20บาท*</t>
  </si>
  <si>
    <t>P03183</t>
  </si>
  <si>
    <t>ฝอยเลสจัมโบ้10บ**</t>
  </si>
  <si>
    <t>P03184</t>
  </si>
  <si>
    <t>ปลั้กเสียบกลม10บาท*</t>
  </si>
  <si>
    <t>P03185</t>
  </si>
  <si>
    <t>P03186</t>
  </si>
  <si>
    <t>ข้างคัตเตอร์15บาท*</t>
  </si>
  <si>
    <t>P03187</t>
  </si>
  <si>
    <t>P03188</t>
  </si>
  <si>
    <t>P03189</t>
  </si>
  <si>
    <t>P03190</t>
  </si>
  <si>
    <t>แก้วเยติ120บาท</t>
  </si>
  <si>
    <t>P03191</t>
  </si>
  <si>
    <t>P03192</t>
  </si>
  <si>
    <t>P03193</t>
  </si>
  <si>
    <t>P03194</t>
  </si>
  <si>
    <t>นีออน18วัตครบเซต99บ*</t>
  </si>
  <si>
    <t>P03195</t>
  </si>
  <si>
    <t>นีออน36วัต100*</t>
  </si>
  <si>
    <t>P03196</t>
  </si>
  <si>
    <t>P03197</t>
  </si>
  <si>
    <t>แปรงขัดหัวกลม20บาท</t>
  </si>
  <si>
    <t>P03198</t>
  </si>
  <si>
    <t>P03199</t>
  </si>
  <si>
    <t>P03200</t>
  </si>
  <si>
    <t>ลิควิคน้ำตราช้าง15บาท*</t>
  </si>
  <si>
    <t>P03201</t>
  </si>
  <si>
    <t>แปรงสีฟัน10บาท*</t>
  </si>
  <si>
    <t>P03202</t>
  </si>
  <si>
    <t>DP-127048</t>
  </si>
  <si>
    <t>ที่คาดผมลายจุด15บาท</t>
  </si>
  <si>
    <t>P03203</t>
  </si>
  <si>
    <t>ที่คาดผมผ้ากำมะหยี่10บาท*</t>
  </si>
  <si>
    <t>P03204</t>
  </si>
  <si>
    <t>P03205</t>
  </si>
  <si>
    <t>P03206</t>
  </si>
  <si>
    <t>P03207</t>
  </si>
  <si>
    <t>P03208</t>
  </si>
  <si>
    <t>P03209</t>
  </si>
  <si>
    <t>ถุงเท้าสีน้ำตาลฟรีไซส์/15บ</t>
  </si>
  <si>
    <t>P03210</t>
  </si>
  <si>
    <t>P03211</t>
  </si>
  <si>
    <t>ลิควิคกระดาษแพ็คคู่</t>
  </si>
  <si>
    <t>P03212</t>
  </si>
  <si>
    <t>P03213</t>
  </si>
  <si>
    <t>P03214</t>
  </si>
  <si>
    <t>แป้งท้าว1กก40บาท*</t>
  </si>
  <si>
    <t>P03215</t>
  </si>
  <si>
    <t>P03216</t>
  </si>
  <si>
    <t>ดีมอล90มล5บ**</t>
  </si>
  <si>
    <t>P03217</t>
  </si>
  <si>
    <t>เรนเจนควันน้อย20บาท</t>
  </si>
  <si>
    <t>P03218</t>
  </si>
  <si>
    <t>ปุ๋ยเร่งผล20บาท**</t>
  </si>
  <si>
    <t>P03219</t>
  </si>
  <si>
    <t>P03220</t>
  </si>
  <si>
    <t>P03221</t>
  </si>
  <si>
    <t>P03222</t>
  </si>
  <si>
    <t>P03223</t>
  </si>
  <si>
    <t>P03224</t>
  </si>
  <si>
    <t>P03225</t>
  </si>
  <si>
    <t>P03226</t>
  </si>
  <si>
    <t>สมุดรายงาน18แผ่น15บ*</t>
  </si>
  <si>
    <t>P03227</t>
  </si>
  <si>
    <t>ตะขอแขวน10ห่วง/20บ*</t>
  </si>
  <si>
    <t>P03228</t>
  </si>
  <si>
    <t>P03229</t>
  </si>
  <si>
    <t>คอลเกตุเกลือ150มล**</t>
  </si>
  <si>
    <t>P03230</t>
  </si>
  <si>
    <t>โอวัลติล450g75บ**</t>
  </si>
  <si>
    <t>P03231</t>
  </si>
  <si>
    <t>ไมโล5ซอง 42บ*</t>
  </si>
  <si>
    <t>P03232</t>
  </si>
  <si>
    <t>เนสกาแฟคั่วเขียว80g89บ*</t>
  </si>
  <si>
    <t>P03233</t>
  </si>
  <si>
    <t>P03234</t>
  </si>
  <si>
    <t>ใบมีดคัสเตอร์ใหญ่+เล็ก10*</t>
  </si>
  <si>
    <t>P03235</t>
  </si>
  <si>
    <t>P03236</t>
  </si>
  <si>
    <t>เครื่องคิดเลข12หลัก100บ*</t>
  </si>
  <si>
    <t>P03237</t>
  </si>
  <si>
    <t>P03238</t>
  </si>
  <si>
    <t>P03239</t>
  </si>
  <si>
    <t>ส่วนลดชิชชู่เปียก4แพ็ค72บ*</t>
  </si>
  <si>
    <t>P03240</t>
  </si>
  <si>
    <t>ที่รีดกระจก2หัว69บ*</t>
  </si>
  <si>
    <t>P03241</t>
  </si>
  <si>
    <t>แป้งมัน200g10บ*</t>
  </si>
  <si>
    <t>P03242</t>
  </si>
  <si>
    <t>ดีโด้ส้ม5บแพ็ค6/26บ*</t>
  </si>
  <si>
    <t>P03243</t>
  </si>
  <si>
    <t>โกลเด้นแพนรสส้มแพ็ค6/20บ*</t>
  </si>
  <si>
    <t>P03244</t>
  </si>
  <si>
    <t>โกลเด้นแพนรสสตรอแพ็ค6/20บ*</t>
  </si>
  <si>
    <t>P03245</t>
  </si>
  <si>
    <t>มิโดริส้มแพ็ค6/26บ*</t>
  </si>
  <si>
    <t>P03246</t>
  </si>
  <si>
    <t>เอลเซ่วานิลาแพ็ค24ซอง65บ*</t>
  </si>
  <si>
    <t>P03247</t>
  </si>
  <si>
    <t>เอลเซ่มะพร้าวแพ็ค24ซอง62บ*</t>
  </si>
  <si>
    <t>P03248</t>
  </si>
  <si>
    <t>เอลเซ่ช็อกโกแลตแพ็ค24ซอง65บ*</t>
  </si>
  <si>
    <t>P03249</t>
  </si>
  <si>
    <t>ยูโร่เค๊กแพ็ค12ห่อ</t>
  </si>
  <si>
    <t>P03250</t>
  </si>
  <si>
    <t>คลูโดโด่องุ่นแพ็ค6/26บ*</t>
  </si>
  <si>
    <t>P03251</t>
  </si>
  <si>
    <t>คลูโดโด่ส้มแพ็ค6/26บ*</t>
  </si>
  <si>
    <t>P03252</t>
  </si>
  <si>
    <t>ขนมปังปิ๊บ430g73บ**</t>
  </si>
  <si>
    <t>P03253</t>
  </si>
  <si>
    <t>P03254</t>
  </si>
  <si>
    <t>P03255</t>
  </si>
  <si>
    <t>P03256</t>
  </si>
  <si>
    <t>P03257</t>
  </si>
  <si>
    <t>ลอรีเอะกลางวัน20ชิ้น14บ**</t>
  </si>
  <si>
    <t>P03258</t>
  </si>
  <si>
    <t>ตะวันน้ำทิพย์5บาท</t>
  </si>
  <si>
    <t>P03259</t>
  </si>
  <si>
    <t>P03260</t>
  </si>
  <si>
    <t>โพรเทคแป้งเย์น280/49บ*</t>
  </si>
  <si>
    <t>P03261</t>
  </si>
  <si>
    <t>P03262</t>
  </si>
  <si>
    <t>โหล1515/7บ*</t>
  </si>
  <si>
    <t>P03263</t>
  </si>
  <si>
    <t>P03264</t>
  </si>
  <si>
    <t>P03265</t>
  </si>
  <si>
    <t>หลอดไฟ12วัต55บาท*</t>
  </si>
  <si>
    <t>P03266</t>
  </si>
  <si>
    <t>THGP00460</t>
  </si>
  <si>
    <t>ผ้าหน้ากาก3ชั้น50ชิ้น/100บ*</t>
  </si>
  <si>
    <t>P03267</t>
  </si>
  <si>
    <t>กระดาษชิชชู่ซอฟ15บ*</t>
  </si>
  <si>
    <t>P03268</t>
  </si>
  <si>
    <t>โหล0505/12บ*</t>
  </si>
  <si>
    <t>P03269</t>
  </si>
  <si>
    <t>P03270</t>
  </si>
  <si>
    <t>P03271</t>
  </si>
  <si>
    <t>P03272</t>
  </si>
  <si>
    <t>ปากกาน้ำเงินไซน์เพ้น10บ*</t>
  </si>
  <si>
    <t>P03273</t>
  </si>
  <si>
    <t>P03274</t>
  </si>
  <si>
    <t>P03275</t>
  </si>
  <si>
    <t>ส่วนลดมาม่าต้มยำกุ้ง/30ซอง/160บ*</t>
  </si>
  <si>
    <t>P03276</t>
  </si>
  <si>
    <t>P03277</t>
  </si>
  <si>
    <t>ผ้าดันฝุ่น18นิ้ว/115บ*</t>
  </si>
  <si>
    <t>P03278</t>
  </si>
  <si>
    <t>ลูกบิดประตู199บ*</t>
  </si>
  <si>
    <t>P03279</t>
  </si>
  <si>
    <t>เรนเจอร์ลาเวนเดอร์20บ*</t>
  </si>
  <si>
    <t>P03280</t>
  </si>
  <si>
    <t>โออิชิม่วงกล่อง180/10บ*</t>
  </si>
  <si>
    <t>P03281</t>
  </si>
  <si>
    <t>P03282</t>
  </si>
  <si>
    <t>มิโดริ200มล5บ*</t>
  </si>
  <si>
    <t>P03283</t>
  </si>
  <si>
    <t>P03284</t>
  </si>
  <si>
    <t>P03285</t>
  </si>
  <si>
    <t>ปลาร้าส้มตำศิริพร30บ*</t>
  </si>
  <si>
    <t>P03286</t>
  </si>
  <si>
    <t>P03287</t>
  </si>
  <si>
    <t>ดีโด้สายน้ำผึ้ง5บ*</t>
  </si>
  <si>
    <t>P03288</t>
  </si>
  <si>
    <t>มาม่าเย็นเตาโฟ 6 บ**</t>
  </si>
  <si>
    <t>P03289</t>
  </si>
  <si>
    <t>P03290</t>
  </si>
  <si>
    <t>P03291</t>
  </si>
  <si>
    <t>P03292</t>
  </si>
  <si>
    <t>ถ่านAAAแพทริ4ก้อน20บาท*</t>
  </si>
  <si>
    <t>P03293</t>
  </si>
  <si>
    <t>P03294</t>
  </si>
  <si>
    <t>P03295</t>
  </si>
  <si>
    <t>แม่ประนอมน้ำพริก/22บ**</t>
  </si>
  <si>
    <t>P03296</t>
  </si>
  <si>
    <t>แม่ประนอมน้ำพริก114g**</t>
  </si>
  <si>
    <t>P03297</t>
  </si>
  <si>
    <t>prd_3324.png</t>
  </si>
  <si>
    <t>P03298</t>
  </si>
  <si>
    <t>ฉั่วฮะเส็งน้ำพริก/22บ*</t>
  </si>
  <si>
    <t>P03299</t>
  </si>
  <si>
    <t>P03300</t>
  </si>
  <si>
    <t>พริกไทยตรานางกวัก10บ*</t>
  </si>
  <si>
    <t>P03301</t>
  </si>
  <si>
    <t>ดาวนี่ฟ้าปรับผ้านุ่ม330มล**</t>
  </si>
  <si>
    <t>P03302</t>
  </si>
  <si>
    <t>P03303</t>
  </si>
  <si>
    <t>แพนปลากระป๋อง12บ*</t>
  </si>
  <si>
    <t>P03304</t>
  </si>
  <si>
    <t>P03305</t>
  </si>
  <si>
    <t>อร่อยดีกะทิอบ25บ**</t>
  </si>
  <si>
    <t>P03306</t>
  </si>
  <si>
    <t>กระเทียมเจียว12บ*</t>
  </si>
  <si>
    <t>P03307</t>
  </si>
  <si>
    <t>เคไดนารีสบู่กลม22บ*</t>
  </si>
  <si>
    <t>P03308</t>
  </si>
  <si>
    <t>พอนแชมเมอร์40กรัม**</t>
  </si>
  <si>
    <t>P03309</t>
  </si>
  <si>
    <t>ทเวลพลัสโลออน69บ*</t>
  </si>
  <si>
    <t>P03310</t>
  </si>
  <si>
    <t>นีเวียโลออน49บ**</t>
  </si>
  <si>
    <t>P03311</t>
  </si>
  <si>
    <t>P03312</t>
  </si>
  <si>
    <t>ไมโลซีเรยล70กรัม**</t>
  </si>
  <si>
    <t>prd_3339.png</t>
  </si>
  <si>
    <t>P03313</t>
  </si>
  <si>
    <t>เนสเล่ซีเรียลโกโก้70กรัม**</t>
  </si>
  <si>
    <t>prd_3340.png</t>
  </si>
  <si>
    <t>P03314</t>
  </si>
  <si>
    <t>ชาร์ลเดิร์นมะลิ 59บ*</t>
  </si>
  <si>
    <t>P03315</t>
  </si>
  <si>
    <t>ชาร์ลเดิร์นส้ม 59บ*</t>
  </si>
  <si>
    <t>P03316</t>
  </si>
  <si>
    <t>ชาร์ลเดิร์นม่วง 59บ*</t>
  </si>
  <si>
    <t>P03317</t>
  </si>
  <si>
    <t>ใกล้ชิดยาสฟัน160g50บ*</t>
  </si>
  <si>
    <t>P03318</t>
  </si>
  <si>
    <t>คอลเกตุโททอล80g**</t>
  </si>
  <si>
    <t>P03319</t>
  </si>
  <si>
    <t>เซนโซดาย50g59บ**</t>
  </si>
  <si>
    <t>P03320</t>
  </si>
  <si>
    <t>เซนโซดาย50g56บ**</t>
  </si>
  <si>
    <t>P03321</t>
  </si>
  <si>
    <t>เซนโซดาย100g119บ*</t>
  </si>
  <si>
    <t>P03322</t>
  </si>
  <si>
    <t>P03323</t>
  </si>
  <si>
    <t>ซิสเท็มมาฟ้า90g29บ**</t>
  </si>
  <si>
    <t>P03324</t>
  </si>
  <si>
    <t>P03325</t>
  </si>
  <si>
    <t>ผ้าก๊อตพันแผล4นิ้ว/15บ**</t>
  </si>
  <si>
    <t>P03326</t>
  </si>
  <si>
    <t>ซอลส์90g 40 บ*</t>
  </si>
  <si>
    <t>P03327</t>
  </si>
  <si>
    <t>เรียลไทยกะทิ1000g69บ**</t>
  </si>
  <si>
    <t>P03328</t>
  </si>
  <si>
    <t>คิงสเตลล่าสเปร์300มล65บ*</t>
  </si>
  <si>
    <t>P03329</t>
  </si>
  <si>
    <t>คิงสเตลล่าสเปร์350มล89บ*</t>
  </si>
  <si>
    <t>P03330</t>
  </si>
  <si>
    <t>ซีอิ้วดำหวานง่วนเซียง950มล30บ*</t>
  </si>
  <si>
    <t>P03331</t>
  </si>
  <si>
    <t>วีไวท์โลออน49บ*</t>
  </si>
  <si>
    <t>P03332</t>
  </si>
  <si>
    <t>P03333</t>
  </si>
  <si>
    <t>P03334</t>
  </si>
  <si>
    <t>P03335</t>
  </si>
  <si>
    <t>P03336</t>
  </si>
  <si>
    <t>น้ำปลาตรานก 10 บ*</t>
  </si>
  <si>
    <t>P03337</t>
  </si>
  <si>
    <t>P03338</t>
  </si>
  <si>
    <t>แป้งข้าวเจ้า1กก35บ**</t>
  </si>
  <si>
    <t>P03339</t>
  </si>
  <si>
    <t>prd_3366.png</t>
  </si>
  <si>
    <t>P03340</t>
  </si>
  <si>
    <t>P03341</t>
  </si>
  <si>
    <t>คอปปบอลล20บ*</t>
  </si>
  <si>
    <t>P03342</t>
  </si>
  <si>
    <t>P03343</t>
  </si>
  <si>
    <t>ดาวนี่ปรับชมพู530/55บ*</t>
  </si>
  <si>
    <t>P03344</t>
  </si>
  <si>
    <t>ดาวนี่ปรับฟ้า530/55บ*</t>
  </si>
  <si>
    <t>P03345</t>
  </si>
  <si>
    <t>คนอร์ต้มต้มยำ6ก้อน20บ*</t>
  </si>
  <si>
    <t>P03346</t>
  </si>
  <si>
    <t>P03347</t>
  </si>
  <si>
    <t>คายาริโรสแทรี่15บ**</t>
  </si>
  <si>
    <t>P03348</t>
  </si>
  <si>
    <t>P03349</t>
  </si>
  <si>
    <t>ยูโร่เค๊กใบเตย12ห่อ55บ*</t>
  </si>
  <si>
    <t>P03350</t>
  </si>
  <si>
    <t>โซฟีสูตรเย็น23ซม.4ชิ้น18บ**</t>
  </si>
  <si>
    <t>P03351</t>
  </si>
  <si>
    <t>โซฟี22ซม4ชิ้น12บ*</t>
  </si>
  <si>
    <t>P03352</t>
  </si>
  <si>
    <t>ส่วนลดดาวนี่สีดำ20บาทแพ็ค3/55</t>
  </si>
  <si>
    <t>P03353</t>
  </si>
  <si>
    <t>P03354</t>
  </si>
  <si>
    <t>prd_3381.jpg</t>
  </si>
  <si>
    <t>P03355</t>
  </si>
  <si>
    <t>ส่วนลดดัชมิลส้มแพ็ค4/35บาท</t>
  </si>
  <si>
    <t>P03356</t>
  </si>
  <si>
    <t>ส่วนลดโอวัลติลแพ็ค6 /98บ*</t>
  </si>
  <si>
    <t>P03357</t>
  </si>
  <si>
    <t>ดาวนี่ผงซักฟอกชมพู220g20บ*</t>
  </si>
  <si>
    <t>P03358</t>
  </si>
  <si>
    <t>เทปปะกระดาษน้ำตาล20บ*</t>
  </si>
  <si>
    <t>P03359</t>
  </si>
  <si>
    <t>P03360</t>
  </si>
  <si>
    <t>P03361</t>
  </si>
  <si>
    <t>P03362</t>
  </si>
  <si>
    <t>P03363</t>
  </si>
  <si>
    <t>หลอดไฟแพทริออท15w70บ*</t>
  </si>
  <si>
    <t>P03364</t>
  </si>
  <si>
    <t>แปรงสีฟันแพ็ค3/12บ*</t>
  </si>
  <si>
    <t>P03365</t>
  </si>
  <si>
    <t>ลิปมัน เค เอ 25บ*</t>
  </si>
  <si>
    <t>P03366</t>
  </si>
  <si>
    <t>P03367</t>
  </si>
  <si>
    <t>หูฟังRC-12/70บ*</t>
  </si>
  <si>
    <t>P03368</t>
  </si>
  <si>
    <t>หูฟังVC-12/70บ*</t>
  </si>
  <si>
    <t>P03369</t>
  </si>
  <si>
    <t>P03370</t>
  </si>
  <si>
    <t>P03371</t>
  </si>
  <si>
    <t>THKP00406</t>
  </si>
  <si>
    <t>ฝักบัว*นมหนูทองเหลือง49บ*</t>
  </si>
  <si>
    <t>P03372</t>
  </si>
  <si>
    <t>P03373</t>
  </si>
  <si>
    <t>ตะแกรงย่างสี่เหลี่ยมNo18/20บ*</t>
  </si>
  <si>
    <t>P03374</t>
  </si>
  <si>
    <t>P03375</t>
  </si>
  <si>
    <t>P03376</t>
  </si>
  <si>
    <t>P03377</t>
  </si>
  <si>
    <t>ส่วนลดกาโต๊ะเขียวแพ็ค6ขวด54บ</t>
  </si>
  <si>
    <t>P03378</t>
  </si>
  <si>
    <t>ส่วนลดกาโต๊ะส้มแพ็ค6ขวด54บ</t>
  </si>
  <si>
    <t>P03379</t>
  </si>
  <si>
    <t>ส่วนลดไมโลแพ็ค8/75บ*</t>
  </si>
  <si>
    <t>P03380</t>
  </si>
  <si>
    <t>ส่วนลดดาวนี่ซองชมพูแพ็ค24ซอง/84บ*</t>
  </si>
  <si>
    <t>P03381</t>
  </si>
  <si>
    <t>เบบี้เลิฟ74ชิ้นMเมกะ869บ*</t>
  </si>
  <si>
    <t>P03382</t>
  </si>
  <si>
    <t>โฟมเบอร์45/187บ*</t>
  </si>
  <si>
    <t>P03383</t>
  </si>
  <si>
    <t>โฟมเบอร์85/374บ*</t>
  </si>
  <si>
    <t>P03384</t>
  </si>
  <si>
    <t>P03385</t>
  </si>
  <si>
    <t>P03386</t>
  </si>
  <si>
    <t>P03387</t>
  </si>
  <si>
    <t>เบบี้เลิฟ48ชิ้นXLส้ม290บ**</t>
  </si>
  <si>
    <t>P03388</t>
  </si>
  <si>
    <t>เบบี้เลิฟ42ชิ้นXXLส้ม**</t>
  </si>
  <si>
    <t>P03389</t>
  </si>
  <si>
    <t>เบบี้เลิฟ54ชิ้นSเหลือง 240บ*</t>
  </si>
  <si>
    <t>P03390</t>
  </si>
  <si>
    <t>ปลั้กไฟUSB3เมตร69บ*</t>
  </si>
  <si>
    <t>P03391</t>
  </si>
  <si>
    <t>ไม้ม็อบ120ซม110บ*</t>
  </si>
  <si>
    <t>P03392</t>
  </si>
  <si>
    <t>ไม้ม็อบ+ถัง199บ*</t>
  </si>
  <si>
    <t>P03393</t>
  </si>
  <si>
    <t>มุ้งสปริง120*200/199บ*</t>
  </si>
  <si>
    <t>P03394</t>
  </si>
  <si>
    <t>ธูปเสี่ยงโชค20บ*</t>
  </si>
  <si>
    <t>P03395</t>
  </si>
  <si>
    <t>สเปร์ปรับอากาศม่วง20บ*</t>
  </si>
  <si>
    <t>P03396</t>
  </si>
  <si>
    <t>ถ่านขนาดกลาง</t>
  </si>
  <si>
    <t>P03397</t>
  </si>
  <si>
    <t>สเปร์ปรับอากาศฟ้า20บ*</t>
  </si>
  <si>
    <t>P03398</t>
  </si>
  <si>
    <t>สเปร์ปรับอากาศเขียว20บ*</t>
  </si>
  <si>
    <t>P03399</t>
  </si>
  <si>
    <t>สเปร์ปรับอากาศเหลือง20บ*</t>
  </si>
  <si>
    <t>P03400</t>
  </si>
  <si>
    <t>สเปร์ปรับอากาศแดง20บ*</t>
  </si>
  <si>
    <t>P03401</t>
  </si>
  <si>
    <t>สเปร์ปรับอากาศส้ม20บ*</t>
  </si>
  <si>
    <t>P03402</t>
  </si>
  <si>
    <t>P03403</t>
  </si>
  <si>
    <t>เขียวกวางตุ้ง15บ*</t>
  </si>
  <si>
    <t>P03404</t>
  </si>
  <si>
    <t>ผักบุ้งจีน15บ*</t>
  </si>
  <si>
    <t>P03405</t>
  </si>
  <si>
    <t>ผักชี15บ*</t>
  </si>
  <si>
    <t>P03406</t>
  </si>
  <si>
    <t>บวบเหลี่ยม15บ*</t>
  </si>
  <si>
    <t>P03407</t>
  </si>
  <si>
    <t>ใบโหระพา15บ*</t>
  </si>
  <si>
    <t>P03408</t>
  </si>
  <si>
    <t>กาดขาวใหญ่15บ*</t>
  </si>
  <si>
    <t>P03409</t>
  </si>
  <si>
    <t>พริกขี้หนูสวน15บ*</t>
  </si>
  <si>
    <t>P03410</t>
  </si>
  <si>
    <t>P03411</t>
  </si>
  <si>
    <t>พริกขี้หนู15บ*</t>
  </si>
  <si>
    <t>P03412</t>
  </si>
  <si>
    <t>แมงลัก15บ*</t>
  </si>
  <si>
    <t>P03413</t>
  </si>
  <si>
    <t>แตงกวา15บ*</t>
  </si>
  <si>
    <t>P03414</t>
  </si>
  <si>
    <t>บวบหอม15บ*</t>
  </si>
  <si>
    <t>P03415</t>
  </si>
  <si>
    <t>P03416</t>
  </si>
  <si>
    <t>มะเขือคางกบ15บ*</t>
  </si>
  <si>
    <t>P03417</t>
  </si>
  <si>
    <t>ชมจันทร์15บ*</t>
  </si>
  <si>
    <t>P03418</t>
  </si>
  <si>
    <t>มะเขือไข่เต่าเขียว15บ*</t>
  </si>
  <si>
    <t>P03419</t>
  </si>
  <si>
    <t>มะเขือเทศสีดา15บ*</t>
  </si>
  <si>
    <t>P03420</t>
  </si>
  <si>
    <t>P03421</t>
  </si>
  <si>
    <t>มะละกอแขกดำ15บ*</t>
  </si>
  <si>
    <t>P03422</t>
  </si>
  <si>
    <t>ผักชีลาว15บ*</t>
  </si>
  <si>
    <t>P03423</t>
  </si>
  <si>
    <t>คะน้ายอด15บ*</t>
  </si>
  <si>
    <t>P03424</t>
  </si>
  <si>
    <t>ฟักทอง15บ*</t>
  </si>
  <si>
    <t>P03425</t>
  </si>
  <si>
    <t>ฟักทองทอดยอด15บ*</t>
  </si>
  <si>
    <t>P03426</t>
  </si>
  <si>
    <t>บวบหอมพันธ์ยาว15บ*</t>
  </si>
  <si>
    <t>P03427</t>
  </si>
  <si>
    <t>ผักชีฝรั่ง15บ*</t>
  </si>
  <si>
    <t>P03428</t>
  </si>
  <si>
    <t>บวบงู15บ*</t>
  </si>
  <si>
    <t>P03429</t>
  </si>
  <si>
    <t>P03430</t>
  </si>
  <si>
    <t>P03431</t>
  </si>
  <si>
    <t>P03432</t>
  </si>
  <si>
    <t>ข้าวโพดหวาน15บาท*</t>
  </si>
  <si>
    <t>P03433</t>
  </si>
  <si>
    <t>P03434</t>
  </si>
  <si>
    <t>ใบดัด14นิ้ว100บ*</t>
  </si>
  <si>
    <t>P03435</t>
  </si>
  <si>
    <t>P03436</t>
  </si>
  <si>
    <t>ใบกอนฟ้า10ฃั่วโมง20บ**</t>
  </si>
  <si>
    <t>P03437</t>
  </si>
  <si>
    <t>P03438</t>
  </si>
  <si>
    <t>ขนมใส้สัปรด400g60บ**</t>
  </si>
  <si>
    <t>prd_3465.png</t>
  </si>
  <si>
    <t>P03439</t>
  </si>
  <si>
    <t>ขนมใส้ช็อค8400g60บ**</t>
  </si>
  <si>
    <t>P03440</t>
  </si>
  <si>
    <t>ขนมใส้ ABC 400g60บ**</t>
  </si>
  <si>
    <t>prd_3467.png</t>
  </si>
  <si>
    <t>P03441</t>
  </si>
  <si>
    <t>ขนมใส้ทุเรียน8400g60บ**</t>
  </si>
  <si>
    <t>P03442</t>
  </si>
  <si>
    <t>โรซ่าปลากระป๋อง20[*</t>
  </si>
  <si>
    <t>P03443</t>
  </si>
  <si>
    <t>P03444</t>
  </si>
  <si>
    <t>นีเวียไวท์โลชั่น179บ*</t>
  </si>
  <si>
    <t>P03445</t>
  </si>
  <si>
    <t>P03446</t>
  </si>
  <si>
    <t>กานิเย่โลชั่น400มลพเหลือง125บ*</t>
  </si>
  <si>
    <t>P03447</t>
  </si>
  <si>
    <t>P03448</t>
  </si>
  <si>
    <t>P03449</t>
  </si>
  <si>
    <t>จุฬาเฮิปแครอท45บ*</t>
  </si>
  <si>
    <t>P03450</t>
  </si>
  <si>
    <t>ทีพอทนมข้นหลอด25บ**</t>
  </si>
  <si>
    <t>P03451</t>
  </si>
  <si>
    <t>P03452</t>
  </si>
  <si>
    <t>P03453</t>
  </si>
  <si>
    <t>prd_3480.png</t>
  </si>
  <si>
    <t>P03454</t>
  </si>
  <si>
    <t>คอลเกตุแปรงสีพัน**</t>
  </si>
  <si>
    <t>P03455</t>
  </si>
  <si>
    <t>เนสวีต้าดั้งเดิม108บ**</t>
  </si>
  <si>
    <t>P03456</t>
  </si>
  <si>
    <t>เนสวีต้าเต้าฮู้110บ*</t>
  </si>
  <si>
    <t>P03457</t>
  </si>
  <si>
    <t>เนสวีต้าไร้เบอร์รี่110บ*</t>
  </si>
  <si>
    <t>P03458</t>
  </si>
  <si>
    <t>แพนทีนแชมพู460มล119บ*</t>
  </si>
  <si>
    <t>P03459</t>
  </si>
  <si>
    <t>P03460</t>
  </si>
  <si>
    <t>P03461</t>
  </si>
  <si>
    <t>P03462</t>
  </si>
  <si>
    <t>นีเวียโลชั่น180มล179บ*</t>
  </si>
  <si>
    <t>P03463</t>
  </si>
  <si>
    <t>นีเวียโลชั่น180มล169บ*</t>
  </si>
  <si>
    <t>P03464</t>
  </si>
  <si>
    <t>P03465</t>
  </si>
  <si>
    <t>P03466</t>
  </si>
  <si>
    <t>ทเวลพลัสฟ้าน้ำหอม89บ*</t>
  </si>
  <si>
    <t>P03467</t>
  </si>
  <si>
    <t>ทเวลพลัสชมพูน้ำหอม89บ**</t>
  </si>
  <si>
    <t>P03468</t>
  </si>
  <si>
    <t>ทเวลพลัสม่วงน้ำหอม89บ*</t>
  </si>
  <si>
    <t>P03469</t>
  </si>
  <si>
    <t>โพรเทคแป้ง280/49บ*</t>
  </si>
  <si>
    <t>P03470</t>
  </si>
  <si>
    <t>P03471</t>
  </si>
  <si>
    <t>ทเวลพลัสโลออน40มล69[*</t>
  </si>
  <si>
    <t>P03472</t>
  </si>
  <si>
    <t>เซนโซดาย50g59บ*</t>
  </si>
  <si>
    <t>P03473</t>
  </si>
  <si>
    <t>P03474</t>
  </si>
  <si>
    <t>P03475</t>
  </si>
  <si>
    <t>P03476</t>
  </si>
  <si>
    <t>P03477</t>
  </si>
  <si>
    <t>P03478</t>
  </si>
  <si>
    <t>ไวตามิลกล่องเหลือง10บ*</t>
  </si>
  <si>
    <t>P03479</t>
  </si>
  <si>
    <t>พาเลสนมข้น2กก100บ**</t>
  </si>
  <si>
    <t>P03480</t>
  </si>
  <si>
    <t>ฉลากทองน้ำส้ม4.5ลิตร</t>
  </si>
  <si>
    <t>P03481</t>
  </si>
  <si>
    <t>นกแชมป์ซอสหอย4.5ลิตร</t>
  </si>
  <si>
    <t>P03482</t>
  </si>
  <si>
    <t>เนสเล่ไมโล20บ*</t>
  </si>
  <si>
    <t>P03483</t>
  </si>
  <si>
    <t>เอบีซี1200g 110บ*</t>
  </si>
  <si>
    <t>P03484</t>
  </si>
  <si>
    <t>วีโอช็อคดำขนมปัง1300g119บ*</t>
  </si>
  <si>
    <t>P03485</t>
  </si>
  <si>
    <t>จักรเล็กใส้สัปรด119บ*</t>
  </si>
  <si>
    <t>prd_3512.png</t>
  </si>
  <si>
    <t>P03486</t>
  </si>
  <si>
    <t>ขนมบิ็บ650g119บ**</t>
  </si>
  <si>
    <t>P03487</t>
  </si>
  <si>
    <t>เทปแต่งแผล10หลา35บ*</t>
  </si>
  <si>
    <t>P03488</t>
  </si>
  <si>
    <t>P03489</t>
  </si>
  <si>
    <t>ไร่ทิพย์พริกไทย25**</t>
  </si>
  <si>
    <t>P03490</t>
  </si>
  <si>
    <t>โอโม่ซันชาย2100g89บ**</t>
  </si>
  <si>
    <t>P03491</t>
  </si>
  <si>
    <t>P03492</t>
  </si>
  <si>
    <t>P03493</t>
  </si>
  <si>
    <t>เซฟ**</t>
  </si>
  <si>
    <t>P03494</t>
  </si>
  <si>
    <t>ไม้เสียบอาหาร**</t>
  </si>
  <si>
    <t>P03495</t>
  </si>
  <si>
    <t>P03496</t>
  </si>
  <si>
    <t>P03497</t>
  </si>
  <si>
    <t>P03498</t>
  </si>
  <si>
    <t>P03499</t>
  </si>
  <si>
    <t>แปรงเด็กมีที่ห้อย</t>
  </si>
  <si>
    <t>P03500</t>
  </si>
  <si>
    <t>โรลออน คาร์เวียร์ สีดำ</t>
  </si>
  <si>
    <t>P03501</t>
  </si>
  <si>
    <t>P03502</t>
  </si>
  <si>
    <t>โรลออน คาร์เวียร์ สีเขียว**</t>
  </si>
  <si>
    <t>P03503</t>
  </si>
  <si>
    <t>แปรงสีฟัน จาก้า</t>
  </si>
  <si>
    <t>P03504</t>
  </si>
  <si>
    <t>P03505</t>
  </si>
  <si>
    <t>ทิชชู่ บั ดัก 20บ*</t>
  </si>
  <si>
    <t>P03506</t>
  </si>
  <si>
    <t>คัดตอลบัด บี ดัก**</t>
  </si>
  <si>
    <t>P03507</t>
  </si>
  <si>
    <t>P03508</t>
  </si>
  <si>
    <t>P03509</t>
  </si>
  <si>
    <t>P03510</t>
  </si>
  <si>
    <t>P03511</t>
  </si>
  <si>
    <t>น้ำหอมเดลี่ เฟรช สีชมพู**</t>
  </si>
  <si>
    <t>P03512</t>
  </si>
  <si>
    <t>น้ำหอมเดลี่ เฟรช สีเขียว**</t>
  </si>
  <si>
    <t>P03513</t>
  </si>
  <si>
    <t>น้ำหอมเดลี่ เฟรช สีส้ม**</t>
  </si>
  <si>
    <t>P03514</t>
  </si>
  <si>
    <t>น้ำหอมเดลี่ เฟรช สีม่วง</t>
  </si>
  <si>
    <t>P03515</t>
  </si>
  <si>
    <t>สบู่ส้มวิตามินซี150g20บ**</t>
  </si>
  <si>
    <t>P03516</t>
  </si>
  <si>
    <t>คอลเกตุยาสีฟัน90g30บ**</t>
  </si>
  <si>
    <t>P03517</t>
  </si>
  <si>
    <t>สบู่นมแพะ 20บ**</t>
  </si>
  <si>
    <t>P03518</t>
  </si>
  <si>
    <t>P03519</t>
  </si>
  <si>
    <t>คัดตอลบัดกล่อง 100 ก้าน</t>
  </si>
  <si>
    <t>P03520</t>
  </si>
  <si>
    <t>สบู่การองมะเฟือง20**</t>
  </si>
  <si>
    <t>P03521</t>
  </si>
  <si>
    <t>สบู่การอง มะขาม20บ**</t>
  </si>
  <si>
    <t>P03522</t>
  </si>
  <si>
    <t>P03523</t>
  </si>
  <si>
    <t>P03524</t>
  </si>
  <si>
    <t>P03525</t>
  </si>
  <si>
    <t>P03526</t>
  </si>
  <si>
    <t>P03527</t>
  </si>
  <si>
    <t>ทินเนอร์30*</t>
  </si>
  <si>
    <t>P03528</t>
  </si>
  <si>
    <t>P03529</t>
  </si>
  <si>
    <t>เบบี้เลิฟXXL/48ชิ้น299บ*</t>
  </si>
  <si>
    <t>P03530</t>
  </si>
  <si>
    <t>ส่วนลดแลตตาซอย300มลยกลัง306*</t>
  </si>
  <si>
    <t>P03531</t>
  </si>
  <si>
    <t>กาแฟอาราบัส มะพร้าว</t>
  </si>
  <si>
    <t>P03532</t>
  </si>
  <si>
    <t>P03533</t>
  </si>
  <si>
    <t>เบบี้เลิฟXL/54ชิ้น299บ*</t>
  </si>
  <si>
    <t>P03534</t>
  </si>
  <si>
    <t>P03535</t>
  </si>
  <si>
    <t>THHP00277</t>
  </si>
  <si>
    <t>P03536</t>
  </si>
  <si>
    <t>ผ้าเช็ดเท้าหน้าการ์ตูน20บ*</t>
  </si>
  <si>
    <t>P03537</t>
  </si>
  <si>
    <t>P03538</t>
  </si>
  <si>
    <t>P03539</t>
  </si>
  <si>
    <t>P03540</t>
  </si>
  <si>
    <t>P03541</t>
  </si>
  <si>
    <t>เบรคเกอร์30แอมป์69บ*</t>
  </si>
  <si>
    <t>P03542</t>
  </si>
  <si>
    <t>P03543</t>
  </si>
  <si>
    <t>กระดาษ100ปอนเอ3/20บาท*</t>
  </si>
  <si>
    <t>P03544</t>
  </si>
  <si>
    <t>กระดาษพีแคท170แผ่น20บ**</t>
  </si>
  <si>
    <t>P03545</t>
  </si>
  <si>
    <t>P03546</t>
  </si>
  <si>
    <t>P03547</t>
  </si>
  <si>
    <t>P03548</t>
  </si>
  <si>
    <t>P03549</t>
  </si>
  <si>
    <t>คาร์เนชั่นรสจืด550g**</t>
  </si>
  <si>
    <t>P03550</t>
  </si>
  <si>
    <t>คาร์เนชั่นวานิลลา550g129บ*</t>
  </si>
  <si>
    <t>P03551</t>
  </si>
  <si>
    <t>P03552</t>
  </si>
  <si>
    <t>ดอกรักน้ำจิ้มซีฟูด350g40บ*</t>
  </si>
  <si>
    <t>P03553</t>
  </si>
  <si>
    <t>P03554</t>
  </si>
  <si>
    <t>ข่ไก่400g60บ*</t>
  </si>
  <si>
    <t>P03555</t>
  </si>
  <si>
    <t>P03556</t>
  </si>
  <si>
    <t>P03557</t>
  </si>
  <si>
    <t>เอลเซ่สตอเบอร์รี่แพ็ค24ซอง65บ*</t>
  </si>
  <si>
    <t>P03558</t>
  </si>
  <si>
    <t>ยูโร่เค๊กช็อค12ห่อ55บ*</t>
  </si>
  <si>
    <t>P03559</t>
  </si>
  <si>
    <t>P03560</t>
  </si>
  <si>
    <t>ส่วนลดโฟโมสโอเมก้ายกลัง325บ*</t>
  </si>
  <si>
    <t>P03561</t>
  </si>
  <si>
    <t>เบบี้เลิฟL/62ชิ้น299บ*</t>
  </si>
  <si>
    <t>P03562</t>
  </si>
  <si>
    <t>P03563</t>
  </si>
  <si>
    <t>ส่วนลดดาวนี่ปรับผ้านุ่มชมพูดำ20บาท*</t>
  </si>
  <si>
    <t>P03564</t>
  </si>
  <si>
    <t>เถ้าแก่น้อย30บ*</t>
  </si>
  <si>
    <t>P03565</t>
  </si>
  <si>
    <t>P03566</t>
  </si>
  <si>
    <t>P03567</t>
  </si>
  <si>
    <t>P03568</t>
  </si>
  <si>
    <t>P03569</t>
  </si>
  <si>
    <t>P03570</t>
  </si>
  <si>
    <t>หอมแดงเล็กครึ่งกก.**</t>
  </si>
  <si>
    <t>P03571</t>
  </si>
  <si>
    <t>ยาน้ำระดมพล40บ**</t>
  </si>
  <si>
    <t>P03572</t>
  </si>
  <si>
    <t>กระเทียมจุกครึ่งก.ก60บ**</t>
  </si>
  <si>
    <t>P03573</t>
  </si>
  <si>
    <t>P03574</t>
  </si>
  <si>
    <t>กิ๊บเด้งการ์ตูน10บาท*</t>
  </si>
  <si>
    <t>P03575</t>
  </si>
  <si>
    <t>P03576</t>
  </si>
  <si>
    <t>ถุงร้อนทับทิม6*11**</t>
  </si>
  <si>
    <t>P03577</t>
  </si>
  <si>
    <t>ส่วนลดอิชิตัน10บาท*210บ*</t>
  </si>
  <si>
    <t>P03578</t>
  </si>
  <si>
    <t>อิชิตันขวดองุ่น10บาท*</t>
  </si>
  <si>
    <t>P03579</t>
  </si>
  <si>
    <t>ปลาร้าหม่ำ35บาท*</t>
  </si>
  <si>
    <t>P03580</t>
  </si>
  <si>
    <t>P03581</t>
  </si>
  <si>
    <t>สีน้ำโปสเตอร์นาคา60บ*</t>
  </si>
  <si>
    <t>P03582</t>
  </si>
  <si>
    <t>P03583</t>
  </si>
  <si>
    <t>P03584</t>
  </si>
  <si>
    <t>ลิปวิคน้ำ10บ*</t>
  </si>
  <si>
    <t>P03585</t>
  </si>
  <si>
    <t>P03586</t>
  </si>
  <si>
    <t>ชุดภาระบายสี20บ*</t>
  </si>
  <si>
    <t>P03587</t>
  </si>
  <si>
    <t>P03588</t>
  </si>
  <si>
    <t>P03589</t>
  </si>
  <si>
    <t>P03590</t>
  </si>
  <si>
    <t>P03591</t>
  </si>
  <si>
    <t>ถุงดำ 30*40 **</t>
  </si>
  <si>
    <t>P03592</t>
  </si>
  <si>
    <t>วอลเปเปอร์ลายไม้</t>
  </si>
  <si>
    <t>P03593</t>
  </si>
  <si>
    <t>เทปใส แบบทึบ 2นิ้ว/25บ*</t>
  </si>
  <si>
    <t>P03594</t>
  </si>
  <si>
    <t>P03595</t>
  </si>
  <si>
    <t>บล็อคขันน๊อดหัวแฉก15บ*</t>
  </si>
  <si>
    <t>P03596</t>
  </si>
  <si>
    <t>หูฟัง SOMK</t>
  </si>
  <si>
    <t>P03597</t>
  </si>
  <si>
    <t>P03598</t>
  </si>
  <si>
    <t>P03599</t>
  </si>
  <si>
    <t>P03600</t>
  </si>
  <si>
    <t>P03601</t>
  </si>
  <si>
    <t>เทปใส 5 บ*</t>
  </si>
  <si>
    <t>P03602</t>
  </si>
  <si>
    <t>P03603</t>
  </si>
  <si>
    <t>P03604</t>
  </si>
  <si>
    <t>P03605</t>
  </si>
  <si>
    <t>กรรไกรเอลเฟ่น</t>
  </si>
  <si>
    <t>P03606</t>
  </si>
  <si>
    <t>P03607</t>
  </si>
  <si>
    <t>P03608</t>
  </si>
  <si>
    <t>P03609</t>
  </si>
  <si>
    <t>เครื่องคิดเลข Kadio/70บ*</t>
  </si>
  <si>
    <t>P03610</t>
  </si>
  <si>
    <t>หูฟัง CL-12/70บ*</t>
  </si>
  <si>
    <t>P03611</t>
  </si>
  <si>
    <t>หูฟัง SN-12/70บ*</t>
  </si>
  <si>
    <t>P03612</t>
  </si>
  <si>
    <t>P03613</t>
  </si>
  <si>
    <t>ลูกบิด อิชิบัง199บ*</t>
  </si>
  <si>
    <t>P03614</t>
  </si>
  <si>
    <t>P03615</t>
  </si>
  <si>
    <t>ใบมีดโกน ยีเล็ต</t>
  </si>
  <si>
    <t>P03616</t>
  </si>
  <si>
    <t>P03617</t>
  </si>
  <si>
    <t>P03618</t>
  </si>
  <si>
    <t>P03619</t>
  </si>
  <si>
    <t>P03620</t>
  </si>
  <si>
    <t>P03621</t>
  </si>
  <si>
    <t>ช้อนนกนางนวล แพ็ค</t>
  </si>
  <si>
    <t>P03622</t>
  </si>
  <si>
    <t>ลูกเทนนิส ของเล่นหมา</t>
  </si>
  <si>
    <t>P03623</t>
  </si>
  <si>
    <t>เนสวีต้าตาลน้อย108บ**</t>
  </si>
  <si>
    <t>P03624</t>
  </si>
  <si>
    <t>ไมโลชง300มล63บ**</t>
  </si>
  <si>
    <t>P03625</t>
  </si>
  <si>
    <t>ไมโลชง600กัม117บ**</t>
  </si>
  <si>
    <t>P03626</t>
  </si>
  <si>
    <t>โอวัลติลไฟเกรน13ซอง103บ**</t>
  </si>
  <si>
    <t>P03627</t>
  </si>
  <si>
    <t>P03628</t>
  </si>
  <si>
    <t>P03629</t>
  </si>
  <si>
    <t>โอวัลติลเต้าหูืชง5ซอง47บ**</t>
  </si>
  <si>
    <t>P03630</t>
  </si>
  <si>
    <t>หมูหยอง50g55บ*</t>
  </si>
  <si>
    <t>P03631</t>
  </si>
  <si>
    <t>ซอสพริกเผ็ดน้อยเขาทอง30บ**</t>
  </si>
  <si>
    <t>P03632</t>
  </si>
  <si>
    <t>อีซีน้ำมันหอย900g25บ*</t>
  </si>
  <si>
    <t>P03633</t>
  </si>
  <si>
    <t>P03634</t>
  </si>
  <si>
    <t>P03635</t>
  </si>
  <si>
    <t>ลอลิเอะเขียว4ชิ้น12บ**</t>
  </si>
  <si>
    <t>P03636</t>
  </si>
  <si>
    <t>ลอลิเอะเขียวม่วง8ชิ้นบ42บ**</t>
  </si>
  <si>
    <t>P03637</t>
  </si>
  <si>
    <t>ลิลิเอะ35ซ.ม8ชิ้น49บ*</t>
  </si>
  <si>
    <t>P03638</t>
  </si>
  <si>
    <t>P03639</t>
  </si>
  <si>
    <t>P03640</t>
  </si>
  <si>
    <t>คนแบกกุ้งน้ำปลา285มล20บ*</t>
  </si>
  <si>
    <t>P03641</t>
  </si>
  <si>
    <t>โออิชิรสส้ม15บ*</t>
  </si>
  <si>
    <t>P03642</t>
  </si>
  <si>
    <t>เรียลไทยกะทิ24บ*</t>
  </si>
  <si>
    <t>P03643</t>
  </si>
  <si>
    <t>ส่วนลดเรียลไทยกะทิ126บ*</t>
  </si>
  <si>
    <t>P03644</t>
  </si>
  <si>
    <t>P03645</t>
  </si>
  <si>
    <t>มาม่าเส้นเล็ก6บ**</t>
  </si>
  <si>
    <t>P03646</t>
  </si>
  <si>
    <t>มาม่าเย็นเตาโฟ6บ**</t>
  </si>
  <si>
    <t>P03647</t>
  </si>
  <si>
    <t>โบว์เสียบผม80บ*</t>
  </si>
  <si>
    <t>P03648</t>
  </si>
  <si>
    <t>ส่วนลดน้ำเปล่า600ซม7บาท*</t>
  </si>
  <si>
    <t>P03649</t>
  </si>
  <si>
    <t>ส่วนลดน้ำเปล่า5บาท*แพ็ค6ขวด</t>
  </si>
  <si>
    <t>P03650</t>
  </si>
  <si>
    <t>ส่วนลดกะทิอัมพวา250มล25บ*140บ*</t>
  </si>
  <si>
    <t>P03651</t>
  </si>
  <si>
    <t>P03652</t>
  </si>
  <si>
    <t>P03653</t>
  </si>
  <si>
    <t>ส่วนลดซอสภูเขาทอง200มลแพ็ค6/93บ*</t>
  </si>
  <si>
    <t>P03654</t>
  </si>
  <si>
    <t>ส่วนลดอร่อยดีกระทิ250มลแพ็ค6/132</t>
  </si>
  <si>
    <t>P03655</t>
  </si>
  <si>
    <t>น้ำมันทูทีครึ่งลิตร60บ*</t>
  </si>
  <si>
    <t>P03656</t>
  </si>
  <si>
    <t>น้ำมันเครืองเบนซิน1ลิตร155บ*</t>
  </si>
  <si>
    <t>P03657</t>
  </si>
  <si>
    <t>P03658</t>
  </si>
  <si>
    <t>ส่วนลดโรซ่าซอสมะเขือเทศแพ็ค6/80บ*</t>
  </si>
  <si>
    <t>P03659</t>
  </si>
  <si>
    <t>ส่วนลดสไปรท์450มล174บาท*</t>
  </si>
  <si>
    <t>P03660</t>
  </si>
  <si>
    <t>ส่วนลดแฟนต้าน้ำแดง450มล174บาท*</t>
  </si>
  <si>
    <t>P03661</t>
  </si>
  <si>
    <t>ส่วนลดโค้ก330มลแพ็ค24ขวด276บ*</t>
  </si>
  <si>
    <t>P03662</t>
  </si>
  <si>
    <t>ส่วนลดเป็บซี่345มลแพ็ค24/276บ*</t>
  </si>
  <si>
    <t>P03663</t>
  </si>
  <si>
    <t>ส่วนลดสิงห์โซดาแพ็ค24ขวด180*</t>
  </si>
  <si>
    <t>P03664</t>
  </si>
  <si>
    <t>P03665</t>
  </si>
  <si>
    <t>เฮดแอนโชว์เดอร์ชาโคลน480/139บ**</t>
  </si>
  <si>
    <t>P03666</t>
  </si>
  <si>
    <t>P03667</t>
  </si>
  <si>
    <t>ส่วนลดโฟรโมสรสจืด180มล10บ/325*</t>
  </si>
  <si>
    <t>P03668</t>
  </si>
  <si>
    <t>P03669</t>
  </si>
  <si>
    <t>P03670</t>
  </si>
  <si>
    <t>ฟาเกอร์เปลี่ยนสีผม10/0/69บ*</t>
  </si>
  <si>
    <t>P03671</t>
  </si>
  <si>
    <t>ยาย้อมผมโลแลนP19**</t>
  </si>
  <si>
    <t>prd_3698.png</t>
  </si>
  <si>
    <t>P03672</t>
  </si>
  <si>
    <t>ดีมอลต์20ซอง95บ*</t>
  </si>
  <si>
    <t>P03673</t>
  </si>
  <si>
    <t>โหลอินดี้038/12บ**</t>
  </si>
  <si>
    <t>P03674</t>
  </si>
  <si>
    <t>รีจอยแชมพู+ครีมนวด410มล189บ*</t>
  </si>
  <si>
    <t>P03675</t>
  </si>
  <si>
    <t>ขนมใส้สับปะรดโหลละ69บาท**</t>
  </si>
  <si>
    <t>P03676</t>
  </si>
  <si>
    <t>บัวเงินเคลือบผม85มล83บ*</t>
  </si>
  <si>
    <t>P03677</t>
  </si>
  <si>
    <t>บัวเงินเคลือบผม30มล42บ*</t>
  </si>
  <si>
    <t>P03678</t>
  </si>
  <si>
    <t>P03679</t>
  </si>
  <si>
    <t>P03680</t>
  </si>
  <si>
    <t>แคสปี้สีดำ25g39บ**</t>
  </si>
  <si>
    <t>P03681</t>
  </si>
  <si>
    <t>P03682</t>
  </si>
  <si>
    <t>น้ำจิ้มสุกี้ สุรีย์55**</t>
  </si>
  <si>
    <t>P03683</t>
  </si>
  <si>
    <t>ครัวตะวัน น้ำจิ้มกระทะร้อน69บ*</t>
  </si>
  <si>
    <t>P03684</t>
  </si>
  <si>
    <t>P03685</t>
  </si>
  <si>
    <t>เบสฟูดแยม รสมิกซ์เบอร์รี่45**</t>
  </si>
  <si>
    <t>P03686</t>
  </si>
  <si>
    <t>เบสฟูดแยม รสผลไม้รวม45*</t>
  </si>
  <si>
    <t>P03687</t>
  </si>
  <si>
    <t>เบสฟูดแยม รสส้ม45**</t>
  </si>
  <si>
    <t>P03688</t>
  </si>
  <si>
    <t>เบสฟูดแยม รสสตรอเบอร์รี่49*</t>
  </si>
  <si>
    <t>P03689</t>
  </si>
  <si>
    <t>P03690</t>
  </si>
  <si>
    <t>P03691</t>
  </si>
  <si>
    <t>หยดทองน้ำปลา650มล</t>
  </si>
  <si>
    <t>P03692</t>
  </si>
  <si>
    <t>นมข้นช็อกโกแลต27**</t>
  </si>
  <si>
    <t>P03693</t>
  </si>
  <si>
    <t>ครีมเทียมทีพอต 2 กก 103*</t>
  </si>
  <si>
    <t>P03694</t>
  </si>
  <si>
    <t>prd_3721.png</t>
  </si>
  <si>
    <t>P03695</t>
  </si>
  <si>
    <t>P03696</t>
  </si>
  <si>
    <t>มาจิคลีนเช็ดกระจก400มล45บ**</t>
  </si>
  <si>
    <t>P03697</t>
  </si>
  <si>
    <t>เบบี้มายโลชั่นขวดปั้ม สีเขียว 400มล170บ**</t>
  </si>
  <si>
    <t>P03698</t>
  </si>
  <si>
    <t>P03699</t>
  </si>
  <si>
    <t>P03700</t>
  </si>
  <si>
    <t>เบบี้มายโลชั่นสีชมพู 180มล99*</t>
  </si>
  <si>
    <t>P03701</t>
  </si>
  <si>
    <t>P03702</t>
  </si>
  <si>
    <t>คอลเกตุเกลือสมุนไพร100กรัม**</t>
  </si>
  <si>
    <t>prd_3729.png</t>
  </si>
  <si>
    <t>P03703</t>
  </si>
  <si>
    <t>P03704</t>
  </si>
  <si>
    <t>P03705</t>
  </si>
  <si>
    <t>P03706</t>
  </si>
  <si>
    <t>โหล098P20บ**</t>
  </si>
  <si>
    <t>P03707</t>
  </si>
  <si>
    <t>ขนมใส้สัปรด35**</t>
  </si>
  <si>
    <t>P03708</t>
  </si>
  <si>
    <t>P03709</t>
  </si>
  <si>
    <t>กล่องล็อค12บ*</t>
  </si>
  <si>
    <t>P03710</t>
  </si>
  <si>
    <t>SIPP004-1</t>
  </si>
  <si>
    <t>โหลP0041/17บ**</t>
  </si>
  <si>
    <t>P03711</t>
  </si>
  <si>
    <t>โหล048/12บ*</t>
  </si>
  <si>
    <t>P03712</t>
  </si>
  <si>
    <t>P03713</t>
  </si>
  <si>
    <t>โหล1617/7บ*</t>
  </si>
  <si>
    <t>P03714</t>
  </si>
  <si>
    <t>กล่องใส่ดินสอ502/12บ*</t>
  </si>
  <si>
    <t>P03715</t>
  </si>
  <si>
    <t>ลูกแก้ว20บ*</t>
  </si>
  <si>
    <t>P03716</t>
  </si>
  <si>
    <t>นกกระจอกไขลาน20บ*</t>
  </si>
  <si>
    <t>P03717</t>
  </si>
  <si>
    <t>ที่เป่าฟอง20บ*</t>
  </si>
  <si>
    <t>P03718</t>
  </si>
  <si>
    <t>ของเล่นชุดแผง69บ*</t>
  </si>
  <si>
    <t>P03719</t>
  </si>
  <si>
    <t>ของเล่นชุดแผง75บ*</t>
  </si>
  <si>
    <t>P03720</t>
  </si>
  <si>
    <t>กังหันลม8ใบพัด20บ*</t>
  </si>
  <si>
    <t>P03721</t>
  </si>
  <si>
    <t>หุ่นยิงลูกแก้ว10บ*</t>
  </si>
  <si>
    <t>P03722</t>
  </si>
  <si>
    <t>ลูกโปร่งน้ำ20บ*</t>
  </si>
  <si>
    <t>P03723</t>
  </si>
  <si>
    <t>ลูกโปร่งแพ็ค20ใบ20บ*</t>
  </si>
  <si>
    <t>P03724</t>
  </si>
  <si>
    <t>หน้ากากผี20บ*</t>
  </si>
  <si>
    <t>P03725</t>
  </si>
  <si>
    <t>P03726</t>
  </si>
  <si>
    <t>P03727</t>
  </si>
  <si>
    <t>รถโฟวิน20บ*</t>
  </si>
  <si>
    <t>P03728</t>
  </si>
  <si>
    <t>รถซิ่งบังคับ20บ*</t>
  </si>
  <si>
    <t>P03729</t>
  </si>
  <si>
    <t>รถแม็คโค20บ*</t>
  </si>
  <si>
    <t>P03730</t>
  </si>
  <si>
    <t>P03731</t>
  </si>
  <si>
    <t>สติกเกอร์10บ*</t>
  </si>
  <si>
    <t>P03732</t>
  </si>
  <si>
    <t>รถแม็คโค+ปูน+ดั้ม139บ*</t>
  </si>
  <si>
    <t>P03733</t>
  </si>
  <si>
    <t>ของเล่นสวนสนุก65บ*</t>
  </si>
  <si>
    <t>P03734</t>
  </si>
  <si>
    <t>ของเล่นสวนสนุก69บ*</t>
  </si>
  <si>
    <t>P03735</t>
  </si>
  <si>
    <t>ชุดครัว20บ*</t>
  </si>
  <si>
    <t>P03736</t>
  </si>
  <si>
    <t>กระเป๋าแฟชั่น20บ*</t>
  </si>
  <si>
    <t>P03737</t>
  </si>
  <si>
    <t>ปืนอัดลม20บ*</t>
  </si>
  <si>
    <t>P03738</t>
  </si>
  <si>
    <t>รูเบตบอย10บ*</t>
  </si>
  <si>
    <t>P03739</t>
  </si>
  <si>
    <t>รถดั้ม20บ*</t>
  </si>
  <si>
    <t>P03740</t>
  </si>
  <si>
    <t>น้ำเด้งมีไฟ25บ*</t>
  </si>
  <si>
    <t>P03741</t>
  </si>
  <si>
    <t>กระดานปาเป้า20บ*</t>
  </si>
  <si>
    <t>P03742</t>
  </si>
  <si>
    <t>ไม้แบตคู่20บ*</t>
  </si>
  <si>
    <t>P03743</t>
  </si>
  <si>
    <t>ลูกโปร่ง20บ*</t>
  </si>
  <si>
    <t>P03744</t>
  </si>
  <si>
    <t>ส่วนลดโจ๊กรสหมูแพ็ค4/44บ*</t>
  </si>
  <si>
    <t>P03745</t>
  </si>
  <si>
    <t>ส่วนลดโจ๊กรสไก่แพ็ค4/44บ*</t>
  </si>
  <si>
    <t>P03746</t>
  </si>
  <si>
    <t>แมวเขย่า10บ*</t>
  </si>
  <si>
    <t>P03747</t>
  </si>
  <si>
    <t>กบแม็กกี้25บ*</t>
  </si>
  <si>
    <t>P03748</t>
  </si>
  <si>
    <t>ขี้ผึง29เอ10บ**</t>
  </si>
  <si>
    <t>P03749</t>
  </si>
  <si>
    <t>รถปูน20บ*</t>
  </si>
  <si>
    <t>P03750</t>
  </si>
  <si>
    <t>ตุ๊กตาสปริง20บ*</t>
  </si>
  <si>
    <t>P03751</t>
  </si>
  <si>
    <t>ปืบเป่าฟอง20บ*</t>
  </si>
  <si>
    <t>P03752</t>
  </si>
  <si>
    <t>P03753</t>
  </si>
  <si>
    <t>ปืนอัดลม15บ*</t>
  </si>
  <si>
    <t>P03754</t>
  </si>
  <si>
    <t>ยูนิคอนเป่าลมฟอง20บ*</t>
  </si>
  <si>
    <t>P03755</t>
  </si>
  <si>
    <t>P03756</t>
  </si>
  <si>
    <t>น้ำปลาคนแบกกุ้ง29บ*</t>
  </si>
  <si>
    <t>P03757</t>
  </si>
  <si>
    <t>ชุดกระทะ20บ*</t>
  </si>
  <si>
    <t>P03758</t>
  </si>
  <si>
    <t>P03759</t>
  </si>
  <si>
    <t>รถดั้มตักทรายชมพู69บ*</t>
  </si>
  <si>
    <t>P03760</t>
  </si>
  <si>
    <t>ส่วนลดดาวนี่ชมพู330มล</t>
  </si>
  <si>
    <t>P03761</t>
  </si>
  <si>
    <t>ส่วนลดโค้ก450มล.12ขวด174บ*</t>
  </si>
  <si>
    <t>P03762</t>
  </si>
  <si>
    <t>ขนมครีมทุเรียน120บ**</t>
  </si>
  <si>
    <t>P03763</t>
  </si>
  <si>
    <t>ยูโร่เค๊เหลืองแพ็ค12ห่อ55บ*</t>
  </si>
  <si>
    <t>P03764</t>
  </si>
  <si>
    <t>ผึ้งไขลาน20</t>
  </si>
  <si>
    <t>P03765</t>
  </si>
  <si>
    <t>รถโฟร์วิน25บ*</t>
  </si>
  <si>
    <t>P03766</t>
  </si>
  <si>
    <t>วีต้าแดง42มล45บ**</t>
  </si>
  <si>
    <t>P03767</t>
  </si>
  <si>
    <t>วีต้าม่วง42มล45บ**</t>
  </si>
  <si>
    <t>P03768</t>
  </si>
  <si>
    <t>แบรนด์รังนกตาลน้อย100บ**</t>
  </si>
  <si>
    <t>P03769</t>
  </si>
  <si>
    <t>แบรนด์รังนก100บ*</t>
  </si>
  <si>
    <t>P03770</t>
  </si>
  <si>
    <t>P03771</t>
  </si>
  <si>
    <t>P03772</t>
  </si>
  <si>
    <t>P03773</t>
  </si>
  <si>
    <t>สวัสดี+ยินดีต้อนรับ15บ*</t>
  </si>
  <si>
    <t>P03774</t>
  </si>
  <si>
    <t>ส่วนลดสก๊อต6ม้วน54บ*</t>
  </si>
  <si>
    <t>P03775</t>
  </si>
  <si>
    <t>P03776</t>
  </si>
  <si>
    <t>P03777</t>
  </si>
  <si>
    <t>กังหันลม3ใบ10บ*</t>
  </si>
  <si>
    <t>P03778</t>
  </si>
  <si>
    <t>บรีสน้ำสีฟ้า700มล55บ**</t>
  </si>
  <si>
    <t>P03779</t>
  </si>
  <si>
    <t>P03780</t>
  </si>
  <si>
    <t>เทียน3หุนช้างคู่20บ*</t>
  </si>
  <si>
    <t>P03781</t>
  </si>
  <si>
    <t>เทียนหอมช้างคู่สีขาว20บ*</t>
  </si>
  <si>
    <t>P03782</t>
  </si>
  <si>
    <t>P03783</t>
  </si>
  <si>
    <t>ผ้าเช็ดหน้าผืนเล็ก10บ*</t>
  </si>
  <si>
    <t>P03784</t>
  </si>
  <si>
    <t>P03785</t>
  </si>
  <si>
    <t>P03786</t>
  </si>
  <si>
    <t>มายชิชชู่แพ็ค6ม้วน20บ**</t>
  </si>
  <si>
    <t>P03787</t>
  </si>
  <si>
    <t>ขนมขาไก่400กรัม60บ**</t>
  </si>
  <si>
    <t>prd_3814.png</t>
  </si>
  <si>
    <t>P03788</t>
  </si>
  <si>
    <t>ขนมปังกรอบครีมทุเรียน1200บ**</t>
  </si>
  <si>
    <t>P03789</t>
  </si>
  <si>
    <t>มามี่โพโดแฮปปี้XXL38ชิ้น309บ*</t>
  </si>
  <si>
    <t>P03790</t>
  </si>
  <si>
    <t>ขนมข้าวโพดสอดไส้55บ**</t>
  </si>
  <si>
    <t>P03791</t>
  </si>
  <si>
    <t>โจ๊กแก้ว35g/20บ*</t>
  </si>
  <si>
    <t>P03792</t>
  </si>
  <si>
    <t>ข้าวต้มแก้ว40g/20บ**</t>
  </si>
  <si>
    <t>P03793</t>
  </si>
  <si>
    <t>S26โปรมิล2/600กรัม285บ*</t>
  </si>
  <si>
    <t>P03794</t>
  </si>
  <si>
    <t>ดูแม็กดูโปรสูตร2/600กรัม235บ*</t>
  </si>
  <si>
    <t>P03795</t>
  </si>
  <si>
    <t>บอดี้แดงกาแฟ27ซอง95บ*</t>
  </si>
  <si>
    <t>P03796</t>
  </si>
  <si>
    <t>บอดี้เขียวกาแฟ27ซอง95บ**</t>
  </si>
  <si>
    <t>P03797</t>
  </si>
  <si>
    <t>P03798</t>
  </si>
  <si>
    <t>เภสัชโลชั่นชมพูหัวปั้ม400มล89บ**</t>
  </si>
  <si>
    <t>P03799</t>
  </si>
  <si>
    <t>P03800</t>
  </si>
  <si>
    <t>P03801</t>
  </si>
  <si>
    <t>P03802</t>
  </si>
  <si>
    <t>P03803</t>
  </si>
  <si>
    <t>P03804</t>
  </si>
  <si>
    <t>P03805</t>
  </si>
  <si>
    <t>ดีนี่สบู่เหลวเด็ก300มลเขียว79บ*</t>
  </si>
  <si>
    <t>P03806</t>
  </si>
  <si>
    <t>P03807</t>
  </si>
  <si>
    <t>P03808</t>
  </si>
  <si>
    <t>P03809</t>
  </si>
  <si>
    <t>พร้าวหอมกะทิ250มล25บ**</t>
  </si>
  <si>
    <t>P03810</t>
  </si>
  <si>
    <t>ส่วนลดพร้าวหอมกะทิ1000มล767บ*</t>
  </si>
  <si>
    <t>P03811</t>
  </si>
  <si>
    <t>ตราหมีนมรสจืด180มล15บ*</t>
  </si>
  <si>
    <t>P03812</t>
  </si>
  <si>
    <t>ส่วนลดตราหมีนมรสจืดแพ็ค6/56บ*</t>
  </si>
  <si>
    <t>P03813</t>
  </si>
  <si>
    <t>ส่วนลดตราหมีนมรสจืด1ลัง/490บ*</t>
  </si>
  <si>
    <t>P03814</t>
  </si>
  <si>
    <t>โอวัลติลน้ำตาลน้อย180มล12บ**</t>
  </si>
  <si>
    <t>P03815</t>
  </si>
  <si>
    <t>ส่วนลดโอวัลติลน้ำตาลน้อยแพ็ค4/43บ*</t>
  </si>
  <si>
    <t>P03816</t>
  </si>
  <si>
    <t>ส่วนลดโอวัลติลน้ำตาลน้อย1ลัง/500บ*</t>
  </si>
  <si>
    <t>P03817</t>
  </si>
  <si>
    <t>วีฟูดใส้สัปรด400กัม60บ*</t>
  </si>
  <si>
    <t>P03818</t>
  </si>
  <si>
    <t>โอวิลติล110มล9บาท*</t>
  </si>
  <si>
    <t>P03819</t>
  </si>
  <si>
    <t>ส่วนลดโอวิลติล110มลแพ็ค4/32บาท*</t>
  </si>
  <si>
    <t>P03820</t>
  </si>
  <si>
    <t>ส่วนลดโอวิลติล110มลยกลัง/360บาท*</t>
  </si>
  <si>
    <t>P03821</t>
  </si>
  <si>
    <t>ชาวสวนเงาะกระป๋อง540g53บ*</t>
  </si>
  <si>
    <t>P03822</t>
  </si>
  <si>
    <t>หมีช็อคโก้1200g**</t>
  </si>
  <si>
    <t>prd_3849.png</t>
  </si>
  <si>
    <t>P03823</t>
  </si>
  <si>
    <t>คุกกี้กาแฟ1300กัม120บ*</t>
  </si>
  <si>
    <t>P03824</t>
  </si>
  <si>
    <t>สติ๊กช็อคโกแลต1.1กก120บ*</t>
  </si>
  <si>
    <t>P03825</t>
  </si>
  <si>
    <t>โซฟีเย็น23ซม7ชิ้น39บ**</t>
  </si>
  <si>
    <t>P03826</t>
  </si>
  <si>
    <t>P03827</t>
  </si>
  <si>
    <t>P03828</t>
  </si>
  <si>
    <t>P03829</t>
  </si>
  <si>
    <t>กระดาษกาวย่นหน้าใหญ่20บ*</t>
  </si>
  <si>
    <t>P03830</t>
  </si>
  <si>
    <t>P03831</t>
  </si>
  <si>
    <t>P03832</t>
  </si>
  <si>
    <t>P03833</t>
  </si>
  <si>
    <t>ครึ่งคิดเลขอันเล็ก20บ*</t>
  </si>
  <si>
    <t>P03834</t>
  </si>
  <si>
    <t>P03835</t>
  </si>
  <si>
    <t>สมุดปกอ่อน40แผ่น10บ*</t>
  </si>
  <si>
    <t>P03836</t>
  </si>
  <si>
    <t>หยดทิพย์น้ำมันปาร์ม900มล50บ*</t>
  </si>
  <si>
    <t>P03837</t>
  </si>
  <si>
    <t>ส่วนลดอิชิตันขวดองุ่นแพ็ค6ขวด57</t>
  </si>
  <si>
    <t>P03838</t>
  </si>
  <si>
    <t>อัมผวากระทิ1000มล**</t>
  </si>
  <si>
    <t>prd_3865.png</t>
  </si>
  <si>
    <t>P03839</t>
  </si>
  <si>
    <t>ส่วนลดตราหมีนมรสจืดลัง36กล่อง486*</t>
  </si>
  <si>
    <t>P03840</t>
  </si>
  <si>
    <t>ส่วนลดกะปิ90gแพ็ค12ชิ้น144บ*</t>
  </si>
  <si>
    <t>P03841</t>
  </si>
  <si>
    <t>P03842</t>
  </si>
  <si>
    <t>เย็นๆเก็กฮวยน้ำผึ้ง10บ**</t>
  </si>
  <si>
    <t>P03843</t>
  </si>
  <si>
    <t>ส่วนลดเย็นๆเก็กฮวยน้ำผึ้งแพ็ค6/54บ*</t>
  </si>
  <si>
    <t>P03844</t>
  </si>
  <si>
    <t>P03845</t>
  </si>
  <si>
    <t>P03846</t>
  </si>
  <si>
    <t>P03847</t>
  </si>
  <si>
    <t>P03848</t>
  </si>
  <si>
    <t>P03849</t>
  </si>
  <si>
    <t>P03850</t>
  </si>
  <si>
    <t>P03851</t>
  </si>
  <si>
    <t>P03852</t>
  </si>
  <si>
    <t>P03853</t>
  </si>
  <si>
    <t>P03854</t>
  </si>
  <si>
    <t>P03855</t>
  </si>
  <si>
    <t>P03856</t>
  </si>
  <si>
    <t>P03857</t>
  </si>
  <si>
    <t>หัวแล้ง89บาท*</t>
  </si>
  <si>
    <t>P03858</t>
  </si>
  <si>
    <t>หูฟัง**</t>
  </si>
  <si>
    <t>P03859</t>
  </si>
  <si>
    <t>UNO 79 บ*</t>
  </si>
  <si>
    <t>P03860</t>
  </si>
  <si>
    <t>เด็กสปริง69บ*</t>
  </si>
  <si>
    <t>P03861</t>
  </si>
  <si>
    <t>P03862</t>
  </si>
  <si>
    <t>ขนมห่อ35บาท**</t>
  </si>
  <si>
    <t>P03863</t>
  </si>
  <si>
    <t>P03864</t>
  </si>
  <si>
    <t>ปลาร้าถุง1โลละ28บาท*</t>
  </si>
  <si>
    <t>P03865</t>
  </si>
  <si>
    <t>ปลาร้าถุง5ขีด20บาท*</t>
  </si>
  <si>
    <t>P03866</t>
  </si>
  <si>
    <t>ยาล้างจานขวดละ10บาท*</t>
  </si>
  <si>
    <t>P03867</t>
  </si>
  <si>
    <t>อาหารหมาแรกเกิดถึง1ปี1/2ก.ก25บ*</t>
  </si>
  <si>
    <t>P03868</t>
  </si>
  <si>
    <t>ตลับเมตรอย่างดี10เมตร189บ*</t>
  </si>
  <si>
    <t>P03869</t>
  </si>
  <si>
    <t>P03870</t>
  </si>
  <si>
    <t>P03871</t>
  </si>
  <si>
    <t>ฟอมูลแดง29บาท**</t>
  </si>
  <si>
    <t>P03872</t>
  </si>
  <si>
    <t>ฟอมูลเหลือง29บาท**</t>
  </si>
  <si>
    <t>P03873</t>
  </si>
  <si>
    <t>P03874</t>
  </si>
  <si>
    <t>P03875</t>
  </si>
  <si>
    <t>P03876</t>
  </si>
  <si>
    <t>P03877</t>
  </si>
  <si>
    <t>มายบาซินส้มยาอม12บ**</t>
  </si>
  <si>
    <t>P03878</t>
  </si>
  <si>
    <t>ตาข่ายม้วน1045บ*</t>
  </si>
  <si>
    <t>P03879</t>
  </si>
  <si>
    <t>แพนทีนครีมนวม410ม่วง**</t>
  </si>
  <si>
    <t>P03880</t>
  </si>
  <si>
    <t>ส่วนลดแลตตาซอย200แพ็ค6/50บ*</t>
  </si>
  <si>
    <t>P03881</t>
  </si>
  <si>
    <t>น้ำปลาหอยนางรม40บ**</t>
  </si>
  <si>
    <t>P03882</t>
  </si>
  <si>
    <t>P03883</t>
  </si>
  <si>
    <t>คนอร์ซุปก้อนไก่20กัม6บ**</t>
  </si>
  <si>
    <t>P03884</t>
  </si>
  <si>
    <t>คนอร์ซุปก้อนไก่10บ*</t>
  </si>
  <si>
    <t>P03885</t>
  </si>
  <si>
    <t>ลูกอมXO50เม็ดม่วง23บ*</t>
  </si>
  <si>
    <t>P03886</t>
  </si>
  <si>
    <t>ลูกอมXO50เม็ดชมพู23บ*</t>
  </si>
  <si>
    <t>P03887</t>
  </si>
  <si>
    <t>ลูกอมXO50เม็ดส้ม23บ*</t>
  </si>
  <si>
    <t>P03888</t>
  </si>
  <si>
    <t>ลูกอมลัช50เม็ดช็อค23บ*</t>
  </si>
  <si>
    <t>P03889</t>
  </si>
  <si>
    <t>ลูกอมลัช50เม็ดคาราเมล23บ*</t>
  </si>
  <si>
    <t>P03890</t>
  </si>
  <si>
    <t>ลูกอมลัช50เม็ดนม23บ*</t>
  </si>
  <si>
    <t>P03891</t>
  </si>
  <si>
    <t>ลูกอมลัช50เม็ดเบอรี่23บ*</t>
  </si>
  <si>
    <t>P03892</t>
  </si>
  <si>
    <t>ทีพอทสตรอเบอรี่27บ**</t>
  </si>
  <si>
    <t>P03893</t>
  </si>
  <si>
    <t>หม้อหุงข้าวอีเลคโทรลัก1.3ลิตร*</t>
  </si>
  <si>
    <t>P03894</t>
  </si>
  <si>
    <t>ส่วนลดจุฬาแตงโม6ซอง210*</t>
  </si>
  <si>
    <t>P03895</t>
  </si>
  <si>
    <t>ส่วนลดจุฬาเฮีร์บลำใย240บาท*</t>
  </si>
  <si>
    <t>P03896</t>
  </si>
  <si>
    <t>ดอกบัวคู่ยาสีฟัน150g50บ*</t>
  </si>
  <si>
    <t>P03897</t>
  </si>
  <si>
    <t>P03898</t>
  </si>
  <si>
    <t>พัดลมโอกาวา16นิ้ว620บ*</t>
  </si>
  <si>
    <t>P03899</t>
  </si>
  <si>
    <t>กระเป๋าพวงพยอม104บ*</t>
  </si>
  <si>
    <t>P03900</t>
  </si>
  <si>
    <t>เปาซิลเวอร์นาโน800g69บ**</t>
  </si>
  <si>
    <t>P03901</t>
  </si>
  <si>
    <t>เปาซิลเวอร์นาโน800g79บ**</t>
  </si>
  <si>
    <t>P03902</t>
  </si>
  <si>
    <t>ส่วนลดโอวิลติล110มลpยกลัง352บาท*</t>
  </si>
  <si>
    <t>P03903</t>
  </si>
  <si>
    <t>ส่วนลดไมโลยกลัง420บ*</t>
  </si>
  <si>
    <t>P03904</t>
  </si>
  <si>
    <t>P03905</t>
  </si>
  <si>
    <t>P03906</t>
  </si>
  <si>
    <t>กระทะด้ามจับ14''/4139บ*</t>
  </si>
  <si>
    <t>P03907</t>
  </si>
  <si>
    <t>1-112513</t>
  </si>
  <si>
    <t>กระทะด้ามจับ13''/4159บ**</t>
  </si>
  <si>
    <t>P03908</t>
  </si>
  <si>
    <t>P03909</t>
  </si>
  <si>
    <t>ไม้แบดคู่ละ100บ*</t>
  </si>
  <si>
    <t>P03910</t>
  </si>
  <si>
    <t>P03911</t>
  </si>
  <si>
    <t>P03912</t>
  </si>
  <si>
    <t>เก้าอี้ท้าวแขน170บ*</t>
  </si>
  <si>
    <t>P03913</t>
  </si>
  <si>
    <t>P03914</t>
  </si>
  <si>
    <t>P03915</t>
  </si>
  <si>
    <t>หอมแดงใหญ่ครึ่งกก.*</t>
  </si>
  <si>
    <t>P03916</t>
  </si>
  <si>
    <t>P03917</t>
  </si>
  <si>
    <t>พัดลมโอกาวา16''สไล้1001บ*</t>
  </si>
  <si>
    <t>P03918</t>
  </si>
  <si>
    <t>ยาหอม5เจดัย์17บาท**</t>
  </si>
  <si>
    <t>P03919</t>
  </si>
  <si>
    <t>P03920</t>
  </si>
  <si>
    <t>ยาเขียวใบโพธิ์14บ**</t>
  </si>
  <si>
    <t>P03921</t>
  </si>
  <si>
    <t>P03922</t>
  </si>
  <si>
    <t>P03923</t>
  </si>
  <si>
    <t>อาปาเซ่แก้ไอ25บ*</t>
  </si>
  <si>
    <t>P03924</t>
  </si>
  <si>
    <t>P03925</t>
  </si>
  <si>
    <t>ปุ๋ยดินปลูกต้นไม้ถุงละ15บาท*</t>
  </si>
  <si>
    <t>P03926</t>
  </si>
  <si>
    <t>พัดลมสไล้ฮาตาลิ18นิ้วตัวละ1309บาท*</t>
  </si>
  <si>
    <t>P03927</t>
  </si>
  <si>
    <t>ดาวนี่2แถม1ชมพู590มล145บ*</t>
  </si>
  <si>
    <t>P03928</t>
  </si>
  <si>
    <t>ดาวนี่2แถม1เขียว590มล145บ*</t>
  </si>
  <si>
    <t>P03929</t>
  </si>
  <si>
    <t>ดาวนี่2แถม1ฟ้า590มล145บ*</t>
  </si>
  <si>
    <t>P03930</t>
  </si>
  <si>
    <t>ครีมทาผิวมะหาด150บ*</t>
  </si>
  <si>
    <t>P03931</t>
  </si>
  <si>
    <t>ครีมทาผิวโยเกริต150บ*</t>
  </si>
  <si>
    <t>P03932</t>
  </si>
  <si>
    <t>ครีมผูกลวด8''49บ*</t>
  </si>
  <si>
    <t>P03933</t>
  </si>
  <si>
    <t>ดอกสว่าน10มิล75บ*</t>
  </si>
  <si>
    <t>P03934</t>
  </si>
  <si>
    <t>ดอกสว่าน7มิล69บ*</t>
  </si>
  <si>
    <t>P03935</t>
  </si>
  <si>
    <t>P03936</t>
  </si>
  <si>
    <t>P03937</t>
  </si>
  <si>
    <t>คีมปากจิ้งจิ8''119บ*</t>
  </si>
  <si>
    <t>P03938</t>
  </si>
  <si>
    <t>P03939</t>
  </si>
  <si>
    <t>P03940</t>
  </si>
  <si>
    <t>แอนนายาคุม38บ*</t>
  </si>
  <si>
    <t>P03941</t>
  </si>
  <si>
    <t>ยาเขียวตราดอกบัวเม็ด7บ**</t>
  </si>
  <si>
    <t>P03942</t>
  </si>
  <si>
    <t>P03943</t>
  </si>
  <si>
    <t>ยาเขียว3ฤดู18บ**</t>
  </si>
  <si>
    <t>P03944</t>
  </si>
  <si>
    <t>P03945</t>
  </si>
  <si>
    <t>ยาสตรีเพ็ญภาค35บ**</t>
  </si>
  <si>
    <t>P03946</t>
  </si>
  <si>
    <t>แอลกอล์ฮอล180ML35บ**</t>
  </si>
  <si>
    <t>P03947</t>
  </si>
  <si>
    <t>ยากษัยเส้นตราเด็กในพานทอง8บ*</t>
  </si>
  <si>
    <t>P03948</t>
  </si>
  <si>
    <t>นีโอบัน20บ**</t>
  </si>
  <si>
    <t>P03949</t>
  </si>
  <si>
    <t>ยาสตรีเบนโล34บ**</t>
  </si>
  <si>
    <t>P03950</t>
  </si>
  <si>
    <t>น้ำเกลือ100มล35บ**</t>
  </si>
  <si>
    <t>P03951</t>
  </si>
  <si>
    <t>โนโอติก้าบาล์ม58บ**</t>
  </si>
  <si>
    <t>P03952</t>
  </si>
  <si>
    <t>เค้าเตอร์เพนร้อน59บ*</t>
  </si>
  <si>
    <t>P03953</t>
  </si>
  <si>
    <t>เค้าเตอร์เพนเย็น60บ**</t>
  </si>
  <si>
    <t>P03954</t>
  </si>
  <si>
    <t>ยาหม่องลิงถือลูกท้อ33บ**</t>
  </si>
  <si>
    <t>P03955</t>
  </si>
  <si>
    <t>ออฟซ่าล้างตา50บ**</t>
  </si>
  <si>
    <t>P03956</t>
  </si>
  <si>
    <t>ส่วนลดดาวนี่ซองฟ้าแพ็ค24ซอง/84บ*</t>
  </si>
  <si>
    <t>P03957</t>
  </si>
  <si>
    <t>หลอดไฟนีออน8วัต89บ*</t>
  </si>
  <si>
    <t>P03958</t>
  </si>
  <si>
    <t>P03959</t>
  </si>
  <si>
    <t>ชุดรางหลอดไฟนีออน18วัต150บ*</t>
  </si>
  <si>
    <t>P03960</t>
  </si>
  <si>
    <t>หลอดไฟกลม9วัตEVE89บ*</t>
  </si>
  <si>
    <t>P03961</t>
  </si>
  <si>
    <t>หลอดไฟกลม7วัตEVE69บ*</t>
  </si>
  <si>
    <t>P03962</t>
  </si>
  <si>
    <t>ยาแก้ไอเสือดาว25บ**</t>
  </si>
  <si>
    <t>P03963</t>
  </si>
  <si>
    <t>ยากุมารกาไก่39บ**</t>
  </si>
  <si>
    <t>P03964</t>
  </si>
  <si>
    <t>P03965</t>
  </si>
  <si>
    <t>แอลกอฮอล์ 30มล.17บ**</t>
  </si>
  <si>
    <t>P03966</t>
  </si>
  <si>
    <t>ยาธาตุน้ำขาว50มล19บ**</t>
  </si>
  <si>
    <t>P03967</t>
  </si>
  <si>
    <t>น้ำมันมวย30มล49บ**</t>
  </si>
  <si>
    <t>P03968</t>
  </si>
  <si>
    <t>โพวิดีน15มล20บ**</t>
  </si>
  <si>
    <t>P03969</t>
  </si>
  <si>
    <t>แบรนซุปไก่สกัด39**</t>
  </si>
  <si>
    <t>P03970</t>
  </si>
  <si>
    <t>ปลั๊กไฟพ่วง5เมตร169บ*</t>
  </si>
  <si>
    <t>P03971</t>
  </si>
  <si>
    <t>ปลั๊กไฟพ่วง3เมตร155บ*</t>
  </si>
  <si>
    <t>P03972</t>
  </si>
  <si>
    <t>P03973</t>
  </si>
  <si>
    <t>P03974</t>
  </si>
  <si>
    <t>ขนมใส้ครีม8400g60บ**</t>
  </si>
  <si>
    <t>P03975</t>
  </si>
  <si>
    <t>แม่มะลิใส้สัปรด120บ*</t>
  </si>
  <si>
    <t>P03976</t>
  </si>
  <si>
    <t>P03977</t>
  </si>
  <si>
    <t>P03978</t>
  </si>
  <si>
    <t>P03979</t>
  </si>
  <si>
    <t>พัดลมฮาตาลิ16นิ้วตัวละ839บาท*</t>
  </si>
  <si>
    <t>P03980</t>
  </si>
  <si>
    <t>ปลั๊กไฟ2ตา3ช่องยู4เมตร129บ*</t>
  </si>
  <si>
    <t>P03981</t>
  </si>
  <si>
    <t>ปลั๊กไฟ3ตา3ยู5เมตร139บ*</t>
  </si>
  <si>
    <t>P03982</t>
  </si>
  <si>
    <t>ปลั๊กไฟ3ตา3ช่อง2ยู5เมตร159บ*</t>
  </si>
  <si>
    <t>P03983</t>
  </si>
  <si>
    <t>P03984</t>
  </si>
  <si>
    <t>ไฟไลน์รีดผ้าเรียบม่วง500ม39บ**</t>
  </si>
  <si>
    <t>P03985</t>
  </si>
  <si>
    <t>prd_4012.png</t>
  </si>
  <si>
    <t>P03986</t>
  </si>
  <si>
    <t>prd_4013.png</t>
  </si>
  <si>
    <t>P03987</t>
  </si>
  <si>
    <t>โอโม่พลัสแอนตี้1500g139บ**</t>
  </si>
  <si>
    <t>P03988</t>
  </si>
  <si>
    <t>P03989</t>
  </si>
  <si>
    <t>ซิตร้าโลชั่นแดง370มล119บ**</t>
  </si>
  <si>
    <t>P03990</t>
  </si>
  <si>
    <t>มาม่าเส้นหมี่หมูตุ๋น6บ**</t>
  </si>
  <si>
    <t>P03991</t>
  </si>
  <si>
    <t>มาม่าเส้นหมี่ต้มยำกุ้ง6บ**</t>
  </si>
  <si>
    <t>P03992</t>
  </si>
  <si>
    <t>ยำยำต้มยำกุ้ง15บ**</t>
  </si>
  <si>
    <t>P03993</t>
  </si>
  <si>
    <t>P03994</t>
  </si>
  <si>
    <t>รสดีไก่75g13บ**</t>
  </si>
  <si>
    <t>P03995</t>
  </si>
  <si>
    <t>รสดีเนื้อ75g13บ**</t>
  </si>
  <si>
    <t>P03996</t>
  </si>
  <si>
    <t>ดับเบิ้งซีองุ่น160มล15บ*</t>
  </si>
  <si>
    <t>P03997</t>
  </si>
  <si>
    <t>P03998</t>
  </si>
  <si>
    <t>P03999</t>
  </si>
  <si>
    <t>P04000</t>
  </si>
  <si>
    <t>ส่วนลดโออิชิรสส้มแพ็ค6/84บ*</t>
  </si>
  <si>
    <t>P04001</t>
  </si>
  <si>
    <t>ส่วนลดแฟนต้าน้ำเขียว450แพ็ค12/174บ*</t>
  </si>
  <si>
    <t>P04002</t>
  </si>
  <si>
    <t>ส่วนลดดีโด้สายน้ำผึ้งแพ็ค6/26บ*</t>
  </si>
  <si>
    <t>P04003</t>
  </si>
  <si>
    <t>P04004</t>
  </si>
  <si>
    <t>พอนสีแดงเซรั่ม45บ**</t>
  </si>
  <si>
    <t>P04005</t>
  </si>
  <si>
    <t>เทพไทยสีขาว70g100บ**</t>
  </si>
  <si>
    <t>P04006</t>
  </si>
  <si>
    <t>ซิสเท็มมาชมพู90g29บ**</t>
  </si>
  <si>
    <t>P04007</t>
  </si>
  <si>
    <t>ดอกรักปลาร้าตำลาว36บ**</t>
  </si>
  <si>
    <t>P04008</t>
  </si>
  <si>
    <t>ทเวลพลัสโลออน**</t>
  </si>
  <si>
    <t>P04009</t>
  </si>
  <si>
    <t>รีจอยครีมนวดคลอเลคชั่น320มล**</t>
  </si>
  <si>
    <t>P04010</t>
  </si>
  <si>
    <t>P04011</t>
  </si>
  <si>
    <t>เฮนแอนโชว์เดอร์แชมพูสาระแน่410มล**</t>
  </si>
  <si>
    <t>P04012</t>
  </si>
  <si>
    <t>โดฟครีมนวด450มลม่วง159บ**</t>
  </si>
  <si>
    <t>P04013</t>
  </si>
  <si>
    <t>P04014</t>
  </si>
  <si>
    <t>P04015</t>
  </si>
  <si>
    <t>P04016</t>
  </si>
  <si>
    <t>เฮดแอนโชเดอร์แชมพู150มล**</t>
  </si>
  <si>
    <t>P04017</t>
  </si>
  <si>
    <t>ซิสเท็มมาบ้วนปาก80ชมพู29บ*</t>
  </si>
  <si>
    <t>P04018</t>
  </si>
  <si>
    <t>P04019</t>
  </si>
  <si>
    <t>แม็กกี้หอยนางรม740มล*</t>
  </si>
  <si>
    <t>P04020</t>
  </si>
  <si>
    <t>แม่ประนอมน้ำพริกเผา228g**</t>
  </si>
  <si>
    <t>prd_4047.png</t>
  </si>
  <si>
    <t>P04021</t>
  </si>
  <si>
    <t>แม่ประนอมน้ำจิ้มไก่390g**</t>
  </si>
  <si>
    <t>P04022</t>
  </si>
  <si>
    <t>ไฮนซ์ซอสพริกราชา300มล*</t>
  </si>
  <si>
    <t>P04023</t>
  </si>
  <si>
    <t>P04024</t>
  </si>
  <si>
    <t>เจ้เล็กน้ำจิ้มซีฟู้ด250กรัม**</t>
  </si>
  <si>
    <t>P04025</t>
  </si>
  <si>
    <t>ดอกรักปลาร้าน้องจีโน่400ม**</t>
  </si>
  <si>
    <t>P04026</t>
  </si>
  <si>
    <t>P04027</t>
  </si>
  <si>
    <t>P04028</t>
  </si>
  <si>
    <t>บีไนท์อาบน้ำชมพูขาว90มล**</t>
  </si>
  <si>
    <t>P04029</t>
  </si>
  <si>
    <t>โพเทคสบู่กลมทานาคา160g**</t>
  </si>
  <si>
    <t>P04030</t>
  </si>
  <si>
    <t>P04031</t>
  </si>
  <si>
    <t>เภสัชโลชั่น70มล**</t>
  </si>
  <si>
    <t>P04032</t>
  </si>
  <si>
    <t>แปรงสีฟันไบโอเซฟตี้สมารท**</t>
  </si>
  <si>
    <t>P04033</t>
  </si>
  <si>
    <t>P04034</t>
  </si>
  <si>
    <t>P04035</t>
  </si>
  <si>
    <t>P04036</t>
  </si>
  <si>
    <t>ทีวีจอแบน32''StarWorid32''</t>
  </si>
  <si>
    <t>P04037</t>
  </si>
  <si>
    <t>P04038</t>
  </si>
  <si>
    <t>ปลั๊กไฟ2ปลั๊ก4ยู1.8เมตร</t>
  </si>
  <si>
    <t>P04039</t>
  </si>
  <si>
    <t>ก็อกสนามซันวา 3/4'' *</t>
  </si>
  <si>
    <t>P04040</t>
  </si>
  <si>
    <t>หัวสปริงเกอร์มีวาล์ว 1/2''</t>
  </si>
  <si>
    <t>P04041</t>
  </si>
  <si>
    <t>P04042</t>
  </si>
  <si>
    <t>สายยางน้ำสีน้ำเงินเมตรละ35บาท</t>
  </si>
  <si>
    <t>P04043</t>
  </si>
  <si>
    <t>P04044</t>
  </si>
  <si>
    <t>P04045</t>
  </si>
  <si>
    <t>P04046</t>
  </si>
  <si>
    <t>P04047</t>
  </si>
  <si>
    <t>P04048</t>
  </si>
  <si>
    <t>P04049</t>
  </si>
  <si>
    <t>P04050</t>
  </si>
  <si>
    <t>P04051</t>
  </si>
  <si>
    <t>P04052</t>
  </si>
  <si>
    <t>น้ำม้นปลามขวดละ50บาท**</t>
  </si>
  <si>
    <t>P04053</t>
  </si>
  <si>
    <t>P04054</t>
  </si>
  <si>
    <t>สายยางน้ำเงิน 3/4'' 100เมตร</t>
  </si>
  <si>
    <t>P04055</t>
  </si>
  <si>
    <t>ขวดนม4ออน20บ*</t>
  </si>
  <si>
    <t>P04056</t>
  </si>
  <si>
    <t>ขวดนม8ออน25บ*</t>
  </si>
  <si>
    <t>P04057</t>
  </si>
  <si>
    <t>สี่ทางPVC 1/2''</t>
  </si>
  <si>
    <t>P04058</t>
  </si>
  <si>
    <t>ส่วนลดแฟนต้าน้ำแดง330แพ็ค12ขวด*</t>
  </si>
  <si>
    <t>P04059</t>
  </si>
  <si>
    <t>ปลาร้าปลากะดี่โลละ45บาท*</t>
  </si>
  <si>
    <t>P04060</t>
  </si>
  <si>
    <t>ปลาร้าปลากะดี่ครึ่งโลละ25บาท*</t>
  </si>
  <si>
    <t>P04061</t>
  </si>
  <si>
    <t>P04062</t>
  </si>
  <si>
    <t>ส่วนลดไวไวหมูสับรสต้มยำกล่อง30ซอง*</t>
  </si>
  <si>
    <t>P04063</t>
  </si>
  <si>
    <t>พัดลมฮาตาลิ16นิ้วติดผนัง*</t>
  </si>
  <si>
    <t>P04064</t>
  </si>
  <si>
    <t>กระระมัง35บาท*</t>
  </si>
  <si>
    <t>P04065</t>
  </si>
  <si>
    <t>มะระขี้นก15บ*</t>
  </si>
  <si>
    <t>P04066</t>
  </si>
  <si>
    <t>คะน้าฮ่องกง15บ*</t>
  </si>
  <si>
    <t>P04067</t>
  </si>
  <si>
    <t>คื่นฉ่าย15บ*</t>
  </si>
  <si>
    <t>P04068</t>
  </si>
  <si>
    <t>P04069</t>
  </si>
  <si>
    <t>ผักกาดขาวพันธุ์เบา15บ*</t>
  </si>
  <si>
    <t>P04070</t>
  </si>
  <si>
    <t>P04071</t>
  </si>
  <si>
    <t>หอมแบ่ง15บ*</t>
  </si>
  <si>
    <t>P04072</t>
  </si>
  <si>
    <t>P04073</t>
  </si>
  <si>
    <t>กระเพรา15บ*</t>
  </si>
  <si>
    <t>P04074</t>
  </si>
  <si>
    <t>ข้าวโพดเหนียว3สี25บ*</t>
  </si>
  <si>
    <t>P04075</t>
  </si>
  <si>
    <t>มะเขือเปราะจาว15บ*</t>
  </si>
  <si>
    <t>P04076</t>
  </si>
  <si>
    <t>ข้าวโพดเหนียวม่วงหวาน25บาท*</t>
  </si>
  <si>
    <t>P04077</t>
  </si>
  <si>
    <t>ข้าวโพดเหนียวซูพรีม25บาท*</t>
  </si>
  <si>
    <t>P04078</t>
  </si>
  <si>
    <t>ข้าวโพดสำลี15บาท*</t>
  </si>
  <si>
    <t>P04079</t>
  </si>
  <si>
    <t>มะเขือยาว15บ*</t>
  </si>
  <si>
    <t>P04080</t>
  </si>
  <si>
    <t>มะเขือพวง15บ*</t>
  </si>
  <si>
    <t>P04081</t>
  </si>
  <si>
    <t>P04082</t>
  </si>
  <si>
    <t>P04083</t>
  </si>
  <si>
    <t>P04084</t>
  </si>
  <si>
    <t>P04085</t>
  </si>
  <si>
    <t>สาระเหน่15บ*</t>
  </si>
  <si>
    <t>P04086</t>
  </si>
  <si>
    <t>ผักบุ้งแก้ว15บ*</t>
  </si>
  <si>
    <t>P04087</t>
  </si>
  <si>
    <t>กวางตุ้งดอก15บ*</t>
  </si>
  <si>
    <t>P04088</t>
  </si>
  <si>
    <t>ถั่วฝักยาวเมล็ดขาว15บ*</t>
  </si>
  <si>
    <t>P04089</t>
  </si>
  <si>
    <t>P04090</t>
  </si>
  <si>
    <t>ถั่วฟักยาวพันธ์เนื้อ15บ*</t>
  </si>
  <si>
    <t>P04091</t>
  </si>
  <si>
    <t>P04092</t>
  </si>
  <si>
    <t>P04093</t>
  </si>
  <si>
    <t>กะเทียมกลีบเล็กครึ่งโลละ60บาท*</t>
  </si>
  <si>
    <t>P04094</t>
  </si>
  <si>
    <t>กล่องเอนกประสงค์90ลิตร149บาท*</t>
  </si>
  <si>
    <t>P04095</t>
  </si>
  <si>
    <t>กระแป๋งน้ำดำใบละ20บาท*</t>
  </si>
  <si>
    <t>P04096</t>
  </si>
  <si>
    <t>รองเท้าฟองน้ำคู่ละ30บาท*</t>
  </si>
  <si>
    <t>P04097</t>
  </si>
  <si>
    <t>P04098</t>
  </si>
  <si>
    <t>P04099</t>
  </si>
  <si>
    <t>P04100</t>
  </si>
  <si>
    <t>P04101</t>
  </si>
  <si>
    <t>ที่แขวนผ้ากลม12กิ๊บ20บ*</t>
  </si>
  <si>
    <t>P04102</t>
  </si>
  <si>
    <t>P04103</t>
  </si>
  <si>
    <t>หม้อด้ามจับ8นิ้วชิ้นละ100บาท*</t>
  </si>
  <si>
    <t>P04104</t>
  </si>
  <si>
    <t>หม้อต้มตราโทรศัพท์18นิ้ว95บาท*</t>
  </si>
  <si>
    <t>P04105</t>
  </si>
  <si>
    <t>เก้าอี้เท้าแขนตัวละ139บาท*</t>
  </si>
  <si>
    <t>P04106</t>
  </si>
  <si>
    <t>P04107</t>
  </si>
  <si>
    <t>สร้อยข้อมือ2กษัตริย์*</t>
  </si>
  <si>
    <t>P04108</t>
  </si>
  <si>
    <t>สร้อยคอ2กษัตริย์*</t>
  </si>
  <si>
    <t>P04109</t>
  </si>
  <si>
    <t>แก๊สปิคนิค+โครงบังลม*</t>
  </si>
  <si>
    <t>P04110</t>
  </si>
  <si>
    <t>P04111</t>
  </si>
  <si>
    <t>ถุงดำเพาะชำ2*6*</t>
  </si>
  <si>
    <t>P04112</t>
  </si>
  <si>
    <t>ห่วงตากผ้ากิ๊บ21ตัว59บ*</t>
  </si>
  <si>
    <t>P04113</t>
  </si>
  <si>
    <t>กระสอบใส่ผ้าเบอร์6*</t>
  </si>
  <si>
    <t>P04114</t>
  </si>
  <si>
    <t>กระสอบใส่ผ้าจัมโบ้100*</t>
  </si>
  <si>
    <t>P04115</t>
  </si>
  <si>
    <t>P04116</t>
  </si>
  <si>
    <t>P04117</t>
  </si>
  <si>
    <t>P04118</t>
  </si>
  <si>
    <t>P04119</t>
  </si>
  <si>
    <t>ปลั๊กไฟประกอบช้าง*</t>
  </si>
  <si>
    <t>P04120</t>
  </si>
  <si>
    <t>สวิตไฟประกอบช้าง*</t>
  </si>
  <si>
    <t>P04121</t>
  </si>
  <si>
    <t>P04122</t>
  </si>
  <si>
    <t>P04123</t>
  </si>
  <si>
    <t>สายไฟอ่อน2*2.5*</t>
  </si>
  <si>
    <t>P04124</t>
  </si>
  <si>
    <t>P04125</t>
  </si>
  <si>
    <t>พัดลมสไลท์ฮาตาริ18''</t>
  </si>
  <si>
    <t>P04126</t>
  </si>
  <si>
    <t>พัดลมตั้งโต๊ะ18''</t>
  </si>
  <si>
    <t>P04127</t>
  </si>
  <si>
    <t>พัดลมตั้งโต๊ะ16''</t>
  </si>
  <si>
    <t>P04128</t>
  </si>
  <si>
    <t>เตารีดชาร์ป</t>
  </si>
  <si>
    <t>P04129</t>
  </si>
  <si>
    <t>ตู้เย็นชาร์ป5.2คิว</t>
  </si>
  <si>
    <t>P04130</t>
  </si>
  <si>
    <t>ครกใหญ่9.5ชิ้นละ35บาท*</t>
  </si>
  <si>
    <t>P04131</t>
  </si>
  <si>
    <t>ครกกลาง8.5ใบละ30บาท*</t>
  </si>
  <si>
    <t>P04132</t>
  </si>
  <si>
    <t>P04133</t>
  </si>
  <si>
    <t>กระติก11ลิตรใบละ120บาท*</t>
  </si>
  <si>
    <t>P04134</t>
  </si>
  <si>
    <t>กระถางปลูกต้นไม้ดำ25บาท*</t>
  </si>
  <si>
    <t>P04135</t>
  </si>
  <si>
    <t>ที่ใส่ดินพลาสติกใบละ12บาท*</t>
  </si>
  <si>
    <t>P04136</t>
  </si>
  <si>
    <t>P04137</t>
  </si>
  <si>
    <t>P04138</t>
  </si>
  <si>
    <t>หัวชาร์จชิ้นละ25บาท*</t>
  </si>
  <si>
    <t>P04139</t>
  </si>
  <si>
    <t>สายชาร์จ-9389-ชิ้นละ25</t>
  </si>
  <si>
    <t>P04140</t>
  </si>
  <si>
    <t>สายชาร์045/ชิ้นละ25บาท*</t>
  </si>
  <si>
    <t>P04141</t>
  </si>
  <si>
    <t>P04142</t>
  </si>
  <si>
    <t>P04143</t>
  </si>
  <si>
    <t>สายคลอ้งแมสลูกปัดเส้นละ20บาท*</t>
  </si>
  <si>
    <t>P04144</t>
  </si>
  <si>
    <t>P04145</t>
  </si>
  <si>
    <t>P04146</t>
  </si>
  <si>
    <t>P04147</t>
  </si>
  <si>
    <t>P04148</t>
  </si>
  <si>
    <t>P04149</t>
  </si>
  <si>
    <t>THPP00035</t>
  </si>
  <si>
    <t>P04150</t>
  </si>
  <si>
    <t>ลดเหลี่ยม 3/4''ลด1/2'' 5บ*</t>
  </si>
  <si>
    <t>P04151</t>
  </si>
  <si>
    <t>P4151</t>
  </si>
  <si>
    <t>ที่ใส่ดินสอพลาสติกใบละ10บาท*</t>
  </si>
  <si>
    <t>P04152</t>
  </si>
  <si>
    <t>A84101105</t>
  </si>
  <si>
    <t>P04153</t>
  </si>
  <si>
    <t>P04154</t>
  </si>
  <si>
    <t>เครื่องซักผ้าซัมซุง8กก</t>
  </si>
  <si>
    <t>P04155</t>
  </si>
  <si>
    <t>แท่นไฟเบอร์ตัดเหล็ก14''</t>
  </si>
  <si>
    <t>P04156</t>
  </si>
  <si>
    <t>เข่งสี*</t>
  </si>
  <si>
    <t>P04157</t>
  </si>
  <si>
    <t>P04158</t>
  </si>
  <si>
    <t>กล่องล้อ100ลิตร*</t>
  </si>
  <si>
    <t>P04159</t>
  </si>
  <si>
    <t>เข่งดำ*</t>
  </si>
  <si>
    <t>P04160</t>
  </si>
  <si>
    <t>THESP00448</t>
  </si>
  <si>
    <t>ไฟส่องกบกันน้ำ*</t>
  </si>
  <si>
    <t>P04161</t>
  </si>
  <si>
    <t>ไฟส่องกบ**</t>
  </si>
  <si>
    <t>P04162</t>
  </si>
  <si>
    <t>P04163</t>
  </si>
  <si>
    <t>ตะกร้ากลม*</t>
  </si>
  <si>
    <t>P04164</t>
  </si>
  <si>
    <t>P04165</t>
  </si>
  <si>
    <t>ถุงเท้าสีขาวสั้น4-6/15บ*</t>
  </si>
  <si>
    <t>P04166</t>
  </si>
  <si>
    <t>สายไฟสายสีขาวสายคู่2*2.5</t>
  </si>
  <si>
    <t>P04167</t>
  </si>
  <si>
    <t>สายไฟสายสีขาวสายคู่2*1.5</t>
  </si>
  <si>
    <t>P04168</t>
  </si>
  <si>
    <t>P04169</t>
  </si>
  <si>
    <t>แอทแทคน้ำแดง720มล**</t>
  </si>
  <si>
    <t>P04170</t>
  </si>
  <si>
    <t>เคเอไวท์ซองละ8กรัม**</t>
  </si>
  <si>
    <t>P04171</t>
  </si>
  <si>
    <t>เอบีน่าบำรุงผม30กรัม**</t>
  </si>
  <si>
    <t>P04172</t>
  </si>
  <si>
    <t>P04173</t>
  </si>
  <si>
    <t>P04174</t>
  </si>
  <si>
    <t>P04175</t>
  </si>
  <si>
    <t>โปรเทคแป้งเย็นฟ้า140กรัม**</t>
  </si>
  <si>
    <t>P04176</t>
  </si>
  <si>
    <t>P04177</t>
  </si>
  <si>
    <t>P04178</t>
  </si>
  <si>
    <t>คอลเกตุริ้วใส80กรัม**</t>
  </si>
  <si>
    <t>prd_4205.png</t>
  </si>
  <si>
    <t>P04179</t>
  </si>
  <si>
    <t>คอลเกตุริ้วใส140กรัม**</t>
  </si>
  <si>
    <t>P04180</t>
  </si>
  <si>
    <t>ลอลิเอะ35ซม.4ชิ้น**</t>
  </si>
  <si>
    <t>P04181</t>
  </si>
  <si>
    <t>โสมพลัส*</t>
  </si>
  <si>
    <t>P04182</t>
  </si>
  <si>
    <t>น้ำตาลอ้อยถุงละ30บาท*</t>
  </si>
  <si>
    <t>P04183</t>
  </si>
  <si>
    <t>THKP00563</t>
  </si>
  <si>
    <t>P04184</t>
  </si>
  <si>
    <t>วาล์วPCVCช้าง 1''*</t>
  </si>
  <si>
    <t>P04185</t>
  </si>
  <si>
    <t>ส่วนลดไฟไลแดงแพ็ค45บาท*</t>
  </si>
  <si>
    <t>P04186</t>
  </si>
  <si>
    <t>P04187</t>
  </si>
  <si>
    <t>P04188</t>
  </si>
  <si>
    <t>P04189</t>
  </si>
  <si>
    <t>P04198</t>
  </si>
  <si>
    <t>P04190</t>
  </si>
  <si>
    <t>P04191</t>
  </si>
  <si>
    <t>THGD00415</t>
  </si>
  <si>
    <t>ธูปหอมมาเลย์กลาง</t>
  </si>
  <si>
    <t>P04192</t>
  </si>
  <si>
    <t>รีจอยแชมพู450มล*</t>
  </si>
  <si>
    <t>P04193</t>
  </si>
  <si>
    <t>ถ่าน2เอแพทริออม20บ**</t>
  </si>
  <si>
    <t>P04194</t>
  </si>
  <si>
    <t>P04195</t>
  </si>
  <si>
    <t>P04196</t>
  </si>
  <si>
    <t>ฟองน้ำตาข่ายแพ็ค4/10บ**</t>
  </si>
  <si>
    <t>P04197</t>
  </si>
  <si>
    <t>P04199</t>
  </si>
  <si>
    <t>P04200</t>
  </si>
  <si>
    <t>แปรงสีฟันลิลลี่10บ**</t>
  </si>
  <si>
    <t>P04201</t>
  </si>
  <si>
    <t>P04202</t>
  </si>
  <si>
    <t>P04203</t>
  </si>
  <si>
    <t>SIPS0043</t>
  </si>
  <si>
    <t>ขวดหัวปั้ม20บ*</t>
  </si>
  <si>
    <t>P04204</t>
  </si>
  <si>
    <t>P04205</t>
  </si>
  <si>
    <t>อาทแร็ทคิลเลอร์เบื่อหนู35บ**</t>
  </si>
  <si>
    <t>P04206</t>
  </si>
  <si>
    <t>P04207</t>
  </si>
  <si>
    <t>P04208</t>
  </si>
  <si>
    <t>P04209</t>
  </si>
  <si>
    <t>P04210</t>
  </si>
  <si>
    <t>P04211</t>
  </si>
  <si>
    <t>P04212</t>
  </si>
  <si>
    <t>สมุดปกอ่อน80แผ่น20บ*</t>
  </si>
  <si>
    <t>P04213</t>
  </si>
  <si>
    <t>P04214</t>
  </si>
  <si>
    <t>THTSP00372P</t>
  </si>
  <si>
    <t>กุญแจ40หูยาว59บ*</t>
  </si>
  <si>
    <t>P04215</t>
  </si>
  <si>
    <t>P04216</t>
  </si>
  <si>
    <t>เชนไดร์450มล**</t>
  </si>
  <si>
    <t>P04217</t>
  </si>
  <si>
    <t>ไฟฉายคาดหัว100บ*</t>
  </si>
  <si>
    <t>P04218</t>
  </si>
  <si>
    <t>ไฟฉายคาดหัว75บ*</t>
  </si>
  <si>
    <t>P04219</t>
  </si>
  <si>
    <t>P04220</t>
  </si>
  <si>
    <t>P04221</t>
  </si>
  <si>
    <t>P04222</t>
  </si>
  <si>
    <t>บอสนี่อาคะลิคน้ำตาล40บ*</t>
  </si>
  <si>
    <t>P04223</t>
  </si>
  <si>
    <t>P04224</t>
  </si>
  <si>
    <t>P04225</t>
  </si>
  <si>
    <t>P04226</t>
  </si>
  <si>
    <t>ไม้กวาด40บ*</t>
  </si>
  <si>
    <t>P04227</t>
  </si>
  <si>
    <t>สบู่การองน้ำนมข้าว20**</t>
  </si>
  <si>
    <t>P04228</t>
  </si>
  <si>
    <t>P04229</t>
  </si>
  <si>
    <t>P04230</t>
  </si>
  <si>
    <t>P04231</t>
  </si>
  <si>
    <t>P04232</t>
  </si>
  <si>
    <t>เบบี้เลิฟเขียว62ชิ้นL**</t>
  </si>
  <si>
    <t>P04233</t>
  </si>
  <si>
    <t>หูฟัง70บ*</t>
  </si>
  <si>
    <t>P04234</t>
  </si>
  <si>
    <t>P04235</t>
  </si>
  <si>
    <t>P04236</t>
  </si>
  <si>
    <t>P04237</t>
  </si>
  <si>
    <t>P04238</t>
  </si>
  <si>
    <t>P04239</t>
  </si>
  <si>
    <t>ปุ๋ยเร่งผล40บาท**</t>
  </si>
  <si>
    <t>P04240</t>
  </si>
  <si>
    <t>ปุ๋ยเร่งดอก40บาท**</t>
  </si>
  <si>
    <t>P04241</t>
  </si>
  <si>
    <t>ปุ๋ยเร่งดอก20บาท**</t>
  </si>
  <si>
    <t>P04242</t>
  </si>
  <si>
    <t>P04243</t>
  </si>
  <si>
    <t>ปุ๋ยผักกินต้น15บ**</t>
  </si>
  <si>
    <t>P04244</t>
  </si>
  <si>
    <t>P04245</t>
  </si>
  <si>
    <t>P04246</t>
  </si>
  <si>
    <t>P04247</t>
  </si>
  <si>
    <t>P04248</t>
  </si>
  <si>
    <t>รีจอยครีมนวดมะละกอ450มล**</t>
  </si>
  <si>
    <t>P04249</t>
  </si>
  <si>
    <t>P04250</t>
  </si>
  <si>
    <t>นีเวียโลออนแมน25มล**</t>
  </si>
  <si>
    <t>P04251</t>
  </si>
  <si>
    <t>เกสรน้ำมันปาล์ม1ลิตร**</t>
  </si>
  <si>
    <t>P04252</t>
  </si>
  <si>
    <t>P04253</t>
  </si>
  <si>
    <t>ต่อตรงบาง 3'' 30บ*</t>
  </si>
  <si>
    <t>P04254</t>
  </si>
  <si>
    <t>P04255</t>
  </si>
  <si>
    <t>P04256</t>
  </si>
  <si>
    <t>P04257</t>
  </si>
  <si>
    <t>P04258</t>
  </si>
  <si>
    <t>P04259</t>
  </si>
  <si>
    <t>P04260</t>
  </si>
  <si>
    <t>P04261</t>
  </si>
  <si>
    <t>P04262</t>
  </si>
  <si>
    <t>P04263</t>
  </si>
  <si>
    <t>P04264</t>
  </si>
  <si>
    <t>P04265</t>
  </si>
  <si>
    <t>P04266</t>
  </si>
  <si>
    <t>P04267</t>
  </si>
  <si>
    <t>P04268</t>
  </si>
  <si>
    <t>เทปลบคำผิดแพ็ค3ชิ้น20บ**</t>
  </si>
  <si>
    <t>P04269</t>
  </si>
  <si>
    <t>P04270</t>
  </si>
  <si>
    <t>P04271</t>
  </si>
  <si>
    <t>P04272</t>
  </si>
  <si>
    <t>P04273</t>
  </si>
  <si>
    <t>P04274</t>
  </si>
  <si>
    <t>P04275</t>
  </si>
  <si>
    <t>P04276</t>
  </si>
  <si>
    <t>P04277</t>
  </si>
  <si>
    <t>P04278</t>
  </si>
  <si>
    <t>P04279</t>
  </si>
  <si>
    <t>P04280</t>
  </si>
  <si>
    <t>P04281</t>
  </si>
  <si>
    <t>P04282</t>
  </si>
  <si>
    <t>P04283</t>
  </si>
  <si>
    <t>P04284</t>
  </si>
  <si>
    <t>คอฟฟี่เมท 100G</t>
  </si>
  <si>
    <t>P04285</t>
  </si>
  <si>
    <t>P04286</t>
  </si>
  <si>
    <t>P04287</t>
  </si>
  <si>
    <t>น้ำมันพืชโอลีน</t>
  </si>
  <si>
    <t>P04288</t>
  </si>
  <si>
    <t>ดาวน์นี่มิสทีค 290มล</t>
  </si>
  <si>
    <t>P04289</t>
  </si>
  <si>
    <t>ออรัลบี ซอฟท์</t>
  </si>
  <si>
    <t>P04290</t>
  </si>
  <si>
    <t>P04291</t>
  </si>
  <si>
    <t>แอทแทค3Dอินเลิฟ800**</t>
  </si>
  <si>
    <t>P04292</t>
  </si>
  <si>
    <t>โอโมมอร์นิ่ง900กรัม**</t>
  </si>
  <si>
    <t>P04293</t>
  </si>
  <si>
    <t>ดอกบัวคู่ยาสีฟัน180มล**</t>
  </si>
  <si>
    <t>P04294</t>
  </si>
  <si>
    <t>คอลเกตุโททอล80กรัม**</t>
  </si>
  <si>
    <t>P04295</t>
  </si>
  <si>
    <t>โอโม่1800กรัม**</t>
  </si>
  <si>
    <t>P04296</t>
  </si>
  <si>
    <t>ขนมขาไก่400กรัม**</t>
  </si>
  <si>
    <t>P04297</t>
  </si>
  <si>
    <t>คุกกี้ครีมขาว400กรัม**</t>
  </si>
  <si>
    <t>P04298</t>
  </si>
  <si>
    <t>คุกกี้กาแฟ400กรัม**</t>
  </si>
  <si>
    <t>prd_4325.jpg</t>
  </si>
  <si>
    <t>P04299</t>
  </si>
  <si>
    <t>คุกกี้เลม่อน400กรัม**</t>
  </si>
  <si>
    <t>P04300</t>
  </si>
  <si>
    <t>คุกกี้ใส้ช็อค400กรัม**</t>
  </si>
  <si>
    <t>P04301</t>
  </si>
  <si>
    <t>ทับทิมน้ำมัน1ลิตร**</t>
  </si>
  <si>
    <t>P04302</t>
  </si>
  <si>
    <t>โอวัลติล18ซอง**</t>
  </si>
  <si>
    <t>P04303</t>
  </si>
  <si>
    <t>โอวัลติลสมาร์ท17ซอง**</t>
  </si>
  <si>
    <t>P04304</t>
  </si>
  <si>
    <t>โทมิล้างพื้นเขียว750มล**</t>
  </si>
  <si>
    <t>P04305</t>
  </si>
  <si>
    <t>โทมิล้างพื้นชมพู750มล**</t>
  </si>
  <si>
    <t>P04306</t>
  </si>
  <si>
    <t>โอวัลติลไมีมีน้ำตาล17ซอง**</t>
  </si>
  <si>
    <t>P04307</t>
  </si>
  <si>
    <t>P04308</t>
  </si>
  <si>
    <t>รสดีซุปก้อน8ก้อน**</t>
  </si>
  <si>
    <t>P04309</t>
  </si>
  <si>
    <t>รสดีต้มยำ6ก้อน**</t>
  </si>
  <si>
    <t>P04310</t>
  </si>
  <si>
    <t>ซันไลน์ล้างจานหัวปั้ม750มล**</t>
  </si>
  <si>
    <t>P04311</t>
  </si>
  <si>
    <t>P04312</t>
  </si>
  <si>
    <t>เมจิคลีนชมพู600มล**</t>
  </si>
  <si>
    <t>P04313</t>
  </si>
  <si>
    <t>P04314</t>
  </si>
  <si>
    <t>กระดาษเช็ดหน้า160แผ่น**</t>
  </si>
  <si>
    <t>P04315</t>
  </si>
  <si>
    <t>วิซล้างพื้นชมพู800มล**</t>
  </si>
  <si>
    <t>P04316</t>
  </si>
  <si>
    <t>วิซล้างพื้นม่วง800มล**</t>
  </si>
  <si>
    <t>P04317</t>
  </si>
  <si>
    <t>P04318</t>
  </si>
  <si>
    <t>กระดาษเอ4/50แผ่น70แกรรม**</t>
  </si>
  <si>
    <t>P04319</t>
  </si>
  <si>
    <t>P04320</t>
  </si>
  <si>
    <t>ชั้นเข้ามุมเหล็ก**</t>
  </si>
  <si>
    <t>P04321</t>
  </si>
  <si>
    <t>P04322</t>
  </si>
  <si>
    <t>ปลาร้าไมค์ แซ่บ</t>
  </si>
  <si>
    <t>P04323</t>
  </si>
  <si>
    <t>P04324</t>
  </si>
  <si>
    <t>P04325</t>
  </si>
  <si>
    <t>P04326</t>
  </si>
  <si>
    <t>ปลั๊กสายต่อพ่วง5เมตร149บ**</t>
  </si>
  <si>
    <t>P04327</t>
  </si>
  <si>
    <t>P04328</t>
  </si>
  <si>
    <t>สายชาร์จสีขาว29บาท**</t>
  </si>
  <si>
    <t>P04329</t>
  </si>
  <si>
    <t>สายชาร์จสีขาว59บาท**</t>
  </si>
  <si>
    <t>P04330</t>
  </si>
  <si>
    <t>สายชาร์จ วีโว่ 79 บ**</t>
  </si>
  <si>
    <t>P04331</t>
  </si>
  <si>
    <t>หัวฝักบัวอาบน้ำ50บ**</t>
  </si>
  <si>
    <t>P04332</t>
  </si>
  <si>
    <t>P04333</t>
  </si>
  <si>
    <t>หูฟังไร้สาย159บ**</t>
  </si>
  <si>
    <t>P04334</t>
  </si>
  <si>
    <t>หูฟังไร้สาย199บ**</t>
  </si>
  <si>
    <t>P04335</t>
  </si>
  <si>
    <t>P04336</t>
  </si>
  <si>
    <t>P04337</t>
  </si>
  <si>
    <t>ตาข่ายซักผ้า60*50/20บ*</t>
  </si>
  <si>
    <t>P04338</t>
  </si>
  <si>
    <t>P04339</t>
  </si>
  <si>
    <t>P04340</t>
  </si>
  <si>
    <t>ยิลเลตมีดโกนเหลือง20บ**</t>
  </si>
  <si>
    <t>P04341</t>
  </si>
  <si>
    <t>ใบมีดโกนยิลเลต5บาท**</t>
  </si>
  <si>
    <t>P04342</t>
  </si>
  <si>
    <t>แพนทีนครีมนวด60มล20บ**</t>
  </si>
  <si>
    <t>P04343</t>
  </si>
  <si>
    <t>แพนทีนครีมนวดชมพู60มล20บ**</t>
  </si>
  <si>
    <t>P04344</t>
  </si>
  <si>
    <t>P04345</t>
  </si>
  <si>
    <t>P04346</t>
  </si>
  <si>
    <t>หลอดไฟพานา9วัต100บาท**</t>
  </si>
  <si>
    <t>P04347</t>
  </si>
  <si>
    <t>หลอดไฟพานา12วัต120บาท**</t>
  </si>
  <si>
    <t>P04348</t>
  </si>
  <si>
    <t>VLO0118004</t>
  </si>
  <si>
    <t>ลำโพงบลูทูธ100**</t>
  </si>
  <si>
    <t>P04349</t>
  </si>
  <si>
    <t>ฟาเกอร์เปลี่ยนสีผม8/1/69บ**</t>
  </si>
  <si>
    <t>P04350</t>
  </si>
  <si>
    <t>ฟาเกอร์เปลี่ยนสีผม8/33/69บ**</t>
  </si>
  <si>
    <t>P04351</t>
  </si>
  <si>
    <t>P04352</t>
  </si>
  <si>
    <t>ลอรีเอะ30ซ.ม16ชิ้น49**</t>
  </si>
  <si>
    <t>P04353</t>
  </si>
  <si>
    <t>โซฟีเย็น35ซ.ม9ชิ้น75**</t>
  </si>
  <si>
    <t>P04354</t>
  </si>
  <si>
    <t>โซฟีเย็น29ซ.ม12ชิ้น75**</t>
  </si>
  <si>
    <t>P04355</t>
  </si>
  <si>
    <t>P04356</t>
  </si>
  <si>
    <t>น้อยโพธิ์งามปลาร้า30**</t>
  </si>
  <si>
    <t>P04357</t>
  </si>
  <si>
    <t>ฉั่วอะเส็งน้ำพริกเผา114กร้ม**</t>
  </si>
  <si>
    <t>P04358</t>
  </si>
  <si>
    <t>P04359</t>
  </si>
  <si>
    <t>ขาไก่430กรัม72บ**</t>
  </si>
  <si>
    <t>P04360</t>
  </si>
  <si>
    <t>กุ้งทองแป้งทอดกรอบ1กก45**</t>
  </si>
  <si>
    <t>P04361</t>
  </si>
  <si>
    <t>P04362</t>
  </si>
  <si>
    <t>P04363</t>
  </si>
  <si>
    <t>บรีสน้ำเอกเซล650มล**</t>
  </si>
  <si>
    <t>P04364</t>
  </si>
  <si>
    <t>เปาวินวอชซอฟ800g**</t>
  </si>
  <si>
    <t>P04365</t>
  </si>
  <si>
    <t>P04366</t>
  </si>
  <si>
    <t>P04367</t>
  </si>
  <si>
    <t>P04368</t>
  </si>
  <si>
    <t>นีเวียโลออน50มล**</t>
  </si>
  <si>
    <t>P04369</t>
  </si>
  <si>
    <t>P04370</t>
  </si>
  <si>
    <t>วีไวท์โลออน49บ**</t>
  </si>
  <si>
    <t>P04371</t>
  </si>
  <si>
    <t>ชุดเซฟแพ็ค30</t>
  </si>
  <si>
    <t>P04372</t>
  </si>
  <si>
    <t>P04373</t>
  </si>
  <si>
    <t>งอเกียวนอ3/4''**</t>
  </si>
  <si>
    <t>P04374</t>
  </si>
  <si>
    <t>P04375</t>
  </si>
  <si>
    <t>P04376</t>
  </si>
  <si>
    <t>P04377</t>
  </si>
  <si>
    <t>P04378</t>
  </si>
  <si>
    <t>P04379</t>
  </si>
  <si>
    <t>เข็มกัดดาบพิฆาตอสูร**</t>
  </si>
  <si>
    <t>P04380</t>
  </si>
  <si>
    <t>P04381</t>
  </si>
  <si>
    <t>กิ๊ปหนีบไข่มุก**</t>
  </si>
  <si>
    <t>P04382</t>
  </si>
  <si>
    <t>P04383</t>
  </si>
  <si>
    <t>P04384</t>
  </si>
  <si>
    <t>บล็อคไฟกราว+ปลั๊ก+สวิช**</t>
  </si>
  <si>
    <t>P04385</t>
  </si>
  <si>
    <t>บล็อคไฟกราว+ปลั๊ก**</t>
  </si>
  <si>
    <t>P04386</t>
  </si>
  <si>
    <t>P04387</t>
  </si>
  <si>
    <t>P04388</t>
  </si>
  <si>
    <t>P04389</t>
  </si>
  <si>
    <t>P04390</t>
  </si>
  <si>
    <t>P04391</t>
  </si>
  <si>
    <t>น้ำปลาราชารส18บ**</t>
  </si>
  <si>
    <t>P04392</t>
  </si>
  <si>
    <t>P04393</t>
  </si>
  <si>
    <t>P04394</t>
  </si>
  <si>
    <t>P04395</t>
  </si>
  <si>
    <t>P04396</t>
  </si>
  <si>
    <t>P04397</t>
  </si>
  <si>
    <t>พาราดอนปูแดง85**</t>
  </si>
  <si>
    <t>P04398</t>
  </si>
  <si>
    <t>P04399</t>
  </si>
  <si>
    <t>ส่วนลดน้ำส้มผลไม้แพ็ค12**</t>
  </si>
  <si>
    <t>P04400</t>
  </si>
  <si>
    <t>ส่วนลดน้ำส้มผลไม้แพ็ค6**</t>
  </si>
  <si>
    <t>P04401</t>
  </si>
  <si>
    <t>ส่วนลดดีมอล90มล5บ**</t>
  </si>
  <si>
    <t>P04402</t>
  </si>
  <si>
    <t>P04403</t>
  </si>
  <si>
    <t>P04404</t>
  </si>
  <si>
    <t>ส่วนลดดาวนี่แดงปรับผ้านุ่ม**</t>
  </si>
  <si>
    <t>P04405</t>
  </si>
  <si>
    <t>เพสต้ากระดาษเช็ดหน้า**</t>
  </si>
  <si>
    <t>P04406</t>
  </si>
  <si>
    <t>P04407</t>
  </si>
  <si>
    <t>ส่วนลดแบรนซุปไก่12ขวด**</t>
  </si>
  <si>
    <t>P04408</t>
  </si>
  <si>
    <t>P04409</t>
  </si>
  <si>
    <t>P04410</t>
  </si>
  <si>
    <t>กระถางตันไม้จัสมินแพ็ค3**</t>
  </si>
  <si>
    <t>P04411</t>
  </si>
  <si>
    <t>P04412</t>
  </si>
  <si>
    <t>P04413</t>
  </si>
  <si>
    <t>P04414</t>
  </si>
  <si>
    <t>หอมแดง20บาท**</t>
  </si>
  <si>
    <t>P04415</t>
  </si>
  <si>
    <t>ส่วนลดดาวนี่ปรับผ้านุ่ม20แพ็ค3</t>
  </si>
  <si>
    <t>P04416</t>
  </si>
  <si>
    <t>P04417</t>
  </si>
  <si>
    <t>P04418</t>
  </si>
  <si>
    <t>P04419</t>
  </si>
  <si>
    <t>P04420</t>
  </si>
  <si>
    <t>P04421</t>
  </si>
  <si>
    <t>กระติกน้ำใบเล็ก**</t>
  </si>
  <si>
    <t>P04422</t>
  </si>
  <si>
    <t>หลอดไฟ9วัตแพทริออม**</t>
  </si>
  <si>
    <t>P04423</t>
  </si>
  <si>
    <t>หลอดไฟ25วัต**</t>
  </si>
  <si>
    <t>P04424</t>
  </si>
  <si>
    <t>P04425</t>
  </si>
  <si>
    <t>P04426</t>
  </si>
  <si>
    <t>สายน้ำดี20''**</t>
  </si>
  <si>
    <t>P04427</t>
  </si>
  <si>
    <t>P04428</t>
  </si>
  <si>
    <t>P04429</t>
  </si>
  <si>
    <t>P04430</t>
  </si>
  <si>
    <t>P04431</t>
  </si>
  <si>
    <t>P04432</t>
  </si>
  <si>
    <t>P04433</t>
  </si>
  <si>
    <t>คายาริลาเวนเดอร์140กรัม**</t>
  </si>
  <si>
    <t>P04434</t>
  </si>
  <si>
    <t>P04435</t>
  </si>
  <si>
    <t>P04436</t>
  </si>
  <si>
    <t>P04437</t>
  </si>
  <si>
    <t>อาหารหมูครึ่งกก.**</t>
  </si>
  <si>
    <t>P04438</t>
  </si>
  <si>
    <t>ส่วนลดหมีโกลเหลือง140มลแพ็ค4**</t>
  </si>
  <si>
    <t>prd_4465.png</t>
  </si>
  <si>
    <t>P04439</t>
  </si>
  <si>
    <t>ส่วนลดหมีโกลสีครีม140มล**</t>
  </si>
  <si>
    <t>prd_4466.png</t>
  </si>
  <si>
    <t>อุปโภค/บริโภค</t>
  </si>
  <si>
    <t>ไฟฟ้า</t>
  </si>
  <si>
    <t>ประปา</t>
  </si>
  <si>
    <t>การเกษตร</t>
  </si>
  <si>
    <t>การศึกษา</t>
  </si>
  <si>
    <t>ขนม</t>
  </si>
  <si>
    <t>เหล้า+บุรี่</t>
  </si>
  <si>
    <t>งานก่อสร้าง</t>
  </si>
  <si>
    <t>ข้าวสาร</t>
  </si>
  <si>
    <t>ของใช้เด็ก+ชิชชู่+สำลี</t>
  </si>
  <si>
    <t>โลออน+โลชั้่น+น้ำหอม</t>
  </si>
  <si>
    <t>ส่วนลด</t>
  </si>
  <si>
    <t>ผงซักฟอก</t>
  </si>
  <si>
    <t>สบู่+ครีมอาบน้ำ</t>
  </si>
  <si>
    <t>แป้ง</t>
  </si>
  <si>
    <t>ร้านค้าประชารัฐ</t>
  </si>
  <si>
    <t>ยาสามัญประจำบ้าน</t>
  </si>
  <si>
    <t>แชมพูสระผม</t>
  </si>
  <si>
    <t>ครีมนวดผม</t>
  </si>
  <si>
    <t>น้ำยาล้างจาน+ล้างพื้น</t>
  </si>
  <si>
    <t>ยากันยุง</t>
  </si>
  <si>
    <t>สีย้อมผม</t>
  </si>
  <si>
    <t>ยาสีฟัน+แปรงสีฟันน้ำยาบ้วนปาก</t>
  </si>
  <si>
    <t>ไวไว+มาม่า</t>
  </si>
  <si>
    <t>ผ้าอนามัย</t>
  </si>
  <si>
    <t>ครีมซอง</t>
  </si>
  <si>
    <t>นมกล่อง</t>
  </si>
  <si>
    <t>ดัชมิล+ดีน่า</t>
  </si>
  <si>
    <t>เครื่่องดื่มชูกำลัง</t>
  </si>
  <si>
    <t>น้ำขวด+น้ำอัดลม</t>
  </si>
  <si>
    <t>ปรับผ้านุ่ม+อัดกลีบ+รีดเรียบ</t>
  </si>
  <si>
    <t>กาแฟ+โอวัลติล</t>
  </si>
  <si>
    <t>ของใช้ในครัว</t>
  </si>
  <si>
    <t>id</t>
  </si>
  <si>
    <t>name</t>
  </si>
  <si>
    <t>ชิ้น</t>
  </si>
  <si>
    <t>กระปุก</t>
  </si>
  <si>
    <t>ขวด</t>
  </si>
  <si>
    <t>ชุด</t>
  </si>
  <si>
    <t>กล่อง</t>
  </si>
  <si>
    <t>อัน</t>
  </si>
  <si>
    <t>แพ็ค</t>
  </si>
  <si>
    <t>ลัง</t>
  </si>
  <si>
    <t>ซอง</t>
  </si>
  <si>
    <t>ด้าม</t>
  </si>
  <si>
    <t>แท่ง</t>
  </si>
  <si>
    <t>ถุง</t>
  </si>
  <si>
    <t>กระสอบ</t>
  </si>
  <si>
    <t>ถ้วย</t>
  </si>
  <si>
    <t>ใบ</t>
  </si>
  <si>
    <t>แกลอน</t>
  </si>
  <si>
    <t>กระป๋อง</t>
  </si>
  <si>
    <t>ก้อน</t>
  </si>
  <si>
    <t>ห่อ</t>
  </si>
  <si>
    <t>ม้วน</t>
  </si>
  <si>
    <t>ผืน</t>
  </si>
  <si>
    <t>หลอด</t>
  </si>
  <si>
    <t>เล่ม</t>
  </si>
  <si>
    <t>แผ่น</t>
  </si>
  <si>
    <t>ตัว</t>
  </si>
  <si>
    <t>คู่</t>
  </si>
  <si>
    <t>ขีด</t>
  </si>
  <si>
    <t>จ่ายค่าไฟ</t>
  </si>
  <si>
    <t>โหล</t>
  </si>
  <si>
    <t>เส้น</t>
  </si>
  <si>
    <t>เมตร</t>
  </si>
  <si>
    <t>ก.ก</t>
  </si>
  <si>
    <t>เกลือป่นแพ็ค***</t>
  </si>
  <si>
    <t>สีทาเล็บ15บาท**</t>
  </si>
  <si>
    <t>ถุงหิ้วตรานกฮูก0.5กก9*18**</t>
  </si>
  <si>
    <t>ยาหม่องถ้วยทอง8g**</t>
  </si>
  <si>
    <t>นมข้นมะลิ385g**</t>
  </si>
  <si>
    <t>บีไนท์จุดซ่อนเร้น**</t>
  </si>
  <si>
    <t>อิงอรสบู่สีส้ม160g***</t>
  </si>
  <si>
    <t>รุ่งอรุณปลากระป๋องแพ็ค10**</t>
  </si>
  <si>
    <t>กานิเย่เพาเวอ7มล15บาท**</t>
  </si>
  <si>
    <t>การ์นิเย่ไวท์อัพ7มล**</t>
  </si>
  <si>
    <t>เบบี้มายแป้งเด็กเขียว180g**</t>
  </si>
  <si>
    <t>จอนสันแป้งเด็กม่วง200g**</t>
  </si>
  <si>
    <t>อองฟองต์ฟ้าแป้500g**</t>
  </si>
  <si>
    <t>อองฟองฟ้าแป้ง50g**</t>
  </si>
  <si>
    <t>จอนสันออย50มล**</t>
  </si>
  <si>
    <t>ท่อPVC 1''คิวไปร์8.5**</t>
  </si>
  <si>
    <t>ไม้แขวนเสื้อเด็กแพ็ค12**</t>
  </si>
  <si>
    <t>แคร์แป้งฟ้า200g**</t>
  </si>
  <si>
    <t>ซัลซิลแขมพูดำ140มล**</t>
  </si>
  <si>
    <t>ซัลซิลแขมพูเขียว140มล**</t>
  </si>
  <si>
    <t>คอลเกตุยาสีฟัน80g29บ**</t>
  </si>
  <si>
    <t>ไลปอนชามะนาว500**</t>
  </si>
  <si>
    <t>ซอสลส์เฟรชยาสีฟัน90g**</t>
  </si>
  <si>
    <t>นีเวียโลออน25/**</t>
  </si>
  <si>
    <t>ปลากระป๋องแม่พิมพ์**</t>
  </si>
  <si>
    <t>แฮปปี้แป้งน้ำ100g**</t>
  </si>
  <si>
    <t>โพรเทคแป้งเย็น280มล**</t>
  </si>
  <si>
    <t>อีซี่ขาว 300กรัม**</t>
  </si>
  <si>
    <t>โพรเทคแป้งเย์นเงิน140**</t>
  </si>
  <si>
    <t>ดีนี่แป้งเด็กเขียว180g**</t>
  </si>
  <si>
    <t>ดีนี่แป้งเด็กขาว180g**</t>
  </si>
  <si>
    <t>ดีนี่แป้งเด็กพู180g**</t>
  </si>
  <si>
    <t>จอนสันแป้งเด็ก200g*</t>
  </si>
  <si>
    <t>ซิตร้าโลชั่นเขียว370มล/119บ*</t>
  </si>
  <si>
    <t>สบู่นกแก้วเหลือง140g**</t>
  </si>
  <si>
    <t>นีเวียเมนคูคิก25มล**</t>
  </si>
  <si>
    <t>หลอดไฟแพทริออท7w**</t>
  </si>
  <si>
    <t>หลอดไฟพานาโซนิค12วัต**</t>
  </si>
  <si>
    <t>แป้งจอนสัน45g**</t>
  </si>
  <si>
    <t>โคโดโมะชมพู400g**</t>
  </si>
  <si>
    <t>แคร์แป้ง180g**</t>
  </si>
  <si>
    <t>เฮดแอนโชว์แมนแชมพู65ml**</t>
  </si>
  <si>
    <t>แพนทีนชมพู120มล**</t>
  </si>
  <si>
    <t>ไมโลตาลน้อย15ซอง119บ**</t>
  </si>
  <si>
    <t>ชิลด์ทอกซ์แดง-เหลือง**</t>
  </si>
  <si>
    <t>เต่าผงระงับกลิ่นกายชมพู**</t>
  </si>
  <si>
    <t>โปรผงซักฟอกชมพู1800g **</t>
  </si>
  <si>
    <t>ปลั๊กไฟพ่วง10เมตร**</t>
  </si>
  <si>
    <t>หลอดไฟพานาโซนิค9วัต**</t>
  </si>
  <si>
    <t>เนสกาแฟคั่วบด180**</t>
  </si>
  <si>
    <t>ส่วนลดโอวัลติน36ซอง245บ*</t>
  </si>
  <si>
    <t>ดับเบิลซีรสส้ม**</t>
  </si>
  <si>
    <t>คอลเกตยาสีฟัน30g**</t>
  </si>
  <si>
    <t>ซอสปรุงรสฝาเขียว500มล**</t>
  </si>
  <si>
    <t>อีซี่ม่วง300กรัม**</t>
  </si>
  <si>
    <t>เฮดแอนโชว์เดอร์480มล**</t>
  </si>
  <si>
    <t>จอนสันแป้งเด็ก380g**</t>
  </si>
  <si>
    <t>เภสัชโลชั่น250ฟ้า**</t>
  </si>
  <si>
    <t>เฮดแอนเชาเดอร์แมน135ml**</t>
  </si>
  <si>
    <t>อิงอรสบู่ไข่มุกบัว**</t>
  </si>
  <si>
    <t>จอนสันแป้งเด็ก180g**</t>
  </si>
  <si>
    <t>จอนสันแป้งขาว180g**</t>
  </si>
  <si>
    <t>แคร์ชมพูแป้ง60g**</t>
  </si>
  <si>
    <t>รีจอยครีมนวด450มล**</t>
  </si>
  <si>
    <t>เคลียว์แชมพูแมนฟ้าเย็น400มล**</t>
  </si>
  <si>
    <t>นีเวียแมนไวท์7/15บาท**</t>
  </si>
  <si>
    <t>ไฮยีนซักผ้าขาว250ฟ้า**</t>
  </si>
  <si>
    <t>แม็กกี้เหยาะ200มล**</t>
  </si>
  <si>
    <t>แป้งแคร์ฟ้า400g**</t>
  </si>
  <si>
    <t>กุญแจตราแรดยาว40**</t>
  </si>
  <si>
    <t>ธูปไทยไร้ฝุ่น35**</t>
  </si>
  <si>
    <t>ปลั๊กไฟยาว3เมตร4ปลั๊ก4USB**</t>
  </si>
  <si>
    <t>จุฬาเฮีร์บลำใย8กรัม**</t>
  </si>
  <si>
    <t>โอโมพลัส900g**</t>
  </si>
  <si>
    <t>เบบี้มายแป้ง50g**</t>
  </si>
  <si>
    <t>เรนเจอร์เก้า600มล**</t>
  </si>
  <si>
    <t>เรนเจอร์300มล**</t>
  </si>
  <si>
    <t>โซกุนอาบน้ำชมพู500มล**</t>
  </si>
  <si>
    <t>ยาธาตุน้ำแดง300มล**</t>
  </si>
  <si>
    <t>พวงกุญแจหางกระรอก**</t>
  </si>
  <si>
    <t>เบบี้มายแป้งเด็กม่วง180g**</t>
  </si>
  <si>
    <t>ถ่านพานาAAAแพ็ค4/26บ*</t>
  </si>
  <si>
    <t>รีจอยแชมพู120มล**</t>
  </si>
  <si>
    <t>ปลาร้าแม่บัญล้ำฝาเหลือง**</t>
  </si>
  <si>
    <t>ถุงหิ้วลูกโลก6*11**</t>
  </si>
  <si>
    <t>น้ำเกลือ500**</t>
  </si>
  <si>
    <t>ไดนารี่สบู่มะละกอ150มล**</t>
  </si>
  <si>
    <t>โอโทพลัสน้ำ600มล**</t>
  </si>
  <si>
    <t>วัวแดงรสจืด250มล12กล่อง**</t>
  </si>
  <si>
    <t>เต่าผงระงับกลิ่นกายเหลือง**</t>
  </si>
  <si>
    <t>ปลั๊กไฟ8ช่อง5เมตร**</t>
  </si>
  <si>
    <t>วาสลีนโลชั่น35เหลืองมล**</t>
  </si>
  <si>
    <t>เคลียแชมพู425ดำมล**</t>
  </si>
  <si>
    <t>นีเวียโลออน25ดำ**</t>
  </si>
  <si>
    <t>โคโดโม๊ะแป้ง180g**</t>
  </si>
  <si>
    <t>จอนสันออย200มล**</t>
  </si>
  <si>
    <t>ผลิตภัณฑ์ล้างขวดนม200ml**</t>
  </si>
  <si>
    <t>THGP00462</t>
  </si>
  <si>
    <t>ส่วนลดไวไวผัดฉ่า30ซอง**</t>
  </si>
  <si>
    <t>ฝอยสแตนเลส**</t>
  </si>
  <si>
    <t>เนสกาแฟไม่มีน้ำตาล27ซอง**</t>
  </si>
  <si>
    <t>เนสกาแฟตาลน้อย27ซอง**</t>
  </si>
  <si>
    <t>อิงอรสบู่ส้มมะละกอ160g**</t>
  </si>
  <si>
    <t>เบบี้มายสบู่เหลว400มล**</t>
  </si>
  <si>
    <t>ดาวนี่ปรับผ้านุ่ม20มล**</t>
  </si>
  <si>
    <t>กระเทียมใหญ่20บาท</t>
  </si>
  <si>
    <t>ออสก้า620กรัม**</t>
  </si>
  <si>
    <t>ยำยำจัมโบ้หมูสับ**</t>
  </si>
  <si>
    <t>ส่วนลดเป็บชี่12บาทยกแพ็ค24ขวด**</t>
  </si>
  <si>
    <t>หม้อหุงข้าวชาร์ป1.8ลิตร**</t>
  </si>
  <si>
    <t>ถุงหูหิ้ว12*20 **</t>
  </si>
  <si>
    <t>กระเทียมเล็ก20บาท</t>
  </si>
  <si>
    <t>นีเวียซัน50spf**</t>
  </si>
  <si>
    <t>หอมแดงแขก**</t>
  </si>
  <si>
    <t>โอวัลติลซอยเต้าฮู้ผงงาดำ13ซอง**</t>
  </si>
  <si>
    <t>เบบี้มายแป้งเด็กชมพู180g**</t>
  </si>
  <si>
    <t>เบบี้มายแป้งเด็กส้ม180g**</t>
  </si>
  <si>
    <t>โปรเทคแป้งเย็นเทา**</t>
  </si>
  <si>
    <t>แป้งจอนสัน65ก.**</t>
  </si>
  <si>
    <t>ซ้ำ*</t>
  </si>
  <si>
    <t>มรกตน้ำมันถั่วเหลือง1ลิตร**</t>
  </si>
  <si>
    <t>P04440</t>
  </si>
  <si>
    <t>แอลกอฮอล์76.5%100mlขวดเล็ก**</t>
  </si>
  <si>
    <t>P04441</t>
  </si>
  <si>
    <t>P04442</t>
  </si>
  <si>
    <t>P04443</t>
  </si>
  <si>
    <t>P04444</t>
  </si>
  <si>
    <t>ถุงมือยางตราแรด</t>
  </si>
  <si>
    <t>P04445</t>
  </si>
  <si>
    <t>สายชาร์จ BEAUTIFUL1M**</t>
  </si>
  <si>
    <t>P04446</t>
  </si>
  <si>
    <t>P04447</t>
  </si>
  <si>
    <t>P04448</t>
  </si>
  <si>
    <t>ไมโลไม่มีน้ำตาล15ซอง119บ**</t>
  </si>
  <si>
    <t>P04449</t>
  </si>
  <si>
    <t>มอคโคน่าเขียว18กรัม**</t>
  </si>
  <si>
    <t>P04450</t>
  </si>
  <si>
    <t>ส่วนลดมอคโคน่าเขียว18กรัม**</t>
  </si>
  <si>
    <t>P04451</t>
  </si>
  <si>
    <t>P04452</t>
  </si>
  <si>
    <t>P04453</t>
  </si>
  <si>
    <t>P04454</t>
  </si>
  <si>
    <t>ดาวนี่ซองน้ำเงิน20มล**</t>
  </si>
  <si>
    <t>P04455</t>
  </si>
  <si>
    <t>P04456</t>
  </si>
  <si>
    <t>P04457</t>
  </si>
  <si>
    <t>P04458</t>
  </si>
  <si>
    <t>น้ำจิ้มสุกี้ปิ้งย่าง350 กรัม**</t>
  </si>
  <si>
    <t>P04459</t>
  </si>
  <si>
    <t>ดอกบัวคู่ยาสีฟันดั้งเดิม40กรัม**</t>
  </si>
  <si>
    <t>P04460</t>
  </si>
  <si>
    <t>ดอกบัวคู่ยาสีฟันเอเวอร์40กรัม**</t>
  </si>
  <si>
    <t>P04461</t>
  </si>
  <si>
    <t>P04462</t>
  </si>
  <si>
    <t>P04463</t>
  </si>
  <si>
    <t>ดาวนี่ปรับผ้านุ่มเอสเซน490/55บ**</t>
  </si>
  <si>
    <t>P04464</t>
  </si>
  <si>
    <t>โปรผงซักฟอกแดง1800g **</t>
  </si>
  <si>
    <t>P04465</t>
  </si>
  <si>
    <t>ลิสเตอร์ริน500มล**</t>
  </si>
  <si>
    <t>P04466</t>
  </si>
  <si>
    <t>P04467</t>
  </si>
  <si>
    <t>เดทตอลอาบน้ำเขียว500กรัม**</t>
  </si>
  <si>
    <t>P04468</t>
  </si>
  <si>
    <t>เดทตอลอาบน้ำส้ม500กรัม**</t>
  </si>
  <si>
    <t>P04469</t>
  </si>
  <si>
    <t>ซิตร้าโลชั่นกันแดด150มล**</t>
  </si>
  <si>
    <t>P04470</t>
  </si>
  <si>
    <t>P04471</t>
  </si>
  <si>
    <t>P04472</t>
  </si>
  <si>
    <t>ซิตร้าโลชั่น50มล**</t>
  </si>
  <si>
    <t>P04473</t>
  </si>
  <si>
    <t>P04474</t>
  </si>
  <si>
    <t>ซิตร้าโลชั่นเหลืองSPF20/150มล**</t>
  </si>
  <si>
    <t>P04475</t>
  </si>
  <si>
    <t>P04476</t>
  </si>
  <si>
    <t>P04477</t>
  </si>
  <si>
    <t>นีเวียโลออนส้ม25มล**</t>
  </si>
  <si>
    <t>P04478</t>
  </si>
  <si>
    <t>วาสลีนโกโก้50มล**</t>
  </si>
  <si>
    <t>P04479</t>
  </si>
  <si>
    <t>P04480</t>
  </si>
  <si>
    <t>ซิตร้าโลชั่น150มล**</t>
  </si>
  <si>
    <t>P04481</t>
  </si>
  <si>
    <t>กระดาษเช็ดหน้าซิลค์120แผ่น**</t>
  </si>
  <si>
    <t>P04482</t>
  </si>
  <si>
    <t>P04483</t>
  </si>
  <si>
    <t>อาปาเซ่แก้ไอ60ซีซี**</t>
  </si>
  <si>
    <t>P04484</t>
  </si>
  <si>
    <t>P04485</t>
  </si>
  <si>
    <t>ลีโอโพวิโดน15มล**</t>
  </si>
  <si>
    <t>P04486</t>
  </si>
  <si>
    <t>ซอฟคลีนน้ำเกลือ100มล**</t>
  </si>
  <si>
    <t>P04487</t>
  </si>
  <si>
    <t>กระดาษเช็ดหน้าตราเซพ150แผ่น**</t>
  </si>
  <si>
    <t>P04488</t>
  </si>
  <si>
    <t>P04489</t>
  </si>
  <si>
    <t>ส่วนลดโออิชิต้นตำหรับ350/</t>
  </si>
  <si>
    <t>P04490</t>
  </si>
  <si>
    <t>โซฟีเย็นกลางวัน23ซ.ม6ชิ้น**</t>
  </si>
  <si>
    <t>P04491</t>
  </si>
  <si>
    <t>P04492</t>
  </si>
  <si>
    <t>P04493</t>
  </si>
  <si>
    <t>P04494</t>
  </si>
  <si>
    <t>จอนสันสบู่เหลวเหลือง400มล**</t>
  </si>
  <si>
    <t>P04495</t>
  </si>
  <si>
    <t>สมุนไพรกลั่นสบู่160กรัม**</t>
  </si>
  <si>
    <t>P04496</t>
  </si>
  <si>
    <t>P04497</t>
  </si>
  <si>
    <t>P04498</t>
  </si>
  <si>
    <t>P04499</t>
  </si>
  <si>
    <t>บรีสเอกเซล210กรัม**</t>
  </si>
  <si>
    <t>P04500</t>
  </si>
  <si>
    <t>บรีสเพาเวอร์300กรัม**</t>
  </si>
  <si>
    <t>P04501</t>
  </si>
  <si>
    <t>P04502</t>
  </si>
  <si>
    <t>P04503</t>
  </si>
  <si>
    <t>P04504</t>
  </si>
  <si>
    <t>P04505</t>
  </si>
  <si>
    <t>P04506</t>
  </si>
  <si>
    <t>โอโม่320กร้ม**</t>
  </si>
  <si>
    <t>P04507</t>
  </si>
  <si>
    <t>P04508</t>
  </si>
  <si>
    <t>P04509</t>
  </si>
  <si>
    <t>P04510</t>
  </si>
  <si>
    <t>P04511</t>
  </si>
  <si>
    <t>ดาวนี่ปรับผ้านุ่มลาเวนเดอร์490มล**</t>
  </si>
  <si>
    <t>P04512</t>
  </si>
  <si>
    <t>P04513</t>
  </si>
  <si>
    <t>น้ำส้มสายชูสตรอบรอรี่700มล**</t>
  </si>
  <si>
    <t>P04514</t>
  </si>
  <si>
    <t>น้ำปลาโพธิ์แดง700มล**</t>
  </si>
  <si>
    <t>P04515</t>
  </si>
  <si>
    <t>คอฟฟี่เมต450กรัม**</t>
  </si>
  <si>
    <t>P04516</t>
  </si>
  <si>
    <t>น้ำตาลปิ๊บอย่างดี1กก**</t>
  </si>
  <si>
    <t>P04517</t>
  </si>
  <si>
    <t>ขนม โปเตโด้**</t>
  </si>
  <si>
    <t>P04518</t>
  </si>
  <si>
    <t>P04519</t>
  </si>
  <si>
    <t>P04520</t>
  </si>
  <si>
    <t>P04521</t>
  </si>
  <si>
    <t>ดาวน์นี่ลาเวนเดอร์20มล**</t>
  </si>
  <si>
    <t>P04522</t>
  </si>
  <si>
    <t>ส่วนลดแฟนต้าน้ำเขียว330แพ็ค12ขวด*</t>
  </si>
  <si>
    <t>P04523</t>
  </si>
  <si>
    <t>ส่วนลดมาม่าต้มยำกุ้งน้ำข้นแพ็ค6**</t>
  </si>
  <si>
    <t>P04524</t>
  </si>
  <si>
    <t>P04525</t>
  </si>
  <si>
    <t>กุ๊กน้ำมัน1ลิตร**</t>
  </si>
  <si>
    <t>P04526</t>
  </si>
  <si>
    <t>ชั้นวางสบู่กลาง**</t>
  </si>
  <si>
    <t>P04527</t>
  </si>
  <si>
    <t>P04528</t>
  </si>
  <si>
    <t>P04529</t>
  </si>
  <si>
    <t>P04530</t>
  </si>
  <si>
    <t>สูญญากาศ1แผ่น**</t>
  </si>
  <si>
    <t>P04531</t>
  </si>
  <si>
    <t>P04532</t>
  </si>
  <si>
    <t>ดูโกรรสจืดสูตร3 600กรัม**</t>
  </si>
  <si>
    <t>P04533</t>
  </si>
  <si>
    <t>P04534</t>
  </si>
  <si>
    <t>P04535</t>
  </si>
  <si>
    <t>นีเวียแมนโลออน50มล**</t>
  </si>
  <si>
    <t>P04536</t>
  </si>
  <si>
    <t>P04537</t>
  </si>
  <si>
    <t>P04538</t>
  </si>
  <si>
    <t>หน้ากากป้องกันโควิค**</t>
  </si>
  <si>
    <t>P04539</t>
  </si>
  <si>
    <t>P04540</t>
  </si>
  <si>
    <t>P04541</t>
  </si>
  <si>
    <t>P04542</t>
  </si>
  <si>
    <t>ส่วนลดไฟไลน์ม่วง600มลแพ็ค3**</t>
  </si>
  <si>
    <t>P04543</t>
  </si>
  <si>
    <t>P04544</t>
  </si>
  <si>
    <t>ส่วนลดปลากระป๋องแม่พิมพ์แพ็ค10**</t>
  </si>
  <si>
    <t>P04545</t>
  </si>
  <si>
    <t>โต๊ะคอมพิวเตอร์เด็ก**</t>
  </si>
  <si>
    <t>P04546</t>
  </si>
  <si>
    <t>P04547</t>
  </si>
  <si>
    <t>P04548</t>
  </si>
  <si>
    <t>P04549</t>
  </si>
  <si>
    <t>P04550</t>
  </si>
  <si>
    <t>P04551</t>
  </si>
  <si>
    <t>กระดาษวีวี่170แผ่น**</t>
  </si>
  <si>
    <t>P04552</t>
  </si>
  <si>
    <t>P04553</t>
  </si>
  <si>
    <t>P04554</t>
  </si>
  <si>
    <t>P04555</t>
  </si>
  <si>
    <t>ถุงหิ้วมิตรภาพ12*20**</t>
  </si>
  <si>
    <t>P04556</t>
  </si>
  <si>
    <t>ใบเจียร 4นิ้วบาง**</t>
  </si>
  <si>
    <t>P04557</t>
  </si>
  <si>
    <t>P04558</t>
  </si>
  <si>
    <t>P04559</t>
  </si>
  <si>
    <t>P04560</t>
  </si>
  <si>
    <t>P04561</t>
  </si>
  <si>
    <t>P04562</t>
  </si>
  <si>
    <t>P04563</t>
  </si>
  <si>
    <t>P04564</t>
  </si>
  <si>
    <t>P04565</t>
  </si>
  <si>
    <t>P04566</t>
  </si>
  <si>
    <t>P04567</t>
  </si>
  <si>
    <t>P04568</t>
  </si>
  <si>
    <t>ดีมอล์ซอง**</t>
  </si>
  <si>
    <t>P04569</t>
  </si>
  <si>
    <t>ส่วนลดดีมอล์ซอง30ซอง**</t>
  </si>
  <si>
    <t>P04570</t>
  </si>
  <si>
    <t>P04571</t>
  </si>
  <si>
    <t>P04572</t>
  </si>
  <si>
    <t>pID</t>
  </si>
  <si>
    <t>pVal</t>
  </si>
  <si>
    <t>SQL</t>
  </si>
  <si>
    <t>pBars</t>
  </si>
  <si>
    <t>[{"detail":"รหัสสินค้า","barcode":"</t>
  </si>
  <si>
    <t>"}]</t>
  </si>
  <si>
    <t>"},{"detail":"บาร์โค้ดหลัก","barcode":"</t>
  </si>
  <si>
    <t>ซัลซิลแชมพูเขียวหัวปั้ม400มล***</t>
  </si>
  <si>
    <t>ซัลซิลนวดชมพูหัวปั้ม400มล***</t>
  </si>
  <si>
    <t>ไลปอนด์เอฟ150มล***</t>
  </si>
  <si>
    <t>ไลปอนด์เอฟมะกรูด***</t>
  </si>
  <si>
    <t>ไลปอนด์เอฟ800มล***</t>
  </si>
  <si>
    <t>ไลปอนด์เอฟ500มล***</t>
  </si>
  <si>
    <t>ลีโอเบียกระป๋องสั้น320มล***</t>
  </si>
  <si>
    <t>ลีโอเบียขวด620มล***</t>
  </si>
  <si>
    <t>เนสกาแฟเขียว180มล***</t>
  </si>
  <si>
    <t>หงษ์ทองแบน350มล150บ***</t>
  </si>
  <si>
    <t>สุราขาว30ดีกรี625มล***</t>
  </si>
  <si>
    <t>น้ำมันเบรคเซล 0.5 ลิตร ***</t>
  </si>
  <si>
    <t>เอส เอ็ม เอส บุหรีเขียว ***</t>
  </si>
  <si>
    <t>เอส เอ็ม เอส บุหรีแดง ***</t>
  </si>
  <si>
    <t>ไวไวดั้งเดิม55g ***</t>
  </si>
  <si>
    <t>ถุงเท้าข้อสั้นแฟชั่น***</t>
  </si>
  <si>
    <t>สีน้ำหลอดมาสเตอร์12สี***</t>
  </si>
  <si>
    <t>ไวไวควิกรสต้มยำ***</t>
  </si>
  <si>
    <t>ไวไวควิกรสกุ้งนึ่งมะนาว***</t>
  </si>
  <si>
    <t>ถุงเท้านักเรียนสีขาวยาว7-9***</t>
  </si>
  <si>
    <t>มาม่าต้มยำกุ้งน้ำข้น55กรัม***</t>
  </si>
  <si>
    <t>เอ็ม150 /150มล ***</t>
  </si>
  <si>
    <t>คลิปดำ25ตัว***</t>
  </si>
  <si>
    <t>อร่อยดีกะทิ500มล***</t>
  </si>
  <si>
    <t>บอดี้กาแฟแดง180มล***</t>
  </si>
  <si>
    <t>ฟิวเจอร์บอดใหญ่ 1 แผ่น***</t>
  </si>
  <si>
    <t>ฝาครอบพีวีซี 11/2'' ***</t>
  </si>
  <si>
    <t>โอโม่พลัส210g***</t>
  </si>
  <si>
    <t>prd_45.jpg</t>
  </si>
  <si>
    <t>บรีสเอ็กเซล90g***</t>
  </si>
  <si>
    <t>prd_46.jpg</t>
  </si>
  <si>
    <t>บรีสเอ็กเซล80g***</t>
  </si>
  <si>
    <t>prd_47.jpg</t>
  </si>
  <si>
    <t>บรีสเพาเวอร60g***</t>
  </si>
  <si>
    <t>prd_48.jpg</t>
  </si>
  <si>
    <t>โปรบลูพลัส 450 g ***</t>
  </si>
  <si>
    <t>prd_49.jpg</t>
  </si>
  <si>
    <t>ซันไลน์ล้างจานชนิดเติม550g***</t>
  </si>
  <si>
    <t>ซันไลน์เทอร์โบ330g ***</t>
  </si>
  <si>
    <t>prd_51.jpg</t>
  </si>
  <si>
    <t>ไบกอนเขียว600มล.***</t>
  </si>
  <si>
    <t>prd_52.jpg</t>
  </si>
  <si>
    <t>ใบกอนเขียว 600มล.***</t>
  </si>
  <si>
    <t>prd_53.jpg</t>
  </si>
  <si>
    <t>ช้างยาจุด120g***</t>
  </si>
  <si>
    <t>เรนเจอร์ควันน้อย11ชม 10ขด***</t>
  </si>
  <si>
    <t>คายาริจุดกันยุงลาเวนเดอร์ ***</t>
  </si>
  <si>
    <t>prd_56.jpg</t>
  </si>
  <si>
    <t>ใบพัดลม12นิ้***</t>
  </si>
  <si>
    <t>prd_57.jpg</t>
  </si>
  <si>
    <t>เป็ดขจัดคราบโปร300g***</t>
  </si>
  <si>
    <t>prd_58.jpg</t>
  </si>
  <si>
    <t>เป็ดขจัดคราบโปร450มล***</t>
  </si>
  <si>
    <t>prd_59.jpg</t>
  </si>
  <si>
    <t>โปรล้างจาน 400มล***</t>
  </si>
  <si>
    <t>prd_60.jpg</t>
  </si>
  <si>
    <t>ไลปอนเอฟ550มลชนิดเติม***</t>
  </si>
  <si>
    <t>แพนทีนแชมพู120มล.***</t>
  </si>
  <si>
    <t>prd_62.jpg</t>
  </si>
  <si>
    <t>เฮดแอนโชว์แชมพู65ml***</t>
  </si>
  <si>
    <t>prd_63.jpg</t>
  </si>
  <si>
    <t>เฮดแอนแชมพู65มล***</t>
  </si>
  <si>
    <t>prd_64.jpg</t>
  </si>
  <si>
    <t>เฮดแอนโชว์70มล***</t>
  </si>
  <si>
    <t>prd_65.jpg</t>
  </si>
  <si>
    <t>เฮดแอนแชมพู170มล***</t>
  </si>
  <si>
    <t>เฮดแอนโช170มล.***</t>
  </si>
  <si>
    <t>prd_67.jpg</t>
  </si>
  <si>
    <t>ข้อต่อตรงเกลียวนอก11/2''***</t>
  </si>
  <si>
    <t>prd_69.jpg</t>
  </si>
  <si>
    <t>ดาร์รี่ยาสีฟัน 85g***</t>
  </si>
  <si>
    <t>prd_70.jpg</t>
  </si>
  <si>
    <t>เนสกาแฟเขียว15.8กรัม***</t>
  </si>
  <si>
    <t>prd_71.jpg</t>
  </si>
  <si>
    <t>ดาร์ลี่ยาสีฟัน160g ***</t>
  </si>
  <si>
    <t>รีจอยแชมพู120มล.***</t>
  </si>
  <si>
    <t>prd_74.jpg</t>
  </si>
  <si>
    <t>เชือกฟางแบบฟู***</t>
  </si>
  <si>
    <t>เชือกฟางลวดแดง2ขีด***</t>
  </si>
  <si>
    <t>ถุงร้อนใส500g 4x6***</t>
  </si>
  <si>
    <t>prd_77.jpg</t>
  </si>
  <si>
    <t>เปลียนวัวแดงจืด250มล12กล่อง**</t>
  </si>
  <si>
    <t>ถุงร้อนใสรวม500g 4.5x7***</t>
  </si>
  <si>
    <t>prd_79.jpg</t>
  </si>
  <si>
    <t>ถุงร้อนตรากุญแจ 500g 8x12***</t>
  </si>
  <si>
    <t>prd_80.jpg</t>
  </si>
  <si>
    <t>โค้ก 330 มล.***</t>
  </si>
  <si>
    <t>prd_81.jpg</t>
  </si>
  <si>
    <t>ข้อต่อลดบางpvc ช้าง3''x2'' ***</t>
  </si>
  <si>
    <t>prd_82.jpg</t>
  </si>
  <si>
    <t>ลวดเชื่อมเหล็ก***</t>
  </si>
  <si>
    <t>ดัชมิลล์รสจืดกล่อง180มล***</t>
  </si>
  <si>
    <t>prd_84.jpg</t>
  </si>
  <si>
    <t>หมึกเติมสีน้ำเงินตราม้า***</t>
  </si>
  <si>
    <t>prd_85.jpg</t>
  </si>
  <si>
    <t>หมึกเติมแดงตราม้า***</t>
  </si>
  <si>
    <t>prd_86.jpg</t>
  </si>
  <si>
    <t>หอยหลอดน้ำปลา700มล***</t>
  </si>
  <si>
    <t>prd_87.jpg</t>
  </si>
  <si>
    <t>นีเวียไวท์ 8มล. ***</t>
  </si>
  <si>
    <t>prd_88.jpg</t>
  </si>
  <si>
    <t>ไฮเตอร์ซักผ้า250มล***</t>
  </si>
  <si>
    <t>prd_89.jpg</t>
  </si>
  <si>
    <t>prd_90.jpg</t>
  </si>
  <si>
    <t>ไฮยีนซักผ้าขาวและผ้าสี250ml***</t>
  </si>
  <si>
    <t>prd_91.jpg</t>
  </si>
  <si>
    <t>วิกซอลออกซี่700ชมพู***</t>
  </si>
  <si>
    <t>เซนไดรท์450ซีซี***</t>
  </si>
  <si>
    <t>เซนไดร์300มลปลอก มอด มด แมลงสาบ***</t>
  </si>
  <si>
    <t>สายรัด1.50เมตรแพ็ค2เส้น***</t>
  </si>
  <si>
    <t>ที่คีบร้อน***</t>
  </si>
  <si>
    <t>prd_96.jpg</t>
  </si>
  <si>
    <t>นกแก้วสบู่ 60g***</t>
  </si>
  <si>
    <t>prd_97.jpg</t>
  </si>
  <si>
    <t>บรีทคอมฟอร์ท800มล***</t>
  </si>
  <si>
    <t>บรีสเอ็กเซล850มล***</t>
  </si>
  <si>
    <t>108ช็อป1000g***</t>
  </si>
  <si>
    <t>prd_100.jpg</t>
  </si>
  <si>
    <t>โอโม่ซันชายน์ 900g***</t>
  </si>
  <si>
    <t>โอโม่ 2700g ***</t>
  </si>
  <si>
    <t>108ช็อป 3500g***</t>
  </si>
  <si>
    <t>กดหัวสิว ***</t>
  </si>
  <si>
    <t>ฝาแก้ว เยติ ***</t>
  </si>
  <si>
    <t>ปากกาเน้นข้อความส้มตราช้าง***</t>
  </si>
  <si>
    <t>prd_106.jpg</t>
  </si>
  <si>
    <t>ดาร์ลี่ยาสีฟัน170g***</t>
  </si>
  <si>
    <t>กาโตะลิ้นจี่320g***</t>
  </si>
  <si>
    <t>prd_108.jpg</t>
  </si>
  <si>
    <t>คอลเกตุยาสีฟัน20g***</t>
  </si>
  <si>
    <t>เกลือป่นขายเดี่ยว2บ***</t>
  </si>
  <si>
    <t>เกรดปรับอากาศฝาชมพู320ml***</t>
  </si>
  <si>
    <t>หยดทองน้ำปลา300มล***</t>
  </si>
  <si>
    <t>prd_112.jpg</t>
  </si>
  <si>
    <t>กุญแจล็อค50mm***</t>
  </si>
  <si>
    <t>แป้งข้าวจ้าว500g***</t>
  </si>
  <si>
    <t>prd_114.jpg</t>
  </si>
  <si>
    <t>สิงห์โซดา325มล***</t>
  </si>
  <si>
    <t>prd_115.jpg</t>
  </si>
  <si>
    <t>โดฟแชมพู480สีฟ้า***</t>
  </si>
  <si>
    <t>โดฟแชมพู480มล***</t>
  </si>
  <si>
    <t>เคลียแชมพู480มล***</t>
  </si>
  <si>
    <t>ซิตร้าโลชั่น400มล***</t>
  </si>
  <si>
    <t>ซิตร้าโลชั่นชมพู400มล***</t>
  </si>
  <si>
    <t>prd_120.jpg</t>
  </si>
  <si>
    <t>คอลเกต170g ***</t>
  </si>
  <si>
    <t>รีจอยส์แชมพู600มล***</t>
  </si>
  <si>
    <t>บีไนท์อาบน้ำชมพู400มล***</t>
  </si>
  <si>
    <t>รีจอยส์ครีมนวด410มล***</t>
  </si>
  <si>
    <t>prd_126.jpg</t>
  </si>
  <si>
    <t>รีจอยส์แชมพู410มล***</t>
  </si>
  <si>
    <t>การ์นิเย่ซากุระไวท์ครีม7มล.***</t>
  </si>
  <si>
    <t>กานิเย่เอจเลสไวท์7มล.***</t>
  </si>
  <si>
    <t>กานิเย่ไลท.สูตรกลางคืน***</t>
  </si>
  <si>
    <t>การ์นิเยไลน์ครีม 7ml ***</t>
  </si>
  <si>
    <t>น้ำตาลทรายขาวKBS 1 กก</t>
  </si>
  <si>
    <t>วาสลีนมอยเจอร์เซรั่ม7g***</t>
  </si>
  <si>
    <t>เปลี่ยนนีเวียบอดี้ไวท์600มล170บ**</t>
  </si>
  <si>
    <t>นีเวียไวท์เอคเน่โฟม100มล***</t>
  </si>
  <si>
    <t>นีเวียแอนตี้แอคเน่โฟม100g***</t>
  </si>
  <si>
    <t>นีเวียมิลติไวท์โฟม100มล***</t>
  </si>
  <si>
    <t>ดาร์ลี่140gเกลือกัมแคร์***</t>
  </si>
  <si>
    <t>วาสลีนโลชั่น370มล***</t>
  </si>
  <si>
    <t>prd_139.jpg</t>
  </si>
  <si>
    <t>108ช็อป350g***</t>
  </si>
  <si>
    <t>prd_140.jpg</t>
  </si>
  <si>
    <t>เกรดปรับอากาศฝาม่วง320ml***</t>
  </si>
  <si>
    <t>โอวัลติน3in1ร้อน35g***</t>
  </si>
  <si>
    <t>prd_142.jpg</t>
  </si>
  <si>
    <t>กระดาษวีวี150แผ่น***</t>
  </si>
  <si>
    <t>เฟรชชี่ปรับอากาศฝาส้ม300ml***</t>
  </si>
  <si>
    <t>เนสวีต้าข้าวโพด***</t>
  </si>
  <si>
    <t>น้ำจิ้มไก่เจ้เล็ก245กรัม***</t>
  </si>
  <si>
    <t>แปรงทาสี 11/2'' ***</t>
  </si>
  <si>
    <t>แม่สีโปสเตอร์สีน้ำเงิน30ml***</t>
  </si>
  <si>
    <t>แพนทีนครีมนวด70มล***</t>
  </si>
  <si>
    <t>แฟนต้าน้ำส้ม450มล***</t>
  </si>
  <si>
    <t>prd_150.jpg</t>
  </si>
  <si>
    <t>แนนซี่ซักฟอก***</t>
  </si>
  <si>
    <t>ไวตามิลค์ขวด300มล***</t>
  </si>
  <si>
    <t>prd_152.jpg</t>
  </si>
  <si>
    <t>ถุงเพาะชำ 10 ใบ 5X10***</t>
  </si>
  <si>
    <t>กุญแจเล็กแพ็คคู่***</t>
  </si>
  <si>
    <t>ช้อนพลสาติก***</t>
  </si>
  <si>
    <t>ลิโพวิตัน-ดี100มล ***</t>
  </si>
  <si>
    <t>prd_156.jpg</t>
  </si>
  <si>
    <t>กระทิงแดง150มล***</t>
  </si>
  <si>
    <t>prd_157.jpg</t>
  </si>
  <si>
    <t>คาราบาวแดง150มล***</t>
  </si>
  <si>
    <t>prd_158.jpg</t>
  </si>
  <si>
    <t>โสมเกาหลี100มล***</t>
  </si>
  <si>
    <t>prd_159.jpg</t>
  </si>
  <si>
    <t>เรดดี้บู้ทม่วง150มล***</t>
  </si>
  <si>
    <t>prd_160.jpg</t>
  </si>
  <si>
    <t>มีดโกนแบบพับ***</t>
  </si>
  <si>
    <t>แม่สีโปสเตอร์สีเขียว30ml***</t>
  </si>
  <si>
    <t>เพียวรืคุชาขาว350มล***</t>
  </si>
  <si>
    <t>สปอนเซอร์สีเหลือง 250มล***</t>
  </si>
  <si>
    <t>prd_164.jpg</t>
  </si>
  <si>
    <t>ดัชมิลกล่องรสส้ม180มล***</t>
  </si>
  <si>
    <t>prd_165.jpg</t>
  </si>
  <si>
    <t>เปลี่ยซันไลต์เลม่อน20บ*</t>
  </si>
  <si>
    <t>prd_166.jpg</t>
  </si>
  <si>
    <t>สก็อตไบรซันใหญ่***</t>
  </si>
  <si>
    <t>ยิลเลตมีดโกนหนวด***</t>
  </si>
  <si>
    <t>อีโนรสมะนาว 4.3g ***</t>
  </si>
  <si>
    <t>แม่สีโปสเตอร์สีเหลือง30ml***</t>
  </si>
  <si>
    <t>วัวแดงรสหวาน200มล***</t>
  </si>
  <si>
    <t>prd_171.jpg</t>
  </si>
  <si>
    <t>วัวแดงรสจืด200มล***</t>
  </si>
  <si>
    <t>prd_172.jpg</t>
  </si>
  <si>
    <t>ดีน่ากล่องข้าวญี่ปุ่น180มล***</t>
  </si>
  <si>
    <t>prd_173.jpg</t>
  </si>
  <si>
    <t>แม่สีโปสเตอร์สีแดง30ml***</t>
  </si>
  <si>
    <t>แอลอีดีหลอดไฟ12วัต***</t>
  </si>
  <si>
    <t>แลตตาซอยกล่อง300มล***</t>
  </si>
  <si>
    <t>prd_176.jpg</t>
  </si>
  <si>
    <t>แมสกล่อง50ชิ้นสีขาว***</t>
  </si>
  <si>
    <t>ถ่านพานาอัลคาไลน์AAA4ก้อน***</t>
  </si>
  <si>
    <t>กระเป๋าพายซันเมอร์***</t>
  </si>
  <si>
    <t>น้ำปลาก้ามปูแดง700ซม***</t>
  </si>
  <si>
    <t>โค้ก 1.25 ลิตร***</t>
  </si>
  <si>
    <t>ขนม25บาท***</t>
  </si>
  <si>
    <t>ฟองน้ำหนา***</t>
  </si>
  <si>
    <t>แมสกล่อง50ชิ้นสีชมพู***</t>
  </si>
  <si>
    <t>THGP00518</t>
  </si>
  <si>
    <t>แมสกล่อง50ชิ้นสีเหลือง***</t>
  </si>
  <si>
    <t>เฮลบลูบอย710มลแดง***</t>
  </si>
  <si>
    <t>เฮลซ์บลูบอย710มลเขียว***</t>
  </si>
  <si>
    <t>prd_188.jpg</t>
  </si>
  <si>
    <t>เนสกาแฟแดง27ซอง***</t>
  </si>
  <si>
    <t>prd_189.jpg</t>
  </si>
  <si>
    <t>เนสกาแฟเขียว27ซอง9***</t>
  </si>
  <si>
    <t>prd_190.jpg</t>
  </si>
  <si>
    <t>รสดี75g ***</t>
  </si>
  <si>
    <t>prd_191.jpg</t>
  </si>
  <si>
    <t>อายิโนะโมะโต๊85g***</t>
  </si>
  <si>
    <t>prd_192.jpg</t>
  </si>
  <si>
    <t>กะปิกุ้งไทย170g***</t>
  </si>
  <si>
    <t>prd_193.jpg</t>
  </si>
  <si>
    <t>กะปิกุ้งไทย90g***</t>
  </si>
  <si>
    <t>prd_194.jpg</t>
  </si>
  <si>
    <t>แปรงทาสี2.5''***</t>
  </si>
  <si>
    <t>น้ำตาลปิ๊บอย่างดีตราเจดีย์0.5กก***</t>
  </si>
  <si>
    <t>น้ำตาลทรายขาว1กก***</t>
  </si>
  <si>
    <t>น้ำตาลทรายขาว0.5กก***</t>
  </si>
  <si>
    <t>น้ำตาลทรายแดงวังขนาย1กก***</t>
  </si>
  <si>
    <t>เปลี่ยนกระดาษย่นหน้าใหญ่***</t>
  </si>
  <si>
    <t>เปลียนเจเอ็มเอฟหลอดไฟ20วัต***</t>
  </si>
  <si>
    <t>เปลียนยิลลี่ลิ้นจี่10บ**</t>
  </si>
  <si>
    <t>นมข้นหวานมะลิ380g***</t>
  </si>
  <si>
    <t>prd_204.jpg</t>
  </si>
  <si>
    <t>อร่อยดีกระทิ250มล***</t>
  </si>
  <si>
    <t>prd_205.jpg</t>
  </si>
  <si>
    <t>กุญแจล็อค40mm***</t>
  </si>
  <si>
    <t>กุญแจล็อค30mm***</t>
  </si>
  <si>
    <t>อัมผวากะทิ250มล***</t>
  </si>
  <si>
    <t>prd_208.jpg</t>
  </si>
  <si>
    <t>อร่อยดีกะทิ1000มล***</t>
  </si>
  <si>
    <t>prd_209.jpg</t>
  </si>
  <si>
    <t>โซฟีคืน29ซม8ชิ้น***</t>
  </si>
  <si>
    <t>โซฟีกลางคืน4ชิ้น***</t>
  </si>
  <si>
    <t>หัวฉีดชำระขาว***</t>
  </si>
  <si>
    <t>ช้อนหลอดสแตนเลส2ชิ้น+แปรง***</t>
  </si>
  <si>
    <t>prd_213.jpg</t>
  </si>
  <si>
    <t>prd_214.jpg</t>
  </si>
  <si>
    <t>ลอรีเอะกลางวัน4ชิ้น***</t>
  </si>
  <si>
    <t>ไฟไลน์ปรับผ้านุ่มชมพู580ml***</t>
  </si>
  <si>
    <t>prd_216.jpg</t>
  </si>
  <si>
    <t>โออิชิน้ำผึ้งกล่อง180มล***</t>
  </si>
  <si>
    <t>ช้อนส้อม1คู่***</t>
  </si>
  <si>
    <t>ถุงหิ้วลูกโลก6X14***</t>
  </si>
  <si>
    <t>ผักกาดดองเค็ม91g***</t>
  </si>
  <si>
    <t>ยาหม่องถ้วยทอง12g***</t>
  </si>
  <si>
    <t>ชุดเลขาซอง***</t>
  </si>
  <si>
    <t>เปลี่ยนสายน้ำผึ้ง450มล10บ**</t>
  </si>
  <si>
    <t>วิคขวด25g***</t>
  </si>
  <si>
    <t>วิคตลับ***</t>
  </si>
  <si>
    <t>เปลี่ยนยาหม่องวังพรม20g39บ**</t>
  </si>
  <si>
    <t>โยเกิร์ตดัชมิลรวมรวส***</t>
  </si>
  <si>
    <t>เชือกมัดต้นมัน***</t>
  </si>
  <si>
    <t>กระดาษห่อเหรียญ***</t>
  </si>
  <si>
    <t>หวีใหญ่***</t>
  </si>
  <si>
    <t>แม่สีโปสเตอร์สีขาว30ml***</t>
  </si>
  <si>
    <t>กระเป๋าคละลาย***</t>
  </si>
  <si>
    <t>ปลั๊กไฟตัวผู้***</t>
  </si>
  <si>
    <t>ถุงเท้าสั้นสีดำ***</t>
  </si>
  <si>
    <t>ถุงเท้าทำงานยาวหนา***</t>
  </si>
  <si>
    <t>เต้าฮู้ยี้เด็กตรากิเลน250กรัม***</t>
  </si>
  <si>
    <t>กระดาษห่อของขวัญ***</t>
  </si>
  <si>
    <t>ไม้แขวนเสื้อตรา3ห่วง***</t>
  </si>
  <si>
    <t>เปลี่ยลิบบิ้นขอบทองกลาง15บ*</t>
  </si>
  <si>
    <t>แผ่นเจลลดไข้คูลฟีเวอร์2แผ่น***</t>
  </si>
  <si>
    <t>ปลอกคอแมว***</t>
  </si>
  <si>
    <t>เกรดลาเวนเดอร์ปรับอากาศ180g***</t>
  </si>
  <si>
    <t>เปลี่ยนเทียนแพ็คใหญ่65บ</t>
  </si>
  <si>
    <t>ข้องอ90องศา1/2'' ช้าง(4หุน) ***</t>
  </si>
  <si>
    <t>แอทแทคคลีนแอ็คชั่น900g***</t>
  </si>
  <si>
    <t>หัวฉีดชำระสีฟ้า1ตัว***</t>
  </si>
  <si>
    <t>สายไฟพ่วง5เมตร***</t>
  </si>
  <si>
    <t>แหนม5บาท***</t>
  </si>
  <si>
    <t>ซองขาวขายเดี่ยว1บาท***</t>
  </si>
  <si>
    <t>ไอศครีม 12 บาท***</t>
  </si>
  <si>
    <t>เชือกลูกเสือสีขาว***</t>
  </si>
  <si>
    <t>สามแม่ครัวปลากระป๋อง93g***</t>
  </si>
  <si>
    <t>เปลี่ยนซีแลคปลากระป๋อง20บ**</t>
  </si>
  <si>
    <t>นีเวียชาย***</t>
  </si>
  <si>
    <t>มาม่าต้มยำ55g6บ***</t>
  </si>
  <si>
    <t>นีเวียชายกันแดด***</t>
  </si>
  <si>
    <t>ชุดฝักบัวซีเคียวครบชุด***</t>
  </si>
  <si>
    <t>หลอดนีออนพานาโซนิค18วัต***</t>
  </si>
  <si>
    <t>น้ำแข็งยูนิค8บ***</t>
  </si>
  <si>
    <t>เปลี่ยนเพียวริคุ280ม</t>
  </si>
  <si>
    <t>เซลล็อกซ์2ชั้น***</t>
  </si>
  <si>
    <t>เทนโซพลาสชิ้นละ1บ***</t>
  </si>
  <si>
    <t>ส่วนลดโออิชิองุ่นแพ็ค6***</t>
  </si>
  <si>
    <t>ยาเส้นตราแมวเขียว22g***</t>
  </si>
  <si>
    <t>สามพระ20g***</t>
  </si>
  <si>
    <t>ฟองน้ำฉาบปูน***</t>
  </si>
  <si>
    <t>หอยนางรมซอส600ซม***</t>
  </si>
  <si>
    <t>หอยนางรมซอส300ซม***</t>
  </si>
  <si>
    <t>หอยนางรมซอส150ซม***</t>
  </si>
  <si>
    <t>เปลี่ยนเยลลี่ผลไม้รวม10บ**</t>
  </si>
  <si>
    <t>ถุงเท้าสีน้ำตาลเข้ม7-9***</t>
  </si>
  <si>
    <t>โซฟีกลางคืน35ซม***</t>
  </si>
  <si>
    <t>ทัพพีด้ามดำ2.5นิ้ว***</t>
  </si>
  <si>
    <t>ถุงเท้าสีขาวยาว9-12***</t>
  </si>
  <si>
    <t>บรีสเอกเซล430g***</t>
  </si>
  <si>
    <t>แปรงขัดหลังด้ามยาว***</t>
  </si>
  <si>
    <t>จั่นแก้วน้ำตาลสด320มล***</t>
  </si>
  <si>
    <t>หัวฉีดชำระสีเขียว1ตัว***</t>
  </si>
  <si>
    <t>สายวัด60นิ้ว***</t>
  </si>
  <si>
    <t>ดัชมิลล์ขวด160มล***</t>
  </si>
  <si>
    <t>กีวีขี้ผึ้ขัดรองเท้า100มล***</t>
  </si>
  <si>
    <t>ต่อตรงเกลียวในทองเหลืองPVC 1/2''***</t>
  </si>
  <si>
    <t>เปลี่ยนเพียวริคุตรอเบอรี่10บ**</t>
  </si>
  <si>
    <t>ต่อตรงเกลียวในPVCเขียว 1/2'' ***</t>
  </si>
  <si>
    <t>เพียวริคุเก๊กฮวย350มล***</t>
  </si>
  <si>
    <t>กาวดักถาดจับหนู***</t>
  </si>
  <si>
    <t>เปลี่ยนสายชาร์จพร้อมสาย35บ*</t>
  </si>
  <si>
    <t>เปลี่ยนเพียวริคุองุ่น350มล12บ**</t>
  </si>
  <si>
    <t>ผ้าขนหนู12''X26''ตราแพนด้า***</t>
  </si>
  <si>
    <t>บรีสเอกเซลแคร์800g***</t>
  </si>
  <si>
    <t>กาแฟฝาแดงขวด200มล***</t>
  </si>
  <si>
    <t>เอก้า+น้ำมะพร้าว+เฉาก้วย+นมสด***</t>
  </si>
  <si>
    <t>เบรคเกอร์ไฟ30A***</t>
  </si>
  <si>
    <t>ผงตีเต้าสีแดง+ฟ้า***</t>
  </si>
  <si>
    <t>เชือกตากผ้า***</t>
  </si>
  <si>
    <t>สมุดปกแข็ง100แผ่น***</t>
  </si>
  <si>
    <t>เปลี่ยนเยลลี่องุ่น10บ**</t>
  </si>
  <si>
    <t>กาแฟ7บาท***</t>
  </si>
  <si>
    <t>บรีสเอ็กเซล800กรัม***</t>
  </si>
  <si>
    <t>เปลี่ยนกุญแจแม่พร้อมลูก25บ</t>
  </si>
  <si>
    <t>ดินน้ำมัน***</t>
  </si>
  <si>
    <t>ไฟฉายส่องกบสีเหลือว***</t>
  </si>
  <si>
    <t>กรรไกรซอยผม***</t>
  </si>
  <si>
    <t>ตะปูตีไม้ 3''ครึ่งกิโล***</t>
  </si>
  <si>
    <t>แปรงล้างรถ***</t>
  </si>
  <si>
    <t>กระดาษโพสอิท4แถว***</t>
  </si>
  <si>
    <t>กระดาษโพสอิท5สียาว5ซม***</t>
  </si>
  <si>
    <t>ถุงใส่แก้วเก็บความเย็น***</t>
  </si>
  <si>
    <t>บรีสเอกเซล800g***</t>
  </si>
  <si>
    <t>แอทแทคคัลเลอร์800g***</t>
  </si>
  <si>
    <t>แท่นหมึกน้ำเงิน***</t>
  </si>
  <si>
    <t>กานิเย่คอลลาเจน***</t>
  </si>
  <si>
    <t>ชอล์กขีดมดตรารสถัง***</t>
  </si>
  <si>
    <t>วีนัสด้ายเย็บผ้า***</t>
  </si>
  <si>
    <t>ช้อนกาแฟแพ็ค12คัน***</t>
  </si>
  <si>
    <t>ใบตัดเหล็ก4นิ้ว***</t>
  </si>
  <si>
    <t>เปลี่ยนแปรงถูผ้าเส้นใส15บ</t>
  </si>
  <si>
    <t>สีเทียนมาสเตอร์อาร์ต8สี***</t>
  </si>
  <si>
    <t>ขันน้ำพลาสติกใบใหญ่***</t>
  </si>
  <si>
    <t>ที่ตัดเทปopp***</t>
  </si>
  <si>
    <t>ขวดนม 4 ออน***</t>
  </si>
  <si>
    <t>แหวนติดโทรศัพท์***</t>
  </si>
  <si>
    <t>เปลี่ยนกล่องใส่อาหารแพ็ค3ใบ20บ</t>
  </si>
  <si>
    <t>ซองขาวยาวยกแพ็ค25ซอง***</t>
  </si>
  <si>
    <t>ฟองน้ำหุ้มตาข่าย***</t>
  </si>
  <si>
    <t>สีไม้18แท่ง***</t>
  </si>
  <si>
    <t>สีไม้มาสเตอร์12แท่ง***</t>
  </si>
  <si>
    <t>ซองขาวยาวขายเดี่ยว***</t>
  </si>
  <si>
    <t>เปลี่ยนมีดคัสเตอร์ปลอกพลาสติก20บ</t>
  </si>
  <si>
    <t>ปุ้มปุ้ยปลาทอด***</t>
  </si>
  <si>
    <t>สายAVเข้า3ออก3ยาว1.5เมตร***</t>
  </si>
  <si>
    <t>ผ้า3สี***</t>
  </si>
  <si>
    <t>ปากกาสีน้ำสีดำ***</t>
  </si>
  <si>
    <t>ปากกาเมจิสีน้ำสีแดง***</t>
  </si>
  <si>
    <t>ปากกาเคมี2หัวสีดำ***</t>
  </si>
  <si>
    <t>เบบี้มายแป้งเขียว380g***</t>
  </si>
  <si>
    <t>prd_339.jpg</t>
  </si>
  <si>
    <t>น้ำส้มสายชูรวมรส700มล***</t>
  </si>
  <si>
    <t>น้ำแข็งก้อน8บ***</t>
  </si>
  <si>
    <t>ถุงมือเอนกประสงค์100ชิ้น***</t>
  </si>
  <si>
    <t>มีดตัดเล็บ***</t>
  </si>
  <si>
    <t>อาหารปลาดุกใหญ่1กก***</t>
  </si>
  <si>
    <t>โพลีฝอยขัดหม้ออัลตร้า***</t>
  </si>
  <si>
    <t>ผ้าอนามัยสลิม4ชิ้น***</t>
  </si>
  <si>
    <t>พริกป่น10บาท***</t>
  </si>
  <si>
    <t>ปากกาเคมี2หัวสีแดง***</t>
  </si>
  <si>
    <t>เม็ดผักชี5บ***</t>
  </si>
  <si>
    <t>โกกิแป้งทอด 150 g***</t>
  </si>
  <si>
    <t>ผงหมูแดง100g***</t>
  </si>
  <si>
    <t>สาคูใบเตยเม็ดเล็ก400กรัม***</t>
  </si>
  <si>
    <t>สาคูขาวเม็ดเล็ก400มล***</t>
  </si>
  <si>
    <t>เปลี่ยนกระดาษวีวี80แผ่น***</t>
  </si>
  <si>
    <t>ไข่เยี่ยวม้าฟองละ***</t>
  </si>
  <si>
    <t>รสดีแป้งชุบ90g รสเผ็ด***</t>
  </si>
  <si>
    <t>สมุดบัญชีเล็ก***</t>
  </si>
  <si>
    <t>กระดาษรายงาน40แผ่น***</t>
  </si>
  <si>
    <t>กระดาษสี20แผ่น***</t>
  </si>
  <si>
    <t>กระดาษรายงานมีสัน***</t>
  </si>
  <si>
    <t>กระดาษรายA4ดับเบิ้ลAใบละ1บ***</t>
  </si>
  <si>
    <t>เปลี่ยนไวไวแก้ว60g**</t>
  </si>
  <si>
    <t>กระดาษม้าลาย***</t>
  </si>
  <si>
    <t>PAE-618</t>
  </si>
  <si>
    <t>พาวเวอร์แปงค์ไฟฉาย***</t>
  </si>
  <si>
    <t>หมวกครอบผม***</t>
  </si>
  <si>
    <t>เปลี่ยนแปรงถูผ้าพลาสติก15บ</t>
  </si>
  <si>
    <t>เปลี่ยนแปรงถูผ้าไม้15บ</t>
  </si>
  <si>
    <t>หมวกครอบผมอาบน้ำแพ็ค2ชิ้น***</t>
  </si>
  <si>
    <t>เปลี่ยนวีวีกระดาษเปียก20/**</t>
  </si>
  <si>
    <t>ซองชมพู25ซอง***</t>
  </si>
  <si>
    <t>ซองชมพูขายเดี่ยวซองละ1บ***</t>
  </si>
  <si>
    <t>สมุดฉีกเล็ก80แผ่น***</t>
  </si>
  <si>
    <t>เปลี่ยนกระเป๋าใส่ตัง10บาท*</t>
  </si>
  <si>
    <t>โอวัลติลซอง15กรัม***</t>
  </si>
  <si>
    <t>แอทแทค90g***</t>
  </si>
  <si>
    <t>รสดี4บาท***</t>
  </si>
  <si>
    <t>ซีอิ้วดำเด็กสมบูรณ์ 370 มล***</t>
  </si>
  <si>
    <t>เกลือป่นตรากระต่าย 220 g ***</t>
  </si>
  <si>
    <t>แป้งมัน500g***</t>
  </si>
  <si>
    <t>ถั่วเขียว 500g***</t>
  </si>
  <si>
    <t>แป้งข้าวเหนียวหมีคู่ดาว1กก***</t>
  </si>
  <si>
    <t>เปลี่ยนหวดนึ่งข้าวไม้สาน20บ*</t>
  </si>
  <si>
    <t>งาดำ5บาท***</t>
  </si>
  <si>
    <t>แป้งข้าวโพด1กก***</t>
  </si>
  <si>
    <t>ใบจาก***</t>
  </si>
  <si>
    <t>ไข่เบอร์ 0 ฟองละ6บ***</t>
  </si>
  <si>
    <t>ปากกาเคมี2หัวสีน้ำเงินตราม้า***</t>
  </si>
  <si>
    <t>หลอดไฟพานา8วัตครบชุด***</t>
  </si>
  <si>
    <t>อะไหล่ลูกกลิ้งทาสีอันเล็กดี***</t>
  </si>
  <si>
    <t>บิลเงินสดคาร์บอน60แผ่น***</t>
  </si>
  <si>
    <t>ขวดนม8ออน2***</t>
  </si>
  <si>
    <t>ใบเจียร 4นิ้วหนา***</t>
  </si>
  <si>
    <t>สวิตไฟสี่เหลี่ยมสีขาววีน่า***</t>
  </si>
  <si>
    <t>เกรียงก่อ ***</t>
  </si>
  <si>
    <t>ไฮยีนเฉพาะจุด25g***</t>
  </si>
  <si>
    <t>เหล็กฉาก6*8***</t>
  </si>
  <si>
    <t>เปลี่ยนช็อคไล่มด10บ</t>
  </si>
  <si>
    <t>ตาข่ายซักผ้า***</t>
  </si>
  <si>
    <t>ไฮยีน420ml เฉพาะจุด***</t>
  </si>
  <si>
    <t>เปลี่ยนชุดก๋วยเตียว หมู-ไก่10 บาท</t>
  </si>
  <si>
    <t>เปลี่ยนเครื่องต้มก๋วยเตี๋ยวเลิศรส10บ</t>
  </si>
  <si>
    <t>เปลี่ยนใส้แฟ้มใส่เอกสาร20หน้า20บ*</t>
  </si>
  <si>
    <t>เฮดแอนด์โชว์เดอร์65มล***</t>
  </si>
  <si>
    <t>ซอสมะเขือเทศภูเขา900g***</t>
  </si>
  <si>
    <t>โรซ่าปลากระป๋อง155g***</t>
  </si>
  <si>
    <t>แป้งข้าวจ้าว1กก35บ***</t>
  </si>
  <si>
    <t>อีซี่450g***</t>
  </si>
  <si>
    <t>อิซี่เขียว300g***</t>
  </si>
  <si>
    <t>อิซี่ชมพู300g***</t>
  </si>
  <si>
    <t>อิซี้สีทอง300g***</t>
  </si>
  <si>
    <t>ลอริเอะกลางคืน4ชิ้น30ซม.***</t>
  </si>
  <si>
    <t>อายิโนะ5บาท***</t>
  </si>
  <si>
    <t>ปืนยิงแก๊ส***</t>
  </si>
  <si>
    <t>ข้องอเกลียวใน3/4'' (6หุน)***</t>
  </si>
  <si>
    <t>ผึ้งม้ำมันปาล์มถุง1ลิตร***</t>
  </si>
  <si>
    <t>เปลี่ยนซีเซฟปลากระป๋อง20บ**</t>
  </si>
  <si>
    <t>เปลี่ยนโอโม่พลัสน้ำข้น700**</t>
  </si>
  <si>
    <t>โปรเทคส์แป้งเย็นเมน50g***</t>
  </si>
  <si>
    <t>ปลั๊ก3ตาตราแรด***</t>
  </si>
  <si>
    <t>ถุงมือไฮเดนสีใส24ชิ้น***</t>
  </si>
  <si>
    <t>เภสัชแป้งมาดามแดง200g***</t>
  </si>
  <si>
    <t>prd_426.jpg</t>
  </si>
  <si>
    <t>คีมผูกลวด***</t>
  </si>
  <si>
    <t>พอนBBชมพูแป้ง***</t>
  </si>
  <si>
    <t>ตรางูม่วง150gแป้ง***</t>
  </si>
  <si>
    <t>ตรางูม่วงแป้ง50g***</t>
  </si>
  <si>
    <t>เอเวอ์เซ้นแป้ง60g***</t>
  </si>
  <si>
    <t>จอนสันแป้ง100g***</t>
  </si>
  <si>
    <t>จอนสันแป้ง50g***</t>
  </si>
  <si>
    <t>แคร์สีฟ้าแป้ง50g***</t>
  </si>
  <si>
    <t>prd_434.jpg</t>
  </si>
  <si>
    <t>พอนด์แป้ง50gฟ้า***</t>
  </si>
  <si>
    <t>โยคีแป้ง100g***</t>
  </si>
  <si>
    <t>อิงอรสบู่มะขาขาม160g***</t>
  </si>
  <si>
    <t>อิงอรสบู่จมูกข้าว160g***</t>
  </si>
  <si>
    <t>อิงอรสบู่ฆ่าเชื้อ160กรัม***</t>
  </si>
  <si>
    <t>อิงอรสบู่น้ำนมแพะ160g***</t>
  </si>
  <si>
    <t>ลักสีฟ้าสบู่18บาท***</t>
  </si>
  <si>
    <t>อาเซฟโซ่สบู่แดง80กรัม***</t>
  </si>
  <si>
    <t>โพเทคครีมอาบน้ำ***</t>
  </si>
  <si>
    <t>เคลียแชมพู70มล***</t>
  </si>
  <si>
    <t>ซัลซิลแชมพูเขียว70มล***</t>
  </si>
  <si>
    <t>โดฟครีมนวด70มล***</t>
  </si>
  <si>
    <t>ซิต้าครีมบำรุงผิว150มล***</t>
  </si>
  <si>
    <t>ซิต้าโลชั่น50มล***</t>
  </si>
  <si>
    <t>ลิสเตอรีน250มล***</t>
  </si>
  <si>
    <t>ลิสเตอรีน80มล***</t>
  </si>
  <si>
    <t>จำปาทอง18บ***</t>
  </si>
  <si>
    <t>เปลี่ยนพอนด์โฟมล้างหน้า50g40บ**</t>
  </si>
  <si>
    <t>พอนด์สีส้ม15บ***</t>
  </si>
  <si>
    <t>พอนด์ชมพู7.5กรัม***</t>
  </si>
  <si>
    <t>แชมพูย้อมผมN1***</t>
  </si>
  <si>
    <t>แปรงสีฟัน1คอลเกตุ***</t>
  </si>
  <si>
    <t>กระเป๋าใส่เอกสารA4***</t>
  </si>
  <si>
    <t>เปลี่ยนกระเป๋าลายธงชาติ20บ*</t>
  </si>
  <si>
    <t>ตะแกรงตักอาหารกว้าง6.5นิ้ว***</t>
  </si>
  <si>
    <t>ผ้าเช็ดมือบาง 30x60 ซม***</t>
  </si>
  <si>
    <t>เบรคเกอร์ไฟช้าง20A***</t>
  </si>
  <si>
    <t>สกูรเจาะเหล็กมีปีก3/4'' 25ตัว***</t>
  </si>
  <si>
    <t>ขั้วไฟแบบกลียวหัวสวิท***</t>
  </si>
  <si>
    <t>ถ่านไฟฉายก้อนใหญ่***</t>
  </si>
  <si>
    <t>แว็คเคลือบเงา***</t>
  </si>
  <si>
    <t>ปากกาแดง***</t>
  </si>
  <si>
    <t>ปากกาสีน้ำน้ำเงิน***</t>
  </si>
  <si>
    <t>ปากกาเน้นข้อความเหลืองช้าง***</t>
  </si>
  <si>
    <t>ไขควงสลับลายขาวแดงดำ***</t>
  </si>
  <si>
    <t>เครื่องเจาะกระดาษ2รู***</t>
  </si>
  <si>
    <t>กาวน้ำใส50มล1***</t>
  </si>
  <si>
    <t>สกูรเจาะเหล็กมีปีก1'' 25 ตัว***</t>
  </si>
  <si>
    <t>ลูกแม็กเบอร์10***</t>
  </si>
  <si>
    <t>THESP00512</t>
  </si>
  <si>
    <t>ปลั๊ก3ตากราวล์หุ้มยาง***</t>
  </si>
  <si>
    <t>น้ำยาท่อน้ำไทย50g***</t>
  </si>
  <si>
    <t>บอลวาล์วสวมPVC 1/2'' (4หุน)***</t>
  </si>
  <si>
    <t>บอลวาล์วสวมPVC3/4'' (6หุน)***</t>
  </si>
  <si>
    <t>ลวดเสียบกระดาษ***</t>
  </si>
  <si>
    <t>เปลี่ยนกาวใสหลอด5บ</t>
  </si>
  <si>
    <t>น้ำยาเชื่อมท่อน้ำไทย100g***</t>
  </si>
  <si>
    <t>กบเหลาดินสอ5***</t>
  </si>
  <si>
    <t>เทปพันเกลียว***</t>
  </si>
  <si>
    <t>สามทางpvTOA 1/2'' ***</t>
  </si>
  <si>
    <t>สามทางpvc 3/4''ลด1/2'' ***</t>
  </si>
  <si>
    <t>สามทางpvc3/4'' (6หุน)***</t>
  </si>
  <si>
    <t>ข้องอpvc45องศา 3/4'' ***</t>
  </si>
  <si>
    <t>ข้องอ90องศาเขียว3/4'' (6หุน)***</t>
  </si>
  <si>
    <t>ข้องอเกลียวในเขียว 1/2'' (4หุน)**</t>
  </si>
  <si>
    <t>ต่อตรงลดเขียว 3/4''ลด1/2''***</t>
  </si>
  <si>
    <t>ต่อตรง3/4'' ช้าง (6หุน) ***</t>
  </si>
  <si>
    <t>ต่อตรง 1/2'' ***</t>
  </si>
  <si>
    <t>ต่อตรงเกลียวในPVCฟ้า 1/2''***</t>
  </si>
  <si>
    <t>ก็อกน้ำ1/2''ถูก ***</t>
  </si>
  <si>
    <t>ตัวหนีบกระดาษ***</t>
  </si>
  <si>
    <t>ตัวหนีบกระดาษตัวเล็ก***</t>
  </si>
  <si>
    <t>ฮวดนึ่งข้าวเหนียว***</t>
  </si>
  <si>
    <t>เปลี่ยนหม้อซึ้ง119บ*</t>
  </si>
  <si>
    <t>เปลี่ยนตะกร้าหวาย20บ</t>
  </si>
  <si>
    <t>นาฬิกาแขนผนัง***</t>
  </si>
  <si>
    <t>เปลี่ยนหมวกผ้าชาย25บ</t>
  </si>
  <si>
    <t>ไฟฉายเอนกประสงค์***</t>
  </si>
  <si>
    <t>โปรเทคส์แป้งเย็นขาว50g***</t>
  </si>
  <si>
    <t>ตัวหนีบผ้าแพ็ค60ตัว***</t>
  </si>
  <si>
    <t>เปลี่ยนขอ9ห่วงติดผนัง25บ</t>
  </si>
  <si>
    <t>สันกระดาษใหญ่***</t>
  </si>
  <si>
    <t>สันกระดาษเล็ก***</t>
  </si>
  <si>
    <t>ฟิวเจอร์บอดพับ3***</t>
  </si>
  <si>
    <t>กาวดักแมลงวัน7แผ่น20***</t>
  </si>
  <si>
    <t>เปลี่ยนเมจิสีแดง10บ</t>
  </si>
  <si>
    <t>เปลี่ยนปากกาเคมี5บ</t>
  </si>
  <si>
    <t>เปลี่ยนหลอดสั้นหลอดยาว**</t>
  </si>
  <si>
    <t>อาหารปลาดุกเล็ก35***</t>
  </si>
  <si>
    <t>เปลี่ยนกิ๊บรัดสายยาง20บ</t>
  </si>
  <si>
    <t>หัวฉีดปรับระดับ***</t>
  </si>
  <si>
    <t>ฝักบัวต่อก็อกใบพัด***</t>
  </si>
  <si>
    <t>ถ้วยย้อมผม***</t>
  </si>
  <si>
    <t>ผ้าก๊อตพันขา***</t>
  </si>
  <si>
    <t>แมสเกาหลี10ชิ้นเด็กสีขาว***</t>
  </si>
  <si>
    <t>เต้าตีเส้น15เมตร***</t>
  </si>
  <si>
    <t>ตาข่ายถูตัว***</t>
  </si>
  <si>
    <t>เปลี่ยนกรวยกรองน้ำ***</t>
  </si>
  <si>
    <t>เหล็กย่าปลาสี่เหลี่ยม***</t>
  </si>
  <si>
    <t>44052R</t>
  </si>
  <si>
    <t>ปิ้งปูปลาใหญ่***</t>
  </si>
  <si>
    <t>มีดปลอกผลไม้ตราเพชร***</t>
  </si>
  <si>
    <t>ถุงมืออนามัยแพ็ค3คู่***</t>
  </si>
  <si>
    <t>กรรไกร25บ***</t>
  </si>
  <si>
    <t>มีด***</t>
  </si>
  <si>
    <t>แมส3Dแพ็ค10ชิ้นสีดำ***</t>
  </si>
  <si>
    <t>เปลี่ยนถุงเท้านักเรียนสีขาว20บ**</t>
  </si>
  <si>
    <t>กระเป๋าทรงเรือ***</t>
  </si>
  <si>
    <t>ก้อนดับกลิ่นแบบห้อย***</t>
  </si>
  <si>
    <t>เปลี่ยนมีดปอกผัก25บ</t>
  </si>
  <si>
    <t>กระจองมีรู***</t>
  </si>
  <si>
    <t>กระจองเลส***</t>
  </si>
  <si>
    <t>ตะหริว4นิ้ว***</t>
  </si>
  <si>
    <t>ทัพพีด้ามสีพลาสติก***</t>
  </si>
  <si>
    <t>กระจองจระเข้บิน***</t>
  </si>
  <si>
    <t>เปลี่ยนกะบอกฉีดน้ำ20บ</t>
  </si>
  <si>
    <t>ทัพพีเซรามิค***</t>
  </si>
  <si>
    <t>เปลี่ยนชุดช้อนซ่อม25บ</t>
  </si>
  <si>
    <t>ที่คีบน้ำแข็ง***</t>
  </si>
  <si>
    <t>ตลับเมตรอย่างดี5เมตร***</t>
  </si>
  <si>
    <t>ข้องอpvc45องศา1/2'' ***</t>
  </si>
  <si>
    <t>เปลี่ยนกระเป๋า39บาท</t>
  </si>
  <si>
    <t>เสื่อน้ำมัน***</t>
  </si>
  <si>
    <t>ไม้แบตตียุง***</t>
  </si>
  <si>
    <t>เปลี่ยนชุดปากกาเคมี20บ</t>
  </si>
  <si>
    <t>เปลี่ยนกระเป๋าใส่ดินสอ20บ</t>
  </si>
  <si>
    <t>มีดคัสเตอร์พลาสติก***</t>
  </si>
  <si>
    <t>เข็มหมุด240เล่ม***</t>
  </si>
  <si>
    <t>บอสนี่กาวพลังตะปุ280กรัม***</t>
  </si>
  <si>
    <t>กรรไกรเล็ก***</t>
  </si>
  <si>
    <t>แผ่นอลูมิเนียมปิดหม้อ***</t>
  </si>
  <si>
    <t>สายAVเข้า2ออก2***</t>
  </si>
  <si>
    <t>เทปใสม้วนใหญ่***</t>
  </si>
  <si>
    <t>สายพ่วงUSB3ช่อง***</t>
  </si>
  <si>
    <t>เทปกาวปะกล่อลงสีน้ำตาลบาง***</t>
  </si>
  <si>
    <t>เทปกาวOPP***</t>
  </si>
  <si>
    <t>ที่ใส่ทะเบียนแคปซูล***</t>
  </si>
  <si>
    <t>หวีซอย+กิ๊ป***</t>
  </si>
  <si>
    <t>เปลี่ยนสายชาร์จโทรศัพท์25บ</t>
  </si>
  <si>
    <t>เปลี่ยนกิ๊บโบเล็ก20บ</t>
  </si>
  <si>
    <t>แหนบ***</t>
  </si>
  <si>
    <t>โบว์ผูกผมสีเหลืองแพ็ค2ชิ้น***</t>
  </si>
  <si>
    <t>โบว์ผูกผมเส้นสีขาวกลางยาว35''***</t>
  </si>
  <si>
    <t>โบว์ผูกผมเส้นสีขาวใหญ่ยาว35ซม***</t>
  </si>
  <si>
    <t>สายแจ๊คเสียบเครื่องดนตรี***</t>
  </si>
  <si>
    <t>กาว2หน้า***</t>
  </si>
  <si>
    <t>เปลี่ยนกิ๊บโบว์ขาว10บ</t>
  </si>
  <si>
    <t>เปลี่ยนนิวแฟชั่น20บ</t>
  </si>
  <si>
    <t>กรรไกรตัดเนื้อ***</t>
  </si>
  <si>
    <t>มีดโกนซายูริ***</t>
  </si>
  <si>
    <t>ตะไบถูเล็บ***</t>
  </si>
  <si>
    <t>มีดโกนหนวด***</t>
  </si>
  <si>
    <t>ที่คาดผมถักสาน***</t>
  </si>
  <si>
    <t>หัวชาร์จแบตในรถ***</t>
  </si>
  <si>
    <t>กิ๊บหนีบกระดาษ***</t>
  </si>
  <si>
    <t>กระจกพับ***</t>
  </si>
  <si>
    <t>เปลี่ยนหัวชาร์จโทรศัพท์25บ*</t>
  </si>
  <si>
    <t>เปลี่ยนกิ๊บหนีบผม6ชิ้น20บ*</t>
  </si>
  <si>
    <t>เปลี่ยนตลับเมตร3เมตร20บ</t>
  </si>
  <si>
    <t>ด้ามมีดโกนสีเหลืองยินเลต***</t>
  </si>
  <si>
    <t>เปลี่ยนกิ๊บลวดดำแผง15บ*</t>
  </si>
  <si>
    <t>มีดโกนด้ามพลาสติก***</t>
  </si>
  <si>
    <t>ดินสอเขียนคิ้ว2หัว***</t>
  </si>
  <si>
    <t>ยางรัดผมตุ๊กตา***</t>
  </si>
  <si>
    <t>แม่พิมพ์ปลากระป๋อง155g***</t>
  </si>
  <si>
    <t>ไม้ปัดขนฝุ่นขนไก่***</t>
  </si>
  <si>
    <t>เบอริน่าA2น้ำตาลเข้ม***</t>
  </si>
  <si>
    <t>เบอริน่าA1สีดำ***</t>
  </si>
  <si>
    <t>เบอริน่าA3น้ำตาลปะกายแดง***</t>
  </si>
  <si>
    <t>จัสโมเดอร์นสีดำ***</t>
  </si>
  <si>
    <t>จัสโมเดอร์นน้ำตาลเข้ม***</t>
  </si>
  <si>
    <t>ซองขาวสั้น25ซอง***</t>
  </si>
  <si>
    <t>คอมฟอร์ดแดงปรับผ้านุ่ม580ml***</t>
  </si>
  <si>
    <t>คอมฟอร์ดฟ้าปรับผ้านุ่ม580ml***</t>
  </si>
  <si>
    <t>คอมฟอร์ดม่วงปรับผ้านุ่ม***</t>
  </si>
  <si>
    <t>เปลี่ยนเฟรทแดงปรับผ้านุ่ม15บ*</t>
  </si>
  <si>
    <t>เปลี่ยนเฟรชชมพู15บ</t>
  </si>
  <si>
    <t>เปลี่ยนถ่านพานาอัลคาไลค์AAA28</t>
  </si>
  <si>
    <t>เปลี่ยนถ่านพานาอัลคาไลน์AA28</t>
  </si>
  <si>
    <t>โรช่าซอสมะเขือเทศ900g***</t>
  </si>
  <si>
    <t>แหนมพวง10บาท***</t>
  </si>
  <si>
    <t>ถุงหิ้วตราชฎา 450g 12X20***</t>
  </si>
  <si>
    <t>กาวตราช้าง***</t>
  </si>
  <si>
    <t>แปรงทาสี3''***</t>
  </si>
  <si>
    <t>เป็บซี่345มล***</t>
  </si>
  <si>
    <t>ฟ้าไทยน้ำข้น350g ***</t>
  </si>
  <si>
    <t>กะปิตราชั่ง90g***</t>
  </si>
  <si>
    <t>ง่วนเซียงปรุงรส***</t>
  </si>
  <si>
    <t>โพลี 8*11ซ.ม***</t>
  </si>
  <si>
    <t>สก๊อตไบร์***</t>
  </si>
  <si>
    <t>วัน-ไบร์ ***</t>
  </si>
  <si>
    <t>บรีสเอกเซล750มล***</t>
  </si>
  <si>
    <t>ปลั๊กไฟพ่วง5เมตร***</t>
  </si>
  <si>
    <t>โหล043***</t>
  </si>
  <si>
    <t>โคโดโมซักผัาเด็ก600มล***</t>
  </si>
  <si>
    <t>โคโดโมซ้กผ้าเด็ก600มล***</t>
  </si>
  <si>
    <t>สบู่ก้อนยาว180g2***</t>
  </si>
  <si>
    <t>ใบกอนฉีดหัวคู่300มล***</t>
  </si>
  <si>
    <t>ผงจำจัดปลวก50กรัม***</t>
  </si>
  <si>
    <t>บรีสเอกเซล230g***</t>
  </si>
  <si>
    <t>บรีส210g***</t>
  </si>
  <si>
    <t>บรีสเพาเวอ120g***</t>
  </si>
  <si>
    <t>โดฟแชมพู140มล***</t>
  </si>
  <si>
    <t>แชมพูเปลี่ยนN2***</t>
  </si>
  <si>
    <t>อิชิตันขวดข้าวญี่ปุ่น280มล***</t>
  </si>
  <si>
    <t>แปรงถูผ้าขนอ่อน***</t>
  </si>
  <si>
    <t>ซัลซิลแชมพู70 มล***</t>
  </si>
  <si>
    <t>เคลียแชมพู65มล***</t>
  </si>
  <si>
    <t>ซัลซิลครีมนวด60มล***</t>
  </si>
  <si>
    <t>ซัลซิลแชมพูส้ม70มล***</t>
  </si>
  <si>
    <t>ซัลซิลแชมพู70มล***</t>
  </si>
  <si>
    <t>แพนทีนแชมพู140มล***</t>
  </si>
  <si>
    <t>prd_641.jpg</t>
  </si>
  <si>
    <t>แพนทีนแชมพู120มล***</t>
  </si>
  <si>
    <t>ซ้ลซิลแขมพูเหลือง70มล***</t>
  </si>
  <si>
    <t>โปรชมพู2700g***</t>
  </si>
  <si>
    <t>เปลี่ยนเอสเซ้นผงซักฟอก1100g70บ</t>
  </si>
  <si>
    <t>โอโม95g***</t>
  </si>
  <si>
    <t>โอโมพลัส95g***</t>
  </si>
  <si>
    <t>ดาวนี่ปรับผ้านุ่ม20มล***</t>
  </si>
  <si>
    <t>ดาวนี่ปรับผ้าน่ม20มล***</t>
  </si>
  <si>
    <t>ดาวนี่ปรับผ้านุ่ม20g***</t>
  </si>
  <si>
    <t>นกแก้วเขียวสบู่105g***</t>
  </si>
  <si>
    <t>สบู่น้ำนมข้าว90g***</t>
  </si>
  <si>
    <t>มองเล่ย่ะตราหญิงชูช้าง80มล.***</t>
  </si>
  <si>
    <t>สกูรเจาะเหล็กมีปีก11/4'' 25 ตัว***</t>
  </si>
  <si>
    <t>นกแก้วสบู่เหลือง110g***</t>
  </si>
  <si>
    <t>นกแก้วสบู่น้ำเงิน110g***</t>
  </si>
  <si>
    <t>เบนเน็ทส้มสบู่130g***</t>
  </si>
  <si>
    <t>เบบี้มายครีมอาบน้ำม่วง380***</t>
  </si>
  <si>
    <t>prd_659.jpg</t>
  </si>
  <si>
    <t>น้ำอบไทยตราหอยสังข์ขวดเล็ก***</t>
  </si>
  <si>
    <t>นกแก้วสบู่ชมพู110g***</t>
  </si>
  <si>
    <t>นกแก้วสบู่ชมพู105g***</t>
  </si>
  <si>
    <t>เบบี้มายสบู่เหลว200มล***</t>
  </si>
  <si>
    <t>โซกุครีมอานน้ำ500มล***</t>
  </si>
  <si>
    <t>โคโดโมปรับผ้านุ่มเด็ก600มล***</t>
  </si>
  <si>
    <t>เบบี้มายปรับผ้านุ่มเด็ก600มล***</t>
  </si>
  <si>
    <t>ไฟไลน์ม่วง580มล***</t>
  </si>
  <si>
    <t>ผงกำจัดเห็บหมา150ML***</t>
  </si>
  <si>
    <t>โซกุบุครีมอาบน้ำ200มล***</t>
  </si>
  <si>
    <t>ดาวนี่ปรับผ้านุ่มสีดำ110ml***</t>
  </si>
  <si>
    <t>สกูรเจาะเหล็กมีปีก11/2'' 25 ตัว***</t>
  </si>
  <si>
    <t>น้ำมันเอนกประสงค์200ml***</t>
  </si>
  <si>
    <t>กระดาษวีวี130คู่***</t>
  </si>
  <si>
    <t>คัสเติ้ลบัตรฮิปโป100ก้าน***</t>
  </si>
  <si>
    <t>ซิสเท็นมา90g***</t>
  </si>
  <si>
    <t>โพรเทคแป้งเย็น140g***</t>
  </si>
  <si>
    <t>prd_676.jpg</t>
  </si>
  <si>
    <t>ส่วนลดไฟไลน์ชมพู/3/45***</t>
  </si>
  <si>
    <t>ซอสปรุงรสฝาเขียว600มล***</t>
  </si>
  <si>
    <t>ทิพรสน้ำปลา700มล***</t>
  </si>
  <si>
    <t>ซีอิ้วขาวเด็กสมบูรณ์700มล***</t>
  </si>
  <si>
    <t>prd_681.jpg</t>
  </si>
  <si>
    <t>คอลเกตุน้ำยาบ้วนปาก500ml***</t>
  </si>
  <si>
    <t>ซีเลคราดพริก155g***</t>
  </si>
  <si>
    <t>ปุ้มปุัยราดพริก155g***</t>
  </si>
  <si>
    <t>ยาคูล80มล***</t>
  </si>
  <si>
    <t>ไฮคิวปลากระป๋อง***</t>
  </si>
  <si>
    <t>เอ็มจอยน้ำส้มแพ็ค6***</t>
  </si>
  <si>
    <t>เปลี่ยองุ่นน้ำมัน470มล30บ</t>
  </si>
  <si>
    <t>มรกตน้ำมัน500มล***</t>
  </si>
  <si>
    <t>ผักกาดกระป๋อง230g***</t>
  </si>
  <si>
    <t>เปลียนแอลกอฮอล์450มล55บ*</t>
  </si>
  <si>
    <t>คาอาบอนแก้ท้องเสีย****</t>
  </si>
  <si>
    <t>ขนมปิ้บไส้สัปรด1.5กก***</t>
  </si>
  <si>
    <t>ดีนี่เบบี้โลชั่น ***</t>
  </si>
  <si>
    <t>สปายแดง130มล***</t>
  </si>
  <si>
    <t>คอลเกตุน้ำยาบ้วนปาก250ml***</t>
  </si>
  <si>
    <t>เวเฟอร์ขนมปังกลิ่นส้ม350g***</t>
  </si>
  <si>
    <t>หมีโกลสีครีม140มล***</t>
  </si>
  <si>
    <t>หมีโกลเหลือง140มล***</t>
  </si>
  <si>
    <t>หมีโกลเขียว140มล***</t>
  </si>
  <si>
    <t>บรีสเอกเซลน้ำโอเซี่ยนบรีส650มล***</t>
  </si>
  <si>
    <t>ดาวนี่แพชชั่น110มล***</t>
  </si>
  <si>
    <t>ขนมไวโอเลตโกลด์ทุเรียน330g***</t>
  </si>
  <si>
    <t>ขนมไวโอเลตโกลด์โกโก้330g***</t>
  </si>
  <si>
    <t>ถุงมือยางหนังข้างซ้าย***</t>
  </si>
  <si>
    <t>ถ่านกระดุม364แพ็ค2***</t>
  </si>
  <si>
    <t>ขนมไวโอเลตโกลด์วานิลลา330g***</t>
  </si>
  <si>
    <t>สุรา30ดีกรี0330มล***</t>
  </si>
  <si>
    <t>กาโตะองุ่น320g***</t>
  </si>
  <si>
    <t>ถุงซิป60ใบ6*8***</t>
  </si>
  <si>
    <t>น้ำเปล่า5บาท***</t>
  </si>
  <si>
    <t>เงาะกระป๋องเฟิร์สช้อย565g***</t>
  </si>
  <si>
    <t>น้ำปลาร้เด็กสมบูรณ์370g***</t>
  </si>
  <si>
    <t>น้ำจิ้มซีฟู้ดเด็กสมบูรณ์335g***</t>
  </si>
  <si>
    <t>คาร์เนชั่นนมข้นหลอด***</t>
  </si>
  <si>
    <t>คนอร์ต้มยำ***</t>
  </si>
  <si>
    <t>มาจิคลีนถูพื้นสีม่วง750มล***</t>
  </si>
  <si>
    <t>ยาสีฟันโคโดโมรสส้ม40g***</t>
  </si>
  <si>
    <t>prd_719.jpg</t>
  </si>
  <si>
    <t>วุ้นเส้นเกษตร40g***</t>
  </si>
  <si>
    <t>วุ้นเสันเกษตร80g***</t>
  </si>
  <si>
    <t>วุ้นเส้นต้นเงิน25g***</t>
  </si>
  <si>
    <t>วุ้นเส้นต้นเงิน70g***</t>
  </si>
  <si>
    <t>วุ้นเส้นต้นเงิน200g***</t>
  </si>
  <si>
    <t>เปาซุปเปอร์ซอฟ2700g***</t>
  </si>
  <si>
    <t>เปลี่ยนเอสเซ้นชมพู110g60บ</t>
  </si>
  <si>
    <t>ดาวนี่สีฟ้า120ml***</t>
  </si>
  <si>
    <t>สายไฟพ่วง3เมตร***</t>
  </si>
  <si>
    <t>ส่วนลดไวไวปรุงรสแพ็ค10ห่อ**</t>
  </si>
  <si>
    <t>ลิขวิคน้ำ***</t>
  </si>
  <si>
    <t>ไลปอนเลมอน***</t>
  </si>
  <si>
    <t>ซันไลเลมอนโทเบอร์150g***</t>
  </si>
  <si>
    <t>ใบกอนฟ้า200มล***</t>
  </si>
  <si>
    <t>เปลี่ยนโฟกัสฝาดำ60g45บาท*</t>
  </si>
  <si>
    <t>ใบกอนเขียว200g***</t>
  </si>
  <si>
    <t>ใบกอนเขียว300g***</t>
  </si>
  <si>
    <t>ใบกอนน้ำเงิน300g***</t>
  </si>
  <si>
    <t>ใบกอนน้ำเงิน600g***</t>
  </si>
  <si>
    <t>ใบส่งของชั่วคราวเล็ก32ชุด***</t>
  </si>
  <si>
    <t>บิลเงินสดเล่มเล็ก***</t>
  </si>
  <si>
    <t>โซฟี35ซม4ชิ้น***</t>
  </si>
  <si>
    <t>โมเดสม่วง4ชิ้น***</t>
  </si>
  <si>
    <t>ลอรีเอะ22ซม***</t>
  </si>
  <si>
    <t>ถ่านพานาAAAแพ็ค4***</t>
  </si>
  <si>
    <t>ถ่านพานาAAขายเดี่ยว***</t>
  </si>
  <si>
    <t>ทรอทขวดเหลี่ยม70มล***</t>
  </si>
  <si>
    <t>อาหารปลาดุกกลาง1กก***</t>
  </si>
  <si>
    <t>ทรอทฝาน้ำเงิน50มล***</t>
  </si>
  <si>
    <t>โฟกัสฝาเทา60มล***</t>
  </si>
  <si>
    <t>โอโมซันชาย300g***</t>
  </si>
  <si>
    <t>อีโนรสส้ม 4.3กรัม***</t>
  </si>
  <si>
    <t>โอโมพลัส900g***</t>
  </si>
  <si>
    <t>ที่ขูดมะละกอรูเล็ก***</t>
  </si>
  <si>
    <t>มามาต้มยำน้ำข้น10ห่อ***</t>
  </si>
  <si>
    <t>อาหารแมว 1 กก ***</t>
  </si>
  <si>
    <t>ไวไวควิกต้มโคล้ง10ห่อ***</t>
  </si>
  <si>
    <t>ไวไวคลิกนึ่งมะนาว10ห่อ***</t>
  </si>
  <si>
    <t>ควิกต้มยำกุ้ง10ห่อ55บ***</t>
  </si>
  <si>
    <t>กระเป๋าใส่เอกสาร***</t>
  </si>
  <si>
    <t>เปลี่ยแฟ้มซองเอ4***</t>
  </si>
  <si>
    <t>มาม่าหมูสับต้มยำ10ห่อ***</t>
  </si>
  <si>
    <t>มาม่ารสต้มแซบ10ห่อ***</t>
  </si>
  <si>
    <t>เปลี่ยนมาม่ารสหมูต้มยำ6ห่อ35บ**</t>
  </si>
  <si>
    <t>ทรอทฝาเขียว50มล***</t>
  </si>
  <si>
    <t>ส่วนลดมาม่าต้มยำกุ้งแพ็ค10**</t>
  </si>
  <si>
    <t>มาม่าเย็นเตาโฟ10ห่อ***</t>
  </si>
  <si>
    <t>ส่วนลดไวไวหมูสับต้มยำ10ห่อ**</t>
  </si>
  <si>
    <t>มาม่าหมูสับ6บ***</t>
  </si>
  <si>
    <t>ไวไวเส้นหมี่หมูสับ55กรัม***</t>
  </si>
  <si>
    <t>โรซ่าซอสพริก300g ***</t>
  </si>
  <si>
    <t>เปลี่ยนกระปิพันท้าย370/55บ</t>
  </si>
  <si>
    <t>รสดีแป้งชุปทอดเหลือง90g***</t>
  </si>
  <si>
    <t>แจกันดอกไม้ตั้งโต๊***</t>
  </si>
  <si>
    <t>แจกันดอกไม้แขวน***</t>
  </si>
  <si>
    <t>รองเท้าใส่ในบ้าน***</t>
  </si>
  <si>
    <t>สบู่โปรเทคส้ม75g***</t>
  </si>
  <si>
    <t>บิลเงินสดคาร์บอนเล็ก60แผ่น***</t>
  </si>
  <si>
    <t>เอเวอร์แป้งเย็นเขียว280g***</t>
  </si>
  <si>
    <t>เอเวอร์ชมพุแป้งเย็น300g***</t>
  </si>
  <si>
    <t>เอเวอแป้งเย็น60g***</t>
  </si>
  <si>
    <t>prd_787.jpg</t>
  </si>
  <si>
    <t>เภสัชเขียวปริีนเซสแป้ง100g***</t>
  </si>
  <si>
    <t>เภสัชคามิลล่าฟ้าแป้งเย็น100g***</t>
  </si>
  <si>
    <t>เภสัชมาดามแป้งเย็น100g***</t>
  </si>
  <si>
    <t>โพเทคแป้งเย็น140g***</t>
  </si>
  <si>
    <t>โพเทคแป้งเย็น60g***</t>
  </si>
  <si>
    <t>prd_792.jpg</t>
  </si>
  <si>
    <t>นีเวียลออน12มล***</t>
  </si>
  <si>
    <t>รสดีต้มยำ***</t>
  </si>
  <si>
    <t>ถุงหิ้วตราชฎา190 g 8X16***</t>
  </si>
  <si>
    <t>โอวัลติล29กรัม18ซอง***</t>
  </si>
  <si>
    <t>ปุ๋ยยูเรีย1กก.***</t>
  </si>
  <si>
    <t>คัพโจ๊กแก้ว***</t>
  </si>
  <si>
    <t>บิลเงินสดเล่มใหญ่***</t>
  </si>
  <si>
    <t>ตัวเหนีบ***</t>
  </si>
  <si>
    <t>มีดโกนปลอกกระดาษ***</t>
  </si>
  <si>
    <t>หลอดไฟLED13วัต***</t>
  </si>
  <si>
    <t>ก๊กเลี้ยงสบู่90g***</t>
  </si>
  <si>
    <t>SAKURA/20g***</t>
  </si>
  <si>
    <t>เฮลซ์บลูบอยมะลิ710ml***</t>
  </si>
  <si>
    <t>prd_806.jpg</t>
  </si>
  <si>
    <t>ดีโด้องุ่นแพ็ค6***</t>
  </si>
  <si>
    <t>ฟ้าไทยน้ำใส350g ***</t>
  </si>
  <si>
    <t>คนอร์ก้อนซุปรสไก่***</t>
  </si>
  <si>
    <t>สามชัยน้ำปลาแท้***</t>
  </si>
  <si>
    <t>หอยนางรมน้ำปลาแท้700มล***</t>
  </si>
  <si>
    <t>หอยนางรมน้ำปลา700มล***</t>
  </si>
  <si>
    <t>ปลาหมึกน้ำปลาแท้700มล***</t>
  </si>
  <si>
    <t>วุ้นเส้นตราต้นถั่ว80กรัม***</t>
  </si>
  <si>
    <t>ไวไวเส้นหมี่อบแห้ง180G ***</t>
  </si>
  <si>
    <t>เกสรน้ำมันปล์าม250มล***</t>
  </si>
  <si>
    <t>มรกตน้ำมัน250มล***</t>
  </si>
  <si>
    <t>เต้าเจี้ยวเด็กสมบูรณ์สูตร1350มล***</t>
  </si>
  <si>
    <t>ซีอิ๊วขาวเด็กสมบูรณ์150มล***</t>
  </si>
  <si>
    <t>ซีอิ๊วขาวเด็กสมบูรณ์300g***</t>
  </si>
  <si>
    <t>พันท้ายน้ำจิ้มย่างเกาหลี330กรัม**</t>
  </si>
  <si>
    <t>พันท้ายน้ำจิ้มย่างเกาหลี***</t>
  </si>
  <si>
    <t>โรซ่าซอสมะเขือเทศ200g***</t>
  </si>
  <si>
    <t>prd_824.jpg</t>
  </si>
  <si>
    <t>อัมผวากะทิ1000มล***</t>
  </si>
  <si>
    <t>โลแลนครีมย้อมผมน้ำตาล***</t>
  </si>
  <si>
    <t>โลแลนครีมย้อมผมดำ01***</t>
  </si>
  <si>
    <t>ครีมย้อมผม05น้ำตาลอ่อน***</t>
  </si>
  <si>
    <t>โลแลนครีมย้อมผมน้ำตาลเข้ม***</t>
  </si>
  <si>
    <t>โปรเทคแมนสบู่65g***</t>
  </si>
  <si>
    <t>คิงน้ำยาเช็ดกระจก600มล***</t>
  </si>
  <si>
    <t>ผงพะโล้ 5 กรัม***</t>
  </si>
  <si>
    <t>ก.ย15 โลชั่น8g***</t>
  </si>
  <si>
    <t>โรซ่าปลากระป๋อง190มล***</t>
  </si>
  <si>
    <t>เซฟการ์ดสบู่สีเหลือง85g***</t>
  </si>
  <si>
    <t>เซฟการ์ดสบู่เขียว80กรัม***</t>
  </si>
  <si>
    <t>แวนิชมพู30g***</t>
  </si>
  <si>
    <t>กรวยกรองน้ำ***</t>
  </si>
  <si>
    <t>รีจอยแชมพู70มล***</t>
  </si>
  <si>
    <t>prd_844.jpg</t>
  </si>
  <si>
    <t>เงาะกระป๋อง UFC 234g***</t>
  </si>
  <si>
    <t>แพนทีนแชมพู70มล***</t>
  </si>
  <si>
    <t>prd_847.jpg</t>
  </si>
  <si>
    <t>สบู่ขิง***</t>
  </si>
  <si>
    <t>มีดโกนแมลงปอ10อัน***</t>
  </si>
  <si>
    <t>กรรไกรตัดด้าย+คัสเตอร์***</t>
  </si>
  <si>
    <t>อิงอรสบู่มะขามแท้160g***</t>
  </si>
  <si>
    <t>น้ำยาล้างเล็บ50ซีซี***</t>
  </si>
  <si>
    <t>โบว์ผูกผมเล็กสีขาวแพ็ค2ชิ้น***</t>
  </si>
  <si>
    <t>หวีเสนียด ***</t>
  </si>
  <si>
    <t>ซันไลต์เนเจอร์750มล***</t>
  </si>
  <si>
    <t>เทปผ้ากาวคละสีแพ็ค4ชิ้น***</t>
  </si>
  <si>
    <t>มาม่าคัพรสต้มแซบ60g***</t>
  </si>
  <si>
    <t>เทปกาว2หน้าบาง***</t>
  </si>
  <si>
    <t>กระดาษกาวย่นหน้าเล็ก10หลา***</t>
  </si>
  <si>
    <t>ตะกั่วบัดกรีแบบปากกา***</t>
  </si>
  <si>
    <t>เอ็มจอยรสส้ม380มล***</t>
  </si>
  <si>
    <t>ปากกาไวบอร์ดน้ำเงิน***</t>
  </si>
  <si>
    <t>มาม่าคัพหมูสับต้มยำน้ำข้น60g***</t>
  </si>
  <si>
    <t>ปากกาน้ำเงินลาย***</t>
  </si>
  <si>
    <t>ปากกาแดงลาย***</t>
  </si>
  <si>
    <t>โพลีไฟแชค2.5กรัม***</t>
  </si>
  <si>
    <t>เตาจ้ิมจุ่มเล็ก***</t>
  </si>
  <si>
    <t>ไม้จิ้มฟัน***</t>
  </si>
  <si>
    <t>กาโตะ320gน้ำส้มผสมวุ้น***</t>
  </si>
  <si>
    <t>แคริ่งสีย้อมผมน้ำตาลเข้ม***</t>
  </si>
  <si>
    <t>ไม้กวาดอ่อนด้ามพลาสติก***</t>
  </si>
  <si>
    <t>ไม้กวาดแข็ง***</t>
  </si>
  <si>
    <t>ถุงร้อนตรา5นก500g 7*11***</t>
  </si>
  <si>
    <t>เบบี้เลิฟXXLแพ็ค3ชิ้น**</t>
  </si>
  <si>
    <t>ดาวนี่แดงปรับผ้านุ่ม310ml***</t>
  </si>
  <si>
    <t>ดาวนี่ฟ้าปรับผ้านุ่ม300ml***</t>
  </si>
  <si>
    <t>ซื่อสัตย์3000g***</t>
  </si>
  <si>
    <t>บรีสเอกเซล850g***</t>
  </si>
  <si>
    <t>ซิลท็อกยากันยุง11ชม***</t>
  </si>
  <si>
    <t>พวงกุญแจ***</t>
  </si>
  <si>
    <t>โซกุอาบน้ำส้ม100มล***</t>
  </si>
  <si>
    <t>ที่ขูดมะละกอ***</t>
  </si>
  <si>
    <t>กุ้งแห้ง10บาท***</t>
  </si>
  <si>
    <t>โจ๊กซอง35g***</t>
  </si>
  <si>
    <t>ข้าวสารดอกมะลิ5กก140บ***</t>
  </si>
  <si>
    <t>ปลอกแขนนิ้วมือ***</t>
  </si>
  <si>
    <t>กาโตะเมล่อน320g***</t>
  </si>
  <si>
    <t>ไม้แคะหู แพ็ค3***</t>
  </si>
  <si>
    <t>กลูโฟซิเนต1ลิตร***</t>
  </si>
  <si>
    <t>ไกลโฟรเซต1ลิตร***</t>
  </si>
  <si>
    <t>กระเป๋าตุ๊กตาสีสดใส***</t>
  </si>
  <si>
    <t>ตะปูตีไมั 4'' ครึ่งกก***</t>
  </si>
  <si>
    <t>กระเป๋าใส่แบงค์***</t>
  </si>
  <si>
    <t>หวีสับ***</t>
  </si>
  <si>
    <t>ข้าวสารบัวบุญเงิน5กก***</t>
  </si>
  <si>
    <t>เบบี้เลิฟXLแพ็ค3ชิ้น***</t>
  </si>
  <si>
    <t>น้ำส้มอสร250มล***</t>
  </si>
  <si>
    <t>น้ำส้มอสร700มล***</t>
  </si>
  <si>
    <t>ไวไวหมูสับรสต้มยำ60กรัม***</t>
  </si>
  <si>
    <t>ไวไวรสต้มยำกุังน้ำข้น**</t>
  </si>
  <si>
    <t>ชุดเข็ม+กรรไกร+ด้าย+กระดุม***</t>
  </si>
  <si>
    <t>ยากำจัดปลวกCSB***</t>
  </si>
  <si>
    <t>ข้าวสาร999/15กก***</t>
  </si>
  <si>
    <t>ตะปูตีไม้ 2.5'' ครึ่งกก***</t>
  </si>
  <si>
    <t>สำลีก้อนฮิปโป45g***</t>
  </si>
  <si>
    <t>เพียวริคุเบอรี่350มล***</t>
  </si>
  <si>
    <t>บีไนท์สบู่ว่านหางจระเข้120g***</t>
  </si>
  <si>
    <t>ขั้วไฟเกลียวสีขาว***</t>
  </si>
  <si>
    <t>แอนตาซิล 10 เม็ด ***</t>
  </si>
  <si>
    <t>หวีแปรงไดร์ผม***</t>
  </si>
  <si>
    <t>เบบี้มายแป้งดับเบิ้ลมิลม่วง380g***</t>
  </si>
  <si>
    <t>prd_974.jpg</t>
  </si>
  <si>
    <t>ไม้กวาดหลังคา***</t>
  </si>
  <si>
    <t>ซอสเขียวภูเขาทอง200มล***</t>
  </si>
  <si>
    <t>ซอสแม็กกี้สูตรผัด200มล***</t>
  </si>
  <si>
    <t>กระเทียมดองแม่จินต์340g***</t>
  </si>
  <si>
    <t>แม็กกี้100มล***</t>
  </si>
  <si>
    <t>prd_995.jpg</t>
  </si>
  <si>
    <t>เทพไทยยาสีฟันฟ้า70g***</t>
  </si>
  <si>
    <t>prd_1000.jpg</t>
  </si>
  <si>
    <t>แปรงล้างขวดนม***</t>
  </si>
  <si>
    <t>แปรงถูผ้าตราสมอ***</t>
  </si>
  <si>
    <t>จุดซ่อนเร้นบีไน150มล***</t>
  </si>
  <si>
    <t>พอนด์เอส 7g***</t>
  </si>
  <si>
    <t>แปรงล้างชักโครก***</t>
  </si>
  <si>
    <t>งอเกลียวในทองเหลืองเขียว1/2''***</t>
  </si>
  <si>
    <t>ดีนี่ซักผ้าสีม่วง600มล***</t>
  </si>
  <si>
    <t>ดีนี่ซักผ้าชมพู600***</t>
  </si>
  <si>
    <t>prd_1015.jpg</t>
  </si>
  <si>
    <t>ยางรัดผม10บาท***</t>
  </si>
  <si>
    <t>ไฮยีนสีเขียวปรับผ้านุ่ม600ml***</t>
  </si>
  <si>
    <t>ใบหินเจียรมากีต้าร์***</t>
  </si>
  <si>
    <t>ยาหอมวัดโพธิ์***</t>
  </si>
  <si>
    <t>เภสัชมาดามแดงแป้งเย็น50g***</t>
  </si>
  <si>
    <t>prd_1032.jpg</t>
  </si>
  <si>
    <t>ไอศครีม5บาท***</t>
  </si>
  <si>
    <t>ไอศครีม10บาท***</t>
  </si>
  <si>
    <t>สัปรดปิ๊บ1200g***</t>
  </si>
  <si>
    <t>ข้าวสารบัวบุญเงิน15ก.ก***</t>
  </si>
  <si>
    <t>ข้าวสารตราชาวนา15กก***</t>
  </si>
  <si>
    <t>ข้าวสารตราสัปรด15กก***</t>
  </si>
  <si>
    <t>ดาร์ลี่ยาสีฟัน75gฟ้า***</t>
  </si>
  <si>
    <t>โค้ก450มล.***</t>
  </si>
  <si>
    <t>คลอเกตุยาสีฟัน40g***</t>
  </si>
  <si>
    <t>ส่วนลดสามแม่ครัวแพ็ค**</t>
  </si>
  <si>
    <t>การ์นิเย่แอค 7มล ***</t>
  </si>
  <si>
    <t>กระดาษกาไก่30แผ่น***</t>
  </si>
  <si>
    <t>แป้งทอดกรอบ ยู เอฟ เอ็ม 1กก***</t>
  </si>
  <si>
    <t>ส่วนลดไข่No 0 จำนวน15ใบ***</t>
  </si>
  <si>
    <t>เครื่องปรุงก๋วยเตียวหมู-ไก่ ***</t>
  </si>
  <si>
    <t>เป็บซี่ 1.26 ลิตร***</t>
  </si>
  <si>
    <t>เนสกาแฟแดงซอง17.50กรัม**</t>
  </si>
  <si>
    <t>ถั่วเขียวเคาะเปลือกไร่ทิพย์500g***</t>
  </si>
  <si>
    <t>ถั่วดำไร่ทิพย์ 500g***</t>
  </si>
  <si>
    <t>ถ่านพานาถ่านAAแพ็ค4***</t>
  </si>
  <si>
    <t>แฟนต้าน้ำแดง450มล1***</t>
  </si>
  <si>
    <t>เรนเจอร์ควันน้อย10ขด***</t>
  </si>
  <si>
    <t>รองเท้าแตะ***</t>
  </si>
  <si>
    <t>โทมิถูพื้นสีชมพู750มล***</t>
  </si>
  <si>
    <t>โทมิถูพื้นสีม่วง750มล***</t>
  </si>
  <si>
    <t>โอโม125g***</t>
  </si>
  <si>
    <t>รสดีพะโล้60g***</t>
  </si>
  <si>
    <t>รสดีต้มยำ 60g***</t>
  </si>
  <si>
    <t>โลแลนสีบรอนด์เข้ม06***</t>
  </si>
  <si>
    <t>คอฟฟี่เมต200g***</t>
  </si>
  <si>
    <t>คนอร์แป้งข้าวโพด700g***</t>
  </si>
  <si>
    <t>โลแลนสเปร์ฉีดผมฟ้า215มล***</t>
  </si>
  <si>
    <t>prd_1187.jpg</t>
  </si>
  <si>
    <t>prd_1190.jpg</t>
  </si>
  <si>
    <t>ดีนี่สบู่เหลวเด็ก380มลฟ้า***</t>
  </si>
  <si>
    <t>prd_1192.jpg</t>
  </si>
  <si>
    <t>นีเวียโลชั่น250มล***</t>
  </si>
  <si>
    <t>prd_1203.jpg</t>
  </si>
  <si>
    <t>แพนทีนแชมพูฟ้า70มล***</t>
  </si>
  <si>
    <t>prd_1206.jpg</t>
  </si>
  <si>
    <t>น้ำมันมะกอกพิม50มล***</t>
  </si>
  <si>
    <t>ชุดกระจก+หวี***</t>
  </si>
  <si>
    <t>สีเคลือบเล็บ***</t>
  </si>
  <si>
    <t>สีผสมอาหาร 2g ***</t>
  </si>
  <si>
    <t>ดาวนี่ดำ310มล***</t>
  </si>
  <si>
    <t>หมวกอีโม่งหนา***</t>
  </si>
  <si>
    <t>แปรงขัดกระทะ***</t>
  </si>
  <si>
    <t>ถุงเท้าสีน้ำตาลอ่อน7-9***</t>
  </si>
  <si>
    <t>กระชอนกรองมะพร้าวNO18***</t>
  </si>
  <si>
    <t>ดินสอลาย***</t>
  </si>
  <si>
    <t>ถุงเท้านักเรียนสีน้ำตาล9-12***</t>
  </si>
  <si>
    <t>สายเอ็นNO60***</t>
  </si>
  <si>
    <t>สายเอ็นNO70***</t>
  </si>
  <si>
    <t>ผงครามตราไก่***</t>
  </si>
  <si>
    <t>หมวกทำงานหน้าแหลม***</t>
  </si>
  <si>
    <t>ชุดเข็มกลัดแพ็ค***</t>
  </si>
  <si>
    <t>สตาร์ทเตอร์***</t>
  </si>
  <si>
    <t>น้ำยาเชื่อมท่อpvc50g***</t>
  </si>
  <si>
    <t>ไขควงเช็คไฟตราแรด***</t>
  </si>
  <si>
    <t>แปรงขัดรองเท้าหนัง***</t>
  </si>
  <si>
    <t>ทัพพีตักอาหารด้ามยาว***</t>
  </si>
  <si>
    <t>หมวกอาบน้ำแพ็ค4ชิ้น***</t>
  </si>
  <si>
    <t>สายดีมลมแพ็ค4ชิ้น***</t>
  </si>
  <si>
    <t>แม็กเย็บกระดาษ***</t>
  </si>
  <si>
    <t>ตะแกรงทำก๋วยเตี๋ยว***</t>
  </si>
  <si>
    <t>ตะแกรงทอดปลา***</t>
  </si>
  <si>
    <t>กาว2หน้าบาง***</t>
  </si>
  <si>
    <t>ออลิด้าเกลือแร่แก้ท้องเสีย3.3g ***</t>
  </si>
  <si>
    <t>ตะปูคอนกรีต1''***</t>
  </si>
  <si>
    <t>กาวแท่งเล็กแพ็ค12แท่งยาว15ซม.***</t>
  </si>
  <si>
    <t>ถุงซิป40ใบ7*10***</t>
  </si>
  <si>
    <t>กาวTOA 4ออน***</t>
  </si>
  <si>
    <t>ดินสอต่อไส้***</t>
  </si>
  <si>
    <t>ประแจ6เหลี่ยม1*9***</t>
  </si>
  <si>
    <t>ประแจแหวน+ปากตายเบอร์10***</t>
  </si>
  <si>
    <t>ประแจแหวน+ปากตายเบอร์11***</t>
  </si>
  <si>
    <t>ประแจแหวน+ปากตายเบอร์8***</t>
  </si>
  <si>
    <t>ประแจแหวน+ปากตายเบอร์12***</t>
  </si>
  <si>
    <t>อาหารปลาสวยงาม***</t>
  </si>
  <si>
    <t>เคเบิ้ลไทร์สีขาวยาว30ซม40เส้น***</t>
  </si>
  <si>
    <t>ตาข่ายตะกร้ามอเตอร์ไซด์***</t>
  </si>
  <si>
    <t>หนังสติก+ขา***</t>
  </si>
  <si>
    <t>ที่เปิดขวด***</t>
  </si>
  <si>
    <t>รองเท้าบูทเบอร์ 11 ***</t>
  </si>
  <si>
    <t>มอคโคน่าแดง27ซอง***</t>
  </si>
  <si>
    <t>นกแก้วเขียว70สบู่70g***</t>
  </si>
  <si>
    <t>ตะปูตีไม้ 2'' ครึ่งกก***</t>
  </si>
  <si>
    <t>เต้าเจี้ยวเด็กสมบูรณ์สูตร1 800ml***</t>
  </si>
  <si>
    <t>แคร์สีฟ้าแป้งเด็ก400g***</t>
  </si>
  <si>
    <t>prd_1304.jpg</t>
  </si>
  <si>
    <t>เทพไทยยาสีฟัน7สีชมพู70g***</t>
  </si>
  <si>
    <t>เทพไทยยาสีฟันเขียว70g***</t>
  </si>
  <si>
    <t>prd_1314.jpg</t>
  </si>
  <si>
    <t>โลแลนสเปร์ฉีดผม215มล***</t>
  </si>
  <si>
    <t>นีเวียครีม30มล***</t>
  </si>
  <si>
    <t>prd_1319.jpg</t>
  </si>
  <si>
    <t>prd_1320.jpg</t>
  </si>
  <si>
    <t>คอลเกตุน้ำยาบ้วนปาก100มล***</t>
  </si>
  <si>
    <t>ดอกบัวคู่ยาสีฟัน30g***</t>
  </si>
  <si>
    <t>วีแคร์สำลีม้วน150g***</t>
  </si>
  <si>
    <t>ไม้ถูบ้านพร้อมผ้าด้ามเลส***</t>
  </si>
  <si>
    <t>แปรงถูพื้นด้ามยาวพลาสติก***</t>
  </si>
  <si>
    <t>โอเลย์ครีม 7.5g ***</t>
  </si>
  <si>
    <t>นีเวียไวท์เพริร์ล 7มล ***</t>
  </si>
  <si>
    <t>วาสลีนเจลลี่100มล***</t>
  </si>
  <si>
    <t>คอลเกตุบ้วนปาก100มลชมพู***</t>
  </si>
  <si>
    <t>prd_1364.jpg</t>
  </si>
  <si>
    <t>เคเอครีมSPF42 8g ***</t>
  </si>
  <si>
    <t>กานิเย่โลชั่นสีเหลือง400มล***</t>
  </si>
  <si>
    <t>ท่อPVC 3/4''เสือ8.5 ***</t>
  </si>
  <si>
    <t>ต่อตรงหนา 1'' ***</t>
  </si>
  <si>
    <t>รสดีต้มยำ40g ***</t>
  </si>
  <si>
    <t>หัวอุดเกลียวนอกpvc1/2'' ***</t>
  </si>
  <si>
    <t>แฟนต้าน้ำเขียว450มล***</t>
  </si>
  <si>
    <t>สไปรท์450มล***</t>
  </si>
  <si>
    <t>ถ่านพานาอัลดาไลน์AA***</t>
  </si>
  <si>
    <t>ไฮยีนปรับผ้านุ่มสีขาว600ml***</t>
  </si>
  <si>
    <t>ยางยึด1นิ้วยาว4หลา***</t>
  </si>
  <si>
    <t>แฟนต้าน้ำส้ม330มล***</t>
  </si>
  <si>
    <t>แฟนต้าเขียว330มล***</t>
  </si>
  <si>
    <t>ถุงดำ 20X30***</t>
  </si>
  <si>
    <t>ฝาครอบพีวีซีหนา 1/2'' (4หุน)***</t>
  </si>
  <si>
    <t>ฝาครอบพีวีซี 3/4'' (6หุน)***</t>
  </si>
  <si>
    <t>หัวอุดเกลียวนอกPVC 3/4'' ***</t>
  </si>
  <si>
    <t>กระปุกสแตนเลสใส่พริกไทย***</t>
  </si>
  <si>
    <t>ส่วนลดคาราบาวแพ็ค10**</t>
  </si>
  <si>
    <t>ส่วนลดซันไลต์ล้างจาน550มลแพ็ค3**</t>
  </si>
  <si>
    <t>ไฟไลน์รีดผ้าเรียบ550มล***</t>
  </si>
  <si>
    <t>รสดีหมู165g***</t>
  </si>
  <si>
    <t>มุ้งครอบอาหาร***</t>
  </si>
  <si>
    <t>แคร์แป้งชมพู400g***</t>
  </si>
  <si>
    <t>prd_1415.jpg</t>
  </si>
  <si>
    <t>ซองน้ำตาลA4 มีกันกระแทก***</t>
  </si>
  <si>
    <t>ซองน้ำตาลA4 แพ็ค10ใบ***</t>
  </si>
  <si>
    <t>ถ่านกระดุมแพ็ค10***</t>
  </si>
  <si>
    <t>เขียงไม้สี่เหลี่ยมบาง***</t>
  </si>
  <si>
    <t>เข็มขัดรัดท่อ 1.5'' ***</t>
  </si>
  <si>
    <t>ไฟแชค1อัน***</t>
  </si>
  <si>
    <t>กาวหลอดใสตราม้า***</t>
  </si>
  <si>
    <t>ลิบบิ้นห่อเหรียญแพ็ค2***</t>
  </si>
  <si>
    <t>ที่ตีไข่เล็ก***</t>
  </si>
  <si>
    <t>ข้าวสารมะลิกล้วยไม้15กก***</t>
  </si>
  <si>
    <t>สกายเบริดปลากระป๋อง155g***</t>
  </si>
  <si>
    <t>แฟนต้าน้ำแดง330มล***</t>
  </si>
  <si>
    <t>สไปร์ท330มล***</t>
  </si>
  <si>
    <t>ไวไวปรุงรสเส้นหมี่55กรัม***</t>
  </si>
  <si>
    <t>กะปิตราชั่ง185g***</t>
  </si>
  <si>
    <t>prd_1455.jpg</t>
  </si>
  <si>
    <t>ตรางูแป้งเย็นแดง140g***</t>
  </si>
  <si>
    <t>คาร์เนชั่นนมสด140g***</t>
  </si>
  <si>
    <t>prd_1464.jpg</t>
  </si>
  <si>
    <t>กะปิตรากุ้งมังกร90g***</t>
  </si>
  <si>
    <t>หอยหลอดน้ำปลา300มล***</t>
  </si>
  <si>
    <t>โซฟีเย็นกลางคืน35ซ.ม6ชิ้น***</t>
  </si>
  <si>
    <t>ตัวต่อก๊อกน้ำ***</t>
  </si>
  <si>
    <t>สายAVเข้า1ออก3***</t>
  </si>
  <si>
    <t>คีมตัดสายไฟ6''***</t>
  </si>
  <si>
    <t>ตัวต่อพ่วงเมม***</t>
  </si>
  <si>
    <t>มีดปลอกกีวี***</t>
  </si>
  <si>
    <t>ตะปูตีสังกะสี***</t>
  </si>
  <si>
    <t>โออิชิข้าวญี่ปุ่น350/15บ**</t>
  </si>
  <si>
    <t>โออิชิองุ่น350/15บ*</t>
  </si>
  <si>
    <t>โออิชิผึ้งมะนาว350มล***</t>
  </si>
  <si>
    <t>prd_1484.jpg</t>
  </si>
  <si>
    <t>โออิชิแตงโม350/15บ**</t>
  </si>
  <si>
    <t>ดีมอลช็อคกล่อง180มล***</t>
  </si>
  <si>
    <t>สำลีแผ่นมีดี50แผ่น***</t>
  </si>
  <si>
    <t>ปากกาแดงหัวกด***</t>
  </si>
  <si>
    <t>ปากกาน้ำเงินหัวกด***</t>
  </si>
  <si>
    <t>สายเอ็นเส้นเล็ก***</t>
  </si>
  <si>
    <t>เมจิน้ำเงินH110***</t>
  </si>
  <si>
    <t>นกหวีด***</t>
  </si>
  <si>
    <t>ปากกาลูกลื่นหัวกด***</t>
  </si>
  <si>
    <t>ปลั๊กตัวเมียเสียบแบน***</t>
  </si>
  <si>
    <t>ที่ขูดมะพร้าวมือ2หัว ***</t>
  </si>
  <si>
    <t>หินลับมีด***</t>
  </si>
  <si>
    <t>ส่วนลดเอ็ม150แพ็ค10***</t>
  </si>
  <si>
    <t>ดินสอ2B***</t>
  </si>
  <si>
    <t>รองเท้าแตะตราช้างเด็ก***</t>
  </si>
  <si>
    <t>กรวยกรองน้ำ ***</t>
  </si>
  <si>
    <t>ไมโลซอง22กรัม***</t>
  </si>
  <si>
    <t>โออิชิต้นตำรับ350g***</t>
  </si>
  <si>
    <t>รสดีหมู425g***</t>
  </si>
  <si>
    <t>ส่วนลดโสมเกาหลีแพ็ค10**</t>
  </si>
  <si>
    <t>สายปริ้นเคอร์1.5เมตร***</t>
  </si>
  <si>
    <t>prd_1520.jpg</t>
  </si>
  <si>
    <t>prd_1522.jpg</t>
  </si>
  <si>
    <t>มอคโคน่าเขียว27ซอง***</t>
  </si>
  <si>
    <t>ข้าวสารตราดอกมะลิ15กก***</t>
  </si>
  <si>
    <t>ถุงมือไนล่อน1คู่***</t>
  </si>
  <si>
    <t>ซัลซิลแขมพูส้ม140มล***</t>
  </si>
  <si>
    <t>prd_1533.jpg</t>
  </si>
  <si>
    <t>รีโมททีวี***</t>
  </si>
  <si>
    <t>กาลาบูรหอม***</t>
  </si>
  <si>
    <t>แก้วใส่แปรงสีฟัน***</t>
  </si>
  <si>
    <t>ฟองน้ำเลข8***</t>
  </si>
  <si>
    <t>กาวหลอดใส50มล***</t>
  </si>
  <si>
    <t>ถุงมือยางเหลืองเบอร์L***</t>
  </si>
  <si>
    <t>จอห์นสันชมพูแป้ง380g***</t>
  </si>
  <si>
    <t>prd_1542.jpg</t>
  </si>
  <si>
    <t>ซัลซิลแขมพูม่วง140มล***</t>
  </si>
  <si>
    <t>prd_1547.jpg</t>
  </si>
  <si>
    <t>ดีแรปฟิมส์หุ้มอาหาร***</t>
  </si>
  <si>
    <t>prd_1553.jpg</t>
  </si>
  <si>
    <t>ตะปูคอนกรีต 2.5'' ***</t>
  </si>
  <si>
    <t>ซัลซิลนวดเขียวหัวปั้ม400มล***</t>
  </si>
  <si>
    <t>prd_1556.jpg</t>
  </si>
  <si>
    <t>ซัลซิลแชมพูม่วงหัวปั้ม400มล***</t>
  </si>
  <si>
    <t>prd_1557.jpg</t>
  </si>
  <si>
    <t>ซัลซิลนวดม่วงหัวปั้ม400มล**</t>
  </si>
  <si>
    <t>ซัลซิลนวดสีส้มหัวปั้ม400มล**</t>
  </si>
  <si>
    <t>ซัลซิลนวดหัวปั้มสีเหลือง400มล***</t>
  </si>
  <si>
    <t>prd_1560.jpg</t>
  </si>
  <si>
    <t>ซัลซิลแชมพูสีชมพูหัวปั้ม400มล***</t>
  </si>
  <si>
    <t>prd_1561.jpg</t>
  </si>
  <si>
    <t>หมวกอีโม่งบาง ***</t>
  </si>
  <si>
    <t>ตะหริวด้ามมีรู***</t>
  </si>
  <si>
    <t>เทปมหัสจรรย์กว้าง4''***</t>
  </si>
  <si>
    <t>ซอสพริกโรซ่า200g***</t>
  </si>
  <si>
    <t>มอคโตน่าสีเหลือง20ซอง***</t>
  </si>
  <si>
    <t>อองฟองชมพูแป้ง500g***</t>
  </si>
  <si>
    <t>prd_1584.jpg</t>
  </si>
  <si>
    <t>ดีนี่ปรับผ้านุ่มม่วงเด็ก600มล***</t>
  </si>
  <si>
    <t>เทปใสม้วนเล็ก***</t>
  </si>
  <si>
    <t>เข็มมุดกระทง10g***</t>
  </si>
  <si>
    <t>สวัสดีปีใหม่***</t>
  </si>
  <si>
    <t>แฟตได้ท์16GB***</t>
  </si>
  <si>
    <t>เทปใส40หลา***</t>
  </si>
  <si>
    <t>โออิชิชาแอปเปิ้ล350/15บ*</t>
  </si>
  <si>
    <t>ช้างเบียกระป๋องสั้น***</t>
  </si>
  <si>
    <t>สายกะทะไฟฟ้า***</t>
  </si>
  <si>
    <t>ซัลซิลแชมพูส้มหัวปั้ม400มล***</t>
  </si>
  <si>
    <t>prd_1616.jpg</t>
  </si>
  <si>
    <t>ซัลซิลแชมพูเหลืองหัวปั้ม400มล**</t>
  </si>
  <si>
    <t>prd_1617.jpg</t>
  </si>
  <si>
    <t>เฮดแอนแชมพู150**</t>
  </si>
  <si>
    <t>prd_1624.jpg</t>
  </si>
  <si>
    <t>แพนทีนครีมนวด140มล**</t>
  </si>
  <si>
    <t>จอนสันโลชั่น50g***</t>
  </si>
  <si>
    <t>prd_1633.jpg</t>
  </si>
  <si>
    <t>ดีนี่แป้งเด็กเขียว380g***</t>
  </si>
  <si>
    <t>prd_1638.jpg</t>
  </si>
  <si>
    <t>แพนทีนครีมนวด450มล***</t>
  </si>
  <si>
    <t>prd_1640.jpg</t>
  </si>
  <si>
    <t>ดีนีฟ้าซักผ้าฟ้า600มล***</t>
  </si>
  <si>
    <t>prd_1646.jpg</t>
  </si>
  <si>
    <t>ดีนี่ซักผ้าเขียว600มล***</t>
  </si>
  <si>
    <t>prd_1647.jpg</t>
  </si>
  <si>
    <t>ดีนี่ปรับผ้านุ่ม600mlฟ้าเข้ม***</t>
  </si>
  <si>
    <t>ข้าวสารตราระฆังใหม่เชีอกแดง15กก***</t>
  </si>
  <si>
    <t>กาแฟคั่วแดง90g***</t>
  </si>
  <si>
    <t>โคโดโมะสีฟ้าแป้ง400g***</t>
  </si>
  <si>
    <t>prd_1664.jpg</t>
  </si>
  <si>
    <t>ดาร์ลี่35g***</t>
  </si>
  <si>
    <t>prd_1667.jpg</t>
  </si>
  <si>
    <t>ลิสเตอร์ริน250มล***</t>
  </si>
  <si>
    <t>prd_1671.jpg</t>
  </si>
  <si>
    <t>กรรไกรตัดสังกะสี10''***</t>
  </si>
  <si>
    <t>ลูกดิ่ง500g***</t>
  </si>
  <si>
    <t>สายยางปรับระดับพร้อมหัวฉีด***</t>
  </si>
  <si>
    <t>ซัลซิลครีมนวดเขียว***</t>
  </si>
  <si>
    <t>ผ้าเช็ดมือ***</t>
  </si>
  <si>
    <t>ข้าวสารหอมตรามด15กก***</t>
  </si>
  <si>
    <t>เคลียแชมพูแมน450มล***</t>
  </si>
  <si>
    <t>prd_1692.jpg</t>
  </si>
  <si>
    <t>เคลียแชมพูแมน65ml***</t>
  </si>
  <si>
    <t>prd_1693.jpg</t>
  </si>
  <si>
    <t>นีเวียโลออ50มล***</t>
  </si>
  <si>
    <t>ลิบบิ้นห่อ40หลา***</t>
  </si>
  <si>
    <t>ลิบบิ้นห่อหน้าใหญ่***</t>
  </si>
  <si>
    <t>แมสเกาหลี10ชิ้นสีกรม***</t>
  </si>
  <si>
    <t>ไวไวทรงเครื่อง**</t>
  </si>
  <si>
    <t>คัสเติ้ลบัตรเล็กจิ่ว***</t>
  </si>
  <si>
    <t>โพรเทคสบู่ส้ม130g***</t>
  </si>
  <si>
    <t>prd_1717.jpg</t>
  </si>
  <si>
    <t>โอวัลติลกล่องUHT180***</t>
  </si>
  <si>
    <t>ส่วนลดฟ้าไทยน้ำใสแพ็ค6**</t>
  </si>
  <si>
    <t>prd_1721.jpg</t>
  </si>
  <si>
    <t>ไวไวคลิกต้มโคล้ง**</t>
  </si>
  <si>
    <t>ไลฟ์รี่XL2ชิ้น**</t>
  </si>
  <si>
    <t>prd_1735.jpg</t>
  </si>
  <si>
    <t>ไลปอนชามะนาว150ML***</t>
  </si>
  <si>
    <t>เปาวินวอชน้ำส้ม700**</t>
  </si>
  <si>
    <t>เปาวินวอชน้ำแดง700ml***</t>
  </si>
  <si>
    <t>เซฟการ์ดชมพูสบู่80กรัม***</t>
  </si>
  <si>
    <t>โอเลครีม 7.5 g ***</t>
  </si>
  <si>
    <t>prd_1768.jpg</t>
  </si>
  <si>
    <t>โพรเทคแป้งเย็น280มล***</t>
  </si>
  <si>
    <t>พอนมาร์คหน้า 8g ***</t>
  </si>
  <si>
    <t>โอเลครีม 8g ***</t>
  </si>
  <si>
    <t>รอว์ร่าสบู่170g***</t>
  </si>
  <si>
    <t>ใบกอนเขียว300มล***</t>
  </si>
  <si>
    <t>โคโดโมสบู่เหลวสีเขียว380***</t>
  </si>
  <si>
    <t>prd_1778.jpg</t>
  </si>
  <si>
    <t>เฮดแอนด์แชมพู65ml***</t>
  </si>
  <si>
    <t>prd_1781.jpg</t>
  </si>
  <si>
    <t>โซกุอาบน้ำชมพู100มล***</t>
  </si>
  <si>
    <t>เภสัชมาดามแป้งเย็น300กรัม***</t>
  </si>
  <si>
    <t>prd_1788.jpg</t>
  </si>
  <si>
    <t>prd_1792.jpg</t>
  </si>
  <si>
    <t>prd_1793.jpg</t>
  </si>
  <si>
    <t>prd_1794.jpg</t>
  </si>
  <si>
    <t>prd_1795.jpg</t>
  </si>
  <si>
    <t>ลักส์ครีมอาบน้ำ200มล***</t>
  </si>
  <si>
    <t>ไวไวผัดฉ่า60กรัม***</t>
  </si>
  <si>
    <t>ไดนารี่สบู่น้ำนมแพะ150กรัม***</t>
  </si>
  <si>
    <t>เดทตอลสบู่เขียว100กรัม***</t>
  </si>
  <si>
    <t>เดทตอลสบู่เหลือง100กรัม***</t>
  </si>
  <si>
    <t>อาเซฟโซ่เขียวสบู่80กรัม***</t>
  </si>
  <si>
    <t>อาเซฟโซ่ชมพูสบู่80 กรัม***</t>
  </si>
  <si>
    <t>ผงพะโล้+ไม้พะโล้ 5 กรัม***</t>
  </si>
  <si>
    <t>ผึ้งน้ำมันปาร์ม1ลิตร***</t>
  </si>
  <si>
    <t>องุ่นน้ำมันถั่วเหลือง1ลิตร***</t>
  </si>
  <si>
    <t>ดัชมิลกล่องผลไม้รวม180มล***</t>
  </si>
  <si>
    <t>ดาวนี่ปรับชมพู330มล***</t>
  </si>
  <si>
    <t>โปรเทคแป้งเย็น280กรัม***</t>
  </si>
  <si>
    <t>ซิตร้าโลชั่นเขียว400มล***</t>
  </si>
  <si>
    <t>prd_1834.jpg</t>
  </si>
  <si>
    <t>ชุดฝักบัวสมายขาวครบชุด***</t>
  </si>
  <si>
    <t>เอ็นตกปลา3ชิ้น***</t>
  </si>
  <si>
    <t>แผ่นรองส้นรองเท้าแพ็ค4ชิ้น***</t>
  </si>
  <si>
    <t>หัวแล้ง***</t>
  </si>
  <si>
    <t>ค้อนตีตะปูงานไม้***</t>
  </si>
  <si>
    <t>อายิโนะ250g***</t>
  </si>
  <si>
    <t>โอเลย์ครีมเหลือง 7.5ml ***</t>
  </si>
  <si>
    <t>ช้อนตราพระอาทิคย์12คัน***</t>
  </si>
  <si>
    <t>ไม้เกาหลัง1ชิ้น**</t>
  </si>
  <si>
    <t>ที่เปลี่ยนฝาหม้อ***</t>
  </si>
  <si>
    <t>วงเวียนดินสอ***</t>
  </si>
  <si>
    <t>ดัชมิลกล่องเบอรี่180มล***</t>
  </si>
  <si>
    <t>กระจองด้ามไม้#1***</t>
  </si>
  <si>
    <t>ไม้โปร14ซ.ม***</t>
  </si>
  <si>
    <t>ทัพพีสแตนเลส***</t>
  </si>
  <si>
    <t>ขวดซอสรูเดี่ยว7016***</t>
  </si>
  <si>
    <t>ขวดซอสเล็ก3หัว***</t>
  </si>
  <si>
    <t>ฟิวเจอร์บอดA4***</t>
  </si>
  <si>
    <t>ธูปหอมกวนอิม**</t>
  </si>
  <si>
    <t>แป้งข้าวเหนียว500g***</t>
  </si>
  <si>
    <t>งอบาง90องศา 1.5''***</t>
  </si>
  <si>
    <t>ท่อชั้น5เสือ 1.5'' ***</t>
  </si>
  <si>
    <t>อายิโน๊ะ500g ***</t>
  </si>
  <si>
    <t>ยากันยุงสเปร์เมอซี่30มล***</t>
  </si>
  <si>
    <t>เครื่องปรุงก๋วยจั๊บ35g ***</t>
  </si>
  <si>
    <t>สามทางบาง2นิ้ว***</t>
  </si>
  <si>
    <t>ต่อตรงบาง 1.5''1***</t>
  </si>
  <si>
    <t>ต่อตรงบาง 2'' ***</t>
  </si>
  <si>
    <t>งอบาง90 2'' 17บ*</t>
  </si>
  <si>
    <t>ใบเลื่อยตัดเหล็กสีดำ18ฟัน***</t>
  </si>
  <si>
    <t>น้ำยาเชื่อมท่อน้ำไทย50g***</t>
  </si>
  <si>
    <t>สามทางบาง 1.5'' 25บ</t>
  </si>
  <si>
    <t>ข้องอลด 3/4''ลด1/2'' ***</t>
  </si>
  <si>
    <t>กรรไกรตราช้าง8''***</t>
  </si>
  <si>
    <t>ซอสลส์เฟรชยาสีฟัน160g***</t>
  </si>
  <si>
    <t>เทพไทยเขียว30g**</t>
  </si>
  <si>
    <t>เทพไทยชมพู30g***</t>
  </si>
  <si>
    <t>prd_1922.jpg</t>
  </si>
  <si>
    <t>น้ำตาลทรายแดง1/2กก***</t>
  </si>
  <si>
    <t>น้ำตาลกรวดไทยบ้านไร่500กรัม***</t>
  </si>
  <si>
    <t>ขวดนม 2 ออน***</t>
  </si>
  <si>
    <t>ดัชมิลกล่องสตรอ180มล***</t>
  </si>
  <si>
    <t>ดีคอลเจนแผง4เม็ด***</t>
  </si>
  <si>
    <t>ทิฟฟี่แผงสีเขียว4เม็ด***</t>
  </si>
  <si>
    <t>แอลกอฮอล์ 60 มล. ***</t>
  </si>
  <si>
    <t>นีเวียเมนดีพโลออน50มล***</t>
  </si>
  <si>
    <t>prd_1985.jpg</t>
  </si>
  <si>
    <t>เภสัชคามิลล่าฟ้าแป้งเย็น300g***</t>
  </si>
  <si>
    <t>prd_1988.jpg</t>
  </si>
  <si>
    <t>เภสัชปริ๊นเซสสีเขียวแป้ง300g***</t>
  </si>
  <si>
    <t>prd_1989.jpg</t>
  </si>
  <si>
    <t>prd_1990.jpg</t>
  </si>
  <si>
    <t>prd_1991.jpg</t>
  </si>
  <si>
    <t>เภสัชคามิลล่าสีฟ้าแป้งเย็น200g***</t>
  </si>
  <si>
    <t>prd_1994.jpg</t>
  </si>
  <si>
    <t>เภสัชปริ๊นเซสสีเขียวแป้ง200g***</t>
  </si>
  <si>
    <t>prd_1995.jpg</t>
  </si>
  <si>
    <t>prd_1996.jpg</t>
  </si>
  <si>
    <t>เฮดแอนแชมพู150มล**</t>
  </si>
  <si>
    <t>เฮดแอนแชมพู480มล.***</t>
  </si>
  <si>
    <t>prd_2000.jpg</t>
  </si>
  <si>
    <t>prd_2001.jpg</t>
  </si>
  <si>
    <t>แพนทีนแชมพูม่วงหัวปั้ม410ml***</t>
  </si>
  <si>
    <t>prd_2003.jpg</t>
  </si>
  <si>
    <t>รีจอยแชมพูมะละ70มล***</t>
  </si>
  <si>
    <t>prd_2013.jpg</t>
  </si>
  <si>
    <t>ซัลซิลแชมพูม่วง70มล.***</t>
  </si>
  <si>
    <t>prd_2020.jpg</t>
  </si>
  <si>
    <t>ซัลซิลครีมนวดสีส้ม***</t>
  </si>
  <si>
    <t>ซิต้าครีมโลชั่นสีเหลือง400มล***</t>
  </si>
  <si>
    <t>prd_2025.jpg</t>
  </si>
  <si>
    <t>โคโดโมะแปรงเด็ก***</t>
  </si>
  <si>
    <t>โฟโมสโอเมก้ารสจืด180มล***</t>
  </si>
  <si>
    <t>โคโดโมะยาสีฟัน40องุ่น ***</t>
  </si>
  <si>
    <t>โคโดโม๊ะยาสีฟันสตรอ40/กรัม***</t>
  </si>
  <si>
    <t>น้ำปลาเมก้าเชฟ700มล***</t>
  </si>
  <si>
    <t>โรซ่าซอสมะเขือเทศ600g***</t>
  </si>
  <si>
    <t>prd_2056.jpg</t>
  </si>
  <si>
    <t>prd_2058.jpg</t>
  </si>
  <si>
    <t>prd_2059.jpg</t>
  </si>
  <si>
    <t>ปีโป้23.5กรัม 30ถ้วย***</t>
  </si>
  <si>
    <t>ฟองน้ำมหัสจรรย์***</t>
  </si>
  <si>
    <t>ดาว์นี่เวนเดอร์ฝรั่งเศส110มล***</t>
  </si>
  <si>
    <t>ดินสอพองห่อสี ***</t>
  </si>
  <si>
    <t>คลีนแอนด์เคลีย40กัม***</t>
  </si>
  <si>
    <t>คาร์เนชั่นนมสด385g***</t>
  </si>
  <si>
    <t>prd_2072.jpg</t>
  </si>
  <si>
    <t>ดัชมิลกล่ององุ่น180มล***</t>
  </si>
  <si>
    <t>โจ๊กซองรสกุ้งปู35 กรัม***</t>
  </si>
  <si>
    <t>ดีนี่ล้างขวดนมสีเขียว***</t>
  </si>
  <si>
    <t>prd_2090.jpg</t>
  </si>
  <si>
    <t>ทเวลฟ์พลัสม่วง***</t>
  </si>
  <si>
    <t>เจลทรอสม่วง45g***</t>
  </si>
  <si>
    <t>เจลทรอสน้ำเงิน45g***</t>
  </si>
  <si>
    <t>เต่าผงระงับกลิ่นกายม่วง***</t>
  </si>
  <si>
    <t>ส่วนลดไข่No 0 จำนวน30ใบ***</t>
  </si>
  <si>
    <t>ต่อตรงเกลียวนอกPVCช้าง3/4'' (6หุน)***</t>
  </si>
  <si>
    <t>ต่อตรงเกลียวนอกPVC 1/2'' ***</t>
  </si>
  <si>
    <t>แค้มก้ามปูฟ้า 1/2'' ***</t>
  </si>
  <si>
    <t>บอลวาล์วสวมPVC 1'' ***</t>
  </si>
  <si>
    <t>ซีแค้ม PVC 1/2'' ***</t>
  </si>
  <si>
    <t>ซีแค้มPVC 3/4'' ***</t>
  </si>
  <si>
    <t>หัวอุดเกลียวนอก 1'' ***</t>
  </si>
  <si>
    <t>ท่อชั้น5 2'' 100บาท</t>
  </si>
  <si>
    <t>สามทางpvcหนา 1'' ***</t>
  </si>
  <si>
    <t>สามทางpvcหนา 1''ลด1/2'' ***</t>
  </si>
  <si>
    <t>สามทางpvcหนา 1''ลด3/4'' ***</t>
  </si>
  <si>
    <t>มิสเตอร์น้ำ 1/2'' ซันวา***</t>
  </si>
  <si>
    <t>ธูปตราช้างคู่***</t>
  </si>
  <si>
    <t>ข้าวสารตรามะพร้าว15กก***</t>
  </si>
  <si>
    <t>ดัชมิลกล่องรสช็อค1180มล***</t>
  </si>
  <si>
    <t>ดัชมิลกล่องรสกาแฟ180มล***</t>
  </si>
  <si>
    <t>กิ๊ปหนีบผมสี่เหลี่ยม***</t>
  </si>
  <si>
    <t>โรซ่าซอสมะเขือเทศ300ml***</t>
  </si>
  <si>
    <t>prd_2130.jpg</t>
  </si>
  <si>
    <t>ไฮยีนปรับผ้านุ่มพู600ml***</t>
  </si>
  <si>
    <t>ดีน่ากล่องไร้เบอรี่180มล***</t>
  </si>
  <si>
    <t>ธูปไล่แมลงเขมร***</t>
  </si>
  <si>
    <t>แมสกล่อง50ชิ้นสีเขียว***</t>
  </si>
  <si>
    <t>โซฟีกระชับ6ชิ้น33ซม***</t>
  </si>
  <si>
    <t>นกแก้วสบู่เหลือง70g***</t>
  </si>
  <si>
    <t>นกแก้วครีมสบู่70g***</t>
  </si>
  <si>
    <t>นกแก้วน้ำเงิน60gสบู่***</t>
  </si>
  <si>
    <t>โพรเทคสบู่ฟ้า65gกรัม***</t>
  </si>
  <si>
    <t>ตราชั่งน้ำปลา750มล***</t>
  </si>
  <si>
    <t>ไดนารี่สบู่น้ำนมข้าว150กรัม***</t>
  </si>
  <si>
    <t>เบบี้มายส้มแป้ง380***</t>
  </si>
  <si>
    <t>prd_2193.jpg</t>
  </si>
  <si>
    <t>prd_2194.jpg</t>
  </si>
  <si>
    <t>คอลเกตุโททอล35กรัม***</t>
  </si>
  <si>
    <t>prd_2196.jpg</t>
  </si>
  <si>
    <t>ถุงหูหิ้ว7X15ตรานกฮูก0.5กก***</t>
  </si>
  <si>
    <t>กาว2หน้าแแบบหนา ***</t>
  </si>
  <si>
    <t>ดีน่ากล่องข้าวโพด180มล***</t>
  </si>
  <si>
    <t>ประแจแหวน-ตายเบอร์17***</t>
  </si>
  <si>
    <t>ระดับน้ำ9''***</t>
  </si>
  <si>
    <t>ไขควงเล็กแพ็ค4***</t>
  </si>
  <si>
    <t>ไตรโนโลนป้ายปาก 1g ***</t>
  </si>
  <si>
    <t>ปลอกแขนผลดี***</t>
  </si>
  <si>
    <t>กระเป๋าน้ำร้อน***</t>
  </si>
  <si>
    <t>มายบาซินเหลืงยาอม10เม็ด***</t>
  </si>
  <si>
    <t>บิลเงินสดNO1 58แผ่น***</t>
  </si>
  <si>
    <t>ยางลบดินสอ***</t>
  </si>
  <si>
    <t>ถุงเท้ารัดสั้น***</t>
  </si>
  <si>
    <t>สามทางลดหนา 2''ลด1'' ***</t>
  </si>
  <si>
    <t>สามทางลดหนา 2''ลด3/4'' ***</t>
  </si>
  <si>
    <t>ต่อตรงลดหนา PVC 11/2''X3/4'' ***</t>
  </si>
  <si>
    <t>ต่อตรงลดหนา PVC 2''X1'' ***</t>
  </si>
  <si>
    <t>ต่อตรงลดบาง 2''ลด1.5'' ***</t>
  </si>
  <si>
    <t>นิปเปิ้ล PVC 1/2'' ***</t>
  </si>
  <si>
    <t>ต่อตรง PVC หนา 2'' ***</t>
  </si>
  <si>
    <t>งอ90องศาหนา 1.5'' 30บ</t>
  </si>
  <si>
    <t>ต่อตรงลดหนา PVC 2''X3/4'' ***</t>
  </si>
  <si>
    <t>วาล์วสวมBALL VALVE1.5''***</t>
  </si>
  <si>
    <t>มินิบอลวาล์ว3ทาง 1/2'' ***</t>
  </si>
  <si>
    <t>มินิบอลวาล์วเหล็ก 1/2'' ***</t>
  </si>
  <si>
    <t>ประตูก้านโยกซันวา 1/2'' ***</t>
  </si>
  <si>
    <t>ประตูน้ำก้านโยกซันวา 3/4'' ***</t>
  </si>
  <si>
    <t>น้ำยาเชื่อมท่อน้ำไทย250g***</t>
  </si>
  <si>
    <t>ต่อตรงเกลียวนอกหนา PVC 1'' ***</t>
  </si>
  <si>
    <t>สามทางเกียวในpvc 1/2'' (4หุน)***</t>
  </si>
  <si>
    <t>ลดเหลี่ยมpvc 1''ลด1/2'' ***</t>
  </si>
  <si>
    <t>ลดเหลี่ยมpvc 1'' ลด 3/4'' ***</t>
  </si>
  <si>
    <t>ยางวง10***</t>
  </si>
  <si>
    <t>โซฟี35ซ.ม14ชิ้นกลางคืน***</t>
  </si>
  <si>
    <t>ธูปหอมพรสวรรค์กำใหญ่***</t>
  </si>
  <si>
    <t>บิลเงินสดตราช้าง60แผ่น***</t>
  </si>
  <si>
    <t>หมวกคลุมหน้าลายทหาร***</t>
  </si>
  <si>
    <t>ประแจปากตาย+แหวนเบอร์18***</t>
  </si>
  <si>
    <t>น็อตยึดกระเบื้อง2.5นิ้ว7ตัว***</t>
  </si>
  <si>
    <t>ไขควงเช็คไฟแพ็คคู่***</t>
  </si>
  <si>
    <t>ประแจปากตายเบอร์8*10***</t>
  </si>
  <si>
    <t>ค้อนหงอนเล็ก***</t>
  </si>
  <si>
    <t>เหล็กสกัดปลายแหลม***10</t>
  </si>
  <si>
    <t>กรรไกรตัดสังกะสี10''ตราอูฐ***</t>
  </si>
  <si>
    <t>ปลั๊กกราว์ไฟพ่วง5เมตร***</t>
  </si>
  <si>
    <t>แมสผ้าปิดจมูก***</t>
  </si>
  <si>
    <t>ขั้วหลอดไฟเกลียว***</t>
  </si>
  <si>
    <t>ถุงดำ 18X20***</t>
  </si>
  <si>
    <t>ช้อนตราม้าลาย128YO***</t>
  </si>
  <si>
    <t>วิกซอลขาว300มล***</t>
  </si>
  <si>
    <t>โอเคย้อมผมสีดำ***</t>
  </si>
  <si>
    <t>ซัลซิลครีมนวดสีดำ425มล***</t>
  </si>
  <si>
    <t>prd_2336.jpg</t>
  </si>
  <si>
    <t>มีดแกะสลัก***</t>
  </si>
  <si>
    <t>เรโซนาโลออนชมพู25มล***</t>
  </si>
  <si>
    <t>ทเวลพลัสโลออนชมพู25มล***</t>
  </si>
  <si>
    <t>เคลียแชมพูดำ145มล***</t>
  </si>
  <si>
    <t>รีจอยแชมพูมะพร้าว70มล***</t>
  </si>
  <si>
    <t>น้ำจิ้มสุกี้พันท้าย330g***</t>
  </si>
  <si>
    <t>โอเลย์เอจเลสชมพู 7.5ml ***</t>
  </si>
  <si>
    <t>น้ำจิ้มสุกี้ครัวนภัส280g***</t>
  </si>
  <si>
    <t>รีจอยครีมนวดมะละกอ60มล***</t>
  </si>
  <si>
    <t>รีจอยครีมนวด60มล***</t>
  </si>
  <si>
    <t>รีจอยครีมนวดฟ้า60มล**</t>
  </si>
  <si>
    <t>ไมโล30กรัม 15ซอง***</t>
  </si>
  <si>
    <t>น้ำยาล้างเล็บ100ml***</t>
  </si>
  <si>
    <t>ส่วนลดเพียวริคุเก๊กฮวยแพ็ค6ขวด***</t>
  </si>
  <si>
    <t>รีจอยครีมนวด410มล**</t>
  </si>
  <si>
    <t>prd_2413.jpg</t>
  </si>
  <si>
    <t>โลแลนช็อคโกแลตกลาง P11มล***</t>
  </si>
  <si>
    <t>โอเดเฮอเบิลตาลเข้ม30มล***</t>
  </si>
  <si>
    <t>แป้งเย็นเภสัชฟ้า50g***</t>
  </si>
  <si>
    <t>prd_2423.jpg</t>
  </si>
  <si>
    <t>เภสัชแป้งเย็นเขียวปริ๊นเซส50g***</t>
  </si>
  <si>
    <t>prd_2424.jpg</t>
  </si>
  <si>
    <t>ดีนี่แป้งเด็กแดง380g***</t>
  </si>
  <si>
    <t>prd_2428.jpg</t>
  </si>
  <si>
    <t>นีเวียโลชั่น400น้ำเงิน***</t>
  </si>
  <si>
    <t>prd_2429.jpg</t>
  </si>
  <si>
    <t>เคลียแชมพูน้ำเงิน145มล***</t>
  </si>
  <si>
    <t>prd_2439.jpg</t>
  </si>
  <si>
    <t>เฮดแอนโชว์แมนแชมพู65ml.***</t>
  </si>
  <si>
    <t>prd_2440.jpg</t>
  </si>
  <si>
    <t>กวนอิมครีม***</t>
  </si>
  <si>
    <t>prd_2455.jpg</t>
  </si>
  <si>
    <t>เบบี้เลิฟเบอร์Lแพ็ค3ชิ้น***</t>
  </si>
  <si>
    <t>ลูกโปร่ง***</t>
  </si>
  <si>
    <t>น้ำยาบัดกรี***</t>
  </si>
  <si>
    <t>โบว์ดำตาข่าย6นิ้ว***</t>
  </si>
  <si>
    <t>รองเท้าบูทเบอร์ 10.5 ***</t>
  </si>
  <si>
    <t>สายฝักบัวสแตนเลส***</t>
  </si>
  <si>
    <t>พวงกุญแจช้างเงิน***</t>
  </si>
  <si>
    <t>กบเหลาดินสอ***</t>
  </si>
  <si>
    <t>คลีนโฟมมิง50มล***</t>
  </si>
  <si>
    <t>prd_2488.jpg</t>
  </si>
  <si>
    <t>โมเดสมีปีก5ชิีน***</t>
  </si>
  <si>
    <t>prd_2492.jpg</t>
  </si>
  <si>
    <t>โบว์รูด***</t>
  </si>
  <si>
    <t>โซ่+กุญแจ***</t>
  </si>
  <si>
    <t>เครื่องประดับผมแพ็ค2ชิ้น***</t>
  </si>
  <si>
    <t>หัวอุดเกลียวนอก 1.5'' ***</t>
  </si>
  <si>
    <t>สามทางลดหนา 2''ลด1.5'' ***</t>
  </si>
  <si>
    <t>สามทางลดหนา 1.5''ลด1/2'' ***</t>
  </si>
  <si>
    <t>สามทางลดหนา 1.5ลด1'' ***</t>
  </si>
  <si>
    <t>ต่อตรงเกลียวในPVC 3/4'' (6หุน)***</t>
  </si>
  <si>
    <t>ฝาครอบเกลียวในพีวีซี 1'' ***</t>
  </si>
  <si>
    <t>ฝาครอบเกลียวในพีวีซี 1/2'' ***</t>
  </si>
  <si>
    <t>ต่อตรงลดบาง 2''ลด1'' ***</t>
  </si>
  <si>
    <t>โบว์ดำตาข่ายน้ำตาล8นิ้ว***</t>
  </si>
  <si>
    <t>prd_2524.jpg</t>
  </si>
  <si>
    <t>กิ๊บหนีบผ้าพลาสติกแพ็ค30ตัว***</t>
  </si>
  <si>
    <t>ที่ปลอกผลไม้Fruits***</t>
  </si>
  <si>
    <t>เคเบิ้ลไทร์ยาว20ซม.50เส้น***</t>
  </si>
  <si>
    <t>ยางรัดผม3เส้น***</t>
  </si>
  <si>
    <t>คัสเตอร์ใหญ่ลายธง***</t>
  </si>
  <si>
    <t>ดีน่ากล่องงาดำ180มล***</t>
  </si>
  <si>
    <t>ดัชมิล400มล***</t>
  </si>
  <si>
    <t>สวิสต์ปิด-เปิดไฟรุ่นเก่สีขาว***</t>
  </si>
  <si>
    <t>กาวแท่งเล็กแพ็ค12แท่งยาว10ซม.***</t>
  </si>
  <si>
    <t>ถุงหิ้วตราชฎา 300 g 9X18***</t>
  </si>
  <si>
    <t>แม่สีโปสเตอร์สีดำ30ml***</t>
  </si>
  <si>
    <t>ชิชชู่เปียกคุมะ***</t>
  </si>
  <si>
    <t>prd_2546.jpg</t>
  </si>
  <si>
    <t>prd_2548.jpg</t>
  </si>
  <si>
    <t>เคลียแชมพูแมนหัวปั้ม450มล***</t>
  </si>
  <si>
    <t>prd_2549.jpg</t>
  </si>
  <si>
    <t>อาทควันน้อยลาเวนเดอร์10ขด***</t>
  </si>
  <si>
    <t>ไวไวเป๊ดพะโล้**</t>
  </si>
  <si>
    <t>ไวไวหมูสับ**</t>
  </si>
  <si>
    <t>prd_2563.jpg</t>
  </si>
  <si>
    <t>โฟรเทคแป้งเย็นดำ280g***</t>
  </si>
  <si>
    <t>prd_2564.jpg</t>
  </si>
  <si>
    <t>เปาไวท์900กรัม***</t>
  </si>
  <si>
    <t>ซันไลต์สบู่70g***</t>
  </si>
  <si>
    <t>ซันไลต์ครีม150 g***</t>
  </si>
  <si>
    <t>prd_2576.jpg</t>
  </si>
  <si>
    <t>prd_2577.jpg</t>
  </si>
  <si>
    <t>เคลียว์แชมพูแมนฟ้าเย็น425มล***</t>
  </si>
  <si>
    <t>prd_2579.jpg</t>
  </si>
  <si>
    <t>เคลียว์แชมพูแมนดำ425มล***</t>
  </si>
  <si>
    <t>prd_2580.jpg</t>
  </si>
  <si>
    <t>ซัลซิลนวดเหลืองหัวปั้ม400มล**</t>
  </si>
  <si>
    <t>เภสัชโลชั่นฟ้า150มล***</t>
  </si>
  <si>
    <t>prd_2586.jpg</t>
  </si>
  <si>
    <t>เภสัชโลชั่นชมพู150มล***</t>
  </si>
  <si>
    <t>prd_2587.jpg</t>
  </si>
  <si>
    <t>เฮดแอนโชว์เดอร์แชมพู65ml***</t>
  </si>
  <si>
    <t>prd_2591.jpg</t>
  </si>
  <si>
    <t>โดฟแชมพู70มล***</t>
  </si>
  <si>
    <t>โดฟแชมพู70มลเขียว***</t>
  </si>
  <si>
    <t>prd_2595.jpg</t>
  </si>
  <si>
    <t>ส่วนลดไวไวหอยผัดฉ่า10ซอง**</t>
  </si>
  <si>
    <t>สีน้ำแพ็คชิ้น***</t>
  </si>
  <si>
    <t>ซอลส์ยาสีฟัน90มล***</t>
  </si>
  <si>
    <t>ขั้วเกลียวครอบใหญ่***</t>
  </si>
  <si>
    <t>นีเวียแมน 7ml ***</t>
  </si>
  <si>
    <t>ดีน่ากล่องงาดำตาลน้อย180มล***</t>
  </si>
  <si>
    <t>เคริ่องประดับผมแพ็ค2ชิ้น***</t>
  </si>
  <si>
    <t>prd_2623.jpg</t>
  </si>
  <si>
    <t>ยากำจัดปลวก***</t>
  </si>
  <si>
    <t>ดินสอพองขาว***</t>
  </si>
  <si>
    <t>ประแจตัวที6เหลี่ยมเบอร์10-12-13***</t>
  </si>
  <si>
    <t>เข็มหมุดแพ็ค3***</t>
  </si>
  <si>
    <t>เข็มหัวทองแพ็ค3***</t>
  </si>
  <si>
    <t>ประแจแหวน-ปากตายเบอร์10***</t>
  </si>
  <si>
    <t>กาวแท่งใหญ่แพ็ค3ชิ้นยาว30ซม.***</t>
  </si>
  <si>
    <t>ถุงซิป60ใบ 4*6***</t>
  </si>
  <si>
    <t>หมวกเด็ก ***</t>
  </si>
  <si>
    <t>ไม้เซลฟี่***</t>
  </si>
  <si>
    <t>เกรียงแซะ***</t>
  </si>
  <si>
    <t>ข้าวเหนียว1กก***</t>
  </si>
  <si>
    <t>ค้อนยางปูกระเบื้อง***</t>
  </si>
  <si>
    <t>ฝาปิดหม้อตาข่ายดำเล็ก***</t>
  </si>
  <si>
    <t>ฝาปิดหม้อตาข่ายดำใหญ่***</t>
  </si>
  <si>
    <t>ถุงเท้านักเรียนสีขาวยาว4-6***</t>
  </si>
  <si>
    <t>ทิพรสน้ำปลาขวดแก้ว700มล***</t>
  </si>
  <si>
    <t>ปุ้มปุ้ยเข้มข้น155g***</t>
  </si>
  <si>
    <t>แม็กกี้หอยนางรม210 ml</t>
  </si>
  <si>
    <t>โซกุครืมอาบน้ำดำ500มล***</t>
  </si>
  <si>
    <t>โซกุครืมอาบน้ำชมพู500มล***</t>
  </si>
  <si>
    <t>โซกุครืมอาบน้ำครีม500มล**</t>
  </si>
  <si>
    <t>ดีแคชเปลี่ยนสีผม504***</t>
  </si>
  <si>
    <t>อาเซฟเมนทอท70กรัม***</t>
  </si>
  <si>
    <t>ก๊กเลี้ยงสบู่90กรัม***</t>
  </si>
  <si>
    <t>เป็ดขจัดคราบม่วง900ml***</t>
  </si>
  <si>
    <t>เบบี้มายเด็กเขียว380***</t>
  </si>
  <si>
    <t>prd_2706.jpg</t>
  </si>
  <si>
    <t>เบบี้มายเด็กสบู่เหลวสวีทตี้พิงค์380***</t>
  </si>
  <si>
    <t>prd_2707.jpg</t>
  </si>
  <si>
    <t>ดีนี่ปรับผ้านุ่มเขียว600ml***</t>
  </si>
  <si>
    <t>เปาวินวอชน้ำม่วง700ml***</t>
  </si>
  <si>
    <t>เพียวรีนปรับผ้านุ่มชมพูเด็ก700มล***</t>
  </si>
  <si>
    <t>แป้งพอน50gชมพู**</t>
  </si>
  <si>
    <t>เคลียแชมพูเคลีย65มล***</t>
  </si>
  <si>
    <t>เภสัชโลชั่น250เขียว***</t>
  </si>
  <si>
    <t>prd_2754.jpg</t>
  </si>
  <si>
    <t>เภสัชโลชั่น250ชมพู***</t>
  </si>
  <si>
    <t>prd_2755.jpg</t>
  </si>
  <si>
    <t>แฟซ่าแชมพู70ส้ม***</t>
  </si>
  <si>
    <t>รีจอยครีมนวดมะพร้าว60มล***</t>
  </si>
  <si>
    <t>ตะเกียบไม้เปา40คู่***</t>
  </si>
  <si>
    <t>ปลั๊ก2แปลง3***</t>
  </si>
  <si>
    <t>สายอ่อน5เมตร***</t>
  </si>
  <si>
    <t>หลอด+คี+ที่เปิด***</t>
  </si>
  <si>
    <t>ตะกร้าใส่สบู่576/15บ**</t>
  </si>
  <si>
    <t>ถุงเท้าสีขาว7-9***</t>
  </si>
  <si>
    <t>ตลับเมตร5ม***</t>
  </si>
  <si>
    <t>ถุงมือล้างรถ***</t>
  </si>
  <si>
    <t>ทัพพีแขกด้ามดำ***</t>
  </si>
  <si>
    <t>พวงกุญแจการ์ตูน***</t>
  </si>
  <si>
    <t>แกนม้วนผมแพ็ค4ชิ้น***</t>
  </si>
  <si>
    <t>สีทาเล็บฝาแดง***</t>
  </si>
  <si>
    <t>กระบอกฉีดน้ำตราเพชร***</t>
  </si>
  <si>
    <t>ชิชชู่โดเรมอน6ม้วน2ชั้น***</t>
  </si>
  <si>
    <t>ใยบวบถูตัว***</t>
  </si>
  <si>
    <t>กาวอีพ๊อกซี่ตรากวาง2ชิ้น***</t>
  </si>
  <si>
    <t>กาวร้อนเอสอาร์20ml***</t>
  </si>
  <si>
    <t>เครื่องเจาะรูกระดาษ1รู***</t>
  </si>
  <si>
    <t>มีดหั่นลาย***</t>
  </si>
  <si>
    <t>กรรไกรเอลเพ่น6''***</t>
  </si>
  <si>
    <t>ไม้ล้างรถ***</t>
  </si>
  <si>
    <t>แปรงถูพื้นทองเหลือง***</t>
  </si>
  <si>
    <t>ขวดสเปร์500ML***</t>
  </si>
  <si>
    <t>หมวกสานสี***</t>
  </si>
  <si>
    <t>สายเบรคจักรยาน***</t>
  </si>
  <si>
    <t>ไม้แขวนหนีบกระโปรง***</t>
  </si>
  <si>
    <t>ปืนยิงซิลิโคลน***</t>
  </si>
  <si>
    <t>สเปร์กันสนิม***</t>
  </si>
  <si>
    <t>ถ่านพานาถ่านAAแพ็ค2***</t>
  </si>
  <si>
    <t>ไหมขัดฟัน***</t>
  </si>
  <si>
    <t>อาทกาวดักแมลงสาป3ชิ้น***</t>
  </si>
  <si>
    <t>ถุงหิ้ว9ตราม้าส้ม7x15***</t>
  </si>
  <si>
    <t>รีดผ้าเรียบไอน้ำสีม่วง600ml ***</t>
  </si>
  <si>
    <t>เปาซอฟท์900มล***</t>
  </si>
  <si>
    <t>prd_2856.jpg</t>
  </si>
  <si>
    <t>แคร์แป้งสีแดง400g***</t>
  </si>
  <si>
    <t>prd_2857.jpg</t>
  </si>
  <si>
    <t>ดีนี่แป้งสีขาว380g***</t>
  </si>
  <si>
    <t>prd_2859.jpg</t>
  </si>
  <si>
    <t>พอนด์เบิสท์ 7มล ***</t>
  </si>
  <si>
    <t>ปากกาตั้งโต๊ะ***</t>
  </si>
  <si>
    <t>กุญแจตราแรด***</t>
  </si>
  <si>
    <t>ปลั๊ก3ตากราวล์***</t>
  </si>
  <si>
    <t>ที่ใส่ป้ายทะเบียนสี่เหลี่ยม***</t>
  </si>
  <si>
    <t>เทียนแดงแพ็ค10เล่ม***</t>
  </si>
  <si>
    <t>เทียนดำแพ็ค10เล่ม***</t>
  </si>
  <si>
    <t>เทียนเหลืองโชคอำนวยแพ็ค9เล่ม***</t>
  </si>
  <si>
    <t>ธูปสั้นในกล่องใส***</t>
  </si>
  <si>
    <t>ขี้ผึ้งบับแบงค์***</t>
  </si>
  <si>
    <t>สุมดปกแข็งน้ำเงิน64แผ่น***</t>
  </si>
  <si>
    <t>A0070301015A</t>
  </si>
  <si>
    <t>ถุงซิป20ใบ10*15***</t>
  </si>
  <si>
    <t>กะปุกกะปิ***</t>
  </si>
  <si>
    <t>ที่ยึดโทรศัพท์***</t>
  </si>
  <si>
    <t>วุุ้นเส้นตราต้นสน80g ***</t>
  </si>
  <si>
    <t>สไปร์ท 1.25 ลิตร***</t>
  </si>
  <si>
    <t>ผ้าเปลี่ยนถูบ้าน10''***</t>
  </si>
  <si>
    <t>หวีสีสดใส ***</t>
  </si>
  <si>
    <t>เข็มขัดนักเรียนสีดำยาว4''***</t>
  </si>
  <si>
    <t>ไวบอดสีแดงPILOT***</t>
  </si>
  <si>
    <t>ไวบอดสีน้ำเงินPILOT***</t>
  </si>
  <si>
    <t>สมุดฉีกมีเส้น100แผ่น***</t>
  </si>
  <si>
    <t>คีมล็อคซีเคียว10นิ้***</t>
  </si>
  <si>
    <t>กระซอนถี่***</t>
  </si>
  <si>
    <t>ฟิวส์แก้ว10แอมป์แพ็ค10ชิ้น***</t>
  </si>
  <si>
    <t>แปรงขัดชักโครก***</t>
  </si>
  <si>
    <t>รองเท้าบูทเบอร์ 10 ***</t>
  </si>
  <si>
    <t>ใบพัดลม18นิ้ว***</t>
  </si>
  <si>
    <t>โหลฝาแดง1ปอน***</t>
  </si>
  <si>
    <t>ลูกกลิ้งทาสี 9นิ้ว***</t>
  </si>
  <si>
    <t>เทปใสเล็กแกนกลาง***</t>
  </si>
  <si>
    <t>กระจกพับหัวใจ***</t>
  </si>
  <si>
    <t>ไขควงLEDไฟส์INวัน***</t>
  </si>
  <si>
    <t>น้ำมันจักร0.04ลิตร***</t>
  </si>
  <si>
    <t>เทอร์โมมิตอร์***</t>
  </si>
  <si>
    <t>แว่นช่างแบบใส***</t>
  </si>
  <si>
    <t>ที่สูบฟุตบอล***</t>
  </si>
  <si>
    <t>ตะปูเกลียวปล่อย 11/4'' 35ตัว***</t>
  </si>
  <si>
    <t>ตะปูเกลียวยิงเหล็ก 11/4'' 32ตัว*</t>
  </si>
  <si>
    <t>ตะปูเกลียวดำ 1.5'' 40ตัว***</t>
  </si>
  <si>
    <t>ตะปูเกลียวดำ 1นิ้ว'' 45ตัว*</t>
  </si>
  <si>
    <t>ตะปูตีไม้ 1.5'' ครึ่งกก***</t>
  </si>
  <si>
    <t>ตะปูตีไม้ 3'' 3ขีด***</t>
  </si>
  <si>
    <t>ถุงซิป3ใบ25*38***</t>
  </si>
  <si>
    <t>ปืนฉีดน้ำเบนเทน***</t>
  </si>
  <si>
    <t>ปืนฉีดน้ำ***</t>
  </si>
  <si>
    <t>ตะปูตีไม้ 2.5'' 3ขีด ***</t>
  </si>
  <si>
    <t>ปืนฉีดน้ำมิกกี้เม้าส์***</t>
  </si>
  <si>
    <t>ตะปูตีไม้ 2'' 3ขีด ***</t>
  </si>
  <si>
    <t>ตะปูตีไม้ 1'' 3ขีด***</t>
  </si>
  <si>
    <t>ตะปูตีไม้ 1'' ครึ่งกก***</t>
  </si>
  <si>
    <t>THTP00803</t>
  </si>
  <si>
    <t>ปืนฉีดน้ำมังกรน้อย***</t>
  </si>
  <si>
    <t>THTP00798</t>
  </si>
  <si>
    <t>ปืนฉีดน้ำWATERGUN***</t>
  </si>
  <si>
    <t>พลุ็คพาสติกเบอร์7 50ตัว***</t>
  </si>
  <si>
    <t>น้ำยาเชื่อมท่อช้าง100g***</t>
  </si>
  <si>
    <t>น้ำยาเชื่อมท่อตราช้าง50g***</t>
  </si>
  <si>
    <t>หลอดไฟ15วัตพานา**</t>
  </si>
  <si>
    <t>นีเวียเมคอัพ 7ml ***</t>
  </si>
  <si>
    <t>โอเลย์ส้ม 7.5g ***</t>
  </si>
  <si>
    <t>พอนด์มาคหน้า 8g ***</t>
  </si>
  <si>
    <t>เคเอยูวี 7 มล ***</t>
  </si>
  <si>
    <t>เคเอยูวีเหลือง 7มล ***</t>
  </si>
  <si>
    <t>จุฬาเฮีร์บมะรุม 8g ***</t>
  </si>
  <si>
    <t>จุฬาเฮีร์บแตง 8มล ***</t>
  </si>
  <si>
    <t>ไวไวเป็ดพะโล้10ซอง**</t>
  </si>
  <si>
    <t>ผ้าปิดจมูกเด็ก***</t>
  </si>
  <si>
    <t>แค้มก้ามปูสีเหลือง 1/2'' ***</t>
  </si>
  <si>
    <t>เจลหว่านหางจรเข้140มล***</t>
  </si>
  <si>
    <t>ไอศครีม15บาท***</t>
  </si>
  <si>
    <t>กาวย่นแกนแดง24X20***</t>
  </si>
  <si>
    <t>ช้างเบียขวด620มล***</t>
  </si>
  <si>
    <t>ฝักบัวปิคนิค***</t>
  </si>
  <si>
    <t>ด้ามกระทะ***</t>
  </si>
  <si>
    <t>หัว ปิด-เปิดแก๊ส***</t>
  </si>
  <si>
    <t>ที่โกยผงพลาสติก***</t>
  </si>
  <si>
    <t>ยาดมโป้ยเซียน***</t>
  </si>
  <si>
    <t>คอลเกตุเกลือ150มล***</t>
  </si>
  <si>
    <t>prd_3035.jpg</t>
  </si>
  <si>
    <t>เบบี้มายแป้งชมพู50g***</t>
  </si>
  <si>
    <t>prd_3037.jpg</t>
  </si>
  <si>
    <t>ซัลซิลครีมนวด120มล**</t>
  </si>
  <si>
    <t>เดทตอลสบู่100กรัม***</t>
  </si>
  <si>
    <t>โลแลนครีมย้อมผมP30***</t>
  </si>
  <si>
    <t>prd_3051.jpg</t>
  </si>
  <si>
    <t>โลแลนย้อมผมP07***</t>
  </si>
  <si>
    <t>ดัชมิลไวท์โกลด์160มล***</t>
  </si>
  <si>
    <t>ยาทัมใจ 0.8 กรัม ***</t>
  </si>
  <si>
    <t>เรดดี้บู้ทแดง150มล***</t>
  </si>
  <si>
    <t>โซกุนครีมอาบน้ำส้ม500มล***</t>
  </si>
  <si>
    <t>ออฟซ่าร์ยาล้างตา 120ml ***</t>
  </si>
  <si>
    <t>ยาธาตุ4ตารกิเลน300มล***</t>
  </si>
  <si>
    <t>ซาร่ายาลดไข้เด็กสตรอเบอรี่60มล***</t>
  </si>
  <si>
    <t>มหาหิงค์ 60มล ***</t>
  </si>
  <si>
    <t>คาราไมน์ตราเสือดาว120มล***</t>
  </si>
  <si>
    <t>ผงพิเศษ 3g ***</t>
  </si>
  <si>
    <t>นีเวียครืม60มล***</t>
  </si>
  <si>
    <t>แซม-บัค 18g ***</t>
  </si>
  <si>
    <t>ผ้าก๊อตพันแผล2นิ้ว***</t>
  </si>
  <si>
    <t>3เอ็มเทปแต่งแผล1/2''10หลา**</t>
  </si>
  <si>
    <t>ไฟฉายชาร์จได้***</t>
  </si>
  <si>
    <t>ลูกเหม็นตราพัด50กรัม***</t>
  </si>
  <si>
    <t>หัวนมเด็ก M แพ็ค3***</t>
  </si>
  <si>
    <t>ดอกบัวคู่สบู่55กรัม***</t>
  </si>
  <si>
    <t>ดอกบัวคู่สบู่แดง55กรัม***</t>
  </si>
  <si>
    <t>คัสเติ้ลบัด100ก้าน***</t>
  </si>
  <si>
    <t>ถุงหิ้วตรานกฮูก0.5กก8X16***</t>
  </si>
  <si>
    <t>ถุงร้อนรวมยี่ห้อ500g 6*9 ***</t>
  </si>
  <si>
    <t>เรนเจอร์ลาเวนเดอร์10ขด***</t>
  </si>
  <si>
    <t>โลแลนครีมย้อมผมP25ทอง***</t>
  </si>
  <si>
    <t>ถุงหิ้วตราม้าส้ม6X4***</t>
  </si>
  <si>
    <t>ลูกล้อประตูแพ็ค4ชิ้น***</t>
  </si>
  <si>
    <t>ผ้าชามัว***</t>
  </si>
  <si>
    <t>ล้อเลื่อน1ชิ้น***</t>
  </si>
  <si>
    <t>หัวต่อก๊อกน้ำแพ็ค2***</t>
  </si>
  <si>
    <t>ดอกบัวคู่สบู่เขียว55กรัม***</t>
  </si>
  <si>
    <t>ชิชชู่ม้วนวิวี่ 6 ม้วน 2 ชั้น***</t>
  </si>
  <si>
    <t>ขวดซอสขนาดกลาง***</t>
  </si>
  <si>
    <t>พ้ดจีบ***</t>
  </si>
  <si>
    <t>อะคริลิค430กรัมสีดำ 430g***</t>
  </si>
  <si>
    <t>พลั้วเล็กขุดดิน***</t>
  </si>
  <si>
    <t>พัดมือ***</t>
  </si>
  <si>
    <t>ผ้าคาดผมผูกโบว์***</t>
  </si>
  <si>
    <t>เชือกตกปลา***</t>
  </si>
  <si>
    <t>ไฟส่องกบสีขาว***</t>
  </si>
  <si>
    <t>หวีแปรงฝาครอบ***</t>
  </si>
  <si>
    <t>ถุงหน่องยาวเบอร์02***</t>
  </si>
  <si>
    <t>ยางรัดผมโบว์แดง-ดำ***</t>
  </si>
  <si>
    <t>บานพับ4นิ้ว***</t>
  </si>
  <si>
    <t>แว่นสายตายาว+200***</t>
  </si>
  <si>
    <t>แว่นสายตายาว***</t>
  </si>
  <si>
    <t>หลอดไฟพานา12วัต***</t>
  </si>
  <si>
    <t>อะครีลิคผสมซิลิโคลนสีดำ300ml***</t>
  </si>
  <si>
    <t>สีสเปร์บรอนเงิน270g***</t>
  </si>
  <si>
    <t>สีสเปร์สีดำ270g***</t>
  </si>
  <si>
    <t>ดินสอสีไม้เอลเฟ่น12สี***</t>
  </si>
  <si>
    <t>สำลีม้วนเล็ก40g***</t>
  </si>
  <si>
    <t>แฟนต้าแดง 1.25 ลิตร***</t>
  </si>
  <si>
    <t>บีทาเก้นนมเปรี้ยว160มล***</t>
  </si>
  <si>
    <t>THGP00089</t>
  </si>
  <si>
    <t>ใบพัดลม14นิ้ว***</t>
  </si>
  <si>
    <t>ผ้าทอแบนยาว5เมตร***</t>
  </si>
  <si>
    <t>กล่องใส่ดินสอ***</t>
  </si>
  <si>
    <t>หมวกจั๊กจี้ ***</t>
  </si>
  <si>
    <t>สก็อตไบรท์แพ็ค3ชิ้น***</t>
  </si>
  <si>
    <t>ข้าวสารตราสุพรรณ15กก***</t>
  </si>
  <si>
    <t>prd_3180.jpg</t>
  </si>
  <si>
    <t>จอนสันแป้งขาว380g***</t>
  </si>
  <si>
    <t>prd_3183.jpg</t>
  </si>
  <si>
    <t>มาม่าคัพต้มยำกุ้งน้ำข้น60g***</t>
  </si>
  <si>
    <t>หัวหมึกเงินน้ำปลา300มล***</t>
  </si>
  <si>
    <t>ไฮนซ์มะเขือพริก300มล***</t>
  </si>
  <si>
    <t>ปลาหมึกน้ำปลา280มล***</t>
  </si>
  <si>
    <t>จอนสันสบู่เหลว400มล***</t>
  </si>
  <si>
    <t>prd_3192.jpg</t>
  </si>
  <si>
    <t>ธูปแหนปแพ็ค9ดอก***</t>
  </si>
  <si>
    <t>ธูปแหนบเทียนชุดเล็ก***</t>
  </si>
  <si>
    <t>เทียนขาวประทีปแพ็ค10***</t>
  </si>
  <si>
    <t>ไม้ปัดฝุ่น***</t>
  </si>
  <si>
    <t>ยางรัดผมสีดำ5เสัน***</t>
  </si>
  <si>
    <t>กาวปะยางKOK***</t>
  </si>
  <si>
    <t>แก้วเยติ***</t>
  </si>
  <si>
    <t>ดาวนี่ปรับผ้านุ่มในร่ม300มล***</t>
  </si>
  <si>
    <t>อิชิตันขวดผึ้งมะนาว280มล***</t>
  </si>
  <si>
    <t>เข็มขัดรัดท่อหนา 3/4'' ***</t>
  </si>
  <si>
    <t>แปรงถูพื้นด้ามยาว**</t>
  </si>
  <si>
    <t>โบว์กิ๊บผ้าลูกไม้***</t>
  </si>
  <si>
    <t>ยางรัดผมโดนัท***</t>
  </si>
  <si>
    <t>ตะหริวบางเล็ก***</t>
  </si>
  <si>
    <t>ถุงเท้านักเรียนสีขาวสั้น***</t>
  </si>
  <si>
    <t>ถุงเท้าสีขาวสั้นพื้นดำ4-6***</t>
  </si>
  <si>
    <t>ถุงเท้าสีขาวฟรีไซส์***</t>
  </si>
  <si>
    <t>ถุงเท้าสั้นพื้นดำ5-7***</t>
  </si>
  <si>
    <t>ถุงเท้านักเรียนสีน้ำตาลสั้น5-7***</t>
  </si>
  <si>
    <t>ยางเกลียวแพ็ค3ชิ้น***</t>
  </si>
  <si>
    <t>กิ๊ปกล้วย***</t>
  </si>
  <si>
    <t>ไฟแชคโมโต้***</t>
  </si>
  <si>
    <t>แฟนต้าส้ม 1.25 ลิตร***</t>
  </si>
  <si>
    <t>แฟนต้าน้ำเขียว 1.25 ลิตร***</t>
  </si>
  <si>
    <t>ต่อตรงลดหนาPVC 11/2''X1/2''***</t>
  </si>
  <si>
    <t>ต่อตรงหนา PVC 11/2''X1''***</t>
  </si>
  <si>
    <t>เข็มขัดรัดท่อ 1/2'' ***</t>
  </si>
  <si>
    <t>เข็มขัดรัดท่อบาง 3/4'' ***</t>
  </si>
  <si>
    <t>ใบเลื่อยคันธนู24นิ้ว***</t>
  </si>
  <si>
    <t>ซอลยาสีฟัน40g***</t>
  </si>
  <si>
    <t>prd_3255.jpg</t>
  </si>
  <si>
    <t>เส้นตะกั่ว40g***</t>
  </si>
  <si>
    <t>สายAVเข้า1ออก2***</t>
  </si>
  <si>
    <t>กรวยกรองน้ำคู่ ***</t>
  </si>
  <si>
    <t>ขั้วไฟเกลียวพลาสติก***</t>
  </si>
  <si>
    <t>โซฟีแอนตี้18ชิ้น***</t>
  </si>
  <si>
    <t>น้ำตาลทรายมิตรผล1กก***</t>
  </si>
  <si>
    <t>prd_3288.jpg</t>
  </si>
  <si>
    <t>ผ้าถูบ้านแบบเปลี่ยน10นิ้ว***</t>
  </si>
  <si>
    <t>หลอดไฟพานาโซนิค7วัต***</t>
  </si>
  <si>
    <t>ตาข่ายผ้านึ่งข้าวเหนียว***</t>
  </si>
  <si>
    <t>ปากกาแดงไซน์เพ้น***</t>
  </si>
  <si>
    <t>หมวกใส่ทำอาหารสีขาว***</t>
  </si>
  <si>
    <t>ส่วนลดไวไวเส้นหมี่ปรุงรสแพ็ค10ซอง**</t>
  </si>
  <si>
    <t>สีสเปร์แดง270g***</t>
  </si>
  <si>
    <t>prd_3308.jpg</t>
  </si>
  <si>
    <t>ข้าวเหนียวสีเงิน15กก***</t>
  </si>
  <si>
    <t>ปอกพยุงข้อมือ***</t>
  </si>
  <si>
    <t>หินขัด***</t>
  </si>
  <si>
    <t>prd_3317.jpg</t>
  </si>
  <si>
    <t>สารส้มโรออน***</t>
  </si>
  <si>
    <t>อสร.น้ำมะนาว250ml ***</t>
  </si>
  <si>
    <t>ฉั่วฮะเส็งน้ำพริกเผา59กรัม***</t>
  </si>
  <si>
    <t>โคโดโมะเหลือง400g***</t>
  </si>
  <si>
    <t>prd_3326.jpg</t>
  </si>
  <si>
    <t>ซัลซิลแขมพูชมพู140มล***</t>
  </si>
  <si>
    <t>prd_3329.jpg</t>
  </si>
  <si>
    <t>คนแบกกุ้งน้ำปลา60กรัม***</t>
  </si>
  <si>
    <t>วาสลีนเพียว50มล***</t>
  </si>
  <si>
    <t>prd_3345.jpg</t>
  </si>
  <si>
    <t>prd_3346.jpg</t>
  </si>
  <si>
    <t>ดาร์ร่ีไวท์ยาสีฟัน140g***</t>
  </si>
  <si>
    <t>prd_3349.jpg</t>
  </si>
  <si>
    <t>ซิสเท็มมาเขียว90g***</t>
  </si>
  <si>
    <t>บีไนจุดซ่อนเร้น150มล***</t>
  </si>
  <si>
    <t>แคริ่งสีย้อมผมสีน้ำตาลดำ***</t>
  </si>
  <si>
    <t>แป้งตาว่าว1กก***</t>
  </si>
  <si>
    <t>คุกกี้ทุเรียน1.3กก***</t>
  </si>
  <si>
    <t>แม็กกี้ฝาเขียว680มล***</t>
  </si>
  <si>
    <t>โอวัลติลน้ำเต้าฮู้13ซอง***</t>
  </si>
  <si>
    <t>หมูหยองแสงตะวัน45g***</t>
  </si>
  <si>
    <t>ถุงสังฆทานสีเหลือง13.5''X18'' ***</t>
  </si>
  <si>
    <t>มาจิคลีนม่วงหัวสเปร์500มล***</t>
  </si>
  <si>
    <t>ส่วนลดไฮยีนปรับสีขาวแพ็ค3/45บ***</t>
  </si>
  <si>
    <t>ด้ามมีดโกนยิลเลต***</t>
  </si>
  <si>
    <t>ตะหริวด้ามไม้ยาว***</t>
  </si>
  <si>
    <t>ไม้กวาดอ่อนด้ามไม้***</t>
  </si>
  <si>
    <t>หลอดไฟแพทริออท12w***</t>
  </si>
  <si>
    <t>ลิปมัน เค เอ ***</t>
  </si>
  <si>
    <t>ตัวหนีบลวดแพ็คคู่***</t>
  </si>
  <si>
    <t>ถาดจานปิคนิค***</t>
  </si>
  <si>
    <t>พายตักขนมพลาสติก3นิ้ว***</t>
  </si>
  <si>
    <t>หูฟังโทรศัพท์ ***</t>
  </si>
  <si>
    <t>แมสหน้ากากอนามัยเด็ก4ชิ้น***</t>
  </si>
  <si>
    <t>โอโทพลัสน้ำ600มล***</t>
  </si>
  <si>
    <t>ถุงหูหิ้ว12X26ลูกโลก***</t>
  </si>
  <si>
    <t>กวางตุ้งฮ่องเต้5g 2140เมล็ด***</t>
  </si>
  <si>
    <t>คะน้าใบ10g 2260เมล็ด***</t>
  </si>
  <si>
    <t>เขียวปลี10g 5630 เมล็ด***</t>
  </si>
  <si>
    <t>กระเจียบเขียว5g75เม็ด***</t>
  </si>
  <si>
    <t>มะเขือเจ้าพระยา1g240เมล็ด***</t>
  </si>
  <si>
    <t>เข็มร้อยมาลัย***</t>
  </si>
  <si>
    <t>เข็มเย็บกระสอบ***</t>
  </si>
  <si>
    <t>ใบตัด4นิ้ว***</t>
  </si>
  <si>
    <t>เคลียแชมพูฟ้าสูตรเย็นหัวปั้ม425***</t>
  </si>
  <si>
    <t>prd_3470.jpg</t>
  </si>
  <si>
    <t>กานิเย่โลชั่นซากุระ400มล***</t>
  </si>
  <si>
    <t>เกลือแร่สตองเค25กรัม***</t>
  </si>
  <si>
    <t>เคลียแชมพูส้ม145มล***</t>
  </si>
  <si>
    <t>พริกไทยจันท์50g***</t>
  </si>
  <si>
    <t>พอนเอจมิราเคิล 7g สีแดง ***</t>
  </si>
  <si>
    <t>เคลียแชมพู425ชมพู***</t>
  </si>
  <si>
    <t>prd_3486.jpg</t>
  </si>
  <si>
    <t>นีเวียโลชั่น200มล***</t>
  </si>
  <si>
    <t>prd_3488.jpg</t>
  </si>
  <si>
    <t>พอนด์แป้ง50g**</t>
  </si>
  <si>
    <t>prd_3499.jpg</t>
  </si>
  <si>
    <t>ทเวลฟลัสแป้งเย็น300g***</t>
  </si>
  <si>
    <t>prd_3500.jpg</t>
  </si>
  <si>
    <t>โคโดโม๊ะแป้งฃมพู180g**</t>
  </si>
  <si>
    <t>prd_3503.jpg</t>
  </si>
  <si>
    <t>prd_3504.jpg</t>
  </si>
  <si>
    <t>ซาร่าแผง10เม็ด***</t>
  </si>
  <si>
    <t>ไม้เสียบลูกชิ้น6นิ้ว***</t>
  </si>
  <si>
    <t>ยากันยุงห่าน144กรัม***</t>
  </si>
  <si>
    <t>ขวดใส่น้ำมันจักร***</t>
  </si>
  <si>
    <t>กล่องวางยากันยุง***</t>
  </si>
  <si>
    <t>มีดด้ามญี่ปุ่น***</t>
  </si>
  <si>
    <t>prd_3525.jpg</t>
  </si>
  <si>
    <t>โรลออน คาร์เวียร์ สีขาว***</t>
  </si>
  <si>
    <t>แปรง โอรัล บี ขนนิ่ม***</t>
  </si>
  <si>
    <t>ไม้จิ้มฟันแพ็ค***</t>
  </si>
  <si>
    <t>ถุงหูหิวลูกโลก 6*11 ***</t>
  </si>
  <si>
    <t>สคัลลี่แชมพูขจัดเหา***</t>
  </si>
  <si>
    <t>เทปพันสายไฟ 18มม***</t>
  </si>
  <si>
    <t>สายคล้องแมส***</t>
  </si>
  <si>
    <t>น้ำหอมคาร์เวียร์ ***</t>
  </si>
  <si>
    <t>โซดาไฟ800กรัม***</t>
  </si>
  <si>
    <t>ที่แกะลูกแม็กแบบคีม***</t>
  </si>
  <si>
    <t>เจลล้างมือ***</t>
  </si>
  <si>
    <t>แม็กเย็บกระดาษเบอร์10***</t>
  </si>
  <si>
    <t>ส่วนลดกระทิงแดง**</t>
  </si>
  <si>
    <t>ถุงแฟชั่น11X13นิ้ว 6ใบ***</t>
  </si>
  <si>
    <t>ถ่านไมค์แบบเหลี่ยม***</t>
  </si>
  <si>
    <t>มุ้งไนล่อน6ฟุตแมลงปอ***</t>
  </si>
  <si>
    <t>ถุงมือสีขาว18คู่***</t>
  </si>
  <si>
    <t>ตะปูยิงรีเวท40ตัว***</t>
  </si>
  <si>
    <t>ขวดสเปร์เปล่า100ML ***</t>
  </si>
  <si>
    <t>แผ่นกรองหน้ากากอนามัย***</t>
  </si>
  <si>
    <t>แมสกล่อง50ชิ้นสีดำ***</t>
  </si>
  <si>
    <t>ที่คาดผมสีดำ***</t>
  </si>
  <si>
    <t>แปรงล้างห้องน้ำพลาสติก***</t>
  </si>
  <si>
    <t>สกูรเจาะเหล็ก2''แพ็ค10ตัว***</t>
  </si>
  <si>
    <t>แป้งทอดกรอบโลโบ150g***</t>
  </si>
  <si>
    <t>ไฮวิตามิลซี**</t>
  </si>
  <si>
    <t>คัสเติ้ลบัดฮิปโบ400ก้าน***</t>
  </si>
  <si>
    <t>งาขาวไร่ทิพย์100g***</t>
  </si>
  <si>
    <t>ยูโร่เค๊กเมล่อน12ห่อ**</t>
  </si>
  <si>
    <t>ดาวนี่ปรับผ้านุ่มชมพูดำ110ml***</t>
  </si>
  <si>
    <t>สายวัดตัว***</t>
  </si>
  <si>
    <t>บรีสน้ำเอกเซล650มล***</t>
  </si>
  <si>
    <t>พริกแห้งเล็ก10บาท***</t>
  </si>
  <si>
    <t>พริกแห้งใหญ่10บาท***</t>
  </si>
  <si>
    <t>อาหารหมาแรกเกิดถึง1ปี1ก.ก***</t>
  </si>
  <si>
    <t>ตะปูตีไม้ 1.5'' 3ขีด***</t>
  </si>
  <si>
    <t>วิตามินทับทิม140มล***</t>
  </si>
  <si>
    <t>ชุดแพ็ค4ชิ้นที่ล้างจาน***</t>
  </si>
  <si>
    <t>หลอดนีออน36วัต***</t>
  </si>
  <si>
    <t>หัวฉีดน้ำไม่มีสาย***</t>
  </si>
  <si>
    <t>กรรไกรซิกแซก***</t>
  </si>
  <si>
    <t>หูฟัง ไอโฟน***</t>
  </si>
  <si>
    <t>ฟองน้ำเกลี่ยรองพื้น***</t>
  </si>
  <si>
    <t>ดอกไม้ติดบอร์ดดอกใหญ่***</t>
  </si>
  <si>
    <t>หัวฝักบัว***</t>
  </si>
  <si>
    <t>ไฟฉาย ชาร์จได้***</t>
  </si>
  <si>
    <t>เทปแบบมีลายแพ็ค10ลาย***</t>
  </si>
  <si>
    <t>สีทาเล็บ ***</t>
  </si>
  <si>
    <t>ดินสอเขียนคิ้ว เนื้อครีม***</t>
  </si>
  <si>
    <t>กระชอนกรองน้ำมัน***</t>
  </si>
  <si>
    <t>กระชอยสแตนเลส***</t>
  </si>
  <si>
    <t>คีมปากจิ้งจกอิชิบัง***</t>
  </si>
  <si>
    <t>กระจองด้ามไม้***</t>
  </si>
  <si>
    <t>ขวดสเปรย์***</t>
  </si>
  <si>
    <t>ลิปมัน Helena***</t>
  </si>
  <si>
    <t>ลิปสติกCavier2.8g***</t>
  </si>
  <si>
    <t>แปรงทองเหลือง***</t>
  </si>
  <si>
    <t>ทัพพีไม้***</t>
  </si>
  <si>
    <t>แปรงทองเหลือง ***</t>
  </si>
  <si>
    <t>ไฮยีน250เฉพาะจุด***</t>
  </si>
  <si>
    <t>ไฮนซ์ซอสมะเขือเทศ600g***</t>
  </si>
  <si>
    <t>prd_3666.jpg</t>
  </si>
  <si>
    <t>เฟชชิวแว่นกันโควิคสั้น***</t>
  </si>
  <si>
    <t>บล็อคขันน๊อดหัวแบน6เหลี่ยม***</t>
  </si>
  <si>
    <t>น้ำมันเครืองดีเชล1ลิตร***</t>
  </si>
  <si>
    <t>ซัลซิลแชมพูดำหัวปั้ม450มล***</t>
  </si>
  <si>
    <t>prd_3691.jpg</t>
  </si>
  <si>
    <t>ฟาเกอร์เปลี่ยนสีผม6/43***</t>
  </si>
  <si>
    <t>ฟาเกอร์เปลี่ยนสีผม9/43***</t>
  </si>
  <si>
    <t>ลอรีอัล 7มล ***</t>
  </si>
  <si>
    <t>พอนไวท์บิวตี้ 12 มล ***</t>
  </si>
  <si>
    <t>แคสปี้สีแดง25g***</t>
  </si>
  <si>
    <t>น้ำจิ้มไก่ ตราฉลากทอง300กรัม***</t>
  </si>
  <si>
    <t>ไฮนซ์มายองเนส220กรัม***</t>
  </si>
  <si>
    <t>ไฮนซ์ครีมสลัด220กรัม***</t>
  </si>
  <si>
    <t>นมข้นหวานนกเหยี่ยว2กก***</t>
  </si>
  <si>
    <t>โคโดโม๊ะยาสีฟันผลไม้***</t>
  </si>
  <si>
    <t>prd_3722.jpg</t>
  </si>
  <si>
    <t>เบบี้มายโลชั่นสีเขียว 180มล***</t>
  </si>
  <si>
    <t>prd_3725.jpg</t>
  </si>
  <si>
    <t>เบบี้มายโลชั่นสีส้ม 180มล***</t>
  </si>
  <si>
    <t>prd_3726.jpg</t>
  </si>
  <si>
    <t>ข้าวสาร999/1ท่อน49กก***</t>
  </si>
  <si>
    <t>ตันโจแต่งผม40g***</t>
  </si>
  <si>
    <t>โหลฝาแดง2ปอนด์***</t>
  </si>
  <si>
    <t>แก้วน้ำมีฝาปิด***</t>
  </si>
  <si>
    <t>ที่คว่ำแก้ว6ใบ***</t>
  </si>
  <si>
    <t>ดอกกุหลาบตุ๊กตาแมว***</t>
  </si>
  <si>
    <t>ซองอั่งเปาสีแดง***</t>
  </si>
  <si>
    <t>พวงมาลัย7สี ***</t>
  </si>
  <si>
    <t>พวงมาลัย7สี***</t>
  </si>
  <si>
    <t>พวงมาลัยดอกคุดจิ๋ว***</t>
  </si>
  <si>
    <t>เปลผูกนอน2หูไนล่อน***</t>
  </si>
  <si>
    <t>ผ้า7สี ***</t>
  </si>
  <si>
    <t>พรมเช็ดเท้าสี่เหลี่ยม***</t>
  </si>
  <si>
    <t>ธูปมาเลย์ห่อใหญ่***</t>
  </si>
  <si>
    <t>ถุงร้อน 9X14ตราเครื่องบิน500g ***</t>
  </si>
  <si>
    <t>ไม้แขวนฟ้า+ชมพูมีตัวหนีบ***</t>
  </si>
  <si>
    <t>ผ้าเช็ดหน้าผืนเล็ก***</t>
  </si>
  <si>
    <t>ผ้าเช็ดหน้าผืนใหญ่***</t>
  </si>
  <si>
    <t>เภสัชโลชั่นฟ้าหัวปั้ม400มล***</t>
  </si>
  <si>
    <t>prd_3824.jpg</t>
  </si>
  <si>
    <t>เภสัชโลชั่นเขียวหัวปั้ม400มล***</t>
  </si>
  <si>
    <t>prd_3826.jpg</t>
  </si>
  <si>
    <t>ดีนี่ครืมอาบน้ำชมพู380มล1**</t>
  </si>
  <si>
    <t>prd_3827.jpg</t>
  </si>
  <si>
    <t>โอโม95กรัม***</t>
  </si>
  <si>
    <t>prd_3829.jpg</t>
  </si>
  <si>
    <t>ดาวน์นี่ปรับผ้านุ่มฟ้า300มล***</t>
  </si>
  <si>
    <t>ดีนี่สบู่เหลวเด็ก380มลเขียว***</t>
  </si>
  <si>
    <t>prd_3831.jpg</t>
  </si>
  <si>
    <t>อาหารไก่ไข่**</t>
  </si>
  <si>
    <t>พร้าวหอมกระทิ1000มล7***</t>
  </si>
  <si>
    <t>ที่วัดไข้ดิจิดอล***</t>
  </si>
  <si>
    <t>ที่แต่งทรงผมกล้าผม***</t>
  </si>
  <si>
    <t>กระดาษกาวย่นหน้ากลาง10หลา***</t>
  </si>
  <si>
    <t>ถุงมือกันความร้อน2ชิ้น***</t>
  </si>
  <si>
    <t>แผ่นอลูมิเนียม***</t>
  </si>
  <si>
    <t>สมุดบันทึก32แผ่น***</t>
  </si>
  <si>
    <t>ส่วนลดไวตามิลค์ขวดแพ็ค6**</t>
  </si>
  <si>
    <t>ที่บล็อคคิ้ว***</t>
  </si>
  <si>
    <t>ถุงเท้าฟุตบอล***</t>
  </si>
  <si>
    <t>ว็อคเก้อเนตรนารี***</t>
  </si>
  <si>
    <t>ชุดบ่าอินธนู1คู่***</t>
  </si>
  <si>
    <t>ว็อคเก้อลูกเสือหญิง***</t>
  </si>
  <si>
    <t>ชุดบ่าอินธนู18คู่***</t>
  </si>
  <si>
    <t>พู่กันทาปาก***</t>
  </si>
  <si>
    <t>กรรไกรตัดขน***</t>
  </si>
  <si>
    <t>สายUHT2หัว1เมตร***</t>
  </si>
  <si>
    <t>ถุงเท้าพื้นดำฟรีไซด์***</t>
  </si>
  <si>
    <t>เคเบิ้ลไทรเล็กหลากสี***</t>
  </si>
  <si>
    <t>ตัวหนอนกันหัก***</t>
  </si>
  <si>
    <t>ปลาร้ากระปุก1กก***</t>
  </si>
  <si>
    <t>ใบเลื่อยโค้ง21นิ้ว**</t>
  </si>
  <si>
    <t>กระเทียมดองขวด850ml ***</t>
  </si>
  <si>
    <t>ผงกะหรี่ซอง20g ***</t>
  </si>
  <si>
    <t>ผงฟูซองละ30g ***</t>
  </si>
  <si>
    <t>บีไนท์สีส้ม120g***</t>
  </si>
  <si>
    <t>กระเทียมดองแก้ว220มล***</t>
  </si>
  <si>
    <t>แปรงทาสี4นิ้ว***</t>
  </si>
  <si>
    <t>ไม้แบดอันละ***</t>
  </si>
  <si>
    <t>ลูกแบดขนไก่ตราม้า***</t>
  </si>
  <si>
    <t>แปรงทาสี2นิ้ว***</t>
  </si>
  <si>
    <t>ยาพาราฟ้าขาวกระปุก100เม็ด***</t>
  </si>
  <si>
    <t>ยากวาดใบโพธิ์สำหรับเด็ก10เม็ด***</t>
  </si>
  <si>
    <t>ตะขออย่างดีอันละ5บาท*</t>
  </si>
  <si>
    <t>ยู-อีคอฟแก้ไอเด็ก 60 ซีซ***</t>
  </si>
  <si>
    <t>ดอกสว่านโรตารี่6.5มิล***</t>
  </si>
  <si>
    <t>ดอกสว่านโรตาลี่8มิล***</t>
  </si>
  <si>
    <t>คีมปากจิ้งจกstanley8''***</t>
  </si>
  <si>
    <t>ตลับเมตร5เมตร***</t>
  </si>
  <si>
    <t>ยาเขียวตราดอกบัวผง5g***</t>
  </si>
  <si>
    <t>ยากวาดสมานลิ้นขาวละออ***</t>
  </si>
  <si>
    <t>หลอดไฟนีออน16วัต***</t>
  </si>
  <si>
    <t>ยาเบบี้ดอลยาเด็ก120ml***</t>
  </si>
  <si>
    <t>หัวนมเด็ก***</t>
  </si>
  <si>
    <t>ตลับเมตรอย่างดียาว10เมตร***</t>
  </si>
  <si>
    <t>แคร์บิวน้ำตาลเข้ม***</t>
  </si>
  <si>
    <t>เทปผ้าตีนตุ๊กแก***</t>
  </si>
  <si>
    <t>ไฟไลน์รีดผ้าเรียบชมพู500ML***</t>
  </si>
  <si>
    <t>เปาซุปเปอร์ไวท์2700g***</t>
  </si>
  <si>
    <t>เปาซุปเปอร์คัลเลอร์2700g***</t>
  </si>
  <si>
    <t>นีเวียโลชั่นไว350มล***</t>
  </si>
  <si>
    <t>prd_4015.jpg</t>
  </si>
  <si>
    <t>สายยูสีบลอนด์ซีเคียว***</t>
  </si>
  <si>
    <t>ไฮวิตามิลซี150มล**</t>
  </si>
  <si>
    <t>prd_4025.jpg</t>
  </si>
  <si>
    <t>นีเวียโลชั่นเอ็กตร้าไว้***</t>
  </si>
  <si>
    <t>prd_4026.jpg</t>
  </si>
  <si>
    <t>A9951894A</t>
  </si>
  <si>
    <t>ถุงร้อนตรานกพิราบ 5*8 500g***</t>
  </si>
  <si>
    <t>เฮนแอนโชว์เดอร์แชมพู410มล***</t>
  </si>
  <si>
    <t>prd_4037.jpg</t>
  </si>
  <si>
    <t>โดฟแชมพูม่วง70มล20บ***</t>
  </si>
  <si>
    <t>โดฟแชมพูชมพู70มล***</t>
  </si>
  <si>
    <t>ซัลซิลแขมพูเหลือง140มล***</t>
  </si>
  <si>
    <t>prd_4042.jpg</t>
  </si>
  <si>
    <t>แม็กกี้ฝาเหลือง680มล***</t>
  </si>
  <si>
    <t>ตำนัวปลาร้าส้มตำ350มล***</t>
  </si>
  <si>
    <t>บีไนท์อาบน้ำแดง90มล***</t>
  </si>
  <si>
    <t>บีไนท์อาบน้ำเขียว90มล***</t>
  </si>
  <si>
    <t>แปรงสีฟันฟลูโอค่รีล***</t>
  </si>
  <si>
    <t>หมวกสานหญิงปลายแหลม***</t>
  </si>
  <si>
    <t>หัวก็อกฝักบัวซิงค์***</t>
  </si>
  <si>
    <t>หัวสปริงเกอร์ 1/2'' ***</t>
  </si>
  <si>
    <t>ตะปูคอนกรีต 1.5'' 20ตัว***</t>
  </si>
  <si>
    <t>ตะปูคอนกรีต 1.5'' 10ตัว***</t>
  </si>
  <si>
    <t>ตะปูคอนกรีต 2'' 15ตัว***</t>
  </si>
  <si>
    <t>ตะปูคอนกรีต 2'' 8ตัว***</t>
  </si>
  <si>
    <t>เย็นๆจับเลี้ยง315มล***</t>
  </si>
  <si>
    <t>ตะปูคอนกรีต 1'' 14ตัว***</t>
  </si>
  <si>
    <t>ตะปูคอนกรีต 1''อ้วน24ตัว***</t>
  </si>
  <si>
    <t>ที่ใส่สบู่เข้ามุม***</t>
  </si>
  <si>
    <t>ที่ใส่สบู่***</t>
  </si>
  <si>
    <t>ถ่านพานาอัลดาไลน์AAA***</t>
  </si>
  <si>
    <t>แปรงหินขัดส้นเท้า***</t>
  </si>
  <si>
    <t>กระเพราแดง1g750เมล็ด***</t>
  </si>
  <si>
    <t>ทานคะวันงอก20g230เมล็ด***</t>
  </si>
  <si>
    <t>กะหล่ำปลี2g440เมล็ด***</t>
  </si>
  <si>
    <t>มะระลูกใหญ่ 2g 12เมล็ด***</t>
  </si>
  <si>
    <t>มะเขือไข่เต่าขาว1g240เมล็ด***</t>
  </si>
  <si>
    <t>เม็ดถั่วเขียว10g 140เมล็ด***</t>
  </si>
  <si>
    <t>ถั่วแขก10g10เมล็ด***</t>
  </si>
  <si>
    <t>ผ้านุ่มไฟไลแดงถุงละ580ml***</t>
  </si>
  <si>
    <t>เข็มขัดรัดท่อบาง 1.5''***</t>
  </si>
  <si>
    <t>อะครีลิคผสมซิลิโคลนสีขาว300ml***</t>
  </si>
  <si>
    <t>กระชอนตักปลา4นิ้วชิ้นละ***</t>
  </si>
  <si>
    <t>กระชอนตักปลา6นิ้ว***</t>
  </si>
  <si>
    <t>ใบเจียรกระดาษทราย4นิ้ว***</t>
  </si>
  <si>
    <t>ถุงเท้านักเรียนยาวสีขาว9-12***</t>
  </si>
  <si>
    <t>รองเท้าแฟชั่นสีดำ***</t>
  </si>
  <si>
    <t>มีดปลอกผลไม้ไวกิ้ง***</t>
  </si>
  <si>
    <t>แมสเกาหลี10ชิ้นสีดำ***</t>
  </si>
  <si>
    <t>กระดาษทรายขัดเหล็กเบอร์150***</t>
  </si>
  <si>
    <t>หน้ากาก3ช่องช้าง***</t>
  </si>
  <si>
    <t>บล็อคไฟลอย2X4***</t>
  </si>
  <si>
    <t>ตลับเมตรวัดตัว***</t>
  </si>
  <si>
    <t>ฟิวเลอร์เกจ32ใบ***</t>
  </si>
  <si>
    <t>สากขนาดกลาง***</t>
  </si>
  <si>
    <t>ลูกกลิ้งดูดฝุ่น***</t>
  </si>
  <si>
    <t>หัวฉีดโครเมี่ยม***</t>
  </si>
  <si>
    <t>ชามปากบานพลาสติก***</t>
  </si>
  <si>
    <t>ผลดีถุงมือกันลื่นแดงดำ***</t>
  </si>
  <si>
    <t>สายรุ้งปีใหม่8เมตร1ชิ้น***</t>
  </si>
  <si>
    <t>จานพลาสติก9นิ้ว***</t>
  </si>
  <si>
    <t>หม้อลาวตราหมี22นิ้ว***</t>
  </si>
  <si>
    <t>หม้อลาว24นิ้ว***</t>
  </si>
  <si>
    <t>กระติกน้ำM6***</t>
  </si>
  <si>
    <t>ที่ชาร์ไอโฟน***</t>
  </si>
  <si>
    <t>ข้าวสารดอกมะลิ1ท่อน49กก***</t>
  </si>
  <si>
    <t>กระบอกฉีดน้ำ2ลิตร***</t>
  </si>
  <si>
    <t>ประแจปากตาย-แหวนเบอร์14***</t>
  </si>
  <si>
    <t>ถุงเท้าสีขาวสั้น5-7***</t>
  </si>
  <si>
    <t>แอทแทคน้ำเขียว770มล***</t>
  </si>
  <si>
    <t>prd_4200.jpg</t>
  </si>
  <si>
    <t>prd_4201.jpg</t>
  </si>
  <si>
    <t>prd_4203.jpg</t>
  </si>
  <si>
    <t>แอทแทคน้ำชมพู720มล***</t>
  </si>
  <si>
    <t>หัวปรับแก๊ส***</t>
  </si>
  <si>
    <t>prd_4213.jpg</t>
  </si>
  <si>
    <t>น้ำส้มผลไม้ขวดละ320มล***</t>
  </si>
  <si>
    <t>เครื่องคิดเลขอันเล็กสีดำ***</t>
  </si>
  <si>
    <t>ยาฆ่าหนูซองละ***</t>
  </si>
  <si>
    <t>ข้าวคั่วถุงละ10***</t>
  </si>
  <si>
    <t>กระบะฉาบปูนฟ้า***</t>
  </si>
  <si>
    <t>เกรียงฉาบปูนพลาสติก***</t>
  </si>
  <si>
    <t>ท่อpvcเสือ8.5 1/2'' ***</t>
  </si>
  <si>
    <t>ไม้แขวนเสื้อตรา5ห่วง***</t>
  </si>
  <si>
    <t>ใส้ไก่สายไฟ***</t>
  </si>
  <si>
    <t>เหล็กฉากแพ็ค2คู่ 5''X6''***</t>
  </si>
  <si>
    <t>ดาวนี่ปรับผ้านุ่ม500มลแดง**</t>
  </si>
  <si>
    <t>ดาวนี่ปรับผ้านุ่ม500มลดำ***</t>
  </si>
  <si>
    <t>แปรงสีฟันลิลลี่***</t>
  </si>
  <si>
    <t>ผ้าปิดตา***</t>
  </si>
  <si>
    <t>ตัวแปลงปลั๊กไฟ***</t>
  </si>
  <si>
    <t>ถุงขยะม้าคู้28ใบ 18X20***</t>
  </si>
  <si>
    <t>หูช้างใส่กุญแจ1ชิ้น***</t>
  </si>
  <si>
    <t>กานิเย่ 7มล. ***</t>
  </si>
  <si>
    <t>เชิงเทียน สูง 6.5X5.5 ซ.ม***</t>
  </si>
  <si>
    <t>แจกันดอกไม้ สูง10''X6'' ***</t>
  </si>
  <si>
    <t>บอสนี่อาคะลิคสีสีขาว430g***</t>
  </si>
  <si>
    <t>สามทางฉากPVC 1/2'' ***</t>
  </si>
  <si>
    <t>แค้มรัดท่อPVC 1'' ***</t>
  </si>
  <si>
    <t>แก้วกรองน้ำผลไม้***</t>
  </si>
  <si>
    <t>เทียนเหลืองแพ็ค6เล่ม***</t>
  </si>
  <si>
    <t>แก้วหูพลาสติก***</t>
  </si>
  <si>
    <t>ตะปูเกลียวปล่อย 1'' 30ตัว*</t>
  </si>
  <si>
    <t>เจลน้ำหอมปรับอากาศ***</t>
  </si>
  <si>
    <t>จานพลาสติก6ใบ8''***</t>
  </si>
  <si>
    <t>หัวสปริงเกอร์ตั้งสนาม***</t>
  </si>
  <si>
    <t>ปุ๋ยผักกินต้น 0.5 กก ***</t>
  </si>
  <si>
    <t>ปุ๋ยผักกินต้น1กก***</t>
  </si>
  <si>
    <t>เฮดแอนแชมพูแอปเบิ้ล140มล***</t>
  </si>
  <si>
    <t>prd_4272.jpg</t>
  </si>
  <si>
    <t>เฮดแอนแชมพูเมนทอล140มล***</t>
  </si>
  <si>
    <t>prd_4273.jpg</t>
  </si>
  <si>
    <t>รีจอยแชมพูสเตรทหัวปั้ม450***</t>
  </si>
  <si>
    <t>prd_4274.jpg</t>
  </si>
  <si>
    <t>น้ำส้มสายชูรวมรส300มล***</t>
  </si>
  <si>
    <t>ต่อตรงลดหนา 1.5''ลด1'' 16บ*</t>
  </si>
  <si>
    <t>ข้องอ45บาง 11/4'' ***</t>
  </si>
  <si>
    <t>ต่อตรงเกลียวในPVC 2'' 35บ*</t>
  </si>
  <si>
    <t>ต่อตรงเกลียวในPVC 1.5'' ***</t>
  </si>
  <si>
    <t>ต่อตรงลดบาง 1.5''ลด11/4'' ***</t>
  </si>
  <si>
    <t>ข้องอบาง90องศา 11/4'' ***</t>
  </si>
  <si>
    <t>สามทางบาง 11/4'' ***</t>
  </si>
  <si>
    <t>ต่อตรงบาง 11/4'' ***</t>
  </si>
  <si>
    <t>ข้องอ45บาง 1.5'' ***</t>
  </si>
  <si>
    <t>ต่อตรงหนา 11/4''***</t>
  </si>
  <si>
    <t>ต่อตรงเกลียวในหนาPVC 1'' ***</t>
  </si>
  <si>
    <t>ข้องอเกลียวใน 1'' ***</t>
  </si>
  <si>
    <t>ข้องอ45บาง 2'' ***</t>
  </si>
  <si>
    <t>แค้มก้ามปูPVC 3/8'' ***</t>
  </si>
  <si>
    <t>ไขควงตอกหัวแฉก***</t>
  </si>
  <si>
    <t>เกียวนอกสวมสาย1/2''*1/2''***</t>
  </si>
  <si>
    <t>ข้อต่อสายยางเกลียวนอก3/4''X1/2''***</t>
  </si>
  <si>
    <t>เกียวนอกสวมสายยาง 1'' X 1'' ***</t>
  </si>
  <si>
    <t>เกียวนอกสวมสาย3/4''*3/4''***</t>
  </si>
  <si>
    <t>ใบมีดคัสเตอร์เล็กช้าง***</t>
  </si>
  <si>
    <t>แปรงขัดห้องน้ำเขียวแดง***</t>
  </si>
  <si>
    <t>อะไหล่ล้อแพ็ค2***</t>
  </si>
  <si>
    <t>ใบมีดคัสเตอร์ใหญ่ช้าง***</t>
  </si>
  <si>
    <t>ล้อล็อคเกลียวนอก1ชิ้น***</t>
  </si>
  <si>
    <t>คัสเติ้ลบัด500ก้าน***</t>
  </si>
  <si>
    <t>ยาแสงหมึก15มล***</t>
  </si>
  <si>
    <t>ผงเกลือแร่เด็ก4.2กร้ม***</t>
  </si>
  <si>
    <t>ยาแก้เมารถเมาเรือ***</t>
  </si>
  <si>
    <t>ไวไวรสต้มยำกุ้ง50กรัม***</t>
  </si>
  <si>
    <t>มาจิคลีนสีชมพูชนิดเติม700มล***</t>
  </si>
  <si>
    <t>ออร่า-บี แปรงสีฟัน***</t>
  </si>
  <si>
    <t>ผงวุ้น25กรัม***</t>
  </si>
  <si>
    <t>เมจิคลีนฟ้า600มล***</t>
  </si>
  <si>
    <t>เมจิคลีนม่วง600มล***</t>
  </si>
  <si>
    <t>กระดาษเอ4500แผ่น70แกรรม***</t>
  </si>
  <si>
    <t>ชั้นเข้ามุมพลาสติก4ชั้น***</t>
  </si>
  <si>
    <t>รอแยลดีเกลือแร่25g***</t>
  </si>
  <si>
    <t>รองเท้าสวม***</t>
  </si>
  <si>
    <t>ใบตัดเหล็ก14นิ้ว***</t>
  </si>
  <si>
    <t>ที่ตั้งโทรศัพท์***</t>
  </si>
  <si>
    <t>สายชาร์จสีดำ***</t>
  </si>
  <si>
    <t>ซิปยาว20ซ.มแพ็ค10ชิ้น***</t>
  </si>
  <si>
    <t>ซิปยาว28ซ.มแพ็ค8ชิ้น***</t>
  </si>
  <si>
    <t>กะปุกกะปิแพ็ค5ชิ้น***</t>
  </si>
  <si>
    <t>หลอดไฟพานา16วัตครบชุด***</t>
  </si>
  <si>
    <t>ปากกาเจลแดง***</t>
  </si>
  <si>
    <t>ปากกาเจลดำ***</t>
  </si>
  <si>
    <t>นกแก้วสบู่ม่วง105g***</t>
  </si>
  <si>
    <t>เบบี้มายแป้งไวท์ซากุระ380g***</t>
  </si>
  <si>
    <t>prd_4382.jpg</t>
  </si>
  <si>
    <t>คุกกี้ครีมขาว1.3กก***</t>
  </si>
  <si>
    <t>รสดีซุปก้อน20g***</t>
  </si>
  <si>
    <t>รสดีต้มยำ20g***</t>
  </si>
  <si>
    <t>บรีสน้ำเอกเซลซิกเนเจอร์650มล***</t>
  </si>
  <si>
    <t>นีเวียโลออน50มล***</t>
  </si>
  <si>
    <t>ก้อนดับกลิ่นสีีฟ้า***</t>
  </si>
  <si>
    <t>ต่อตรงทีโอเอ3/4''***</t>
  </si>
  <si>
    <t>ซองใส่ทะเบียนบ้าน***</t>
  </si>
  <si>
    <t>กลอนเหล็ก4''รมดำ***</t>
  </si>
  <si>
    <t>กลอนประตูห้องน้ำ***</t>
  </si>
  <si>
    <t>ดินสอกด+ยางลบ***</t>
  </si>
  <si>
    <t>ตะแกงกรองอาหาร***</t>
  </si>
  <si>
    <t>ที่ใส่กระบอกน้ำรถจักรยาน***</t>
  </si>
  <si>
    <t>คีมคีบถ่านดำ***</t>
  </si>
  <si>
    <t>ไข่เค็มฟองละ***</t>
  </si>
  <si>
    <t>ปลาร้าแม่เหรียญฝาขาว390มล***</t>
  </si>
  <si>
    <t>สกูร16มิล19ตัว***</t>
  </si>
  <si>
    <t>สกูร20มิล***</t>
  </si>
  <si>
    <t>แม่ประนอมน้ำจิ้มไก่980กรัม**</t>
  </si>
  <si>
    <t>prd_4421.jpg</t>
  </si>
  <si>
    <t>น้ำยาเชื่อมท่อตราอีเกื้ลวัน100g***</t>
  </si>
  <si>
    <t>น้ำยาเชื่อมท่อตราอีเกื้ลวัน50g***</t>
  </si>
  <si>
    <t>พันทิพย์หวีทองขวด725มล***</t>
  </si>
  <si>
    <t>prd_4429.jpg</t>
  </si>
  <si>
    <t>เข็มขัดรัดท่อ2'' ***</t>
  </si>
  <si>
    <t>โซฟีสูตรเย็นกลางวัน25ซม5ชิ้น***</t>
  </si>
  <si>
    <t>หลอดไฟ9วัตBLA***</t>
  </si>
  <si>
    <t>prd_4435.jpg</t>
  </si>
  <si>
    <t>กระบอกใส่น้ำแพ็ค3***</t>
  </si>
  <si>
    <t>สายน้ำดีพลาสติก1/2''(4หุน)***</t>
  </si>
  <si>
    <t>กะทะปิ้งย่าง30ซ.ม***</t>
  </si>
  <si>
    <t>prd_4441.jpg</t>
  </si>
  <si>
    <t>รีจอยส์แชมพู105มล***</t>
  </si>
  <si>
    <t>prd_4443.jpg</t>
  </si>
  <si>
    <t>ตะแกรงตักกลิ่นซีเคียว3''***</t>
  </si>
  <si>
    <t>มือจับประตู***</t>
  </si>
  <si>
    <t>เหล็กเสียบกระดาษ***</t>
  </si>
  <si>
    <t>สปริงเบรคหลัง***</t>
  </si>
  <si>
    <t>เทปผ้าสีม้วนเล็ก***</t>
  </si>
  <si>
    <t>สายฉีดชำระครบขุด***</t>
  </si>
  <si>
    <t>ข้องอเกลียวนอก 3/4'' (6หุน)***</t>
  </si>
  <si>
    <t>ข้องอเกลียวนอก1/2'' (4หุน)***</t>
  </si>
  <si>
    <t>เข็มหมุดติดบอร์ด***</t>
  </si>
  <si>
    <t>สามทางเหลือง3/8''***</t>
  </si>
  <si>
    <t>คลิปหนีบคละสี30ตัว***</t>
  </si>
  <si>
    <t>prd_4460.jpg</t>
  </si>
  <si>
    <t>ช้อน-ส้อมพลาสติก9คู่***</t>
  </si>
  <si>
    <t>ซอสมะเขือเทศแอปเปิ้ล850ml***</t>
  </si>
  <si>
    <t>อาหารหมู1กก.***</t>
  </si>
  <si>
    <t>prd_4467.jpg</t>
  </si>
  <si>
    <t>ข้าวเด็กขยันชัยนาม14กก***</t>
  </si>
  <si>
    <t>แมสเกาหลี10ชิ้นสีขาว***</t>
  </si>
  <si>
    <t>prd_4469.jpg</t>
  </si>
  <si>
    <t>สายชาร์จหัวแบนใหญ่****</t>
  </si>
  <si>
    <t>prd_4471.jpg</t>
  </si>
  <si>
    <t>สายชาร์จสมาร์ทโฟน DATA***</t>
  </si>
  <si>
    <t>หมวกตัวหนอนแพ็ค3ชิ้น***</t>
  </si>
  <si>
    <t>prd_4474.jpg</t>
  </si>
  <si>
    <t>prd_4476.jpg</t>
  </si>
  <si>
    <t>ต่อตรงลดหนา PVC 1''X1/2'' ***</t>
  </si>
  <si>
    <t>ต่อตรงลดหนาPVC 1''X3/4'' ***</t>
  </si>
  <si>
    <t>ดาวนี่ตากในร่ม110มล***</t>
  </si>
  <si>
    <t>แอลกอฮอล์76.5%100ml**</t>
  </si>
  <si>
    <t>น้ำจิ้มอาหารทะเล335 กรัม***</t>
  </si>
  <si>
    <t>น้ำจิ้มอาหารย่าง360 กรัม***</t>
  </si>
  <si>
    <t>prd_4486.jpg</t>
  </si>
  <si>
    <t>prd_4487.jpg</t>
  </si>
  <si>
    <t>ฟลูโอคารีลยาสีฟัน35กรัม***</t>
  </si>
  <si>
    <t>prd_4488.jpg</t>
  </si>
  <si>
    <t>คอลเกตุเกลือชาร์โคล100กรัม***</t>
  </si>
  <si>
    <t>prd_4489.jpg</t>
  </si>
  <si>
    <t>ไฮเตอร์ซักผ้าขาว600ฟ้า***</t>
  </si>
  <si>
    <t>ลอริเอะกลางวัน5ชิ้น***</t>
  </si>
  <si>
    <t>แคร์สบู่เด็กฟ้า65กรัม**</t>
  </si>
  <si>
    <t>prd_4498.jpg</t>
  </si>
  <si>
    <t>ยาอมแก้เจ็บคอ***</t>
  </si>
  <si>
    <t>เรโซน่าโลออนฟ้า25มล***</t>
  </si>
  <si>
    <t>เรโซน่าโรออน25มล***</t>
  </si>
  <si>
    <t>เกลือแร่ตองเค 25g ***</t>
  </si>
  <si>
    <t>ยาสวนทวารยูนีซัน10ซีซี***</t>
  </si>
  <si>
    <t>ลอรีเอะกลางวัน22.5ซ.ม10ชิ้น***</t>
  </si>
  <si>
    <t>จอนสันสบู่เด็ชมพูก75กรัม***</t>
  </si>
  <si>
    <t>prd_4518.jpg</t>
  </si>
  <si>
    <t>จอนสันสบู่เด็กสีขาว75กรัม***</t>
  </si>
  <si>
    <t>prd_4519.jpg</t>
  </si>
  <si>
    <t>แคร์สบู่ชมพู65กรัม***</t>
  </si>
  <si>
    <t>prd_4520.jpg</t>
  </si>
  <si>
    <t>เบบี้มายสบู่เหลวซากุระขาว380มล***</t>
  </si>
  <si>
    <t>prd_4523.jpg</t>
  </si>
  <si>
    <t>ไฮเตอร์ซักผ้าขาว600มล***</t>
  </si>
  <si>
    <t>ข้าวสารตราเต่ามังกร14กก***</t>
  </si>
  <si>
    <t>ข้าวสารมะลิหักกิ่งแก้ว15กก***</t>
  </si>
  <si>
    <t>โอโม่พลัส210กร้ม***</t>
  </si>
  <si>
    <t>ส่วนลดโออิชิน้ำผึ้งมะนาวกล่อง1ล้ง/180มล</t>
  </si>
  <si>
    <t>อะไหล่ลูกกลิ้งทาสีอันเล็กถูก***</t>
  </si>
  <si>
    <t>ถุงมือยาง SML แพ็ค3ชิ้น ***</t>
  </si>
  <si>
    <t>ดาวนี่ปรับผ้านุ่ม490มล***</t>
  </si>
  <si>
    <t>ปลาร้าต้มแม่ล้ำฝาแดง400มล***</t>
  </si>
  <si>
    <t>ดาวน์นี่แดร์ลิ่ง310มล***</t>
  </si>
  <si>
    <t>ดาวน์นี่สวีทฮาร์ด310มล***</t>
  </si>
  <si>
    <t>ดาวน์นี่ดอกไม้น่ารัก310มล***</t>
  </si>
  <si>
    <t>ข้าวสารตราลูกไก่15กก***</t>
  </si>
  <si>
    <t>ดินน้ำมัน8สี***</t>
  </si>
  <si>
    <t>โคโดโม๊ะยาสีฟันส้ม40กรัม***</t>
  </si>
  <si>
    <t>สูญญากาศ5แผ่น***</t>
  </si>
  <si>
    <t>ตะขอS7ชิ้น***</t>
  </si>
  <si>
    <t>ดีนี่แป้งเด็กม่วง380g***</t>
  </si>
  <si>
    <t>ดีนี่แป้งเด็กชมพู380g***</t>
  </si>
  <si>
    <t>ขวดใส่น้ำ***</t>
  </si>
  <si>
    <t>แม่กุญแจพร้อมลูก***</t>
  </si>
  <si>
    <t>เซฟการ์ดม่วงสบู่80กรัม***</t>
  </si>
  <si>
    <t>วิตามินส้ม140มล***</t>
  </si>
  <si>
    <t>เหล็กย่างปลาเล็ก***</t>
  </si>
  <si>
    <t>ยางรัดผมเกลียวแพ็ค3***</t>
  </si>
  <si>
    <t>ยางรัดผมการ์ตูนแพ็ค2***</t>
  </si>
  <si>
    <t>ถ่านพานาAAแพ็ค2***</t>
  </si>
  <si>
    <t>ไขควงสลับSOLEX***</t>
  </si>
  <si>
    <t>กิ๊ปหมวกแพ็ค2***</t>
  </si>
  <si>
    <t>กิ๊ปดเอกไม้แพ็ค1***</t>
  </si>
  <si>
    <t>ใบมีดขัดส้นเท้า***</t>
  </si>
  <si>
    <t>ตะปูปลายแหลม 3/4'' 15ตัว***</t>
  </si>
  <si>
    <t>เทปปะกระดาษน้ำตาลหนา100หลา***</t>
  </si>
  <si>
    <t>เทปปะกระดาษใสหนายาว100หลา***</t>
  </si>
  <si>
    <t>มีดตัดเล็บ1ชิ้น***</t>
  </si>
  <si>
    <t>กระถางต้นตะบองเพชรแพ็ค3***</t>
  </si>
  <si>
    <t>ปลั๊กเต้ารับ3ทาง2ขาตราแรด***</t>
  </si>
  <si>
    <t>ไม้แขวนเสื้อเด็กแพ็ค6ตัว***</t>
  </si>
  <si>
    <t>ไม้แขวนเสื้อจั้มโบ้***</t>
  </si>
  <si>
    <t>ดาวนี่สีแดง110มล***</t>
  </si>
  <si>
    <t>ดาวนี่ปรับผ้านุ่มฟ้า290มล***</t>
  </si>
  <si>
    <t>ดาวนี่ปร้บผ้านุ่มลาเวนเดอร์310ml***</t>
  </si>
  <si>
    <t>นีเวียโลออนคูลคิก50มล***</t>
  </si>
  <si>
    <t>ซอสพริกศรีราชา680ml ***</t>
  </si>
  <si>
    <t>prd_4598.jpg</t>
  </si>
  <si>
    <t>ปลาร้าครูนงค์400g***</t>
  </si>
  <si>
    <t>P04573</t>
  </si>
  <si>
    <t>ซอสพริกเผ็ดน้อย680ml***</t>
  </si>
  <si>
    <t>P04574</t>
  </si>
  <si>
    <t>ปิ่นโตสแตนเลส3ชั้น**</t>
  </si>
  <si>
    <t>P04575</t>
  </si>
  <si>
    <t>ไฟส่องกบสีขาว3308***</t>
  </si>
  <si>
    <t>P04576</t>
  </si>
  <si>
    <t>กระถางดอกไม้สีดำ**</t>
  </si>
  <si>
    <t>P04577</t>
  </si>
  <si>
    <t>เหล็กฉาก1คู่8*10***</t>
  </si>
  <si>
    <t>P04578</t>
  </si>
  <si>
    <t>มีดปลายแหลม***</t>
  </si>
  <si>
    <t>P04579</t>
  </si>
  <si>
    <t>มีดปลอกผลไม้***</t>
  </si>
  <si>
    <t>P04580</t>
  </si>
  <si>
    <t>ขาตั้งโทรศัพท์มือถือ***</t>
  </si>
  <si>
    <t>P04581</t>
  </si>
  <si>
    <t>เคเบิ้ลไทร์6''ยาว14ซ.ม100เส้น***</t>
  </si>
  <si>
    <t>P04582</t>
  </si>
  <si>
    <t>ตะขอ8ตัว***</t>
  </si>
  <si>
    <t>P04583</t>
  </si>
  <si>
    <t>เทปพันเกลียวPTFE**</t>
  </si>
  <si>
    <t>P04584</t>
  </si>
  <si>
    <t>เหล็กฉาก10''*12''**</t>
  </si>
  <si>
    <t>P04585</t>
  </si>
  <si>
    <t>ใยถูบวบถูตัว***</t>
  </si>
  <si>
    <t>P04586</t>
  </si>
  <si>
    <t>ปากกาลบคำผิด12เมตร***</t>
  </si>
  <si>
    <t>P04587</t>
  </si>
  <si>
    <t>แปรงสีฟันเด็ก***</t>
  </si>
  <si>
    <t>P04588</t>
  </si>
  <si>
    <t>แปรงสีฟันเด็กแพ็คคู่***</t>
  </si>
  <si>
    <t>P04589</t>
  </si>
  <si>
    <t>กรรไกร***</t>
  </si>
  <si>
    <t>P04590</t>
  </si>
  <si>
    <t>น้ำยารักษาหนัง150ml***</t>
  </si>
  <si>
    <t>P04591</t>
  </si>
  <si>
    <t>ลบคำผิด5เมตร***</t>
  </si>
  <si>
    <t>P04592</t>
  </si>
  <si>
    <t>หัวนมเด้กเบอร์mแพ็ค3***</t>
  </si>
  <si>
    <t>P04593</t>
  </si>
  <si>
    <t>ไม้บรรทัดยาว30ซม***</t>
  </si>
  <si>
    <t>P04594</t>
  </si>
  <si>
    <t>ฟ็อกกี้***</t>
  </si>
  <si>
    <t>P04595</t>
  </si>
  <si>
    <t>ขวดสเปร์ค้องคอ***</t>
  </si>
  <si>
    <t>P04596</t>
  </si>
  <si>
    <t>PAE2207Pink</t>
  </si>
  <si>
    <t>ซิลิโคลนอาบน้ำ***</t>
  </si>
  <si>
    <t>P04597</t>
  </si>
  <si>
    <t>ที่เปิดขวด2หัว***</t>
  </si>
  <si>
    <t>P04598</t>
  </si>
  <si>
    <t>สายชาร์จไอโฟน***</t>
  </si>
  <si>
    <t>P04599</t>
  </si>
  <si>
    <t>จุฬาเฮีร์บแตงโมรองพื้นกันแดด 8มล ***</t>
  </si>
  <si>
    <t>P04600</t>
  </si>
  <si>
    <t>ปากกา4in1***</t>
  </si>
  <si>
    <t>P04601</t>
  </si>
  <si>
    <t>แมสเกาหลี10ชิ้นเด็กสีดำ***</t>
  </si>
  <si>
    <t>P04602</t>
  </si>
  <si>
    <t>P04603</t>
  </si>
  <si>
    <t>ถุงใส่สูท60X90ซม.***</t>
  </si>
  <si>
    <t>P04604</t>
  </si>
  <si>
    <t>ถ่านกระดุม392แพ็ค2***</t>
  </si>
  <si>
    <t>P04605</t>
  </si>
  <si>
    <t>ซีอิ้วดำฉลากส้ม940กรัม**</t>
  </si>
  <si>
    <t>P04606</t>
  </si>
  <si>
    <t>ถ่านกระดุม377แพ็ค2***</t>
  </si>
  <si>
    <t>P04607</t>
  </si>
  <si>
    <t>ถ่านกระดุม389แพ็ค2***</t>
  </si>
  <si>
    <t>P04608</t>
  </si>
  <si>
    <t>ถ่านกระดุม357แพ็ค2***</t>
  </si>
  <si>
    <t>P04609</t>
  </si>
  <si>
    <t>ถ่านกระดุม2032แพ็ค2***</t>
  </si>
  <si>
    <t>P04610</t>
  </si>
  <si>
    <t>ซิตร้าน้ำผึ้ง150มล***</t>
  </si>
  <si>
    <t>prd_4637.jpg</t>
  </si>
  <si>
    <t>P04611</t>
  </si>
  <si>
    <t>น้ำตาลทรายพราว1กก***</t>
  </si>
  <si>
    <t>P04612</t>
  </si>
  <si>
    <t>โจ๊กแก้วรสไก่35กรัม***</t>
  </si>
  <si>
    <t>P04613</t>
  </si>
  <si>
    <t>โจ๊กแก้ปลา35กรัม***</t>
  </si>
  <si>
    <t>P04614</t>
  </si>
  <si>
    <t>โจ๊กแก้วรสหมู35กรัม***</t>
  </si>
  <si>
    <t>P04615</t>
  </si>
  <si>
    <t>คอลเกตุยอดนิยม ยสฟ 150กรัม***</t>
  </si>
  <si>
    <t>P04616</t>
  </si>
  <si>
    <t>คอลเกตุ ยสฟ 150กรัม***</t>
  </si>
  <si>
    <t>P04617</t>
  </si>
  <si>
    <t>ยาแก้ไอมะขาม้อม60มล**</t>
  </si>
  <si>
    <t>P04618</t>
  </si>
  <si>
    <t>แอลกอฮอล์450ซีซี**</t>
  </si>
  <si>
    <t>P04619</t>
  </si>
  <si>
    <t>น้ำจิ้มพันท้าย830กรัม***</t>
  </si>
  <si>
    <t>P04620</t>
  </si>
  <si>
    <t>ซอสรุงรสฝาน้ำตาล600มล***</t>
  </si>
  <si>
    <t>P04621</t>
  </si>
  <si>
    <t>ปิ่นโตน้ำยาล้างจาน800มล**</t>
  </si>
  <si>
    <t>P04622</t>
  </si>
  <si>
    <t>ลูกกลิ้งแปรงทาสี1''</t>
  </si>
  <si>
    <t>P04623</t>
  </si>
  <si>
    <t>ปืนฉีดน้ำปรับได้***</t>
  </si>
  <si>
    <t>P04624</t>
  </si>
  <si>
    <t>กุญแจตราแรด50mm***</t>
  </si>
  <si>
    <t>P04625</t>
  </si>
  <si>
    <t>กระดาษเพาะชำสีดำ**</t>
  </si>
  <si>
    <t>P04626</t>
  </si>
  <si>
    <t>P04627</t>
  </si>
  <si>
    <t>ดินเกษตร15บ**</t>
  </si>
  <si>
    <t>P04628</t>
  </si>
  <si>
    <t>ส่วนลดดินเกษตร8ถุง100**</t>
  </si>
  <si>
    <t>P04629</t>
  </si>
  <si>
    <t>ชุดแพ็คล้างจาน**</t>
  </si>
  <si>
    <t>P04630</t>
  </si>
  <si>
    <t>บีโบ้ใหญ่125กรัม***</t>
  </si>
  <si>
    <t>P04631</t>
  </si>
  <si>
    <t>ส่วนลดบีโบ้ใหญ่แพ็ค6**</t>
  </si>
  <si>
    <t>P04632</t>
  </si>
  <si>
    <t>อุปกรณ์ชาร์จเร็ว**</t>
  </si>
  <si>
    <t>P04633</t>
  </si>
  <si>
    <t>สายชาร์จพร้อมหัว**</t>
  </si>
  <si>
    <t>P04634</t>
  </si>
  <si>
    <t>หูฟังพร้อมไมค์**</t>
  </si>
  <si>
    <t>P04635</t>
  </si>
  <si>
    <t>สายชาร์จ3IN1**</t>
  </si>
  <si>
    <t>P04636</t>
  </si>
  <si>
    <t>อิชิตันขวดต้นตำหรับ280มล***</t>
  </si>
  <si>
    <t>P04637</t>
  </si>
  <si>
    <t>ไฮเตอรร์มาเล500มล***</t>
  </si>
  <si>
    <t>P04638</t>
  </si>
  <si>
    <t>เปาวินวอชน้ำเงิน700ml***</t>
  </si>
  <si>
    <t>P04639</t>
  </si>
  <si>
    <t>บรีสน้ำเอกเซล630ม**</t>
  </si>
  <si>
    <t>P04640</t>
  </si>
  <si>
    <t>บรีสน้ำเอกเซล150มล***</t>
  </si>
  <si>
    <t>P04641</t>
  </si>
  <si>
    <t>P04642</t>
  </si>
  <si>
    <t>P04643</t>
  </si>
  <si>
    <t>ดาวนี่ซักผ้าน้ำ550มล***</t>
  </si>
  <si>
    <t>P04644</t>
  </si>
  <si>
    <t>ทเวนพลัแป้งเย็นชมพู60กรัม**</t>
  </si>
  <si>
    <t>P04645</t>
  </si>
  <si>
    <t>ทเวนพลัแป้งเย็นฟ้า60กรัม***</t>
  </si>
  <si>
    <t>P04646</t>
  </si>
  <si>
    <t>ทเวนพลัแป้งเย็นม่วง150กรัม***</t>
  </si>
  <si>
    <t>P04647</t>
  </si>
  <si>
    <t>ทเวนพลัแป้งเย็นฃมพู150กรัม**</t>
  </si>
  <si>
    <t>P04648</t>
  </si>
  <si>
    <t>โคโดโม๊ะแป้งฟ้า180g**</t>
  </si>
  <si>
    <t>P04649</t>
  </si>
  <si>
    <t>แพร์แป้งซากุระ60กรัม**</t>
  </si>
  <si>
    <t>P04650</t>
  </si>
  <si>
    <t>ดีนี่แป้งเด็กขวดเล็ก180g**</t>
  </si>
  <si>
    <t>P04651</t>
  </si>
  <si>
    <t>P04652</t>
  </si>
  <si>
    <t>เบบี้มายซักผ้าเด็ก600มล***</t>
  </si>
  <si>
    <t>prd_4679.jpg</t>
  </si>
  <si>
    <t>P04653</t>
  </si>
  <si>
    <t>prd_4680.jpg</t>
  </si>
  <si>
    <t>P04654</t>
  </si>
  <si>
    <t>โดโดโมะบ้วนปากเด็ก250มล***</t>
  </si>
  <si>
    <t>prd_4681.jpg</t>
  </si>
  <si>
    <t>P04655</t>
  </si>
  <si>
    <t>เบบี้มายออย100มล***</t>
  </si>
  <si>
    <t>prd_4682.jpg</t>
  </si>
  <si>
    <t>P04656</t>
  </si>
  <si>
    <t>บรีสเอ็กเซลอมฟอร์ด1400กรัม**</t>
  </si>
  <si>
    <t>P04657</t>
  </si>
  <si>
    <t>P04658</t>
  </si>
  <si>
    <t>วิามินซีอลลาเน**</t>
  </si>
  <si>
    <t>P04659</t>
  </si>
  <si>
    <t>เคลียแชมพูฟ้า145มล***</t>
  </si>
  <si>
    <t>P04660</t>
  </si>
  <si>
    <t>ซัลซิลครีมนวดดำ***</t>
  </si>
  <si>
    <t>P04661</t>
  </si>
  <si>
    <t>ซัลซิลครีมนวดดำ60มล***</t>
  </si>
  <si>
    <t>P04662</t>
  </si>
  <si>
    <t>ยูโร่เค๊กคาปูซิโน่12ห่อ***</t>
  </si>
  <si>
    <t>P04663</t>
  </si>
  <si>
    <t>ยูโร่เค๊กช็อคฟาย12ห่อ**</t>
  </si>
  <si>
    <t>P04664</t>
  </si>
  <si>
    <t>ยูโร่เค๊กสตรอเบอรี่12ห่อ**</t>
  </si>
  <si>
    <t>P04665</t>
  </si>
  <si>
    <t>ยูโร่เค๊กนมเฮก12ห่อ**</t>
  </si>
  <si>
    <t>P04666</t>
  </si>
  <si>
    <t>บีไนท์อาบน้ำชมพู90มล***</t>
  </si>
  <si>
    <t>P04667</t>
  </si>
  <si>
    <t>นีเวียโลออนแมน50มล***</t>
  </si>
  <si>
    <t>P04668</t>
  </si>
  <si>
    <t>P04669</t>
  </si>
  <si>
    <t>บีไนจุดซ่อนเร้นฟ้า60มล***</t>
  </si>
  <si>
    <t>P04670</t>
  </si>
  <si>
    <t>P04671</t>
  </si>
  <si>
    <t>บีไนจุดซ่อนเร้น60มล**</t>
  </si>
  <si>
    <t>P04672</t>
  </si>
  <si>
    <t>บีไนจุดซ่อนเร้น60มล***</t>
  </si>
  <si>
    <t>P04673</t>
  </si>
  <si>
    <t>คอลเกตุแปรงสีฟันแพ็คคู่***</t>
  </si>
  <si>
    <t>P04674</t>
  </si>
  <si>
    <t>เภสัชโลชั่นชมพูหัวปั้ม400มล***</t>
  </si>
  <si>
    <t>prd_4701.jpg</t>
  </si>
  <si>
    <t>P04675</t>
  </si>
  <si>
    <t>พอนแป้ง40กรัม**</t>
  </si>
  <si>
    <t>P04676</t>
  </si>
  <si>
    <t>แคร์บิวน้ำตาลประกายแดงเข้ม***</t>
  </si>
  <si>
    <t>P04677</t>
  </si>
  <si>
    <t>แคร์บิวสีดำ***</t>
  </si>
  <si>
    <t>P04678</t>
  </si>
  <si>
    <t>บีเง็นยาย้อมผมสีดำธรรมชาติ***</t>
  </si>
  <si>
    <t>P04679</t>
  </si>
  <si>
    <t>บีเง็นยาย้อมผมน้ำตาลอ่อน**</t>
  </si>
  <si>
    <t>P04680</t>
  </si>
  <si>
    <t>กรรไกรตัดท่อPvC4หุน-1นิ้ว***</t>
  </si>
  <si>
    <t>P04681</t>
  </si>
  <si>
    <t>โลแลนสเปร์ฉีดผมม่วง215มล***</t>
  </si>
  <si>
    <t>P04682</t>
  </si>
  <si>
    <t>ส่วนลดชิชชู่เปียกคุมะแพ็ค6ชิ้น**</t>
  </si>
  <si>
    <t>P04683</t>
  </si>
  <si>
    <t>prd_4710.jpg</t>
  </si>
  <si>
    <t>P04684</t>
  </si>
  <si>
    <t>ขนมปิ้บขาไก่1.5กก**</t>
  </si>
  <si>
    <t>P04685</t>
  </si>
  <si>
    <t>ดาวน์นี่ฟ้า310มล***</t>
  </si>
  <si>
    <t>P04686</t>
  </si>
  <si>
    <t>P04687</t>
  </si>
  <si>
    <t>P04688</t>
  </si>
  <si>
    <t>ดาวนี่ปรับผ้านุ่ม110มล***</t>
  </si>
  <si>
    <t>P04689</t>
  </si>
  <si>
    <t>แปรงสีฟันออร่าบี***</t>
  </si>
  <si>
    <t>P04690</t>
  </si>
  <si>
    <t>น้ำมันโอสถหม่องเขียว50กร้ม***</t>
  </si>
  <si>
    <t>P04691</t>
  </si>
  <si>
    <t>หม่องน้ำตราแม่กุหลาบ***</t>
  </si>
  <si>
    <t>P04692</t>
  </si>
  <si>
    <t>ฟองน้ำหุ้มผ้ากลม***</t>
  </si>
  <si>
    <t>P04693</t>
  </si>
  <si>
    <t>อาจลาเวนเดอร์กำจัดปลวก600มล***</t>
  </si>
  <si>
    <t>P04694</t>
  </si>
  <si>
    <t>รีจอยครีมนวดห้วปั้ม410มล***</t>
  </si>
  <si>
    <t>prd_4721.jpg</t>
  </si>
  <si>
    <t>P04695</t>
  </si>
  <si>
    <t>รีจอยครีมนวดเตรท450มล***</t>
  </si>
  <si>
    <t>prd_4722.jpg</t>
  </si>
  <si>
    <t>P04696</t>
  </si>
  <si>
    <t>แพ็คประหยัดSANLI***</t>
  </si>
  <si>
    <t>P04697</t>
  </si>
  <si>
    <t>วันไบรท์ซุปเปอร์จัมโบ้***</t>
  </si>
  <si>
    <t>P04698</t>
  </si>
  <si>
    <t>ถุงร้อน 5*8 500g</t>
  </si>
  <si>
    <t>P04699</t>
  </si>
  <si>
    <t>ส่วนลดไฟไลน์รีดผ้าเรียบ550มล**</t>
  </si>
  <si>
    <t>P04700</t>
  </si>
  <si>
    <t>ดีนี่สำลีก้อน35กรัม***</t>
  </si>
  <si>
    <t>P04701</t>
  </si>
  <si>
    <t>คัสเติ้ลดีนี่200ก้าน***</t>
  </si>
  <si>
    <t>P04702</t>
  </si>
  <si>
    <t>ดับเบิลซีรสฟรุตพิ้น**</t>
  </si>
  <si>
    <t>P04703</t>
  </si>
  <si>
    <t>ขนมไวโอเลตโกลด์ปลา330g***</t>
  </si>
  <si>
    <t>P04704</t>
  </si>
  <si>
    <t>น้ำส้มสายชูรวมรส1000มล***</t>
  </si>
  <si>
    <t>P04705</t>
  </si>
  <si>
    <t>บีเง็นยาย้อมผมเอสีดำ***</t>
  </si>
  <si>
    <t>P04706</t>
  </si>
  <si>
    <t>ไร่ทิพย์ถั่วแดง500กรัม***</t>
  </si>
  <si>
    <t>P04707</t>
  </si>
  <si>
    <t>บลอนสว่างสีย้อมยม50มล**</t>
  </si>
  <si>
    <t>P04708</t>
  </si>
  <si>
    <t>DCashน้ำตาลประกายทอง50มล***</t>
  </si>
  <si>
    <t>P04709</t>
  </si>
  <si>
    <t>DCashน้ำตาลแดง50มล**</t>
  </si>
  <si>
    <t>P04710</t>
  </si>
  <si>
    <t>DCashน้ำตาลอ่อน50มล**</t>
  </si>
  <si>
    <t>P04711</t>
  </si>
  <si>
    <t>DCashน้ำตาลเข้มจัด50มล***</t>
  </si>
  <si>
    <t>P04712</t>
  </si>
  <si>
    <t>บีทาเจ้น400มล***</t>
  </si>
  <si>
    <t>P04713</t>
  </si>
  <si>
    <t>บีทาเจ้นน้ำหมัก335มล***</t>
  </si>
  <si>
    <t>P04714</t>
  </si>
  <si>
    <t>บีทาเจ้นน้ำหมัก200มล***</t>
  </si>
  <si>
    <t>P04715</t>
  </si>
  <si>
    <t>สำรีก้อน80ลูก***</t>
  </si>
  <si>
    <t>P04716</t>
  </si>
  <si>
    <t>สลิ้งฉีดยา 5ml ***</t>
  </si>
  <si>
    <t>P04717</t>
  </si>
  <si>
    <t>สลิ้งฉีดยา10ml ***</t>
  </si>
  <si>
    <t>P04718</t>
  </si>
  <si>
    <t>สลิ้งฉีดยาใหญ่ 50ml ***</t>
  </si>
  <si>
    <t>P04719</t>
  </si>
  <si>
    <t>สเปร์ฉีดมีน้ำแอลกอฮอล์100มล***</t>
  </si>
  <si>
    <t>P04720</t>
  </si>
  <si>
    <t>โซฟีกลางคืน29ซม5ชิ้นแตงกวา***</t>
  </si>
  <si>
    <t>P04721</t>
  </si>
  <si>
    <t>โซฟีกลางคืน16ชิ้น29ซม***</t>
  </si>
  <si>
    <t>P04722</t>
  </si>
  <si>
    <t>เชนไดร์300มลปลอก มอด มด แมลงสาบ***</t>
  </si>
  <si>
    <t>P04723</t>
  </si>
  <si>
    <t>นกแก้วสบู่ซากุระ110g***</t>
  </si>
  <si>
    <t>P04724</t>
  </si>
  <si>
    <t>โพรเทคยูซุเซนสบู่65กรัม***</t>
  </si>
  <si>
    <t>P04725</t>
  </si>
  <si>
    <t>โพรเทคสบู่โปรคลีน65กรัม***</t>
  </si>
  <si>
    <t>P04726</t>
  </si>
  <si>
    <t>เปาซุปเปอร์คัลเลอร์110กรัม***</t>
  </si>
  <si>
    <t>P04727</t>
  </si>
  <si>
    <t>แอคแทค90กรัม***</t>
  </si>
  <si>
    <t>P04728</t>
  </si>
  <si>
    <t>บีไนท์สบู่สีม่วง120g***</t>
  </si>
  <si>
    <t>P04729</t>
  </si>
  <si>
    <t>ส่วนลดมาม่าต้มยำกุ้งน้ำข้น30ซอง**</t>
  </si>
  <si>
    <t>P04730</t>
  </si>
  <si>
    <t>มาม่าต้มยำกุ้งน้ำข้นแพ็ค10ซอง**</t>
  </si>
  <si>
    <t>P04731</t>
  </si>
  <si>
    <t>ส่วนลดไวไวเส้นหมี่หมูสับ30ซอง**</t>
  </si>
  <si>
    <t>P04732</t>
  </si>
  <si>
    <t>ส่วนลดไวไวเส้นหมี่หมูสับแพ็ค10ซอง**</t>
  </si>
  <si>
    <t>P04733</t>
  </si>
  <si>
    <t>ส่วนลดไวไวปรุงรสเส้นหมี่30ซอง**</t>
  </si>
  <si>
    <t>ที่ขอดเกล็ดปลา***</t>
  </si>
  <si>
    <t>P04734</t>
  </si>
  <si>
    <t>วินคิดส์แปรงสีฟันเด็ก***</t>
  </si>
  <si>
    <t>P04735</t>
  </si>
  <si>
    <t>เดลี่ถูตัว**</t>
  </si>
  <si>
    <t>P04736</t>
  </si>
  <si>
    <t>ถุงมือขาว***</t>
  </si>
  <si>
    <t>P04737</t>
  </si>
  <si>
    <t>ถุงมือไนล่อนยาว***</t>
  </si>
  <si>
    <t>P04738</t>
  </si>
  <si>
    <t>ดาวน์นี่อะดอราเบิล500มล***</t>
  </si>
  <si>
    <t>P04739</t>
  </si>
  <si>
    <t>กระทะไฟฟ้า**</t>
  </si>
  <si>
    <t>P04740</t>
  </si>
  <si>
    <t>ไม้แขวนเสื้อผ้า9รู***</t>
  </si>
  <si>
    <t>P04741</t>
  </si>
  <si>
    <t>ยาพารา50เม็ด***</t>
  </si>
  <si>
    <t>P04742</t>
  </si>
  <si>
    <t>ขอแขวนตัวแอลสีขาว***</t>
  </si>
  <si>
    <t>P04743</t>
  </si>
  <si>
    <t>บีเง็นยาย้อมผมน้ำตาลเข้ม***</t>
  </si>
  <si>
    <t>P04744</t>
  </si>
  <si>
    <t>จอนสันโลชั่น100มล***</t>
  </si>
  <si>
    <t>prd_4772.jpg</t>
  </si>
  <si>
    <t>P04745</t>
  </si>
  <si>
    <t>ดอกบัวคู่ยาสีฟัน100กรัม***</t>
  </si>
  <si>
    <t>P04746</t>
  </si>
  <si>
    <t>วิตามินซีเลมอน140มล***</t>
  </si>
  <si>
    <t>P04747</t>
  </si>
  <si>
    <t>สายฝักบัว</t>
  </si>
  <si>
    <t>P04748</t>
  </si>
  <si>
    <t>ซอสเย็นเตาโฟม้าบิน800ml***</t>
  </si>
  <si>
    <t>prd_4776.jpg</t>
  </si>
  <si>
    <t>P04749</t>
  </si>
  <si>
    <t>โอโม่ซันซาย3500กรัม***</t>
  </si>
  <si>
    <t>P04750</t>
  </si>
  <si>
    <t>ถุงเพาะชำ50 ใบ 2X6***</t>
  </si>
  <si>
    <t>P04751</t>
  </si>
  <si>
    <t>ขวดสเปร์คล้องเอว***</t>
  </si>
  <si>
    <t>P04752</t>
  </si>
  <si>
    <t>ปากกาดำลาย***</t>
  </si>
  <si>
    <t>P04753</t>
  </si>
  <si>
    <t>สีเทียน16สี***</t>
  </si>
  <si>
    <t>P04754</t>
  </si>
  <si>
    <t>ดอกไม้ติดบอร์ดดอกเล็ก***</t>
  </si>
  <si>
    <t>P04755</t>
  </si>
  <si>
    <t>ที่ใส่โทรศัพท์ในรถ1ชิ้น***</t>
  </si>
  <si>
    <t>P04756</t>
  </si>
  <si>
    <t>สโปสเตอร์***</t>
  </si>
  <si>
    <t>P04757</t>
  </si>
  <si>
    <t>ต่อตรงPVCท่อน้ำไทยหนา3'' ***</t>
  </si>
  <si>
    <t>P04758</t>
  </si>
  <si>
    <t>โบว์ผูกผมสีขาวแพ็ค2ชิ้น***</t>
  </si>
  <si>
    <t>P04759</t>
  </si>
  <si>
    <t>ไข่ไก่เบอร์ 1 ฟองละ5บ***</t>
  </si>
  <si>
    <t>P04760</t>
  </si>
  <si>
    <t>ส่วนลดไข่No 1 จำนวน30ใบ***</t>
  </si>
  <si>
    <t>P04761</t>
  </si>
  <si>
    <t>ส่วนลดไข่No 1 จำนวน15ใบ***</t>
  </si>
  <si>
    <t>P04762</t>
  </si>
  <si>
    <t>ไข่ไก่เบอร์ 2 ฟองละ5บ***</t>
  </si>
  <si>
    <t>P04763</t>
  </si>
  <si>
    <t>ส่วนลดไข่No 2 จำนวน30ใบ***</t>
  </si>
  <si>
    <t>P04764</t>
  </si>
  <si>
    <t>ส่วนลดไข่No 2 จำวน15ใบ***</t>
  </si>
  <si>
    <t>P04765</t>
  </si>
  <si>
    <t>ไข่ไก่เบอร์ 3 ฟองละ4บ***</t>
  </si>
  <si>
    <t>P04766</t>
  </si>
  <si>
    <t>ส่วนลดไข่No 3 จำนวน30ใบ***</t>
  </si>
  <si>
    <t>P04767</t>
  </si>
  <si>
    <t>ส่วนลดไข่No 3 จำนวน15ใบ***</t>
  </si>
  <si>
    <t>P04768</t>
  </si>
  <si>
    <t>ส่วนลดไวไวปรุงรสดั้งเดิม30ซอง**</t>
  </si>
  <si>
    <t>P04769</t>
  </si>
  <si>
    <t>กิ๊บหนีบผมจุดทอง***</t>
  </si>
  <si>
    <t>P04770</t>
  </si>
  <si>
    <t>คัสเตอร์ใหญ่ด้ามพลาสติก***</t>
  </si>
  <si>
    <t>P04771</t>
  </si>
  <si>
    <t>คัสเตอร์เล็ก+ใบ1ชุด***</t>
  </si>
  <si>
    <t>P04772</t>
  </si>
  <si>
    <t>กรรไกรตัดด้าย***</t>
  </si>
  <si>
    <t>P04773</t>
  </si>
  <si>
    <t>คัสเตอร์ใหญ่ดำเหลือง***</t>
  </si>
  <si>
    <t>P04774</t>
  </si>
  <si>
    <t>ไขควงตอกแบนด้ามน้ำเงิน***</t>
  </si>
  <si>
    <t>P04775</t>
  </si>
  <si>
    <t>กันลื่นแผ่นวางโทรศัทพ์ในรถ***</t>
  </si>
  <si>
    <t>P04776</t>
  </si>
  <si>
    <t>กระดาษทรายขัดเหล็กเบอร์220***</t>
  </si>
  <si>
    <t>P04777</t>
  </si>
  <si>
    <t>กระดาษทรายขัดเหล็กเบอร์80***</t>
  </si>
  <si>
    <t>P04778</t>
  </si>
  <si>
    <t>กระดาษทรายขัดเหล็กเบอร์360***</t>
  </si>
  <si>
    <t>P04779</t>
  </si>
  <si>
    <t>กระดาษทรายขัดเหล็กเบอร์100***</t>
  </si>
  <si>
    <t>P04780</t>
  </si>
  <si>
    <t>แก๊สบูก้าชนิดเติม50g***</t>
  </si>
  <si>
    <t>P04781</t>
  </si>
  <si>
    <t>แปรงทาสี2''***</t>
  </si>
  <si>
    <t>P04782</t>
  </si>
  <si>
    <t>P04783</t>
  </si>
  <si>
    <t>แมส3Dแพ็ค10ชิ้นสีฟ้า***</t>
  </si>
  <si>
    <t>P04784</t>
  </si>
  <si>
    <t>แมส3Dแพ็ค10ชิ้นสีขาว***</t>
  </si>
  <si>
    <t>P04785</t>
  </si>
  <si>
    <t>ส่วนลดเพียวริคุเบอรรี่350มลแพ็ค6ขวด***</t>
  </si>
  <si>
    <t>P04786</t>
  </si>
  <si>
    <t>P04787</t>
  </si>
  <si>
    <t>โลแลนเนเจอร์โค้ดตาลเข้ม30ml***</t>
  </si>
  <si>
    <t>P04788</t>
  </si>
  <si>
    <t>ต่อตรง3/4'' TOT (6หุน) ***</t>
  </si>
  <si>
    <t>P04789</t>
  </si>
  <si>
    <t>งอเกลียวใน1/2'' TOT(4หุน)***</t>
  </si>
  <si>
    <t>pBar</t>
  </si>
  <si>
    <t>pName</t>
  </si>
  <si>
    <t>CateID</t>
  </si>
  <si>
    <t>UnitID</t>
  </si>
  <si>
    <t>pBP</t>
  </si>
  <si>
    <t>pSP</t>
  </si>
  <si>
    <t>img</t>
  </si>
  <si>
    <t>pCate</t>
  </si>
  <si>
    <t>pUnit</t>
  </si>
  <si>
    <t/>
  </si>
  <si>
    <t>pOldBP</t>
  </si>
  <si>
    <t>pOldSP</t>
  </si>
  <si>
    <t>สี่ทางPVC 3/4 นิ้ว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</si>
</sst>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10"/>
      <color rgb="FF000000"/>
      <name val="MS Shell Dlg 2"/>
    </font>
    <font>
      <i/>
      <sz val="10"/>
      <color rgb="FFC0C0C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quotePrefix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12" fontId="1" fillId="2" borderId="1" xfId="0" applyNumberFormat="1" applyFont="1" applyFill="1" applyBorder="1" applyAlignment="1">
      <alignment horizontal="left" vertical="center" wrapText="1"/>
    </xf>
    <xf numFmtId="12" fontId="0" fillId="0" borderId="0" xfId="0" applyNumberFormat="1"/>
    <xf numFmtId="12" fontId="1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0" borderId="0" xfId="0" quotePrefix="1"/>
    <xf numFmtId="0" fontId="2" fillId="2" borderId="1" xfId="0" quotePrefix="1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 wrapText="1"/>
    </xf>
    <xf numFmtId="0" fontId="0" fillId="0" borderId="4" xfId="0" applyBorder="1"/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AEFA2-F0F1-4ABA-B97B-CB975B409C33}">
  <dimension ref="A1:R4790"/>
  <sheetViews>
    <sheetView tabSelected="1" topLeftCell="D1" workbookViewId="0">
      <selection activeCell="R2" sqref="R2:R1048576"/>
    </sheetView>
  </sheetViews>
  <sheetFormatPr defaultRowHeight="13.8" x14ac:dyDescent="0.25"/>
  <cols>
    <col min="1" max="1" width="6.296875" bestFit="1" customWidth="1"/>
    <col min="2" max="2" width="15.19921875" style="9" customWidth="1"/>
    <col min="3" max="3" width="31.5" bestFit="1" customWidth="1"/>
    <col min="4" max="4" width="6.296875" bestFit="1" customWidth="1"/>
    <col min="5" max="5" width="6" bestFit="1" customWidth="1"/>
    <col min="6" max="6" width="4.296875" bestFit="1" customWidth="1"/>
    <col min="7" max="7" width="6.796875" bestFit="1" customWidth="1"/>
    <col min="8" max="8" width="6.59765625" bestFit="1" customWidth="1"/>
    <col min="9" max="9" width="11" bestFit="1" customWidth="1"/>
    <col min="10" max="10" width="26" style="18" bestFit="1" customWidth="1"/>
    <col min="11" max="11" width="30.09765625" customWidth="1"/>
    <col min="12" max="12" width="5.296875" bestFit="1" customWidth="1"/>
    <col min="13" max="14" width="5.296875" customWidth="1"/>
    <col min="15" max="15" width="23.59765625" bestFit="1" customWidth="1"/>
    <col min="16" max="16" width="6.5" bestFit="1" customWidth="1"/>
    <col min="17" max="17" width="12" bestFit="1" customWidth="1"/>
  </cols>
  <sheetData>
    <row r="1" spans="1:18" x14ac:dyDescent="0.25">
      <c r="A1" t="s">
        <v>7138</v>
      </c>
      <c r="B1" s="9" t="s">
        <v>9977</v>
      </c>
      <c r="C1" t="s">
        <v>9978</v>
      </c>
      <c r="D1" t="s">
        <v>9979</v>
      </c>
      <c r="E1" t="s">
        <v>9980</v>
      </c>
      <c r="F1" t="s">
        <v>7139</v>
      </c>
      <c r="G1" t="s">
        <v>9987</v>
      </c>
      <c r="H1" t="s">
        <v>9988</v>
      </c>
      <c r="I1" t="s">
        <v>9983</v>
      </c>
      <c r="J1" s="19" t="s">
        <v>7141</v>
      </c>
      <c r="K1" s="19"/>
      <c r="L1" s="19"/>
      <c r="M1" s="7" t="s">
        <v>9981</v>
      </c>
      <c r="N1" s="7" t="s">
        <v>9982</v>
      </c>
      <c r="O1" t="s">
        <v>9984</v>
      </c>
      <c r="P1" t="s">
        <v>9985</v>
      </c>
      <c r="Q1" t="s">
        <v>9983</v>
      </c>
      <c r="R1" t="s">
        <v>7140</v>
      </c>
    </row>
    <row r="2" spans="1:18" x14ac:dyDescent="0.25">
      <c r="A2" s="3" t="s">
        <v>0</v>
      </c>
      <c r="B2" s="10" t="s">
        <v>0</v>
      </c>
      <c r="C2" s="3" t="s">
        <v>1</v>
      </c>
      <c r="D2" s="3">
        <v>32</v>
      </c>
      <c r="E2" s="3">
        <v>17</v>
      </c>
      <c r="F2" s="3">
        <v>62</v>
      </c>
      <c r="G2" s="3">
        <v>1.5</v>
      </c>
      <c r="H2" s="3">
        <v>2.5</v>
      </c>
      <c r="I2" s="14" t="s">
        <v>2</v>
      </c>
      <c r="J2" s="17" t="s">
        <v>7142</v>
      </c>
      <c r="K2" s="4" t="s">
        <v>7144</v>
      </c>
      <c r="L2" s="5" t="s">
        <v>7143</v>
      </c>
      <c r="M2" s="5">
        <f>IF(ISBLANK(D2),0,G2)</f>
        <v>1.5</v>
      </c>
      <c r="N2" s="5">
        <f>IF(ISBLANK(D2),-H2,H2)</f>
        <v>2.5</v>
      </c>
      <c r="O2" s="3" t="str">
        <f>IF(ISBLANK(D2),"ส่วนลด",VLOOKUP(D2,หมวดหมู่!$A$2:$B$35,2))</f>
        <v>การศึกษา</v>
      </c>
      <c r="P2" s="3" t="str">
        <f>IF(ISBLANK(E2),"หน่วย",VLOOKUP(E2,หน่วยนับ!$A$2:$B$37,2))</f>
        <v>ใบ</v>
      </c>
      <c r="Q2" t="str">
        <f>IF(ISBLANK(I2),"P00000.png",I2)</f>
        <v>prd_17.jpg</v>
      </c>
      <c r="R2" t="str">
        <f>"INSERT INTO `product`(`pID`, `pBar`, `pBars`, `pName`, `pBP`, `pSP`, `pVal`, `pCate`, `pUnit`, `img`) VALUES ('"&amp;A2&amp;"','"&amp;B2&amp;"','"&amp;J2&amp;A2&amp;K2&amp;B2&amp;L2&amp;"','"&amp;C2&amp;"','"&amp;M2&amp;"','"&amp;N2&amp;"','"&amp;F2&amp;"','"&amp;O2&amp;"','"&amp;P2&amp;"','"&amp;Q2&amp;"');"</f>
        <v>INSERT INTO `product`(`pID`, `pBar`, `pBars`, `pName`, `pBP`, `pSP`, `pVal`, `pCate`, `pUnit`, `img`) VALUES ('P00001','P00001','[{"detail":"รหัสสินค้า","barcode":"P00001"},{"detail":"บาร์โค้ดหลัก","barcode":"P00001"}]','กระดาษรายงานคู่ละ2.50บาท*','1.5','2.5','62','การศึกษา','ใบ','prd_17.jpg');</v>
      </c>
    </row>
    <row r="3" spans="1:18" x14ac:dyDescent="0.25">
      <c r="A3" s="2" t="s">
        <v>3</v>
      </c>
      <c r="B3" s="8">
        <v>8851932353861</v>
      </c>
      <c r="C3" s="2" t="s">
        <v>7145</v>
      </c>
      <c r="D3" s="1">
        <v>61</v>
      </c>
      <c r="E3" s="1">
        <v>3</v>
      </c>
      <c r="F3" s="1">
        <v>4</v>
      </c>
      <c r="G3" s="1">
        <v>81.42</v>
      </c>
      <c r="H3" s="1">
        <v>100</v>
      </c>
      <c r="I3" s="15" t="s">
        <v>4</v>
      </c>
      <c r="J3" s="17" t="s">
        <v>7142</v>
      </c>
      <c r="K3" s="4" t="s">
        <v>7144</v>
      </c>
      <c r="L3" s="5" t="s">
        <v>7143</v>
      </c>
      <c r="M3" s="5">
        <f t="shared" ref="M3:M66" si="0">IF(ISBLANK(D3),0,G3)</f>
        <v>81.42</v>
      </c>
      <c r="N3" s="5">
        <f t="shared" ref="N3:N66" si="1">IF(ISBLANK(D3),-H3,H3)</f>
        <v>100</v>
      </c>
      <c r="O3" s="3" t="str">
        <f>IF(ISBLANK(D3),"ส่วนลด",VLOOKUP(D3,หมวดหมู่!$A$2:$B$35,2))</f>
        <v>แชมพูสระผม</v>
      </c>
      <c r="P3" s="3" t="str">
        <f>IF(ISBLANK(E3),"หน่วย",VLOOKUP(E3,หน่วยนับ!$A$2:$B$37,2))</f>
        <v>ขวด</v>
      </c>
      <c r="Q3" t="str">
        <f t="shared" ref="Q3:Q66" si="2">IF(ISBLANK(I3),"P00000.png",I3)</f>
        <v>prd_18.jpg</v>
      </c>
      <c r="R3" t="str">
        <f t="shared" ref="R3:R66" si="3">"INSERT INTO `product`(`pID`, `pBar`, `pBars`, `pName`, `pBP`, `pSP`, `pVal`, `pCate`, `pUnit`, `img`) VALUES ('"&amp;A3&amp;"','"&amp;B3&amp;"','"&amp;J3&amp;A3&amp;K3&amp;B3&amp;L3&amp;"','"&amp;C3&amp;"','"&amp;M3&amp;"','"&amp;N3&amp;"','"&amp;F3&amp;"','"&amp;O3&amp;"','"&amp;P3&amp;"','"&amp;Q3&amp;"');"</f>
        <v>INSERT INTO `product`(`pID`, `pBar`, `pBars`, `pName`, `pBP`, `pSP`, `pVal`, `pCate`, `pUnit`, `img`) VALUES ('P00002','8851932353861','[{"detail":"รหัสสินค้า","barcode":"P00002"},{"detail":"บาร์โค้ดหลัก","barcode":"8851932353861"}]','ซัลซิลแชมพูเขียวหัวปั้ม400มล***','81.42','100','4','แชมพูสระผม','ขวด','prd_18.jpg');</v>
      </c>
    </row>
    <row r="4" spans="1:18" x14ac:dyDescent="0.25">
      <c r="A4" s="2" t="s">
        <v>5</v>
      </c>
      <c r="B4" s="8">
        <v>8851932354264</v>
      </c>
      <c r="C4" s="2" t="s">
        <v>7146</v>
      </c>
      <c r="D4" s="1">
        <v>62</v>
      </c>
      <c r="E4" s="1">
        <v>4</v>
      </c>
      <c r="F4" s="1">
        <v>2</v>
      </c>
      <c r="G4" s="1">
        <v>85</v>
      </c>
      <c r="H4" s="1">
        <v>100</v>
      </c>
      <c r="I4" s="15" t="s">
        <v>6</v>
      </c>
      <c r="J4" s="17" t="s">
        <v>7142</v>
      </c>
      <c r="K4" s="4" t="s">
        <v>7144</v>
      </c>
      <c r="L4" s="5" t="s">
        <v>7143</v>
      </c>
      <c r="M4" s="5">
        <f t="shared" si="0"/>
        <v>85</v>
      </c>
      <c r="N4" s="5">
        <f t="shared" si="1"/>
        <v>100</v>
      </c>
      <c r="O4" s="3" t="str">
        <f>IF(ISBLANK(D4),"ส่วนลด",VLOOKUP(D4,หมวดหมู่!$A$2:$B$35,2))</f>
        <v>ครีมนวดผม</v>
      </c>
      <c r="P4" s="3" t="str">
        <f>IF(ISBLANK(E4),"หน่วย",VLOOKUP(E4,หน่วยนับ!$A$2:$B$37,2))</f>
        <v>ชุด</v>
      </c>
      <c r="Q4" t="str">
        <f t="shared" si="2"/>
        <v>prd_19.jpg</v>
      </c>
      <c r="R4" t="str">
        <f t="shared" si="3"/>
        <v>INSERT INTO `product`(`pID`, `pBar`, `pBars`, `pName`, `pBP`, `pSP`, `pVal`, `pCate`, `pUnit`, `img`) VALUES ('P00003','8851932354264','[{"detail":"รหัสสินค้า","barcode":"P00003"},{"detail":"บาร์โค้ดหลัก","barcode":"8851932354264"}]','ซัลซิลนวดชมพูหัวปั้ม400มล***','85','100','2','ครีมนวดผม','ชุด','prd_19.jpg');</v>
      </c>
    </row>
    <row r="5" spans="1:18" x14ac:dyDescent="0.25">
      <c r="A5" s="2" t="s">
        <v>7</v>
      </c>
      <c r="B5" s="8">
        <v>8850002010116</v>
      </c>
      <c r="C5" s="2" t="s">
        <v>7147</v>
      </c>
      <c r="D5" s="1">
        <v>63</v>
      </c>
      <c r="E5" s="1">
        <v>3</v>
      </c>
      <c r="F5" s="1">
        <v>5</v>
      </c>
      <c r="G5" s="1">
        <v>6.83</v>
      </c>
      <c r="H5" s="1">
        <v>10</v>
      </c>
      <c r="I5" s="15" t="s">
        <v>8</v>
      </c>
      <c r="J5" s="17" t="s">
        <v>7142</v>
      </c>
      <c r="K5" s="4" t="s">
        <v>7144</v>
      </c>
      <c r="L5" s="5" t="s">
        <v>7143</v>
      </c>
      <c r="M5" s="5">
        <f t="shared" si="0"/>
        <v>6.83</v>
      </c>
      <c r="N5" s="5">
        <f t="shared" si="1"/>
        <v>10</v>
      </c>
      <c r="O5" s="3" t="str">
        <f>IF(ISBLANK(D5),"ส่วนลด",VLOOKUP(D5,หมวดหมู่!$A$2:$B$35,2))</f>
        <v>น้ำยาล้างจาน+ล้างพื้น</v>
      </c>
      <c r="P5" s="3" t="str">
        <f>IF(ISBLANK(E5),"หน่วย",VLOOKUP(E5,หน่วยนับ!$A$2:$B$37,2))</f>
        <v>ขวด</v>
      </c>
      <c r="Q5" t="str">
        <f t="shared" si="2"/>
        <v>prd_20.jpg</v>
      </c>
      <c r="R5" t="str">
        <f t="shared" si="3"/>
        <v>INSERT INTO `product`(`pID`, `pBar`, `pBars`, `pName`, `pBP`, `pSP`, `pVal`, `pCate`, `pUnit`, `img`) VALUES ('P00004','8850002010116','[{"detail":"รหัสสินค้า","barcode":"P00004"},{"detail":"บาร์โค้ดหลัก","barcode":"8850002010116"}]','ไลปอนด์เอฟ150มล***','6.83','10','5','น้ำยาล้างจาน+ล้างพื้น','ขวด','prd_20.jpg');</v>
      </c>
    </row>
    <row r="6" spans="1:18" x14ac:dyDescent="0.25">
      <c r="A6" s="2" t="s">
        <v>9</v>
      </c>
      <c r="B6" s="8">
        <v>8850002022812</v>
      </c>
      <c r="C6" s="2" t="s">
        <v>7148</v>
      </c>
      <c r="D6" s="1">
        <v>63</v>
      </c>
      <c r="E6" s="1">
        <v>3</v>
      </c>
      <c r="F6" s="1">
        <v>0</v>
      </c>
      <c r="G6" s="1">
        <v>8.3000000000000007</v>
      </c>
      <c r="H6" s="1">
        <v>12</v>
      </c>
      <c r="I6" s="15" t="s">
        <v>10</v>
      </c>
      <c r="J6" s="17" t="s">
        <v>7142</v>
      </c>
      <c r="K6" s="4" t="s">
        <v>7144</v>
      </c>
      <c r="L6" s="5" t="s">
        <v>7143</v>
      </c>
      <c r="M6" s="5">
        <f t="shared" si="0"/>
        <v>8.3000000000000007</v>
      </c>
      <c r="N6" s="5">
        <f t="shared" si="1"/>
        <v>12</v>
      </c>
      <c r="O6" s="3" t="str">
        <f>IF(ISBLANK(D6),"ส่วนลด",VLOOKUP(D6,หมวดหมู่!$A$2:$B$35,2))</f>
        <v>น้ำยาล้างจาน+ล้างพื้น</v>
      </c>
      <c r="P6" s="3" t="str">
        <f>IF(ISBLANK(E6),"หน่วย",VLOOKUP(E6,หน่วยนับ!$A$2:$B$37,2))</f>
        <v>ขวด</v>
      </c>
      <c r="Q6" t="str">
        <f t="shared" si="2"/>
        <v>prd_21.jpg</v>
      </c>
      <c r="R6" t="str">
        <f t="shared" si="3"/>
        <v>INSERT INTO `product`(`pID`, `pBar`, `pBars`, `pName`, `pBP`, `pSP`, `pVal`, `pCate`, `pUnit`, `img`) VALUES ('P00005','8850002022812','[{"detail":"รหัสสินค้า","barcode":"P00005"},{"detail":"บาร์โค้ดหลัก","barcode":"8850002022812"}]','ไลปอนด์เอฟมะกรูด***','8.3','12','0','น้ำยาล้างจาน+ล้างพื้น','ขวด','prd_21.jpg');</v>
      </c>
    </row>
    <row r="7" spans="1:18" x14ac:dyDescent="0.25">
      <c r="A7" s="2" t="s">
        <v>11</v>
      </c>
      <c r="B7" s="8">
        <v>8850002010130</v>
      </c>
      <c r="C7" s="2" t="s">
        <v>7149</v>
      </c>
      <c r="D7" s="1">
        <v>63</v>
      </c>
      <c r="E7" s="1">
        <v>3</v>
      </c>
      <c r="F7" s="1">
        <v>0</v>
      </c>
      <c r="G7" s="1">
        <v>36</v>
      </c>
      <c r="H7" s="1">
        <v>43</v>
      </c>
      <c r="I7" s="15" t="s">
        <v>12</v>
      </c>
      <c r="J7" s="17" t="s">
        <v>7142</v>
      </c>
      <c r="K7" s="4" t="s">
        <v>7144</v>
      </c>
      <c r="L7" s="5" t="s">
        <v>7143</v>
      </c>
      <c r="M7" s="5">
        <f t="shared" si="0"/>
        <v>36</v>
      </c>
      <c r="N7" s="5">
        <f t="shared" si="1"/>
        <v>43</v>
      </c>
      <c r="O7" s="3" t="str">
        <f>IF(ISBLANK(D7),"ส่วนลด",VLOOKUP(D7,หมวดหมู่!$A$2:$B$35,2))</f>
        <v>น้ำยาล้างจาน+ล้างพื้น</v>
      </c>
      <c r="P7" s="3" t="str">
        <f>IF(ISBLANK(E7),"หน่วย",VLOOKUP(E7,หน่วยนับ!$A$2:$B$37,2))</f>
        <v>ขวด</v>
      </c>
      <c r="Q7" t="str">
        <f t="shared" si="2"/>
        <v>prd_22.jpg</v>
      </c>
      <c r="R7" t="str">
        <f t="shared" si="3"/>
        <v>INSERT INTO `product`(`pID`, `pBar`, `pBars`, `pName`, `pBP`, `pSP`, `pVal`, `pCate`, `pUnit`, `img`) VALUES ('P00006','8850002010130','[{"detail":"รหัสสินค้า","barcode":"P00006"},{"detail":"บาร์โค้ดหลัก","barcode":"8850002010130"}]','ไลปอนด์เอฟ800มล***','36','43','0','น้ำยาล้างจาน+ล้างพื้น','ขวด','prd_22.jpg');</v>
      </c>
    </row>
    <row r="8" spans="1:18" x14ac:dyDescent="0.25">
      <c r="A8" s="2" t="s">
        <v>13</v>
      </c>
      <c r="B8" s="8">
        <v>8850002010123</v>
      </c>
      <c r="C8" s="2" t="s">
        <v>7150</v>
      </c>
      <c r="D8" s="1">
        <v>63</v>
      </c>
      <c r="E8" s="1">
        <v>3</v>
      </c>
      <c r="F8" s="1">
        <v>4</v>
      </c>
      <c r="G8" s="1">
        <v>17.5</v>
      </c>
      <c r="H8" s="1">
        <v>25</v>
      </c>
      <c r="I8" s="15" t="s">
        <v>14</v>
      </c>
      <c r="J8" s="17" t="s">
        <v>7142</v>
      </c>
      <c r="K8" s="4" t="s">
        <v>7144</v>
      </c>
      <c r="L8" s="5" t="s">
        <v>7143</v>
      </c>
      <c r="M8" s="5">
        <f t="shared" si="0"/>
        <v>17.5</v>
      </c>
      <c r="N8" s="5">
        <f t="shared" si="1"/>
        <v>25</v>
      </c>
      <c r="O8" s="3" t="str">
        <f>IF(ISBLANK(D8),"ส่วนลด",VLOOKUP(D8,หมวดหมู่!$A$2:$B$35,2))</f>
        <v>น้ำยาล้างจาน+ล้างพื้น</v>
      </c>
      <c r="P8" s="3" t="str">
        <f>IF(ISBLANK(E8),"หน่วย",VLOOKUP(E8,หน่วยนับ!$A$2:$B$37,2))</f>
        <v>ขวด</v>
      </c>
      <c r="Q8" t="str">
        <f t="shared" si="2"/>
        <v>prd_23.jpg</v>
      </c>
      <c r="R8" t="str">
        <f t="shared" si="3"/>
        <v>INSERT INTO `product`(`pID`, `pBar`, `pBars`, `pName`, `pBP`, `pSP`, `pVal`, `pCate`, `pUnit`, `img`) VALUES ('P00007','8850002010123','[{"detail":"รหัสสินค้า","barcode":"P00007"},{"detail":"บาร์โค้ดหลัก","barcode":"8850002010123"}]','ไลปอนด์เอฟ500มล***','17.5','25','4','น้ำยาล้างจาน+ล้างพื้น','ขวด','prd_23.jpg');</v>
      </c>
    </row>
    <row r="9" spans="1:18" x14ac:dyDescent="0.25">
      <c r="A9" s="2" t="s">
        <v>15</v>
      </c>
      <c r="B9" s="8">
        <v>8850999143002</v>
      </c>
      <c r="C9" s="2" t="s">
        <v>7151</v>
      </c>
      <c r="D9" s="1">
        <v>37</v>
      </c>
      <c r="E9" s="1">
        <v>19</v>
      </c>
      <c r="F9" s="1">
        <v>26</v>
      </c>
      <c r="G9" s="1">
        <v>30.84</v>
      </c>
      <c r="H9" s="1">
        <v>40</v>
      </c>
      <c r="I9" s="15" t="s">
        <v>16</v>
      </c>
      <c r="J9" s="17" t="s">
        <v>7142</v>
      </c>
      <c r="K9" s="4" t="s">
        <v>7144</v>
      </c>
      <c r="L9" s="5" t="s">
        <v>7143</v>
      </c>
      <c r="M9" s="5">
        <f t="shared" si="0"/>
        <v>30.84</v>
      </c>
      <c r="N9" s="5">
        <f t="shared" si="1"/>
        <v>40</v>
      </c>
      <c r="O9" s="3" t="str">
        <f>IF(ISBLANK(D9),"ส่วนลด",VLOOKUP(D9,หมวดหมู่!$A$2:$B$35,2))</f>
        <v>เหล้า+บุรี่</v>
      </c>
      <c r="P9" s="3" t="str">
        <f>IF(ISBLANK(E9),"หน่วย",VLOOKUP(E9,หน่วยนับ!$A$2:$B$37,2))</f>
        <v>กระป๋อง</v>
      </c>
      <c r="Q9" t="str">
        <f t="shared" si="2"/>
        <v>prd_24.jpg</v>
      </c>
      <c r="R9" t="str">
        <f t="shared" si="3"/>
        <v>INSERT INTO `product`(`pID`, `pBar`, `pBars`, `pName`, `pBP`, `pSP`, `pVal`, `pCate`, `pUnit`, `img`) VALUES ('P00008','8850999143002','[{"detail":"รหัสสินค้า","barcode":"P00008"},{"detail":"บาร์โค้ดหลัก","barcode":"8850999143002"}]','ลีโอเบียกระป๋องสั้น320มล***','30.84','40','26','เหล้า+บุรี่','กระป๋อง','prd_24.jpg');</v>
      </c>
    </row>
    <row r="10" spans="1:18" x14ac:dyDescent="0.25">
      <c r="A10" s="2" t="s">
        <v>17</v>
      </c>
      <c r="B10" s="8">
        <v>8850999141008</v>
      </c>
      <c r="C10" s="2" t="s">
        <v>7152</v>
      </c>
      <c r="D10" s="1">
        <v>37</v>
      </c>
      <c r="E10" s="1">
        <v>3</v>
      </c>
      <c r="F10" s="1">
        <v>39</v>
      </c>
      <c r="G10" s="1">
        <v>51.67</v>
      </c>
      <c r="H10" s="1">
        <v>63</v>
      </c>
      <c r="I10" s="15" t="s">
        <v>18</v>
      </c>
      <c r="J10" s="17" t="s">
        <v>7142</v>
      </c>
      <c r="K10" s="4" t="s">
        <v>7144</v>
      </c>
      <c r="L10" s="5" t="s">
        <v>7143</v>
      </c>
      <c r="M10" s="5">
        <f t="shared" si="0"/>
        <v>51.67</v>
      </c>
      <c r="N10" s="5">
        <f t="shared" si="1"/>
        <v>63</v>
      </c>
      <c r="O10" s="3" t="str">
        <f>IF(ISBLANK(D10),"ส่วนลด",VLOOKUP(D10,หมวดหมู่!$A$2:$B$35,2))</f>
        <v>เหล้า+บุรี่</v>
      </c>
      <c r="P10" s="3" t="str">
        <f>IF(ISBLANK(E10),"หน่วย",VLOOKUP(E10,หน่วยนับ!$A$2:$B$37,2))</f>
        <v>ขวด</v>
      </c>
      <c r="Q10" t="str">
        <f t="shared" si="2"/>
        <v>prd_25.jpg</v>
      </c>
      <c r="R10" t="str">
        <f t="shared" si="3"/>
        <v>INSERT INTO `product`(`pID`, `pBar`, `pBars`, `pName`, `pBP`, `pSP`, `pVal`, `pCate`, `pUnit`, `img`) VALUES ('P00009','8850999141008','[{"detail":"รหัสสินค้า","barcode":"P00009"},{"detail":"บาร์โค้ดหลัก","barcode":"8850999141008"}]','ลีโอเบียขวด620มล***','51.67','63','39','เหล้า+บุรี่','ขวด','prd_25.jpg');</v>
      </c>
    </row>
    <row r="11" spans="1:18" x14ac:dyDescent="0.25">
      <c r="A11" s="2" t="s">
        <v>19</v>
      </c>
      <c r="B11" s="8">
        <v>8851012103706</v>
      </c>
      <c r="C11" s="2" t="s">
        <v>7153</v>
      </c>
      <c r="D11" s="1">
        <v>76</v>
      </c>
      <c r="E11" s="1">
        <v>19</v>
      </c>
      <c r="F11" s="1">
        <v>11</v>
      </c>
      <c r="G11" s="1">
        <v>11.67</v>
      </c>
      <c r="H11" s="1">
        <v>15</v>
      </c>
      <c r="I11" s="15" t="s">
        <v>20</v>
      </c>
      <c r="J11" s="17" t="s">
        <v>7142</v>
      </c>
      <c r="K11" s="4" t="s">
        <v>7144</v>
      </c>
      <c r="L11" s="5" t="s">
        <v>7143</v>
      </c>
      <c r="M11" s="5">
        <f t="shared" si="0"/>
        <v>11.67</v>
      </c>
      <c r="N11" s="5">
        <f t="shared" si="1"/>
        <v>15</v>
      </c>
      <c r="O11" s="3" t="str">
        <f>IF(ISBLANK(D11),"ส่วนลด",VLOOKUP(D11,หมวดหมู่!$A$2:$B$35,2))</f>
        <v>กาแฟ+โอวัลติล</v>
      </c>
      <c r="P11" s="3" t="str">
        <f>IF(ISBLANK(E11),"หน่วย",VLOOKUP(E11,หน่วยนับ!$A$2:$B$37,2))</f>
        <v>กระป๋อง</v>
      </c>
      <c r="Q11" t="str">
        <f t="shared" si="2"/>
        <v>prd_26.jpg</v>
      </c>
      <c r="R11" t="str">
        <f t="shared" si="3"/>
        <v>INSERT INTO `product`(`pID`, `pBar`, `pBars`, `pName`, `pBP`, `pSP`, `pVal`, `pCate`, `pUnit`, `img`) VALUES ('P00010','8851012103706','[{"detail":"รหัสสินค้า","barcode":"P00010"},{"detail":"บาร์โค้ดหลัก","barcode":"8851012103706"}]','เนสกาแฟเขียว180มล***','11.67','15','11','กาแฟ+โอวัลติล','กระป๋อง','prd_26.jpg');</v>
      </c>
    </row>
    <row r="12" spans="1:18" x14ac:dyDescent="0.25">
      <c r="A12" s="2" t="s">
        <v>21</v>
      </c>
      <c r="B12" s="8">
        <v>8852388000620</v>
      </c>
      <c r="C12" s="2" t="s">
        <v>7154</v>
      </c>
      <c r="D12" s="1">
        <v>37</v>
      </c>
      <c r="E12" s="1">
        <v>3</v>
      </c>
      <c r="F12" s="1">
        <v>0</v>
      </c>
      <c r="G12" s="1">
        <v>132</v>
      </c>
      <c r="H12" s="1">
        <v>150</v>
      </c>
      <c r="I12" s="15" t="s">
        <v>22</v>
      </c>
      <c r="J12" s="17" t="s">
        <v>7142</v>
      </c>
      <c r="K12" s="4" t="s">
        <v>7144</v>
      </c>
      <c r="L12" s="5" t="s">
        <v>7143</v>
      </c>
      <c r="M12" s="5">
        <f t="shared" si="0"/>
        <v>132</v>
      </c>
      <c r="N12" s="5">
        <f t="shared" si="1"/>
        <v>150</v>
      </c>
      <c r="O12" s="3" t="str">
        <f>IF(ISBLANK(D12),"ส่วนลด",VLOOKUP(D12,หมวดหมู่!$A$2:$B$35,2))</f>
        <v>เหล้า+บุรี่</v>
      </c>
      <c r="P12" s="3" t="str">
        <f>IF(ISBLANK(E12),"หน่วย",VLOOKUP(E12,หน่วยนับ!$A$2:$B$37,2))</f>
        <v>ขวด</v>
      </c>
      <c r="Q12" t="str">
        <f t="shared" si="2"/>
        <v>prd_27.jpg</v>
      </c>
      <c r="R12" t="str">
        <f t="shared" si="3"/>
        <v>INSERT INTO `product`(`pID`, `pBar`, `pBars`, `pName`, `pBP`, `pSP`, `pVal`, `pCate`, `pUnit`, `img`) VALUES ('P00011','8852388000620','[{"detail":"รหัสสินค้า","barcode":"P00011"},{"detail":"บาร์โค้ดหลัก","barcode":"8852388000620"}]','หงษ์ทองแบน350มล150บ***','132','150','0','เหล้า+บุรี่','ขวด','prd_27.jpg');</v>
      </c>
    </row>
    <row r="13" spans="1:18" x14ac:dyDescent="0.25">
      <c r="A13" s="2" t="s">
        <v>23</v>
      </c>
      <c r="B13" s="8">
        <v>8854796000353</v>
      </c>
      <c r="C13" s="2" t="s">
        <v>7155</v>
      </c>
      <c r="D13" s="1">
        <v>37</v>
      </c>
      <c r="E13" s="1">
        <v>3</v>
      </c>
      <c r="F13" s="1">
        <v>6</v>
      </c>
      <c r="G13" s="1">
        <v>95</v>
      </c>
      <c r="H13" s="1">
        <v>115</v>
      </c>
      <c r="I13" s="15" t="s">
        <v>24</v>
      </c>
      <c r="J13" s="17" t="s">
        <v>7142</v>
      </c>
      <c r="K13" s="4" t="s">
        <v>7144</v>
      </c>
      <c r="L13" s="5" t="s">
        <v>7143</v>
      </c>
      <c r="M13" s="5">
        <f t="shared" si="0"/>
        <v>95</v>
      </c>
      <c r="N13" s="5">
        <f t="shared" si="1"/>
        <v>115</v>
      </c>
      <c r="O13" s="3" t="str">
        <f>IF(ISBLANK(D13),"ส่วนลด",VLOOKUP(D13,หมวดหมู่!$A$2:$B$35,2))</f>
        <v>เหล้า+บุรี่</v>
      </c>
      <c r="P13" s="3" t="str">
        <f>IF(ISBLANK(E13),"หน่วย",VLOOKUP(E13,หน่วยนับ!$A$2:$B$37,2))</f>
        <v>ขวด</v>
      </c>
      <c r="Q13" t="str">
        <f t="shared" si="2"/>
        <v>prd_28.jpg</v>
      </c>
      <c r="R13" t="str">
        <f t="shared" si="3"/>
        <v>INSERT INTO `product`(`pID`, `pBar`, `pBars`, `pName`, `pBP`, `pSP`, `pVal`, `pCate`, `pUnit`, `img`) VALUES ('P00012','8854796000353','[{"detail":"รหัสสินค้า","barcode":"P00012"},{"detail":"บาร์โค้ดหลัก","barcode":"8854796000353"}]','สุราขาว30ดีกรี625มล***','95','115','6','เหล้า+บุรี่','ขวด','prd_28.jpg');</v>
      </c>
    </row>
    <row r="14" spans="1:18" x14ac:dyDescent="0.25">
      <c r="A14" s="2" t="s">
        <v>25</v>
      </c>
      <c r="B14" s="8">
        <v>8852694205122</v>
      </c>
      <c r="C14" s="2" t="s">
        <v>7156</v>
      </c>
      <c r="D14" s="1">
        <v>20</v>
      </c>
      <c r="E14" s="1">
        <v>2</v>
      </c>
      <c r="F14" s="1">
        <v>2</v>
      </c>
      <c r="G14" s="1">
        <v>85</v>
      </c>
      <c r="H14" s="1">
        <v>100</v>
      </c>
      <c r="I14" s="15" t="s">
        <v>26</v>
      </c>
      <c r="J14" s="17" t="s">
        <v>7142</v>
      </c>
      <c r="K14" s="4" t="s">
        <v>7144</v>
      </c>
      <c r="L14" s="5" t="s">
        <v>7143</v>
      </c>
      <c r="M14" s="5">
        <f t="shared" si="0"/>
        <v>85</v>
      </c>
      <c r="N14" s="5">
        <f t="shared" si="1"/>
        <v>100</v>
      </c>
      <c r="O14" s="3" t="str">
        <f>IF(ISBLANK(D14),"ส่วนลด",VLOOKUP(D14,หมวดหมู่!$A$2:$B$35,2))</f>
        <v>อุปโภค/บริโภค</v>
      </c>
      <c r="P14" s="3" t="str">
        <f>IF(ISBLANK(E14),"หน่วย",VLOOKUP(E14,หน่วยนับ!$A$2:$B$37,2))</f>
        <v>กระปุก</v>
      </c>
      <c r="Q14" t="str">
        <f t="shared" si="2"/>
        <v>prd_29.png</v>
      </c>
      <c r="R14" t="str">
        <f t="shared" si="3"/>
        <v>INSERT INTO `product`(`pID`, `pBar`, `pBars`, `pName`, `pBP`, `pSP`, `pVal`, `pCate`, `pUnit`, `img`) VALUES ('P00013','8852694205122','[{"detail":"รหัสสินค้า","barcode":"P00013"},{"detail":"บาร์โค้ดหลัก","barcode":"8852694205122"}]','น้ำมันเบรคเซล 0.5 ลิตร ***','85','100','2','อุปโภค/บริโภค','กระปุก','prd_29.png');</v>
      </c>
    </row>
    <row r="15" spans="1:18" x14ac:dyDescent="0.25">
      <c r="A15" s="2" t="s">
        <v>27</v>
      </c>
      <c r="B15" s="8">
        <v>8850170000803</v>
      </c>
      <c r="C15" s="2" t="s">
        <v>7157</v>
      </c>
      <c r="D15" s="1">
        <v>37</v>
      </c>
      <c r="E15" s="1">
        <v>11</v>
      </c>
      <c r="F15" s="1">
        <v>17</v>
      </c>
      <c r="G15" s="1">
        <v>63</v>
      </c>
      <c r="H15" s="1">
        <v>73</v>
      </c>
      <c r="I15" s="15" t="s">
        <v>28</v>
      </c>
      <c r="J15" s="17" t="s">
        <v>7142</v>
      </c>
      <c r="K15" s="4" t="s">
        <v>7144</v>
      </c>
      <c r="L15" s="5" t="s">
        <v>7143</v>
      </c>
      <c r="M15" s="5">
        <f t="shared" si="0"/>
        <v>63</v>
      </c>
      <c r="N15" s="5">
        <f t="shared" si="1"/>
        <v>73</v>
      </c>
      <c r="O15" s="3" t="str">
        <f>IF(ISBLANK(D15),"ส่วนลด",VLOOKUP(D15,หมวดหมู่!$A$2:$B$35,2))</f>
        <v>เหล้า+บุรี่</v>
      </c>
      <c r="P15" s="3" t="str">
        <f>IF(ISBLANK(E15),"หน่วย",VLOOKUP(E15,หน่วยนับ!$A$2:$B$37,2))</f>
        <v>ซอง</v>
      </c>
      <c r="Q15" t="str">
        <f t="shared" si="2"/>
        <v>prd_30.png</v>
      </c>
      <c r="R15" t="str">
        <f t="shared" si="3"/>
        <v>INSERT INTO `product`(`pID`, `pBar`, `pBars`, `pName`, `pBP`, `pSP`, `pVal`, `pCate`, `pUnit`, `img`) VALUES ('P00014','8850170000803','[{"detail":"รหัสสินค้า","barcode":"P00014"},{"detail":"บาร์โค้ดหลัก","barcode":"8850170000803"}]','เอส เอ็ม เอส บุหรีเขียว ***','63','73','17','เหล้า+บุรี่','ซอง','prd_30.png');</v>
      </c>
    </row>
    <row r="16" spans="1:18" x14ac:dyDescent="0.25">
      <c r="A16" s="2" t="s">
        <v>29</v>
      </c>
      <c r="B16" s="8">
        <v>8850170000797</v>
      </c>
      <c r="C16" s="2" t="s">
        <v>7158</v>
      </c>
      <c r="D16" s="1">
        <v>37</v>
      </c>
      <c r="E16" s="1">
        <v>11</v>
      </c>
      <c r="F16" s="1">
        <v>13</v>
      </c>
      <c r="G16" s="1">
        <v>63</v>
      </c>
      <c r="H16" s="1">
        <v>73</v>
      </c>
      <c r="I16" s="15" t="s">
        <v>30</v>
      </c>
      <c r="J16" s="17" t="s">
        <v>7142</v>
      </c>
      <c r="K16" s="4" t="s">
        <v>7144</v>
      </c>
      <c r="L16" s="5" t="s">
        <v>7143</v>
      </c>
      <c r="M16" s="5">
        <f t="shared" si="0"/>
        <v>63</v>
      </c>
      <c r="N16" s="5">
        <f t="shared" si="1"/>
        <v>73</v>
      </c>
      <c r="O16" s="3" t="str">
        <f>IF(ISBLANK(D16),"ส่วนลด",VLOOKUP(D16,หมวดหมู่!$A$2:$B$35,2))</f>
        <v>เหล้า+บุรี่</v>
      </c>
      <c r="P16" s="3" t="str">
        <f>IF(ISBLANK(E16),"หน่วย",VLOOKUP(E16,หน่วยนับ!$A$2:$B$37,2))</f>
        <v>ซอง</v>
      </c>
      <c r="Q16" t="str">
        <f t="shared" si="2"/>
        <v>prd_31.jpg</v>
      </c>
      <c r="R16" t="str">
        <f t="shared" si="3"/>
        <v>INSERT INTO `product`(`pID`, `pBar`, `pBars`, `pName`, `pBP`, `pSP`, `pVal`, `pCate`, `pUnit`, `img`) VALUES ('P00015','8850170000797','[{"detail":"รหัสสินค้า","barcode":"P00015"},{"detail":"บาร์โค้ดหลัก","barcode":"8850170000797"}]','เอส เอ็ม เอส บุหรีแดง ***','63','73','13','เหล้า+บุรี่','ซอง','prd_31.jpg');</v>
      </c>
    </row>
    <row r="17" spans="1:18" x14ac:dyDescent="0.25">
      <c r="A17" s="2" t="s">
        <v>31</v>
      </c>
      <c r="B17" s="8">
        <v>8850100101013</v>
      </c>
      <c r="C17" s="2" t="s">
        <v>7159</v>
      </c>
      <c r="D17" s="1">
        <v>67</v>
      </c>
      <c r="E17" s="1">
        <v>11</v>
      </c>
      <c r="F17" s="1">
        <v>26</v>
      </c>
      <c r="G17" s="1">
        <v>4.58</v>
      </c>
      <c r="H17" s="1">
        <v>6</v>
      </c>
      <c r="I17" s="15" t="s">
        <v>32</v>
      </c>
      <c r="J17" s="17" t="s">
        <v>7142</v>
      </c>
      <c r="K17" s="4" t="s">
        <v>7144</v>
      </c>
      <c r="L17" s="5" t="s">
        <v>7143</v>
      </c>
      <c r="M17" s="5">
        <f t="shared" si="0"/>
        <v>4.58</v>
      </c>
      <c r="N17" s="5">
        <f t="shared" si="1"/>
        <v>6</v>
      </c>
      <c r="O17" s="3" t="str">
        <f>IF(ISBLANK(D17),"ส่วนลด",VLOOKUP(D17,หมวดหมู่!$A$2:$B$35,2))</f>
        <v>ไวไว+มาม่า</v>
      </c>
      <c r="P17" s="3" t="str">
        <f>IF(ISBLANK(E17),"หน่วย",VLOOKUP(E17,หน่วยนับ!$A$2:$B$37,2))</f>
        <v>ซอง</v>
      </c>
      <c r="Q17" t="str">
        <f t="shared" si="2"/>
        <v>prd_32.jpg</v>
      </c>
      <c r="R17" t="str">
        <f t="shared" si="3"/>
        <v>INSERT INTO `product`(`pID`, `pBar`, `pBars`, `pName`, `pBP`, `pSP`, `pVal`, `pCate`, `pUnit`, `img`) VALUES ('P00016','8850100101013','[{"detail":"รหัสสินค้า","barcode":"P00016"},{"detail":"บาร์โค้ดหลัก","barcode":"8850100101013"}]','ไวไวดั้งเดิม55g ***','4.58','6','26','ไวไว+มาม่า','ซอง','prd_32.jpg');</v>
      </c>
    </row>
    <row r="18" spans="1:18" x14ac:dyDescent="0.25">
      <c r="A18" s="2" t="s">
        <v>33</v>
      </c>
      <c r="B18" s="8">
        <v>1256182012594</v>
      </c>
      <c r="C18" s="2" t="s">
        <v>7160</v>
      </c>
      <c r="D18" s="1">
        <v>32</v>
      </c>
      <c r="E18" s="1">
        <v>36</v>
      </c>
      <c r="F18" s="1">
        <v>15</v>
      </c>
      <c r="G18" s="1">
        <v>9.17</v>
      </c>
      <c r="H18" s="1">
        <v>15</v>
      </c>
      <c r="I18" s="15" t="s">
        <v>34</v>
      </c>
      <c r="J18" s="17" t="s">
        <v>7142</v>
      </c>
      <c r="K18" s="4" t="s">
        <v>7144</v>
      </c>
      <c r="L18" s="5" t="s">
        <v>7143</v>
      </c>
      <c r="M18" s="5">
        <f t="shared" si="0"/>
        <v>9.17</v>
      </c>
      <c r="N18" s="5">
        <f t="shared" si="1"/>
        <v>15</v>
      </c>
      <c r="O18" s="3" t="str">
        <f>IF(ISBLANK(D18),"ส่วนลด",VLOOKUP(D18,หมวดหมู่!$A$2:$B$35,2))</f>
        <v>การศึกษา</v>
      </c>
      <c r="P18" s="3" t="str">
        <f>IF(ISBLANK(E18),"หน่วย",VLOOKUP(E18,หน่วยนับ!$A$2:$B$37,2))</f>
        <v>คู่</v>
      </c>
      <c r="Q18" t="str">
        <f t="shared" si="2"/>
        <v>prd_33.jpg</v>
      </c>
      <c r="R18" t="str">
        <f t="shared" si="3"/>
        <v>INSERT INTO `product`(`pID`, `pBar`, `pBars`, `pName`, `pBP`, `pSP`, `pVal`, `pCate`, `pUnit`, `img`) VALUES ('P00017','1256182012594','[{"detail":"รหัสสินค้า","barcode":"P00017"},{"detail":"บาร์โค้ดหลัก","barcode":"1256182012594"}]','ถุงเท้าข้อสั้นแฟชั่น***','9.17','15','15','การศึกษา','คู่','prd_33.jpg');</v>
      </c>
    </row>
    <row r="19" spans="1:18" x14ac:dyDescent="0.25">
      <c r="A19" s="2" t="s">
        <v>35</v>
      </c>
      <c r="B19" s="8">
        <v>8851907160050</v>
      </c>
      <c r="C19" s="2" t="s">
        <v>7161</v>
      </c>
      <c r="D19" s="1">
        <v>32</v>
      </c>
      <c r="E19" s="1">
        <v>26</v>
      </c>
      <c r="F19" s="1">
        <v>11</v>
      </c>
      <c r="G19" s="1">
        <v>27.92</v>
      </c>
      <c r="H19" s="1">
        <v>34</v>
      </c>
      <c r="I19" s="15" t="s">
        <v>36</v>
      </c>
      <c r="J19" s="17" t="s">
        <v>7142</v>
      </c>
      <c r="K19" s="4" t="s">
        <v>7144</v>
      </c>
      <c r="L19" s="5" t="s">
        <v>7143</v>
      </c>
      <c r="M19" s="5">
        <f t="shared" si="0"/>
        <v>27.92</v>
      </c>
      <c r="N19" s="5">
        <f t="shared" si="1"/>
        <v>34</v>
      </c>
      <c r="O19" s="3" t="str">
        <f>IF(ISBLANK(D19),"ส่วนลด",VLOOKUP(D19,หมวดหมู่!$A$2:$B$35,2))</f>
        <v>การศึกษา</v>
      </c>
      <c r="P19" s="3" t="str">
        <f>IF(ISBLANK(E19),"หน่วย",VLOOKUP(E19,หน่วยนับ!$A$2:$B$37,2))</f>
        <v>ห่อ</v>
      </c>
      <c r="Q19" t="str">
        <f t="shared" si="2"/>
        <v>prd_34.jpg</v>
      </c>
      <c r="R19" t="str">
        <f t="shared" si="3"/>
        <v>INSERT INTO `product`(`pID`, `pBar`, `pBars`, `pName`, `pBP`, `pSP`, `pVal`, `pCate`, `pUnit`, `img`) VALUES ('P00018','8851907160050','[{"detail":"รหัสสินค้า","barcode":"P00018"},{"detail":"บาร์โค้ดหลัก","barcode":"8851907160050"}]','สีน้ำหลอดมาสเตอร์12สี***','27.92','34','11','การศึกษา','ห่อ','prd_34.jpg');</v>
      </c>
    </row>
    <row r="20" spans="1:18" x14ac:dyDescent="0.25">
      <c r="A20" s="2" t="s">
        <v>37</v>
      </c>
      <c r="B20" s="8">
        <v>8850100101075</v>
      </c>
      <c r="C20" s="2" t="s">
        <v>7162</v>
      </c>
      <c r="D20" s="1">
        <v>67</v>
      </c>
      <c r="E20" s="1">
        <v>11</v>
      </c>
      <c r="F20" s="1">
        <v>0</v>
      </c>
      <c r="G20" s="1">
        <v>4.74</v>
      </c>
      <c r="H20" s="1">
        <v>6</v>
      </c>
      <c r="I20" s="15" t="s">
        <v>38</v>
      </c>
      <c r="J20" s="17" t="s">
        <v>7142</v>
      </c>
      <c r="K20" s="4" t="s">
        <v>7144</v>
      </c>
      <c r="L20" s="5" t="s">
        <v>7143</v>
      </c>
      <c r="M20" s="5">
        <f t="shared" si="0"/>
        <v>4.74</v>
      </c>
      <c r="N20" s="5">
        <f t="shared" si="1"/>
        <v>6</v>
      </c>
      <c r="O20" s="3" t="str">
        <f>IF(ISBLANK(D20),"ส่วนลด",VLOOKUP(D20,หมวดหมู่!$A$2:$B$35,2))</f>
        <v>ไวไว+มาม่า</v>
      </c>
      <c r="P20" s="3" t="str">
        <f>IF(ISBLANK(E20),"หน่วย",VLOOKUP(E20,หน่วยนับ!$A$2:$B$37,2))</f>
        <v>ซอง</v>
      </c>
      <c r="Q20" t="str">
        <f t="shared" si="2"/>
        <v>prd_35.jpg</v>
      </c>
      <c r="R20" t="str">
        <f t="shared" si="3"/>
        <v>INSERT INTO `product`(`pID`, `pBar`, `pBars`, `pName`, `pBP`, `pSP`, `pVal`, `pCate`, `pUnit`, `img`) VALUES ('P00019','8850100101075','[{"detail":"รหัสสินค้า","barcode":"P00019"},{"detail":"บาร์โค้ดหลัก","barcode":"8850100101075"}]','ไวไวควิกรสต้มยำ***','4.74','6','0','ไวไว+มาม่า','ซอง','prd_35.jpg');</v>
      </c>
    </row>
    <row r="21" spans="1:18" x14ac:dyDescent="0.25">
      <c r="A21" s="2" t="s">
        <v>39</v>
      </c>
      <c r="B21" s="8">
        <v>8850100003713</v>
      </c>
      <c r="C21" s="2" t="s">
        <v>7163</v>
      </c>
      <c r="D21" s="1">
        <v>67</v>
      </c>
      <c r="E21" s="1">
        <v>11</v>
      </c>
      <c r="F21" s="1">
        <v>0</v>
      </c>
      <c r="G21" s="1">
        <v>4.7300000000000004</v>
      </c>
      <c r="H21" s="1">
        <v>6</v>
      </c>
      <c r="I21" s="15" t="s">
        <v>40</v>
      </c>
      <c r="J21" s="17" t="s">
        <v>7142</v>
      </c>
      <c r="K21" s="4" t="s">
        <v>7144</v>
      </c>
      <c r="L21" s="5" t="s">
        <v>7143</v>
      </c>
      <c r="M21" s="5">
        <f t="shared" si="0"/>
        <v>4.7300000000000004</v>
      </c>
      <c r="N21" s="5">
        <f t="shared" si="1"/>
        <v>6</v>
      </c>
      <c r="O21" s="3" t="str">
        <f>IF(ISBLANK(D21),"ส่วนลด",VLOOKUP(D21,หมวดหมู่!$A$2:$B$35,2))</f>
        <v>ไวไว+มาม่า</v>
      </c>
      <c r="P21" s="3" t="str">
        <f>IF(ISBLANK(E21),"หน่วย",VLOOKUP(E21,หน่วยนับ!$A$2:$B$37,2))</f>
        <v>ซอง</v>
      </c>
      <c r="Q21" t="str">
        <f t="shared" si="2"/>
        <v>prd_36.jpg</v>
      </c>
      <c r="R21" t="str">
        <f t="shared" si="3"/>
        <v>INSERT INTO `product`(`pID`, `pBar`, `pBars`, `pName`, `pBP`, `pSP`, `pVal`, `pCate`, `pUnit`, `img`) VALUES ('P00020','8850100003713','[{"detail":"รหัสสินค้า","barcode":"P00020"},{"detail":"บาร์โค้ดหลัก","barcode":"8850100003713"}]','ไวไวควิกรสกุ้งนึ่งมะนาว***','4.73','6','0','ไวไว+มาม่า','ซอง','prd_36.jpg');</v>
      </c>
    </row>
    <row r="22" spans="1:18" x14ac:dyDescent="0.25">
      <c r="A22" s="2" t="s">
        <v>41</v>
      </c>
      <c r="B22" s="8" t="s">
        <v>41</v>
      </c>
      <c r="C22" s="2" t="s">
        <v>7164</v>
      </c>
      <c r="D22" s="1">
        <v>32</v>
      </c>
      <c r="E22" s="1">
        <v>36</v>
      </c>
      <c r="F22" s="1">
        <v>5</v>
      </c>
      <c r="G22" s="1">
        <v>15</v>
      </c>
      <c r="H22" s="1">
        <v>20</v>
      </c>
      <c r="I22" s="15" t="s">
        <v>42</v>
      </c>
      <c r="J22" s="17" t="s">
        <v>7142</v>
      </c>
      <c r="K22" s="4" t="s">
        <v>7144</v>
      </c>
      <c r="L22" s="5" t="s">
        <v>7143</v>
      </c>
      <c r="M22" s="5">
        <f t="shared" si="0"/>
        <v>15</v>
      </c>
      <c r="N22" s="5">
        <f t="shared" si="1"/>
        <v>20</v>
      </c>
      <c r="O22" s="3" t="str">
        <f>IF(ISBLANK(D22),"ส่วนลด",VLOOKUP(D22,หมวดหมู่!$A$2:$B$35,2))</f>
        <v>การศึกษา</v>
      </c>
      <c r="P22" s="3" t="str">
        <f>IF(ISBLANK(E22),"หน่วย",VLOOKUP(E22,หน่วยนับ!$A$2:$B$37,2))</f>
        <v>คู่</v>
      </c>
      <c r="Q22" t="str">
        <f t="shared" si="2"/>
        <v>prd_37.jpg</v>
      </c>
      <c r="R22" t="str">
        <f t="shared" si="3"/>
        <v>INSERT INTO `product`(`pID`, `pBar`, `pBars`, `pName`, `pBP`, `pSP`, `pVal`, `pCate`, `pUnit`, `img`) VALUES ('P00021','P00021','[{"detail":"รหัสสินค้า","barcode":"P00021"},{"detail":"บาร์โค้ดหลัก","barcode":"P00021"}]','ถุงเท้านักเรียนสีขาวยาว7-9***','15','20','5','การศึกษา','คู่','prd_37.jpg');</v>
      </c>
    </row>
    <row r="23" spans="1:18" x14ac:dyDescent="0.25">
      <c r="A23" s="2" t="s">
        <v>43</v>
      </c>
      <c r="B23" s="8">
        <v>8850987128301</v>
      </c>
      <c r="C23" s="2" t="s">
        <v>7165</v>
      </c>
      <c r="D23" s="1">
        <v>67</v>
      </c>
      <c r="E23" s="1">
        <v>11</v>
      </c>
      <c r="F23" s="1">
        <v>27</v>
      </c>
      <c r="G23" s="1">
        <v>4.84</v>
      </c>
      <c r="H23" s="1">
        <v>6</v>
      </c>
      <c r="I23" s="15" t="s">
        <v>44</v>
      </c>
      <c r="J23" s="17" t="s">
        <v>7142</v>
      </c>
      <c r="K23" s="4" t="s">
        <v>7144</v>
      </c>
      <c r="L23" s="5" t="s">
        <v>7143</v>
      </c>
      <c r="M23" s="5">
        <f t="shared" si="0"/>
        <v>4.84</v>
      </c>
      <c r="N23" s="5">
        <f t="shared" si="1"/>
        <v>6</v>
      </c>
      <c r="O23" s="3" t="str">
        <f>IF(ISBLANK(D23),"ส่วนลด",VLOOKUP(D23,หมวดหมู่!$A$2:$B$35,2))</f>
        <v>ไวไว+มาม่า</v>
      </c>
      <c r="P23" s="3" t="str">
        <f>IF(ISBLANK(E23),"หน่วย",VLOOKUP(E23,หน่วยนับ!$A$2:$B$37,2))</f>
        <v>ซอง</v>
      </c>
      <c r="Q23" t="str">
        <f t="shared" si="2"/>
        <v>prd_38.jpg</v>
      </c>
      <c r="R23" t="str">
        <f t="shared" si="3"/>
        <v>INSERT INTO `product`(`pID`, `pBar`, `pBars`, `pName`, `pBP`, `pSP`, `pVal`, `pCate`, `pUnit`, `img`) VALUES ('P00022','8850987128301','[{"detail":"รหัสสินค้า","barcode":"P00022"},{"detail":"บาร์โค้ดหลัก","barcode":"8850987128301"}]','มาม่าต้มยำกุ้งน้ำข้น55กรัม***','4.84','6','27','ไวไว+มาม่า','ซอง','prd_38.jpg');</v>
      </c>
    </row>
    <row r="24" spans="1:18" x14ac:dyDescent="0.25">
      <c r="A24" s="2" t="s">
        <v>45</v>
      </c>
      <c r="B24" s="8">
        <v>8851123212021</v>
      </c>
      <c r="C24" s="2" t="s">
        <v>7166</v>
      </c>
      <c r="D24" s="1">
        <v>73</v>
      </c>
      <c r="E24" s="1">
        <v>3</v>
      </c>
      <c r="F24" s="1">
        <v>133</v>
      </c>
      <c r="G24" s="1">
        <v>10.8</v>
      </c>
      <c r="H24" s="1">
        <v>12</v>
      </c>
      <c r="I24" s="15" t="s">
        <v>46</v>
      </c>
      <c r="J24" s="17" t="s">
        <v>7142</v>
      </c>
      <c r="K24" s="4" t="s">
        <v>7144</v>
      </c>
      <c r="L24" s="5" t="s">
        <v>7143</v>
      </c>
      <c r="M24" s="5">
        <f t="shared" si="0"/>
        <v>10.8</v>
      </c>
      <c r="N24" s="5">
        <f t="shared" si="1"/>
        <v>12</v>
      </c>
      <c r="O24" s="3" t="str">
        <f>IF(ISBLANK(D24),"ส่วนลด",VLOOKUP(D24,หมวดหมู่!$A$2:$B$35,2))</f>
        <v>เครื่่องดื่มชูกำลัง</v>
      </c>
      <c r="P24" s="3" t="str">
        <f>IF(ISBLANK(E24),"หน่วย",VLOOKUP(E24,หน่วยนับ!$A$2:$B$37,2))</f>
        <v>ขวด</v>
      </c>
      <c r="Q24" t="str">
        <f t="shared" si="2"/>
        <v>prd_39.jpg</v>
      </c>
      <c r="R24" t="str">
        <f t="shared" si="3"/>
        <v>INSERT INTO `product`(`pID`, `pBar`, `pBars`, `pName`, `pBP`, `pSP`, `pVal`, `pCate`, `pUnit`, `img`) VALUES ('P00023','8851123212021','[{"detail":"รหัสสินค้า","barcode":"P00023"},{"detail":"บาร์โค้ดหลัก","barcode":"8851123212021"}]','เอ็ม150 /150มล ***','10.8','12','133','เครื่่องดื่มชูกำลัง','ขวด','prd_39.jpg');</v>
      </c>
    </row>
    <row r="25" spans="1:18" x14ac:dyDescent="0.25">
      <c r="A25" s="2" t="s">
        <v>47</v>
      </c>
      <c r="B25" s="8">
        <v>1988032193213</v>
      </c>
      <c r="C25" s="2" t="s">
        <v>7167</v>
      </c>
      <c r="D25" s="1">
        <v>32</v>
      </c>
      <c r="E25" s="1">
        <v>2</v>
      </c>
      <c r="F25" s="1">
        <v>0</v>
      </c>
      <c r="G25" s="1">
        <v>15</v>
      </c>
      <c r="H25" s="1">
        <v>20</v>
      </c>
      <c r="I25" s="15" t="s">
        <v>48</v>
      </c>
      <c r="J25" s="17" t="s">
        <v>7142</v>
      </c>
      <c r="K25" s="4" t="s">
        <v>7144</v>
      </c>
      <c r="L25" s="5" t="s">
        <v>7143</v>
      </c>
      <c r="M25" s="5">
        <f t="shared" si="0"/>
        <v>15</v>
      </c>
      <c r="N25" s="5">
        <f t="shared" si="1"/>
        <v>20</v>
      </c>
      <c r="O25" s="3" t="str">
        <f>IF(ISBLANK(D25),"ส่วนลด",VLOOKUP(D25,หมวดหมู่!$A$2:$B$35,2))</f>
        <v>การศึกษา</v>
      </c>
      <c r="P25" s="3" t="str">
        <f>IF(ISBLANK(E25),"หน่วย",VLOOKUP(E25,หน่วยนับ!$A$2:$B$37,2))</f>
        <v>กระปุก</v>
      </c>
      <c r="Q25" t="str">
        <f t="shared" si="2"/>
        <v>prd_40.jpg</v>
      </c>
      <c r="R25" t="str">
        <f t="shared" si="3"/>
        <v>INSERT INTO `product`(`pID`, `pBar`, `pBars`, `pName`, `pBP`, `pSP`, `pVal`, `pCate`, `pUnit`, `img`) VALUES ('P00024','1988032193213','[{"detail":"รหัสสินค้า","barcode":"P00024"},{"detail":"บาร์โค้ดหลัก","barcode":"1988032193213"}]','คลิปดำ25ตัว***','15','20','0','การศึกษา','กระปุก','prd_40.jpg');</v>
      </c>
    </row>
    <row r="26" spans="1:18" x14ac:dyDescent="0.25">
      <c r="A26" s="2" t="s">
        <v>49</v>
      </c>
      <c r="B26" s="8">
        <v>8851613101385</v>
      </c>
      <c r="C26" s="2" t="s">
        <v>7168</v>
      </c>
      <c r="D26" s="1">
        <v>20</v>
      </c>
      <c r="E26" s="1">
        <v>5</v>
      </c>
      <c r="F26" s="1">
        <v>0</v>
      </c>
      <c r="G26" s="1">
        <v>30</v>
      </c>
      <c r="H26" s="1">
        <v>36</v>
      </c>
      <c r="I26" s="15" t="s">
        <v>50</v>
      </c>
      <c r="J26" s="17" t="s">
        <v>7142</v>
      </c>
      <c r="K26" s="4" t="s">
        <v>7144</v>
      </c>
      <c r="L26" s="5" t="s">
        <v>7143</v>
      </c>
      <c r="M26" s="5">
        <f t="shared" si="0"/>
        <v>30</v>
      </c>
      <c r="N26" s="5">
        <f t="shared" si="1"/>
        <v>36</v>
      </c>
      <c r="O26" s="3" t="str">
        <f>IF(ISBLANK(D26),"ส่วนลด",VLOOKUP(D26,หมวดหมู่!$A$2:$B$35,2))</f>
        <v>อุปโภค/บริโภค</v>
      </c>
      <c r="P26" s="3" t="str">
        <f>IF(ISBLANK(E26),"หน่วย",VLOOKUP(E26,หน่วยนับ!$A$2:$B$37,2))</f>
        <v>กล่อง</v>
      </c>
      <c r="Q26" t="str">
        <f t="shared" si="2"/>
        <v>prd_41.jpg</v>
      </c>
      <c r="R26" t="str">
        <f t="shared" si="3"/>
        <v>INSERT INTO `product`(`pID`, `pBar`, `pBars`, `pName`, `pBP`, `pSP`, `pVal`, `pCate`, `pUnit`, `img`) VALUES ('P00025','8851613101385','[{"detail":"รหัสสินค้า","barcode":"P00025"},{"detail":"บาร์โค้ดหลัก","barcode":"8851613101385"}]','อร่อยดีกะทิ500มล***','30','36','0','อุปโภค/บริโภค','กล่อง','prd_41.jpg');</v>
      </c>
    </row>
    <row r="27" spans="1:18" x14ac:dyDescent="0.25">
      <c r="A27" s="2" t="s">
        <v>51</v>
      </c>
      <c r="B27" s="8">
        <v>8850250000365</v>
      </c>
      <c r="C27" s="2" t="s">
        <v>7169</v>
      </c>
      <c r="D27" s="1">
        <v>76</v>
      </c>
      <c r="E27" s="1">
        <v>19</v>
      </c>
      <c r="F27" s="1">
        <v>29</v>
      </c>
      <c r="G27" s="1">
        <v>11.94</v>
      </c>
      <c r="H27" s="1">
        <v>15</v>
      </c>
      <c r="I27" s="15" t="s">
        <v>52</v>
      </c>
      <c r="J27" s="17" t="s">
        <v>7142</v>
      </c>
      <c r="K27" s="4" t="s">
        <v>7144</v>
      </c>
      <c r="L27" s="5" t="s">
        <v>7143</v>
      </c>
      <c r="M27" s="5">
        <f t="shared" si="0"/>
        <v>11.94</v>
      </c>
      <c r="N27" s="5">
        <f t="shared" si="1"/>
        <v>15</v>
      </c>
      <c r="O27" s="3" t="str">
        <f>IF(ISBLANK(D27),"ส่วนลด",VLOOKUP(D27,หมวดหมู่!$A$2:$B$35,2))</f>
        <v>กาแฟ+โอวัลติล</v>
      </c>
      <c r="P27" s="3" t="str">
        <f>IF(ISBLANK(E27),"หน่วย",VLOOKUP(E27,หน่วยนับ!$A$2:$B$37,2))</f>
        <v>กระป๋อง</v>
      </c>
      <c r="Q27" t="str">
        <f t="shared" si="2"/>
        <v>prd_42.jpg</v>
      </c>
      <c r="R27" t="str">
        <f t="shared" si="3"/>
        <v>INSERT INTO `product`(`pID`, `pBar`, `pBars`, `pName`, `pBP`, `pSP`, `pVal`, `pCate`, `pUnit`, `img`) VALUES ('P00026','8850250000365','[{"detail":"รหัสสินค้า","barcode":"P00026"},{"detail":"บาร์โค้ดหลัก","barcode":"8850250000365"}]','บอดี้กาแฟแดง180มล***','11.94','15','29','กาแฟ+โอวัลติล','กระป๋อง','prd_42.jpg');</v>
      </c>
    </row>
    <row r="28" spans="1:18" x14ac:dyDescent="0.25">
      <c r="A28" s="2" t="s">
        <v>53</v>
      </c>
      <c r="B28" s="8" t="s">
        <v>53</v>
      </c>
      <c r="C28" s="2" t="s">
        <v>7170</v>
      </c>
      <c r="D28" s="1">
        <v>32</v>
      </c>
      <c r="E28" s="1">
        <v>8</v>
      </c>
      <c r="F28" s="1">
        <v>12</v>
      </c>
      <c r="G28" s="1">
        <v>14.59</v>
      </c>
      <c r="H28" s="1">
        <v>20</v>
      </c>
      <c r="I28" s="15" t="s">
        <v>54</v>
      </c>
      <c r="J28" s="17" t="s">
        <v>7142</v>
      </c>
      <c r="K28" s="4" t="s">
        <v>7144</v>
      </c>
      <c r="L28" s="5" t="s">
        <v>7143</v>
      </c>
      <c r="M28" s="5">
        <f t="shared" si="0"/>
        <v>14.59</v>
      </c>
      <c r="N28" s="5">
        <f t="shared" si="1"/>
        <v>20</v>
      </c>
      <c r="O28" s="3" t="str">
        <f>IF(ISBLANK(D28),"ส่วนลด",VLOOKUP(D28,หมวดหมู่!$A$2:$B$35,2))</f>
        <v>การศึกษา</v>
      </c>
      <c r="P28" s="3" t="str">
        <f>IF(ISBLANK(E28),"หน่วย",VLOOKUP(E28,หน่วยนับ!$A$2:$B$37,2))</f>
        <v>อัน</v>
      </c>
      <c r="Q28" t="str">
        <f t="shared" si="2"/>
        <v>prd_43.jpg</v>
      </c>
      <c r="R28" t="str">
        <f t="shared" si="3"/>
        <v>INSERT INTO `product`(`pID`, `pBar`, `pBars`, `pName`, `pBP`, `pSP`, `pVal`, `pCate`, `pUnit`, `img`) VALUES ('P00027','P00027','[{"detail":"รหัสสินค้า","barcode":"P00027"},{"detail":"บาร์โค้ดหลัก","barcode":"P00027"}]','ฟิวเจอร์บอดใหญ่ 1 แผ่น***','14.59','20','12','การศึกษา','อัน','prd_43.jpg');</v>
      </c>
    </row>
    <row r="29" spans="1:18" x14ac:dyDescent="0.25">
      <c r="A29" s="2" t="s">
        <v>55</v>
      </c>
      <c r="B29" s="8" t="s">
        <v>55</v>
      </c>
      <c r="C29" s="2" t="s">
        <v>7171</v>
      </c>
      <c r="D29" s="1">
        <v>22</v>
      </c>
      <c r="E29" s="1">
        <v>35</v>
      </c>
      <c r="F29" s="1">
        <v>2</v>
      </c>
      <c r="G29" s="1">
        <v>13</v>
      </c>
      <c r="H29" s="1">
        <v>18</v>
      </c>
      <c r="I29" s="15" t="s">
        <v>56</v>
      </c>
      <c r="J29" s="17" t="s">
        <v>7142</v>
      </c>
      <c r="K29" s="4" t="s">
        <v>7144</v>
      </c>
      <c r="L29" s="5" t="s">
        <v>7143</v>
      </c>
      <c r="M29" s="5">
        <f t="shared" si="0"/>
        <v>13</v>
      </c>
      <c r="N29" s="5">
        <f t="shared" si="1"/>
        <v>18</v>
      </c>
      <c r="O29" s="3" t="str">
        <f>IF(ISBLANK(D29),"ส่วนลด",VLOOKUP(D29,หมวดหมู่!$A$2:$B$35,2))</f>
        <v>ประปา</v>
      </c>
      <c r="P29" s="3" t="str">
        <f>IF(ISBLANK(E29),"หน่วย",VLOOKUP(E29,หน่วยนับ!$A$2:$B$37,2))</f>
        <v>ตัว</v>
      </c>
      <c r="Q29" t="str">
        <f t="shared" si="2"/>
        <v>prd_44.png</v>
      </c>
      <c r="R29" t="str">
        <f t="shared" si="3"/>
        <v>INSERT INTO `product`(`pID`, `pBar`, `pBars`, `pName`, `pBP`, `pSP`, `pVal`, `pCate`, `pUnit`, `img`) VALUES ('P00028','P00028','[{"detail":"รหัสสินค้า","barcode":"P00028"},{"detail":"บาร์โค้ดหลัก","barcode":"P00028"}]','ฝาครอบพีวีซี 11/2'' ***','13','18','2','ประปา','ตัว','prd_44.png');</v>
      </c>
    </row>
    <row r="30" spans="1:18" x14ac:dyDescent="0.25">
      <c r="A30" s="2" t="s">
        <v>57</v>
      </c>
      <c r="B30" s="8">
        <v>8851932268073</v>
      </c>
      <c r="C30" s="2" t="s">
        <v>7172</v>
      </c>
      <c r="D30" s="1">
        <v>56</v>
      </c>
      <c r="E30" s="1">
        <v>14</v>
      </c>
      <c r="F30" s="1">
        <v>0</v>
      </c>
      <c r="G30" s="1">
        <v>14.33</v>
      </c>
      <c r="H30" s="1">
        <v>20</v>
      </c>
      <c r="I30" s="15" t="s">
        <v>7173</v>
      </c>
      <c r="J30" s="17" t="s">
        <v>7142</v>
      </c>
      <c r="K30" s="4" t="s">
        <v>7144</v>
      </c>
      <c r="L30" s="5" t="s">
        <v>7143</v>
      </c>
      <c r="M30" s="5">
        <f t="shared" si="0"/>
        <v>14.33</v>
      </c>
      <c r="N30" s="5">
        <f t="shared" si="1"/>
        <v>20</v>
      </c>
      <c r="O30" s="3" t="str">
        <f>IF(ISBLANK(D30),"ส่วนลด",VLOOKUP(D30,หมวดหมู่!$A$2:$B$35,2))</f>
        <v>ผงซักฟอก</v>
      </c>
      <c r="P30" s="3" t="str">
        <f>IF(ISBLANK(E30),"หน่วย",VLOOKUP(E30,หน่วยนับ!$A$2:$B$37,2))</f>
        <v>ถุง</v>
      </c>
      <c r="Q30" t="str">
        <f t="shared" si="2"/>
        <v>prd_45.jpg</v>
      </c>
      <c r="R30" t="str">
        <f t="shared" si="3"/>
        <v>INSERT INTO `product`(`pID`, `pBar`, `pBars`, `pName`, `pBP`, `pSP`, `pVal`, `pCate`, `pUnit`, `img`) VALUES ('P00029','8851932268073','[{"detail":"รหัสสินค้า","barcode":"P00029"},{"detail":"บาร์โค้ดหลัก","barcode":"8851932268073"}]','โอโม่พลัส210g***','14.33','20','0','ผงซักฟอก','ถุง','prd_45.jpg');</v>
      </c>
    </row>
    <row r="31" spans="1:18" x14ac:dyDescent="0.25">
      <c r="A31" s="2" t="s">
        <v>58</v>
      </c>
      <c r="B31" s="8">
        <v>8851932377706</v>
      </c>
      <c r="C31" s="2" t="s">
        <v>7174</v>
      </c>
      <c r="D31" s="1">
        <v>56</v>
      </c>
      <c r="E31" s="1">
        <v>14</v>
      </c>
      <c r="F31" s="1">
        <v>0</v>
      </c>
      <c r="G31" s="1">
        <v>7.25</v>
      </c>
      <c r="H31" s="1">
        <v>10</v>
      </c>
      <c r="I31" s="15" t="s">
        <v>7175</v>
      </c>
      <c r="J31" s="17" t="s">
        <v>7142</v>
      </c>
      <c r="K31" s="4" t="s">
        <v>7144</v>
      </c>
      <c r="L31" s="5" t="s">
        <v>7143</v>
      </c>
      <c r="M31" s="5">
        <f t="shared" si="0"/>
        <v>7.25</v>
      </c>
      <c r="N31" s="5">
        <f t="shared" si="1"/>
        <v>10</v>
      </c>
      <c r="O31" s="3" t="str">
        <f>IF(ISBLANK(D31),"ส่วนลด",VLOOKUP(D31,หมวดหมู่!$A$2:$B$35,2))</f>
        <v>ผงซักฟอก</v>
      </c>
      <c r="P31" s="3" t="str">
        <f>IF(ISBLANK(E31),"หน่วย",VLOOKUP(E31,หน่วยนับ!$A$2:$B$37,2))</f>
        <v>ถุง</v>
      </c>
      <c r="Q31" t="str">
        <f t="shared" si="2"/>
        <v>prd_46.jpg</v>
      </c>
      <c r="R31" t="str">
        <f t="shared" si="3"/>
        <v>INSERT INTO `product`(`pID`, `pBar`, `pBars`, `pName`, `pBP`, `pSP`, `pVal`, `pCate`, `pUnit`, `img`) VALUES ('P00030','8851932377706','[{"detail":"รหัสสินค้า","barcode":"P00030"},{"detail":"บาร์โค้ดหลัก","barcode":"8851932377706"}]','บรีสเอ็กเซล90g***','7.25','10','0','ผงซักฟอก','ถุง','prd_46.jpg');</v>
      </c>
    </row>
    <row r="32" spans="1:18" x14ac:dyDescent="0.25">
      <c r="A32" s="2" t="s">
        <v>59</v>
      </c>
      <c r="B32" s="8">
        <v>8851932171977</v>
      </c>
      <c r="C32" s="2" t="s">
        <v>7176</v>
      </c>
      <c r="D32" s="1">
        <v>56</v>
      </c>
      <c r="E32" s="1">
        <v>11</v>
      </c>
      <c r="F32" s="1">
        <v>2</v>
      </c>
      <c r="G32" s="1">
        <v>7.84</v>
      </c>
      <c r="H32" s="1">
        <v>10</v>
      </c>
      <c r="I32" s="15" t="s">
        <v>7177</v>
      </c>
      <c r="J32" s="17" t="s">
        <v>7142</v>
      </c>
      <c r="K32" s="4" t="s">
        <v>7144</v>
      </c>
      <c r="L32" s="5" t="s">
        <v>7143</v>
      </c>
      <c r="M32" s="5">
        <f t="shared" si="0"/>
        <v>7.84</v>
      </c>
      <c r="N32" s="5">
        <f t="shared" si="1"/>
        <v>10</v>
      </c>
      <c r="O32" s="3" t="str">
        <f>IF(ISBLANK(D32),"ส่วนลด",VLOOKUP(D32,หมวดหมู่!$A$2:$B$35,2))</f>
        <v>ผงซักฟอก</v>
      </c>
      <c r="P32" s="3" t="str">
        <f>IF(ISBLANK(E32),"หน่วย",VLOOKUP(E32,หน่วยนับ!$A$2:$B$37,2))</f>
        <v>ซอง</v>
      </c>
      <c r="Q32" t="str">
        <f t="shared" si="2"/>
        <v>prd_47.jpg</v>
      </c>
      <c r="R32" t="str">
        <f t="shared" si="3"/>
        <v>INSERT INTO `product`(`pID`, `pBar`, `pBars`, `pName`, `pBP`, `pSP`, `pVal`, `pCate`, `pUnit`, `img`) VALUES ('P00031','8851932171977','[{"detail":"รหัสสินค้า","barcode":"P00031"},{"detail":"บาร์โค้ดหลัก","barcode":"8851932171977"}]','บรีสเอ็กเซล80g***','7.84','10','2','ผงซักฟอก','ซอง','prd_47.jpg');</v>
      </c>
    </row>
    <row r="33" spans="1:18" x14ac:dyDescent="0.25">
      <c r="A33" s="2" t="s">
        <v>60</v>
      </c>
      <c r="B33" s="8">
        <v>8851932230254</v>
      </c>
      <c r="C33" s="2" t="s">
        <v>7178</v>
      </c>
      <c r="D33" s="1">
        <v>56</v>
      </c>
      <c r="E33" s="1">
        <v>11</v>
      </c>
      <c r="F33" s="1">
        <v>0</v>
      </c>
      <c r="G33" s="1">
        <v>4</v>
      </c>
      <c r="H33" s="1">
        <v>5</v>
      </c>
      <c r="I33" s="15" t="s">
        <v>7179</v>
      </c>
      <c r="J33" s="17" t="s">
        <v>7142</v>
      </c>
      <c r="K33" s="4" t="s">
        <v>7144</v>
      </c>
      <c r="L33" s="5" t="s">
        <v>7143</v>
      </c>
      <c r="M33" s="5">
        <f t="shared" si="0"/>
        <v>4</v>
      </c>
      <c r="N33" s="5">
        <f t="shared" si="1"/>
        <v>5</v>
      </c>
      <c r="O33" s="3" t="str">
        <f>IF(ISBLANK(D33),"ส่วนลด",VLOOKUP(D33,หมวดหมู่!$A$2:$B$35,2))</f>
        <v>ผงซักฟอก</v>
      </c>
      <c r="P33" s="3" t="str">
        <f>IF(ISBLANK(E33),"หน่วย",VLOOKUP(E33,หน่วยนับ!$A$2:$B$37,2))</f>
        <v>ซอง</v>
      </c>
      <c r="Q33" t="str">
        <f t="shared" si="2"/>
        <v>prd_48.jpg</v>
      </c>
      <c r="R33" t="str">
        <f t="shared" si="3"/>
        <v>INSERT INTO `product`(`pID`, `pBar`, `pBars`, `pName`, `pBP`, `pSP`, `pVal`, `pCate`, `pUnit`, `img`) VALUES ('P00032','8851932230254','[{"detail":"รหัสสินค้า","barcode":"P00032"},{"detail":"บาร์โค้ดหลัก","barcode":"8851932230254"}]','บรีสเพาเวอร60g***','4','5','0','ผงซักฟอก','ซอง','prd_48.jpg');</v>
      </c>
    </row>
    <row r="34" spans="1:18" x14ac:dyDescent="0.25">
      <c r="A34" s="2" t="s">
        <v>61</v>
      </c>
      <c r="B34" s="8">
        <v>8850002013957</v>
      </c>
      <c r="C34" s="2" t="s">
        <v>7180</v>
      </c>
      <c r="D34" s="1">
        <v>56</v>
      </c>
      <c r="E34" s="1">
        <v>11</v>
      </c>
      <c r="F34" s="1">
        <v>0</v>
      </c>
      <c r="G34" s="1">
        <v>20</v>
      </c>
      <c r="H34" s="1">
        <v>26</v>
      </c>
      <c r="I34" s="15" t="s">
        <v>7181</v>
      </c>
      <c r="J34" s="17" t="s">
        <v>7142</v>
      </c>
      <c r="K34" s="4" t="s">
        <v>7144</v>
      </c>
      <c r="L34" s="5" t="s">
        <v>7143</v>
      </c>
      <c r="M34" s="5">
        <f t="shared" si="0"/>
        <v>20</v>
      </c>
      <c r="N34" s="5">
        <f t="shared" si="1"/>
        <v>26</v>
      </c>
      <c r="O34" s="3" t="str">
        <f>IF(ISBLANK(D34),"ส่วนลด",VLOOKUP(D34,หมวดหมู่!$A$2:$B$35,2))</f>
        <v>ผงซักฟอก</v>
      </c>
      <c r="P34" s="3" t="str">
        <f>IF(ISBLANK(E34),"หน่วย",VLOOKUP(E34,หน่วยนับ!$A$2:$B$37,2))</f>
        <v>ซอง</v>
      </c>
      <c r="Q34" t="str">
        <f t="shared" si="2"/>
        <v>prd_49.jpg</v>
      </c>
      <c r="R34" t="str">
        <f t="shared" si="3"/>
        <v>INSERT INTO `product`(`pID`, `pBar`, `pBars`, `pName`, `pBP`, `pSP`, `pVal`, `pCate`, `pUnit`, `img`) VALUES ('P00033','8850002013957','[{"detail":"รหัสสินค้า","barcode":"P00033"},{"detail":"บาร์โค้ดหลัก","barcode":"8850002013957"}]','โปรบลูพลัส 450 g ***','20','26','0','ผงซักฟอก','ซอง','prd_49.jpg');</v>
      </c>
    </row>
    <row r="35" spans="1:18" x14ac:dyDescent="0.25">
      <c r="A35" s="2" t="s">
        <v>62</v>
      </c>
      <c r="B35" s="8">
        <v>8851932187428</v>
      </c>
      <c r="C35" s="2" t="s">
        <v>7182</v>
      </c>
      <c r="D35" s="1">
        <v>63</v>
      </c>
      <c r="E35" s="1">
        <v>14</v>
      </c>
      <c r="F35" s="1">
        <v>12</v>
      </c>
      <c r="G35" s="1">
        <v>24.95</v>
      </c>
      <c r="H35" s="1">
        <v>30</v>
      </c>
      <c r="I35" s="15" t="s">
        <v>63</v>
      </c>
      <c r="J35" s="17" t="s">
        <v>7142</v>
      </c>
      <c r="K35" s="4" t="s">
        <v>7144</v>
      </c>
      <c r="L35" s="5" t="s">
        <v>7143</v>
      </c>
      <c r="M35" s="5">
        <f t="shared" si="0"/>
        <v>24.95</v>
      </c>
      <c r="N35" s="5">
        <f t="shared" si="1"/>
        <v>30</v>
      </c>
      <c r="O35" s="3" t="str">
        <f>IF(ISBLANK(D35),"ส่วนลด",VLOOKUP(D35,หมวดหมู่!$A$2:$B$35,2))</f>
        <v>น้ำยาล้างจาน+ล้างพื้น</v>
      </c>
      <c r="P35" s="3" t="str">
        <f>IF(ISBLANK(E35),"หน่วย",VLOOKUP(E35,หน่วยนับ!$A$2:$B$37,2))</f>
        <v>ถุง</v>
      </c>
      <c r="Q35" t="str">
        <f t="shared" si="2"/>
        <v>prd_50.png</v>
      </c>
      <c r="R35" t="str">
        <f t="shared" si="3"/>
        <v>INSERT INTO `product`(`pID`, `pBar`, `pBars`, `pName`, `pBP`, `pSP`, `pVal`, `pCate`, `pUnit`, `img`) VALUES ('P00034','8851932187428','[{"detail":"รหัสสินค้า","barcode":"P00034"},{"detail":"บาร์โค้ดหลัก","barcode":"8851932187428"}]','ซันไลน์ล้างจานชนิดเติม550g***','24.95','30','12','น้ำยาล้างจาน+ล้างพื้น','ถุง','prd_50.png');</v>
      </c>
    </row>
    <row r="36" spans="1:18" x14ac:dyDescent="0.25">
      <c r="A36" s="2" t="s">
        <v>64</v>
      </c>
      <c r="B36" s="8">
        <v>8851932368544</v>
      </c>
      <c r="C36" s="2" t="s">
        <v>7183</v>
      </c>
      <c r="D36" s="1">
        <v>63</v>
      </c>
      <c r="E36" s="1">
        <v>14</v>
      </c>
      <c r="F36" s="1">
        <v>0</v>
      </c>
      <c r="G36" s="1">
        <v>17</v>
      </c>
      <c r="H36" s="1">
        <v>20</v>
      </c>
      <c r="I36" s="15" t="s">
        <v>7184</v>
      </c>
      <c r="J36" s="17" t="s">
        <v>7142</v>
      </c>
      <c r="K36" s="4" t="s">
        <v>7144</v>
      </c>
      <c r="L36" s="5" t="s">
        <v>7143</v>
      </c>
      <c r="M36" s="5">
        <f t="shared" si="0"/>
        <v>17</v>
      </c>
      <c r="N36" s="5">
        <f t="shared" si="1"/>
        <v>20</v>
      </c>
      <c r="O36" s="3" t="str">
        <f>IF(ISBLANK(D36),"ส่วนลด",VLOOKUP(D36,หมวดหมู่!$A$2:$B$35,2))</f>
        <v>น้ำยาล้างจาน+ล้างพื้น</v>
      </c>
      <c r="P36" s="3" t="str">
        <f>IF(ISBLANK(E36),"หน่วย",VLOOKUP(E36,หน่วยนับ!$A$2:$B$37,2))</f>
        <v>ถุง</v>
      </c>
      <c r="Q36" t="str">
        <f t="shared" si="2"/>
        <v>prd_51.jpg</v>
      </c>
      <c r="R36" t="str">
        <f t="shared" si="3"/>
        <v>INSERT INTO `product`(`pID`, `pBar`, `pBars`, `pName`, `pBP`, `pSP`, `pVal`, `pCate`, `pUnit`, `img`) VALUES ('P00035','8851932368544','[{"detail":"รหัสสินค้า","barcode":"P00035"},{"detail":"บาร์โค้ดหลัก","barcode":"8851932368544"}]','ซันไลน์เทอร์โบ330g ***','17','20','0','น้ำยาล้างจาน+ล้างพื้น','ถุง','prd_51.jpg');</v>
      </c>
    </row>
    <row r="37" spans="1:18" x14ac:dyDescent="0.25">
      <c r="A37" s="2" t="s">
        <v>65</v>
      </c>
      <c r="B37" s="8">
        <v>8850175068013</v>
      </c>
      <c r="C37" s="2" t="s">
        <v>7185</v>
      </c>
      <c r="D37" s="1">
        <v>64</v>
      </c>
      <c r="E37" s="1">
        <v>19</v>
      </c>
      <c r="F37" s="1">
        <v>0</v>
      </c>
      <c r="G37" s="1">
        <v>105</v>
      </c>
      <c r="H37" s="1">
        <v>119</v>
      </c>
      <c r="I37" s="15" t="s">
        <v>7186</v>
      </c>
      <c r="J37" s="17" t="s">
        <v>7142</v>
      </c>
      <c r="K37" s="4" t="s">
        <v>7144</v>
      </c>
      <c r="L37" s="5" t="s">
        <v>7143</v>
      </c>
      <c r="M37" s="5">
        <f t="shared" si="0"/>
        <v>105</v>
      </c>
      <c r="N37" s="5">
        <f t="shared" si="1"/>
        <v>119</v>
      </c>
      <c r="O37" s="3" t="str">
        <f>IF(ISBLANK(D37),"ส่วนลด",VLOOKUP(D37,หมวดหมู่!$A$2:$B$35,2))</f>
        <v>ยากันยุง</v>
      </c>
      <c r="P37" s="3" t="str">
        <f>IF(ISBLANK(E37),"หน่วย",VLOOKUP(E37,หน่วยนับ!$A$2:$B$37,2))</f>
        <v>กระป๋อง</v>
      </c>
      <c r="Q37" t="str">
        <f t="shared" si="2"/>
        <v>prd_52.jpg</v>
      </c>
      <c r="R37" t="str">
        <f t="shared" si="3"/>
        <v>INSERT INTO `product`(`pID`, `pBar`, `pBars`, `pName`, `pBP`, `pSP`, `pVal`, `pCate`, `pUnit`, `img`) VALUES ('P00036','8850175068013','[{"detail":"รหัสสินค้า","barcode":"P00036"},{"detail":"บาร์โค้ดหลัก","barcode":"8850175068013"}]','ไบกอนเขียว600มล.***','105','119','0','ยากันยุง','กระป๋อง','prd_52.jpg');</v>
      </c>
    </row>
    <row r="38" spans="1:18" x14ac:dyDescent="0.25">
      <c r="A38" s="2" t="s">
        <v>66</v>
      </c>
      <c r="B38" s="8">
        <v>8850175067337</v>
      </c>
      <c r="C38" s="2" t="s">
        <v>7187</v>
      </c>
      <c r="D38" s="1">
        <v>64</v>
      </c>
      <c r="E38" s="1">
        <v>19</v>
      </c>
      <c r="F38" s="1">
        <v>6</v>
      </c>
      <c r="G38" s="1">
        <v>87.09</v>
      </c>
      <c r="H38" s="1">
        <v>100</v>
      </c>
      <c r="I38" s="15" t="s">
        <v>7188</v>
      </c>
      <c r="J38" s="17" t="s">
        <v>7142</v>
      </c>
      <c r="K38" s="4" t="s">
        <v>7144</v>
      </c>
      <c r="L38" s="5" t="s">
        <v>7143</v>
      </c>
      <c r="M38" s="5">
        <f t="shared" si="0"/>
        <v>87.09</v>
      </c>
      <c r="N38" s="5">
        <f t="shared" si="1"/>
        <v>100</v>
      </c>
      <c r="O38" s="3" t="str">
        <f>IF(ISBLANK(D38),"ส่วนลด",VLOOKUP(D38,หมวดหมู่!$A$2:$B$35,2))</f>
        <v>ยากันยุง</v>
      </c>
      <c r="P38" s="3" t="str">
        <f>IF(ISBLANK(E38),"หน่วย",VLOOKUP(E38,หน่วยนับ!$A$2:$B$37,2))</f>
        <v>กระป๋อง</v>
      </c>
      <c r="Q38" t="str">
        <f t="shared" si="2"/>
        <v>prd_53.jpg</v>
      </c>
      <c r="R38" t="str">
        <f t="shared" si="3"/>
        <v>INSERT INTO `product`(`pID`, `pBar`, `pBars`, `pName`, `pBP`, `pSP`, `pVal`, `pCate`, `pUnit`, `img`) VALUES ('P00037','8850175067337','[{"detail":"รหัสสินค้า","barcode":"P00037"},{"detail":"บาร์โค้ดหลัก","barcode":"8850175067337"}]','ใบกอนเขียว 600มล.***','87.09','100','6','ยากันยุง','กระป๋อง','prd_53.jpg');</v>
      </c>
    </row>
    <row r="39" spans="1:18" x14ac:dyDescent="0.25">
      <c r="A39" s="2" t="s">
        <v>67</v>
      </c>
      <c r="B39" s="8">
        <v>8851688771070</v>
      </c>
      <c r="C39" s="2" t="s">
        <v>7189</v>
      </c>
      <c r="D39" s="1">
        <v>64</v>
      </c>
      <c r="E39" s="1">
        <v>5</v>
      </c>
      <c r="F39" s="1">
        <v>0</v>
      </c>
      <c r="G39" s="1">
        <v>13.6</v>
      </c>
      <c r="H39" s="1">
        <v>20</v>
      </c>
      <c r="I39" s="16"/>
      <c r="J39" s="17" t="s">
        <v>7142</v>
      </c>
      <c r="K39" s="4" t="s">
        <v>7144</v>
      </c>
      <c r="L39" s="5" t="s">
        <v>7143</v>
      </c>
      <c r="M39" s="5">
        <f t="shared" si="0"/>
        <v>13.6</v>
      </c>
      <c r="N39" s="5">
        <f t="shared" si="1"/>
        <v>20</v>
      </c>
      <c r="O39" s="3" t="str">
        <f>IF(ISBLANK(D39),"ส่วนลด",VLOOKUP(D39,หมวดหมู่!$A$2:$B$35,2))</f>
        <v>ยากันยุง</v>
      </c>
      <c r="P39" s="3" t="str">
        <f>IF(ISBLANK(E39),"หน่วย",VLOOKUP(E39,หน่วยนับ!$A$2:$B$37,2))</f>
        <v>กล่อง</v>
      </c>
      <c r="Q39" t="str">
        <f t="shared" si="2"/>
        <v>P00000.png</v>
      </c>
      <c r="R39" t="str">
        <f t="shared" si="3"/>
        <v>INSERT INTO `product`(`pID`, `pBar`, `pBars`, `pName`, `pBP`, `pSP`, `pVal`, `pCate`, `pUnit`, `img`) VALUES ('P00038','8851688771070','[{"detail":"รหัสสินค้า","barcode":"P00038"},{"detail":"บาร์โค้ดหลัก","barcode":"8851688771070"}]','ช้างยาจุด120g***','13.6','20','0','ยากันยุง','กล่อง','P00000.png');</v>
      </c>
    </row>
    <row r="40" spans="1:18" x14ac:dyDescent="0.25">
      <c r="A40" s="2" t="s">
        <v>68</v>
      </c>
      <c r="B40" s="8">
        <v>8858786256270</v>
      </c>
      <c r="C40" s="2" t="s">
        <v>7190</v>
      </c>
      <c r="D40" s="1">
        <v>64</v>
      </c>
      <c r="E40" s="1">
        <v>5</v>
      </c>
      <c r="F40" s="1">
        <v>7</v>
      </c>
      <c r="G40" s="1">
        <v>22.4</v>
      </c>
      <c r="H40" s="1">
        <v>29</v>
      </c>
      <c r="I40" s="16"/>
      <c r="J40" s="17" t="s">
        <v>7142</v>
      </c>
      <c r="K40" s="4" t="s">
        <v>7144</v>
      </c>
      <c r="L40" s="5" t="s">
        <v>7143</v>
      </c>
      <c r="M40" s="5">
        <f t="shared" si="0"/>
        <v>22.4</v>
      </c>
      <c r="N40" s="5">
        <f t="shared" si="1"/>
        <v>29</v>
      </c>
      <c r="O40" s="3" t="str">
        <f>IF(ISBLANK(D40),"ส่วนลด",VLOOKUP(D40,หมวดหมู่!$A$2:$B$35,2))</f>
        <v>ยากันยุง</v>
      </c>
      <c r="P40" s="3" t="str">
        <f>IF(ISBLANK(E40),"หน่วย",VLOOKUP(E40,หน่วยนับ!$A$2:$B$37,2))</f>
        <v>กล่อง</v>
      </c>
      <c r="Q40" t="str">
        <f t="shared" si="2"/>
        <v>P00000.png</v>
      </c>
      <c r="R40" t="str">
        <f t="shared" si="3"/>
        <v>INSERT INTO `product`(`pID`, `pBar`, `pBars`, `pName`, `pBP`, `pSP`, `pVal`, `pCate`, `pUnit`, `img`) VALUES ('P00039','8858786256270','[{"detail":"รหัสสินค้า","barcode":"P00039"},{"detail":"บาร์โค้ดหลัก","barcode":"8858786256270"}]','เรนเจอร์ควันน้อย11ชม 10ขด***','22.4','29','7','ยากันยุง','กล่อง','P00000.png');</v>
      </c>
    </row>
    <row r="41" spans="1:18" x14ac:dyDescent="0.25">
      <c r="A41" s="2" t="s">
        <v>69</v>
      </c>
      <c r="B41" s="8">
        <v>8854713000596</v>
      </c>
      <c r="C41" s="2" t="s">
        <v>7191</v>
      </c>
      <c r="D41" s="1">
        <v>64</v>
      </c>
      <c r="E41" s="1">
        <v>5</v>
      </c>
      <c r="F41" s="1">
        <v>0</v>
      </c>
      <c r="G41" s="1">
        <v>13.5</v>
      </c>
      <c r="H41" s="1">
        <v>15</v>
      </c>
      <c r="I41" s="15" t="s">
        <v>7192</v>
      </c>
      <c r="J41" s="17" t="s">
        <v>7142</v>
      </c>
      <c r="K41" s="4" t="s">
        <v>7144</v>
      </c>
      <c r="L41" s="5" t="s">
        <v>7143</v>
      </c>
      <c r="M41" s="5">
        <f t="shared" si="0"/>
        <v>13.5</v>
      </c>
      <c r="N41" s="5">
        <f t="shared" si="1"/>
        <v>15</v>
      </c>
      <c r="O41" s="3" t="str">
        <f>IF(ISBLANK(D41),"ส่วนลด",VLOOKUP(D41,หมวดหมู่!$A$2:$B$35,2))</f>
        <v>ยากันยุง</v>
      </c>
      <c r="P41" s="3" t="str">
        <f>IF(ISBLANK(E41),"หน่วย",VLOOKUP(E41,หน่วยนับ!$A$2:$B$37,2))</f>
        <v>กล่อง</v>
      </c>
      <c r="Q41" t="str">
        <f t="shared" si="2"/>
        <v>prd_56.jpg</v>
      </c>
      <c r="R41" t="str">
        <f t="shared" si="3"/>
        <v>INSERT INTO `product`(`pID`, `pBar`, `pBars`, `pName`, `pBP`, `pSP`, `pVal`, `pCate`, `pUnit`, `img`) VALUES ('P00040','8854713000596','[{"detail":"รหัสสินค้า","barcode":"P00040"},{"detail":"บาร์โค้ดหลัก","barcode":"8854713000596"}]','คายาริจุดกันยุงลาเวนเดอร์ ***','13.5','15','0','ยากันยุง','กล่อง','prd_56.jpg');</v>
      </c>
    </row>
    <row r="42" spans="1:18" x14ac:dyDescent="0.25">
      <c r="A42" s="2" t="s">
        <v>70</v>
      </c>
      <c r="B42" s="8" t="s">
        <v>70</v>
      </c>
      <c r="C42" s="2" t="s">
        <v>7193</v>
      </c>
      <c r="D42" s="1">
        <v>91</v>
      </c>
      <c r="E42" s="1">
        <v>17</v>
      </c>
      <c r="F42" s="1">
        <v>2</v>
      </c>
      <c r="G42" s="1">
        <v>30</v>
      </c>
      <c r="H42" s="1">
        <v>45</v>
      </c>
      <c r="I42" s="15" t="s">
        <v>7194</v>
      </c>
      <c r="J42" s="17" t="s">
        <v>7142</v>
      </c>
      <c r="K42" s="4" t="s">
        <v>7144</v>
      </c>
      <c r="L42" s="5" t="s">
        <v>7143</v>
      </c>
      <c r="M42" s="5">
        <f t="shared" si="0"/>
        <v>30</v>
      </c>
      <c r="N42" s="5">
        <f t="shared" si="1"/>
        <v>45</v>
      </c>
      <c r="O42" s="3" t="str">
        <f>IF(ISBLANK(D42),"ส่วนลด",VLOOKUP(D42,หมวดหมู่!$A$2:$B$35,2))</f>
        <v>ของใช้ในครัว</v>
      </c>
      <c r="P42" s="3" t="str">
        <f>IF(ISBLANK(E42),"หน่วย",VLOOKUP(E42,หน่วยนับ!$A$2:$B$37,2))</f>
        <v>ใบ</v>
      </c>
      <c r="Q42" t="str">
        <f t="shared" si="2"/>
        <v>prd_57.jpg</v>
      </c>
      <c r="R42" t="str">
        <f t="shared" si="3"/>
        <v>INSERT INTO `product`(`pID`, `pBar`, `pBars`, `pName`, `pBP`, `pSP`, `pVal`, `pCate`, `pUnit`, `img`) VALUES ('P00041','P00041','[{"detail":"รหัสสินค้า","barcode":"P00041"},{"detail":"บาร์โค้ดหลัก","barcode":"P00041"}]','ใบพัดลม12นิ้***','30','45','2','ของใช้ในครัว','ใบ','prd_57.jpg');</v>
      </c>
    </row>
    <row r="43" spans="1:18" x14ac:dyDescent="0.25">
      <c r="A43" s="2" t="s">
        <v>71</v>
      </c>
      <c r="B43" s="8">
        <v>8850175046097</v>
      </c>
      <c r="C43" s="2" t="s">
        <v>7195</v>
      </c>
      <c r="D43" s="1">
        <v>63</v>
      </c>
      <c r="E43" s="1">
        <v>3</v>
      </c>
      <c r="F43" s="1">
        <v>7</v>
      </c>
      <c r="G43" s="1">
        <v>20.84</v>
      </c>
      <c r="H43" s="1">
        <v>25</v>
      </c>
      <c r="I43" s="15" t="s">
        <v>7196</v>
      </c>
      <c r="J43" s="17" t="s">
        <v>7142</v>
      </c>
      <c r="K43" s="4" t="s">
        <v>7144</v>
      </c>
      <c r="L43" s="5" t="s">
        <v>7143</v>
      </c>
      <c r="M43" s="5">
        <f t="shared" si="0"/>
        <v>20.84</v>
      </c>
      <c r="N43" s="5">
        <f t="shared" si="1"/>
        <v>25</v>
      </c>
      <c r="O43" s="3" t="str">
        <f>IF(ISBLANK(D43),"ส่วนลด",VLOOKUP(D43,หมวดหมู่!$A$2:$B$35,2))</f>
        <v>น้ำยาล้างจาน+ล้างพื้น</v>
      </c>
      <c r="P43" s="3" t="str">
        <f>IF(ISBLANK(E43),"หน่วย",VLOOKUP(E43,หน่วยนับ!$A$2:$B$37,2))</f>
        <v>ขวด</v>
      </c>
      <c r="Q43" t="str">
        <f t="shared" si="2"/>
        <v>prd_58.jpg</v>
      </c>
      <c r="R43" t="str">
        <f t="shared" si="3"/>
        <v>INSERT INTO `product`(`pID`, `pBar`, `pBars`, `pName`, `pBP`, `pSP`, `pVal`, `pCate`, `pUnit`, `img`) VALUES ('P00042','8850175046097','[{"detail":"รหัสสินค้า","barcode":"P00042"},{"detail":"บาร์โค้ดหลัก","barcode":"8850175046097"}]','เป็ดขจัดคราบโปร300g***','20.84','25','7','น้ำยาล้างจาน+ล้างพื้น','ขวด','prd_58.jpg');</v>
      </c>
    </row>
    <row r="44" spans="1:18" x14ac:dyDescent="0.25">
      <c r="A44" s="2" t="s">
        <v>72</v>
      </c>
      <c r="B44" s="8">
        <v>8850175046042</v>
      </c>
      <c r="C44" s="2" t="s">
        <v>7197</v>
      </c>
      <c r="D44" s="1">
        <v>63</v>
      </c>
      <c r="E44" s="1">
        <v>3</v>
      </c>
      <c r="F44" s="1">
        <v>14</v>
      </c>
      <c r="G44" s="1">
        <v>29.42</v>
      </c>
      <c r="H44" s="1">
        <v>35</v>
      </c>
      <c r="I44" s="15" t="s">
        <v>7198</v>
      </c>
      <c r="J44" s="17" t="s">
        <v>7142</v>
      </c>
      <c r="K44" s="4" t="s">
        <v>7144</v>
      </c>
      <c r="L44" s="5" t="s">
        <v>7143</v>
      </c>
      <c r="M44" s="5">
        <f t="shared" si="0"/>
        <v>29.42</v>
      </c>
      <c r="N44" s="5">
        <f t="shared" si="1"/>
        <v>35</v>
      </c>
      <c r="O44" s="3" t="str">
        <f>IF(ISBLANK(D44),"ส่วนลด",VLOOKUP(D44,หมวดหมู่!$A$2:$B$35,2))</f>
        <v>น้ำยาล้างจาน+ล้างพื้น</v>
      </c>
      <c r="P44" s="3" t="str">
        <f>IF(ISBLANK(E44),"หน่วย",VLOOKUP(E44,หน่วยนับ!$A$2:$B$37,2))</f>
        <v>ขวด</v>
      </c>
      <c r="Q44" t="str">
        <f t="shared" si="2"/>
        <v>prd_59.jpg</v>
      </c>
      <c r="R44" t="str">
        <f t="shared" si="3"/>
        <v>INSERT INTO `product`(`pID`, `pBar`, `pBars`, `pName`, `pBP`, `pSP`, `pVal`, `pCate`, `pUnit`, `img`) VALUES ('P00043','8850175046042','[{"detail":"รหัสสินค้า","barcode":"P00043"},{"detail":"บาร์โค้ดหลัก","barcode":"8850175046042"}]','เป็ดขจัดคราบโปร450มล***','29.42','35','14','น้ำยาล้างจาน+ล้างพื้น','ขวด','prd_59.jpg');</v>
      </c>
    </row>
    <row r="45" spans="1:18" x14ac:dyDescent="0.25">
      <c r="A45" s="2" t="s">
        <v>73</v>
      </c>
      <c r="B45" s="8">
        <v>8850002012516</v>
      </c>
      <c r="C45" s="2" t="s">
        <v>7199</v>
      </c>
      <c r="D45" s="1">
        <v>63</v>
      </c>
      <c r="E45" s="1">
        <v>14</v>
      </c>
      <c r="F45" s="1">
        <v>15</v>
      </c>
      <c r="G45" s="1">
        <v>7.62</v>
      </c>
      <c r="H45" s="1">
        <v>10</v>
      </c>
      <c r="I45" s="15" t="s">
        <v>7200</v>
      </c>
      <c r="J45" s="17" t="s">
        <v>7142</v>
      </c>
      <c r="K45" s="4" t="s">
        <v>7144</v>
      </c>
      <c r="L45" s="5" t="s">
        <v>7143</v>
      </c>
      <c r="M45" s="5">
        <f t="shared" si="0"/>
        <v>7.62</v>
      </c>
      <c r="N45" s="5">
        <f t="shared" si="1"/>
        <v>10</v>
      </c>
      <c r="O45" s="3" t="str">
        <f>IF(ISBLANK(D45),"ส่วนลด",VLOOKUP(D45,หมวดหมู่!$A$2:$B$35,2))</f>
        <v>น้ำยาล้างจาน+ล้างพื้น</v>
      </c>
      <c r="P45" s="3" t="str">
        <f>IF(ISBLANK(E45),"หน่วย",VLOOKUP(E45,หน่วยนับ!$A$2:$B$37,2))</f>
        <v>ถุง</v>
      </c>
      <c r="Q45" t="str">
        <f t="shared" si="2"/>
        <v>prd_60.jpg</v>
      </c>
      <c r="R45" t="str">
        <f t="shared" si="3"/>
        <v>INSERT INTO `product`(`pID`, `pBar`, `pBars`, `pName`, `pBP`, `pSP`, `pVal`, `pCate`, `pUnit`, `img`) VALUES ('P00044','8850002012516','[{"detail":"รหัสสินค้า","barcode":"P00044"},{"detail":"บาร์โค้ดหลัก","barcode":"8850002012516"}]','โปรล้างจาน 400มล***','7.62','10','15','น้ำยาล้างจาน+ล้างพื้น','ถุง','prd_60.jpg');</v>
      </c>
    </row>
    <row r="46" spans="1:18" x14ac:dyDescent="0.25">
      <c r="A46" s="2" t="s">
        <v>74</v>
      </c>
      <c r="B46" s="8">
        <v>8850002010109</v>
      </c>
      <c r="C46" s="2" t="s">
        <v>7201</v>
      </c>
      <c r="D46" s="1">
        <v>63</v>
      </c>
      <c r="E46" s="1">
        <v>14</v>
      </c>
      <c r="F46" s="1">
        <v>14</v>
      </c>
      <c r="G46" s="1">
        <v>15.79</v>
      </c>
      <c r="H46" s="1">
        <v>20</v>
      </c>
      <c r="I46" s="15" t="s">
        <v>75</v>
      </c>
      <c r="J46" s="17" t="s">
        <v>7142</v>
      </c>
      <c r="K46" s="4" t="s">
        <v>7144</v>
      </c>
      <c r="L46" s="5" t="s">
        <v>7143</v>
      </c>
      <c r="M46" s="5">
        <f t="shared" si="0"/>
        <v>15.79</v>
      </c>
      <c r="N46" s="5">
        <f t="shared" si="1"/>
        <v>20</v>
      </c>
      <c r="O46" s="3" t="str">
        <f>IF(ISBLANK(D46),"ส่วนลด",VLOOKUP(D46,หมวดหมู่!$A$2:$B$35,2))</f>
        <v>น้ำยาล้างจาน+ล้างพื้น</v>
      </c>
      <c r="P46" s="3" t="str">
        <f>IF(ISBLANK(E46),"หน่วย",VLOOKUP(E46,หน่วยนับ!$A$2:$B$37,2))</f>
        <v>ถุง</v>
      </c>
      <c r="Q46" t="str">
        <f t="shared" si="2"/>
        <v>prd_61.png</v>
      </c>
      <c r="R46" t="str">
        <f t="shared" si="3"/>
        <v>INSERT INTO `product`(`pID`, `pBar`, `pBars`, `pName`, `pBP`, `pSP`, `pVal`, `pCate`, `pUnit`, `img`) VALUES ('P00045','8850002010109','[{"detail":"รหัสสินค้า","barcode":"P00045"},{"detail":"บาร์โค้ดหลัก","barcode":"8850002010109"}]','ไลปอนเอฟ550มลชนิดเติม***','15.79','20','14','น้ำยาล้างจาน+ล้างพื้น','ถุง','prd_61.png');</v>
      </c>
    </row>
    <row r="47" spans="1:18" x14ac:dyDescent="0.25">
      <c r="A47" s="2" t="s">
        <v>76</v>
      </c>
      <c r="B47" s="8">
        <v>4902430450638</v>
      </c>
      <c r="C47" s="2" t="s">
        <v>7202</v>
      </c>
      <c r="D47" s="1">
        <v>61</v>
      </c>
      <c r="E47" s="1">
        <v>3</v>
      </c>
      <c r="F47" s="1">
        <v>2</v>
      </c>
      <c r="G47" s="1">
        <v>28</v>
      </c>
      <c r="H47" s="1">
        <v>35</v>
      </c>
      <c r="I47" s="15" t="s">
        <v>7203</v>
      </c>
      <c r="J47" s="17" t="s">
        <v>7142</v>
      </c>
      <c r="K47" s="4" t="s">
        <v>7144</v>
      </c>
      <c r="L47" s="5" t="s">
        <v>7143</v>
      </c>
      <c r="M47" s="5">
        <f t="shared" si="0"/>
        <v>28</v>
      </c>
      <c r="N47" s="5">
        <f t="shared" si="1"/>
        <v>35</v>
      </c>
      <c r="O47" s="3" t="str">
        <f>IF(ISBLANK(D47),"ส่วนลด",VLOOKUP(D47,หมวดหมู่!$A$2:$B$35,2))</f>
        <v>แชมพูสระผม</v>
      </c>
      <c r="P47" s="3" t="str">
        <f>IF(ISBLANK(E47),"หน่วย",VLOOKUP(E47,หน่วยนับ!$A$2:$B$37,2))</f>
        <v>ขวด</v>
      </c>
      <c r="Q47" t="str">
        <f t="shared" si="2"/>
        <v>prd_62.jpg</v>
      </c>
      <c r="R47" t="str">
        <f t="shared" si="3"/>
        <v>INSERT INTO `product`(`pID`, `pBar`, `pBars`, `pName`, `pBP`, `pSP`, `pVal`, `pCate`, `pUnit`, `img`) VALUES ('P00046','4902430450638','[{"detail":"รหัสสินค้า","barcode":"P00046"},{"detail":"บาร์โค้ดหลัก","barcode":"4902430450638"}]','แพนทีนแชมพู120มล.***','28','35','2','แชมพูสระผม','ขวด','prd_62.jpg');</v>
      </c>
    </row>
    <row r="48" spans="1:18" x14ac:dyDescent="0.25">
      <c r="A48" s="2" t="s">
        <v>77</v>
      </c>
      <c r="B48" s="8">
        <v>4902430628198</v>
      </c>
      <c r="C48" s="2" t="s">
        <v>7204</v>
      </c>
      <c r="D48" s="1">
        <v>61</v>
      </c>
      <c r="E48" s="1">
        <v>3</v>
      </c>
      <c r="F48" s="1">
        <v>6</v>
      </c>
      <c r="G48" s="1">
        <v>19.079999999999998</v>
      </c>
      <c r="H48" s="1">
        <v>25</v>
      </c>
      <c r="I48" s="15" t="s">
        <v>7205</v>
      </c>
      <c r="J48" s="17" t="s">
        <v>7142</v>
      </c>
      <c r="K48" s="4" t="s">
        <v>7144</v>
      </c>
      <c r="L48" s="5" t="s">
        <v>7143</v>
      </c>
      <c r="M48" s="5">
        <f t="shared" si="0"/>
        <v>19.079999999999998</v>
      </c>
      <c r="N48" s="5">
        <f t="shared" si="1"/>
        <v>25</v>
      </c>
      <c r="O48" s="3" t="str">
        <f>IF(ISBLANK(D48),"ส่วนลด",VLOOKUP(D48,หมวดหมู่!$A$2:$B$35,2))</f>
        <v>แชมพูสระผม</v>
      </c>
      <c r="P48" s="3" t="str">
        <f>IF(ISBLANK(E48),"หน่วย",VLOOKUP(E48,หน่วยนับ!$A$2:$B$37,2))</f>
        <v>ขวด</v>
      </c>
      <c r="Q48" t="str">
        <f t="shared" si="2"/>
        <v>prd_63.jpg</v>
      </c>
      <c r="R48" t="str">
        <f t="shared" si="3"/>
        <v>INSERT INTO `product`(`pID`, `pBar`, `pBars`, `pName`, `pBP`, `pSP`, `pVal`, `pCate`, `pUnit`, `img`) VALUES ('P00047','4902430628198','[{"detail":"รหัสสินค้า","barcode":"P00047"},{"detail":"บาร์โค้ดหลัก","barcode":"4902430628198"}]','เฮดแอนโชว์แชมพู65ml***','19.08','25','6','แชมพูสระผม','ขวด','prd_63.jpg');</v>
      </c>
    </row>
    <row r="49" spans="1:18" x14ac:dyDescent="0.25">
      <c r="A49" s="2" t="s">
        <v>78</v>
      </c>
      <c r="B49" s="8">
        <v>4902430628624</v>
      </c>
      <c r="C49" s="2" t="s">
        <v>7206</v>
      </c>
      <c r="D49" s="1">
        <v>61</v>
      </c>
      <c r="E49" s="1">
        <v>3</v>
      </c>
      <c r="F49" s="1">
        <v>0</v>
      </c>
      <c r="G49" s="1">
        <v>17.84</v>
      </c>
      <c r="H49" s="1">
        <v>25</v>
      </c>
      <c r="I49" s="15" t="s">
        <v>7207</v>
      </c>
      <c r="J49" s="17" t="s">
        <v>7142</v>
      </c>
      <c r="K49" s="4" t="s">
        <v>7144</v>
      </c>
      <c r="L49" s="5" t="s">
        <v>7143</v>
      </c>
      <c r="M49" s="5">
        <f t="shared" si="0"/>
        <v>17.84</v>
      </c>
      <c r="N49" s="5">
        <f t="shared" si="1"/>
        <v>25</v>
      </c>
      <c r="O49" s="3" t="str">
        <f>IF(ISBLANK(D49),"ส่วนลด",VLOOKUP(D49,หมวดหมู่!$A$2:$B$35,2))</f>
        <v>แชมพูสระผม</v>
      </c>
      <c r="P49" s="3" t="str">
        <f>IF(ISBLANK(E49),"หน่วย",VLOOKUP(E49,หน่วยนับ!$A$2:$B$37,2))</f>
        <v>ขวด</v>
      </c>
      <c r="Q49" t="str">
        <f t="shared" si="2"/>
        <v>prd_64.jpg</v>
      </c>
      <c r="R49" t="str">
        <f t="shared" si="3"/>
        <v>INSERT INTO `product`(`pID`, `pBar`, `pBars`, `pName`, `pBP`, `pSP`, `pVal`, `pCate`, `pUnit`, `img`) VALUES ('P00048','4902430628624','[{"detail":"รหัสสินค้า","barcode":"P00048"},{"detail":"บาร์โค้ดหลัก","barcode":"4902430628624"}]','เฮดแอนแชมพู65มล***','17.84','25','0','แชมพูสระผม','ขวด','prd_64.jpg');</v>
      </c>
    </row>
    <row r="50" spans="1:18" x14ac:dyDescent="0.25">
      <c r="A50" s="2" t="s">
        <v>79</v>
      </c>
      <c r="B50" s="8">
        <v>4902430414395</v>
      </c>
      <c r="C50" s="2" t="s">
        <v>7208</v>
      </c>
      <c r="D50" s="1">
        <v>61</v>
      </c>
      <c r="E50" s="1">
        <v>3</v>
      </c>
      <c r="F50" s="1">
        <v>1</v>
      </c>
      <c r="G50" s="1">
        <v>20.84</v>
      </c>
      <c r="H50" s="1">
        <v>25</v>
      </c>
      <c r="I50" s="15" t="s">
        <v>7209</v>
      </c>
      <c r="J50" s="17" t="s">
        <v>7142</v>
      </c>
      <c r="K50" s="4" t="s">
        <v>7144</v>
      </c>
      <c r="L50" s="5" t="s">
        <v>7143</v>
      </c>
      <c r="M50" s="5">
        <f t="shared" si="0"/>
        <v>20.84</v>
      </c>
      <c r="N50" s="5">
        <f t="shared" si="1"/>
        <v>25</v>
      </c>
      <c r="O50" s="3" t="str">
        <f>IF(ISBLANK(D50),"ส่วนลด",VLOOKUP(D50,หมวดหมู่!$A$2:$B$35,2))</f>
        <v>แชมพูสระผม</v>
      </c>
      <c r="P50" s="3" t="str">
        <f>IF(ISBLANK(E50),"หน่วย",VLOOKUP(E50,หน่วยนับ!$A$2:$B$37,2))</f>
        <v>ขวด</v>
      </c>
      <c r="Q50" t="str">
        <f t="shared" si="2"/>
        <v>prd_65.jpg</v>
      </c>
      <c r="R50" t="str">
        <f t="shared" si="3"/>
        <v>INSERT INTO `product`(`pID`, `pBar`, `pBars`, `pName`, `pBP`, `pSP`, `pVal`, `pCate`, `pUnit`, `img`) VALUES ('P00049','4902430414395','[{"detail":"รหัสสินค้า","barcode":"P00049"},{"detail":"บาร์โค้ดหลัก","barcode":"4902430414395"}]','เฮดแอนโชว์70มล***','20.84','25','1','แชมพูสระผม','ขวด','prd_65.jpg');</v>
      </c>
    </row>
    <row r="51" spans="1:18" x14ac:dyDescent="0.25">
      <c r="A51" s="2" t="s">
        <v>80</v>
      </c>
      <c r="B51" s="8">
        <v>4902430396028</v>
      </c>
      <c r="C51" s="2" t="s">
        <v>7210</v>
      </c>
      <c r="D51" s="1">
        <v>61</v>
      </c>
      <c r="E51" s="1">
        <v>3</v>
      </c>
      <c r="F51" s="1">
        <v>0</v>
      </c>
      <c r="G51" s="1">
        <v>65</v>
      </c>
      <c r="H51" s="1">
        <v>79</v>
      </c>
      <c r="I51" s="16"/>
      <c r="J51" s="17" t="s">
        <v>7142</v>
      </c>
      <c r="K51" s="4" t="s">
        <v>7144</v>
      </c>
      <c r="L51" s="5" t="s">
        <v>7143</v>
      </c>
      <c r="M51" s="5">
        <f t="shared" si="0"/>
        <v>65</v>
      </c>
      <c r="N51" s="5">
        <f t="shared" si="1"/>
        <v>79</v>
      </c>
      <c r="O51" s="3" t="str">
        <f>IF(ISBLANK(D51),"ส่วนลด",VLOOKUP(D51,หมวดหมู่!$A$2:$B$35,2))</f>
        <v>แชมพูสระผม</v>
      </c>
      <c r="P51" s="3" t="str">
        <f>IF(ISBLANK(E51),"หน่วย",VLOOKUP(E51,หน่วยนับ!$A$2:$B$37,2))</f>
        <v>ขวด</v>
      </c>
      <c r="Q51" t="str">
        <f t="shared" si="2"/>
        <v>P00000.png</v>
      </c>
      <c r="R51" t="str">
        <f t="shared" si="3"/>
        <v>INSERT INTO `product`(`pID`, `pBar`, `pBars`, `pName`, `pBP`, `pSP`, `pVal`, `pCate`, `pUnit`, `img`) VALUES ('P00050','4902430396028','[{"detail":"รหัสสินค้า","barcode":"P00050"},{"detail":"บาร์โค้ดหลัก","barcode":"4902430396028"}]','เฮดแอนแชมพู170มล***','65','79','0','แชมพูสระผม','ขวด','P00000.png');</v>
      </c>
    </row>
    <row r="52" spans="1:18" x14ac:dyDescent="0.25">
      <c r="A52" s="2" t="s">
        <v>81</v>
      </c>
      <c r="B52" s="8">
        <v>4902430396035</v>
      </c>
      <c r="C52" s="2" t="s">
        <v>7211</v>
      </c>
      <c r="D52" s="1">
        <v>61</v>
      </c>
      <c r="E52" s="1">
        <v>3</v>
      </c>
      <c r="F52" s="1">
        <v>0</v>
      </c>
      <c r="G52" s="1">
        <v>64.16</v>
      </c>
      <c r="H52" s="1">
        <v>79</v>
      </c>
      <c r="I52" s="15" t="s">
        <v>7212</v>
      </c>
      <c r="J52" s="17" t="s">
        <v>7142</v>
      </c>
      <c r="K52" s="4" t="s">
        <v>7144</v>
      </c>
      <c r="L52" s="5" t="s">
        <v>7143</v>
      </c>
      <c r="M52" s="5">
        <f t="shared" si="0"/>
        <v>64.16</v>
      </c>
      <c r="N52" s="5">
        <f t="shared" si="1"/>
        <v>79</v>
      </c>
      <c r="O52" s="3" t="str">
        <f>IF(ISBLANK(D52),"ส่วนลด",VLOOKUP(D52,หมวดหมู่!$A$2:$B$35,2))</f>
        <v>แชมพูสระผม</v>
      </c>
      <c r="P52" s="3" t="str">
        <f>IF(ISBLANK(E52),"หน่วย",VLOOKUP(E52,หน่วยนับ!$A$2:$B$37,2))</f>
        <v>ขวด</v>
      </c>
      <c r="Q52" t="str">
        <f t="shared" si="2"/>
        <v>prd_67.jpg</v>
      </c>
      <c r="R52" t="str">
        <f t="shared" si="3"/>
        <v>INSERT INTO `product`(`pID`, `pBar`, `pBars`, `pName`, `pBP`, `pSP`, `pVal`, `pCate`, `pUnit`, `img`) VALUES ('P00051','4902430396035','[{"detail":"รหัสสินค้า","barcode":"P00051"},{"detail":"บาร์โค้ดหลัก","barcode":"4902430396035"}]','เฮดแอนโช170มล.***','64.16','79','0','แชมพูสระผม','ขวด','prd_67.jpg');</v>
      </c>
    </row>
    <row r="53" spans="1:18" x14ac:dyDescent="0.25">
      <c r="A53" s="2" t="s">
        <v>82</v>
      </c>
      <c r="B53" s="8">
        <v>4902430407984</v>
      </c>
      <c r="C53" s="2" t="s">
        <v>7210</v>
      </c>
      <c r="D53" s="1">
        <v>61</v>
      </c>
      <c r="E53" s="1">
        <v>3</v>
      </c>
      <c r="F53" s="1">
        <v>0</v>
      </c>
      <c r="G53" s="1">
        <v>65</v>
      </c>
      <c r="H53" s="1">
        <v>79</v>
      </c>
      <c r="I53" s="16"/>
      <c r="J53" s="17" t="s">
        <v>7142</v>
      </c>
      <c r="K53" s="4" t="s">
        <v>7144</v>
      </c>
      <c r="L53" s="5" t="s">
        <v>7143</v>
      </c>
      <c r="M53" s="5">
        <f t="shared" si="0"/>
        <v>65</v>
      </c>
      <c r="N53" s="5">
        <f t="shared" si="1"/>
        <v>79</v>
      </c>
      <c r="O53" s="3" t="str">
        <f>IF(ISBLANK(D53),"ส่วนลด",VLOOKUP(D53,หมวดหมู่!$A$2:$B$35,2))</f>
        <v>แชมพูสระผม</v>
      </c>
      <c r="P53" s="3" t="str">
        <f>IF(ISBLANK(E53),"หน่วย",VLOOKUP(E53,หน่วยนับ!$A$2:$B$37,2))</f>
        <v>ขวด</v>
      </c>
      <c r="Q53" t="str">
        <f t="shared" si="2"/>
        <v>P00000.png</v>
      </c>
      <c r="R53" t="str">
        <f t="shared" si="3"/>
        <v>INSERT INTO `product`(`pID`, `pBar`, `pBars`, `pName`, `pBP`, `pSP`, `pVal`, `pCate`, `pUnit`, `img`) VALUES ('P00052','4902430407984','[{"detail":"รหัสสินค้า","barcode":"P00052"},{"detail":"บาร์โค้ดหลัก","barcode":"4902430407984"}]','เฮดแอนแชมพู170มล***','65','79','0','แชมพูสระผม','ขวด','P00000.png');</v>
      </c>
    </row>
    <row r="54" spans="1:18" x14ac:dyDescent="0.25">
      <c r="A54" s="2" t="s">
        <v>83</v>
      </c>
      <c r="B54" s="8" t="s">
        <v>83</v>
      </c>
      <c r="C54" s="2" t="s">
        <v>7213</v>
      </c>
      <c r="D54" s="1">
        <v>22</v>
      </c>
      <c r="E54" s="1">
        <v>3</v>
      </c>
      <c r="F54" s="1">
        <v>4</v>
      </c>
      <c r="G54" s="1">
        <v>15</v>
      </c>
      <c r="H54" s="1">
        <v>20</v>
      </c>
      <c r="I54" s="15" t="s">
        <v>7214</v>
      </c>
      <c r="J54" s="17" t="s">
        <v>7142</v>
      </c>
      <c r="K54" s="4" t="s">
        <v>7144</v>
      </c>
      <c r="L54" s="5" t="s">
        <v>7143</v>
      </c>
      <c r="M54" s="5">
        <f t="shared" si="0"/>
        <v>15</v>
      </c>
      <c r="N54" s="5">
        <f t="shared" si="1"/>
        <v>20</v>
      </c>
      <c r="O54" s="3" t="str">
        <f>IF(ISBLANK(D54),"ส่วนลด",VLOOKUP(D54,หมวดหมู่!$A$2:$B$35,2))</f>
        <v>ประปา</v>
      </c>
      <c r="P54" s="3" t="str">
        <f>IF(ISBLANK(E54),"หน่วย",VLOOKUP(E54,หน่วยนับ!$A$2:$B$37,2))</f>
        <v>ขวด</v>
      </c>
      <c r="Q54" t="str">
        <f t="shared" si="2"/>
        <v>prd_69.jpg</v>
      </c>
      <c r="R54" t="str">
        <f t="shared" si="3"/>
        <v>INSERT INTO `product`(`pID`, `pBar`, `pBars`, `pName`, `pBP`, `pSP`, `pVal`, `pCate`, `pUnit`, `img`) VALUES ('P00053','P00053','[{"detail":"รหัสสินค้า","barcode":"P00053"},{"detail":"บาร์โค้ดหลัก","barcode":"P00053"}]','ข้อต่อตรงเกลียวนอก11/2''***','15','20','4','ประปา','ขวด','prd_69.jpg');</v>
      </c>
    </row>
    <row r="55" spans="1:18" x14ac:dyDescent="0.25">
      <c r="A55" s="2" t="s">
        <v>84</v>
      </c>
      <c r="B55" s="8">
        <v>8851228000233</v>
      </c>
      <c r="C55" s="2" t="s">
        <v>7215</v>
      </c>
      <c r="D55" s="1">
        <v>66</v>
      </c>
      <c r="E55" s="1">
        <v>5</v>
      </c>
      <c r="F55" s="1">
        <v>0</v>
      </c>
      <c r="G55" s="1">
        <v>21.25</v>
      </c>
      <c r="H55" s="1">
        <v>26</v>
      </c>
      <c r="I55" s="15" t="s">
        <v>7216</v>
      </c>
      <c r="J55" s="17" t="s">
        <v>7142</v>
      </c>
      <c r="K55" s="4" t="s">
        <v>7144</v>
      </c>
      <c r="L55" s="5" t="s">
        <v>7143</v>
      </c>
      <c r="M55" s="5">
        <f t="shared" si="0"/>
        <v>21.25</v>
      </c>
      <c r="N55" s="5">
        <f t="shared" si="1"/>
        <v>26</v>
      </c>
      <c r="O55" s="3" t="str">
        <f>IF(ISBLANK(D55),"ส่วนลด",VLOOKUP(D55,หมวดหมู่!$A$2:$B$35,2))</f>
        <v>ยาสีฟัน+แปรงสีฟันน้ำยาบ้วนปาก</v>
      </c>
      <c r="P55" s="3" t="str">
        <f>IF(ISBLANK(E55),"หน่วย",VLOOKUP(E55,หน่วยนับ!$A$2:$B$37,2))</f>
        <v>กล่อง</v>
      </c>
      <c r="Q55" t="str">
        <f t="shared" si="2"/>
        <v>prd_70.jpg</v>
      </c>
      <c r="R55" t="str">
        <f t="shared" si="3"/>
        <v>INSERT INTO `product`(`pID`, `pBar`, `pBars`, `pName`, `pBP`, `pSP`, `pVal`, `pCate`, `pUnit`, `img`) VALUES ('P00054','8851228000233','[{"detail":"รหัสสินค้า","barcode":"P00054"},{"detail":"บาร์โค้ดหลัก","barcode":"8851228000233"}]','ดาร์รี่ยาสีฟัน 85g***','21.25','26','0','ยาสีฟัน+แปรงสีฟันน้ำยาบ้วนปาก','กล่อง','prd_70.jpg');</v>
      </c>
    </row>
    <row r="56" spans="1:18" x14ac:dyDescent="0.25">
      <c r="A56" s="2" t="s">
        <v>85</v>
      </c>
      <c r="B56" s="8">
        <v>8850124012869</v>
      </c>
      <c r="C56" s="2" t="s">
        <v>7217</v>
      </c>
      <c r="D56" s="1">
        <v>76</v>
      </c>
      <c r="E56" s="1">
        <v>11</v>
      </c>
      <c r="F56" s="1">
        <v>360</v>
      </c>
      <c r="G56" s="1">
        <v>3</v>
      </c>
      <c r="H56" s="1">
        <v>4</v>
      </c>
      <c r="I56" s="15" t="s">
        <v>7218</v>
      </c>
      <c r="J56" s="17" t="s">
        <v>7142</v>
      </c>
      <c r="K56" s="4" t="s">
        <v>7144</v>
      </c>
      <c r="L56" s="5" t="s">
        <v>7143</v>
      </c>
      <c r="M56" s="5">
        <f t="shared" si="0"/>
        <v>3</v>
      </c>
      <c r="N56" s="5">
        <f t="shared" si="1"/>
        <v>4</v>
      </c>
      <c r="O56" s="3" t="str">
        <f>IF(ISBLANK(D56),"ส่วนลด",VLOOKUP(D56,หมวดหมู่!$A$2:$B$35,2))</f>
        <v>กาแฟ+โอวัลติล</v>
      </c>
      <c r="P56" s="3" t="str">
        <f>IF(ISBLANK(E56),"หน่วย",VLOOKUP(E56,หน่วยนับ!$A$2:$B$37,2))</f>
        <v>ซอง</v>
      </c>
      <c r="Q56" t="str">
        <f t="shared" si="2"/>
        <v>prd_71.jpg</v>
      </c>
      <c r="R56" t="str">
        <f t="shared" si="3"/>
        <v>INSERT INTO `product`(`pID`, `pBar`, `pBars`, `pName`, `pBP`, `pSP`, `pVal`, `pCate`, `pUnit`, `img`) VALUES ('P00055','8850124012869','[{"detail":"รหัสสินค้า","barcode":"P00055"},{"detail":"บาร์โค้ดหลัก","barcode":"8850124012869"}]','เนสกาแฟเขียว15.8กรัม***','3','4','360','กาแฟ+โอวัลติล','ซอง','prd_71.jpg');</v>
      </c>
    </row>
    <row r="57" spans="1:18" x14ac:dyDescent="0.25">
      <c r="A57" s="2" t="s">
        <v>86</v>
      </c>
      <c r="B57" s="8">
        <v>8850124083111</v>
      </c>
      <c r="C57" s="2" t="s">
        <v>87</v>
      </c>
      <c r="D57" s="13"/>
      <c r="E57" s="6"/>
      <c r="F57" s="1">
        <v>68</v>
      </c>
      <c r="G57" s="1">
        <v>174.92</v>
      </c>
      <c r="H57" s="1">
        <v>50</v>
      </c>
      <c r="I57" s="16"/>
      <c r="J57" s="17" t="s">
        <v>7142</v>
      </c>
      <c r="K57" s="4" t="s">
        <v>7144</v>
      </c>
      <c r="L57" s="5" t="s">
        <v>7143</v>
      </c>
      <c r="M57" s="5">
        <f t="shared" si="0"/>
        <v>0</v>
      </c>
      <c r="N57" s="5">
        <f t="shared" si="1"/>
        <v>-50</v>
      </c>
      <c r="O57" s="3" t="str">
        <f>IF(ISBLANK(D57),"ส่วนลด",VLOOKUP(D57,หมวดหมู่!$A$2:$B$35,2))</f>
        <v>ส่วนลด</v>
      </c>
      <c r="P57" s="3" t="str">
        <f>IF(ISBLANK(E57),"หน่วย",VLOOKUP(E57,หน่วยนับ!$A$2:$B$37,2))</f>
        <v>หน่วย</v>
      </c>
      <c r="Q57" t="str">
        <f t="shared" si="2"/>
        <v>P00000.png</v>
      </c>
      <c r="R57" t="str">
        <f t="shared" si="3"/>
        <v>INSERT INTO `product`(`pID`, `pBar`, `pBars`, `pName`, `pBP`, `pSP`, `pVal`, `pCate`, `pUnit`, `img`) VALUES ('P00056','8850124083111','[{"detail":"รหัสสินค้า","barcode":"P00056"},{"detail":"บาร์โค้ดหลัก","barcode":"8850124083111"}]','ส่วนลดเนสกาแฟเขียว60ซอง190บ* ลด 50','0','-50','68','ส่วนลด','หน่วย','P00000.png');</v>
      </c>
    </row>
    <row r="58" spans="1:18" x14ac:dyDescent="0.25">
      <c r="A58" s="2" t="s">
        <v>88</v>
      </c>
      <c r="B58" s="8">
        <v>8851228002008</v>
      </c>
      <c r="C58" s="2" t="s">
        <v>7219</v>
      </c>
      <c r="D58" s="1">
        <v>66</v>
      </c>
      <c r="E58" s="1">
        <v>5</v>
      </c>
      <c r="F58" s="1">
        <v>0</v>
      </c>
      <c r="G58" s="1">
        <v>41.5</v>
      </c>
      <c r="H58" s="1">
        <v>50</v>
      </c>
      <c r="I58" s="16"/>
      <c r="J58" s="17" t="s">
        <v>7142</v>
      </c>
      <c r="K58" s="4" t="s">
        <v>7144</v>
      </c>
      <c r="L58" s="5" t="s">
        <v>7143</v>
      </c>
      <c r="M58" s="5">
        <f t="shared" si="0"/>
        <v>41.5</v>
      </c>
      <c r="N58" s="5">
        <f t="shared" si="1"/>
        <v>50</v>
      </c>
      <c r="O58" s="3" t="str">
        <f>IF(ISBLANK(D58),"ส่วนลด",VLOOKUP(D58,หมวดหมู่!$A$2:$B$35,2))</f>
        <v>ยาสีฟัน+แปรงสีฟันน้ำยาบ้วนปาก</v>
      </c>
      <c r="P58" s="3" t="str">
        <f>IF(ISBLANK(E58),"หน่วย",VLOOKUP(E58,หน่วยนับ!$A$2:$B$37,2))</f>
        <v>กล่อง</v>
      </c>
      <c r="Q58" t="str">
        <f t="shared" si="2"/>
        <v>P00000.png</v>
      </c>
      <c r="R58" t="str">
        <f t="shared" si="3"/>
        <v>INSERT INTO `product`(`pID`, `pBar`, `pBars`, `pName`, `pBP`, `pSP`, `pVal`, `pCate`, `pUnit`, `img`) VALUES ('P00057','8851228002008','[{"detail":"รหัสสินค้า","barcode":"P00057"},{"detail":"บาร์โค้ดหลัก","barcode":"8851228002008"}]','ดาร์ลี่ยาสีฟัน160g ***','41.5','50','0','ยาสีฟัน+แปรงสีฟันน้ำยาบ้วนปาก','กล่อง','P00000.png');</v>
      </c>
    </row>
    <row r="59" spans="1:18" x14ac:dyDescent="0.25">
      <c r="A59" s="2" t="s">
        <v>89</v>
      </c>
      <c r="B59" s="8">
        <v>4902430396639</v>
      </c>
      <c r="C59" s="2" t="s">
        <v>7220</v>
      </c>
      <c r="D59" s="1">
        <v>61</v>
      </c>
      <c r="E59" s="1">
        <v>3</v>
      </c>
      <c r="F59" s="1">
        <v>0</v>
      </c>
      <c r="G59" s="1">
        <v>26.56</v>
      </c>
      <c r="H59" s="1">
        <v>30</v>
      </c>
      <c r="I59" s="15" t="s">
        <v>7221</v>
      </c>
      <c r="J59" s="17" t="s">
        <v>7142</v>
      </c>
      <c r="K59" s="4" t="s">
        <v>7144</v>
      </c>
      <c r="L59" s="5" t="s">
        <v>7143</v>
      </c>
      <c r="M59" s="5">
        <f t="shared" si="0"/>
        <v>26.56</v>
      </c>
      <c r="N59" s="5">
        <f t="shared" si="1"/>
        <v>30</v>
      </c>
      <c r="O59" s="3" t="str">
        <f>IF(ISBLANK(D59),"ส่วนลด",VLOOKUP(D59,หมวดหมู่!$A$2:$B$35,2))</f>
        <v>แชมพูสระผม</v>
      </c>
      <c r="P59" s="3" t="str">
        <f>IF(ISBLANK(E59),"หน่วย",VLOOKUP(E59,หน่วยนับ!$A$2:$B$37,2))</f>
        <v>ขวด</v>
      </c>
      <c r="Q59" t="str">
        <f t="shared" si="2"/>
        <v>prd_74.jpg</v>
      </c>
      <c r="R59" t="str">
        <f t="shared" si="3"/>
        <v>INSERT INTO `product`(`pID`, `pBar`, `pBars`, `pName`, `pBP`, `pSP`, `pVal`, `pCate`, `pUnit`, `img`) VALUES ('P00058','4902430396639','[{"detail":"รหัสสินค้า","barcode":"P00058"},{"detail":"บาร์โค้ดหลัก","barcode":"4902430396639"}]','รีจอยแชมพู120มล.***','26.56','30','0','แชมพูสระผม','ขวด','prd_74.jpg');</v>
      </c>
    </row>
    <row r="60" spans="1:18" x14ac:dyDescent="0.25">
      <c r="A60" s="2" t="s">
        <v>90</v>
      </c>
      <c r="B60" s="8" t="s">
        <v>90</v>
      </c>
      <c r="C60" s="2" t="s">
        <v>7222</v>
      </c>
      <c r="D60" s="1">
        <v>25</v>
      </c>
      <c r="E60" s="1">
        <v>1</v>
      </c>
      <c r="F60" s="1">
        <v>0</v>
      </c>
      <c r="G60" s="1">
        <v>7.08</v>
      </c>
      <c r="H60" s="1">
        <v>10</v>
      </c>
      <c r="I60" s="16"/>
      <c r="J60" s="17" t="s">
        <v>7142</v>
      </c>
      <c r="K60" s="4" t="s">
        <v>7144</v>
      </c>
      <c r="L60" s="5" t="s">
        <v>7143</v>
      </c>
      <c r="M60" s="5">
        <f t="shared" si="0"/>
        <v>7.08</v>
      </c>
      <c r="N60" s="5">
        <f t="shared" si="1"/>
        <v>10</v>
      </c>
      <c r="O60" s="3" t="str">
        <f>IF(ISBLANK(D60),"ส่วนลด",VLOOKUP(D60,หมวดหมู่!$A$2:$B$35,2))</f>
        <v>การเกษตร</v>
      </c>
      <c r="P60" s="3" t="str">
        <f>IF(ISBLANK(E60),"หน่วย",VLOOKUP(E60,หน่วยนับ!$A$2:$B$37,2))</f>
        <v>ชิ้น</v>
      </c>
      <c r="Q60" t="str">
        <f t="shared" si="2"/>
        <v>P00000.png</v>
      </c>
      <c r="R60" t="str">
        <f t="shared" si="3"/>
        <v>INSERT INTO `product`(`pID`, `pBar`, `pBars`, `pName`, `pBP`, `pSP`, `pVal`, `pCate`, `pUnit`, `img`) VALUES ('P00059','P00059','[{"detail":"รหัสสินค้า","barcode":"P00059"},{"detail":"บาร์โค้ดหลัก","barcode":"P00059"}]','เชือกฟางแบบฟู***','7.08','10','0','การเกษตร','ชิ้น','P00000.png');</v>
      </c>
    </row>
    <row r="61" spans="1:18" x14ac:dyDescent="0.25">
      <c r="A61" s="2" t="s">
        <v>91</v>
      </c>
      <c r="B61" s="8" t="s">
        <v>91</v>
      </c>
      <c r="C61" s="2" t="s">
        <v>7223</v>
      </c>
      <c r="D61" s="1">
        <v>25</v>
      </c>
      <c r="E61" s="1">
        <v>1</v>
      </c>
      <c r="F61" s="1">
        <v>0</v>
      </c>
      <c r="G61" s="1">
        <v>14.59</v>
      </c>
      <c r="H61" s="1">
        <v>20</v>
      </c>
      <c r="I61" s="16"/>
      <c r="J61" s="17" t="s">
        <v>7142</v>
      </c>
      <c r="K61" s="4" t="s">
        <v>7144</v>
      </c>
      <c r="L61" s="5" t="s">
        <v>7143</v>
      </c>
      <c r="M61" s="5">
        <f t="shared" si="0"/>
        <v>14.59</v>
      </c>
      <c r="N61" s="5">
        <f t="shared" si="1"/>
        <v>20</v>
      </c>
      <c r="O61" s="3" t="str">
        <f>IF(ISBLANK(D61),"ส่วนลด",VLOOKUP(D61,หมวดหมู่!$A$2:$B$35,2))</f>
        <v>การเกษตร</v>
      </c>
      <c r="P61" s="3" t="str">
        <f>IF(ISBLANK(E61),"หน่วย",VLOOKUP(E61,หน่วยนับ!$A$2:$B$37,2))</f>
        <v>ชิ้น</v>
      </c>
      <c r="Q61" t="str">
        <f t="shared" si="2"/>
        <v>P00000.png</v>
      </c>
      <c r="R61" t="str">
        <f t="shared" si="3"/>
        <v>INSERT INTO `product`(`pID`, `pBar`, `pBars`, `pName`, `pBP`, `pSP`, `pVal`, `pCate`, `pUnit`, `img`) VALUES ('P00060','P00060','[{"detail":"รหัสสินค้า","barcode":"P00060"},{"detail":"บาร์โค้ดหลัก","barcode":"P00060"}]','เชือกฟางลวดแดง2ขีด***','14.59','20','0','การเกษตร','ชิ้น','P00000.png');</v>
      </c>
    </row>
    <row r="62" spans="1:18" x14ac:dyDescent="0.25">
      <c r="A62" s="2" t="s">
        <v>92</v>
      </c>
      <c r="B62" s="8">
        <v>8858832700207</v>
      </c>
      <c r="C62" s="2" t="s">
        <v>7224</v>
      </c>
      <c r="D62" s="1">
        <v>77</v>
      </c>
      <c r="E62" s="1">
        <v>9</v>
      </c>
      <c r="F62" s="1">
        <v>1</v>
      </c>
      <c r="G62" s="1">
        <v>38</v>
      </c>
      <c r="H62" s="1">
        <v>43</v>
      </c>
      <c r="I62" s="15" t="s">
        <v>7225</v>
      </c>
      <c r="J62" s="17" t="s">
        <v>7142</v>
      </c>
      <c r="K62" s="4" t="s">
        <v>7144</v>
      </c>
      <c r="L62" s="5" t="s">
        <v>7143</v>
      </c>
      <c r="M62" s="5">
        <f t="shared" si="0"/>
        <v>38</v>
      </c>
      <c r="N62" s="5">
        <f t="shared" si="1"/>
        <v>43</v>
      </c>
      <c r="O62" s="3" t="str">
        <f>IF(ISBLANK(D62),"ส่วนลด",VLOOKUP(D62,หมวดหมู่!$A$2:$B$35,2))</f>
        <v>ของใช้ในครัว</v>
      </c>
      <c r="P62" s="3" t="str">
        <f>IF(ISBLANK(E62),"หน่วย",VLOOKUP(E62,หน่วยนับ!$A$2:$B$37,2))</f>
        <v>แพ็ค</v>
      </c>
      <c r="Q62" t="str">
        <f t="shared" si="2"/>
        <v>prd_77.jpg</v>
      </c>
      <c r="R62" t="str">
        <f t="shared" si="3"/>
        <v>INSERT INTO `product`(`pID`, `pBar`, `pBars`, `pName`, `pBP`, `pSP`, `pVal`, `pCate`, `pUnit`, `img`) VALUES ('P00061','8858832700207','[{"detail":"รหัสสินค้า","barcode":"P00061"},{"detail":"บาร์โค้ดหลัก","barcode":"8858832700207"}]','ถุงร้อนใส500g 4x6***','38','43','1','ของใช้ในครัว','แพ็ค','prd_77.jpg');</v>
      </c>
    </row>
    <row r="63" spans="1:18" x14ac:dyDescent="0.25">
      <c r="A63" s="2" t="s">
        <v>93</v>
      </c>
      <c r="B63" s="8">
        <v>8852537011224</v>
      </c>
      <c r="C63" s="2" t="s">
        <v>7226</v>
      </c>
      <c r="D63" s="1">
        <v>20</v>
      </c>
      <c r="E63" s="1">
        <v>39</v>
      </c>
      <c r="F63" s="1">
        <v>74</v>
      </c>
      <c r="G63" s="1">
        <v>123</v>
      </c>
      <c r="H63" s="1">
        <v>140</v>
      </c>
      <c r="I63" s="16"/>
      <c r="J63" s="17" t="s">
        <v>7142</v>
      </c>
      <c r="K63" s="4" t="s">
        <v>7144</v>
      </c>
      <c r="L63" s="5" t="s">
        <v>7143</v>
      </c>
      <c r="M63" s="5">
        <f t="shared" si="0"/>
        <v>123</v>
      </c>
      <c r="N63" s="5">
        <f t="shared" si="1"/>
        <v>140</v>
      </c>
      <c r="O63" s="3" t="str">
        <f>IF(ISBLANK(D63),"ส่วนลด",VLOOKUP(D63,หมวดหมู่!$A$2:$B$35,2))</f>
        <v>อุปโภค/บริโภค</v>
      </c>
      <c r="P63" s="3" t="str">
        <f>IF(ISBLANK(E63),"หน่วย",VLOOKUP(E63,หน่วยนับ!$A$2:$B$37,2))</f>
        <v>โหล</v>
      </c>
      <c r="Q63" t="str">
        <f t="shared" si="2"/>
        <v>P00000.png</v>
      </c>
      <c r="R63" t="str">
        <f t="shared" si="3"/>
        <v>INSERT INTO `product`(`pID`, `pBar`, `pBars`, `pName`, `pBP`, `pSP`, `pVal`, `pCate`, `pUnit`, `img`) VALUES ('P00062','8852537011224','[{"detail":"รหัสสินค้า","barcode":"P00062"},{"detail":"บาร์โค้ดหลัก","barcode":"8852537011224"}]','เปลียนวัวแดงจืด250มล12กล่อง**','123','140','74','อุปโภค/บริโภค','โหล','P00000.png');</v>
      </c>
    </row>
    <row r="64" spans="1:18" x14ac:dyDescent="0.25">
      <c r="A64" s="2" t="s">
        <v>94</v>
      </c>
      <c r="B64" s="8">
        <v>8858832700214</v>
      </c>
      <c r="C64" s="2" t="s">
        <v>7227</v>
      </c>
      <c r="D64" s="1">
        <v>77</v>
      </c>
      <c r="E64" s="1">
        <v>9</v>
      </c>
      <c r="F64" s="1">
        <v>5</v>
      </c>
      <c r="G64" s="1">
        <v>43</v>
      </c>
      <c r="H64" s="1">
        <v>49</v>
      </c>
      <c r="I64" s="15" t="s">
        <v>7228</v>
      </c>
      <c r="J64" s="17" t="s">
        <v>7142</v>
      </c>
      <c r="K64" s="4" t="s">
        <v>7144</v>
      </c>
      <c r="L64" s="5" t="s">
        <v>7143</v>
      </c>
      <c r="M64" s="5">
        <f t="shared" si="0"/>
        <v>43</v>
      </c>
      <c r="N64" s="5">
        <f t="shared" si="1"/>
        <v>49</v>
      </c>
      <c r="O64" s="3" t="str">
        <f>IF(ISBLANK(D64),"ส่วนลด",VLOOKUP(D64,หมวดหมู่!$A$2:$B$35,2))</f>
        <v>ของใช้ในครัว</v>
      </c>
      <c r="P64" s="3" t="str">
        <f>IF(ISBLANK(E64),"หน่วย",VLOOKUP(E64,หน่วยนับ!$A$2:$B$37,2))</f>
        <v>แพ็ค</v>
      </c>
      <c r="Q64" t="str">
        <f t="shared" si="2"/>
        <v>prd_79.jpg</v>
      </c>
      <c r="R64" t="str">
        <f t="shared" si="3"/>
        <v>INSERT INTO `product`(`pID`, `pBar`, `pBars`, `pName`, `pBP`, `pSP`, `pVal`, `pCate`, `pUnit`, `img`) VALUES ('P00063','8858832700214','[{"detail":"รหัสสินค้า","barcode":"P00063"},{"detail":"บาร์โค้ดหลัก","barcode":"8858832700214"}]','ถุงร้อนใสรวม500g 4.5x7***','43','49','5','ของใช้ในครัว','แพ็ค','prd_79.jpg');</v>
      </c>
    </row>
    <row r="65" spans="1:18" x14ac:dyDescent="0.25">
      <c r="A65" s="2" t="s">
        <v>95</v>
      </c>
      <c r="B65" s="8">
        <v>8858667402253</v>
      </c>
      <c r="C65" s="2" t="s">
        <v>7229</v>
      </c>
      <c r="D65" s="1">
        <v>77</v>
      </c>
      <c r="E65" s="1">
        <v>9</v>
      </c>
      <c r="F65" s="1">
        <v>4</v>
      </c>
      <c r="G65" s="1">
        <v>36</v>
      </c>
      <c r="H65" s="1">
        <v>43</v>
      </c>
      <c r="I65" s="15" t="s">
        <v>7230</v>
      </c>
      <c r="J65" s="17" t="s">
        <v>7142</v>
      </c>
      <c r="K65" s="4" t="s">
        <v>7144</v>
      </c>
      <c r="L65" s="5" t="s">
        <v>7143</v>
      </c>
      <c r="M65" s="5">
        <f t="shared" si="0"/>
        <v>36</v>
      </c>
      <c r="N65" s="5">
        <f t="shared" si="1"/>
        <v>43</v>
      </c>
      <c r="O65" s="3" t="str">
        <f>IF(ISBLANK(D65),"ส่วนลด",VLOOKUP(D65,หมวดหมู่!$A$2:$B$35,2))</f>
        <v>ของใช้ในครัว</v>
      </c>
      <c r="P65" s="3" t="str">
        <f>IF(ISBLANK(E65),"หน่วย",VLOOKUP(E65,หน่วยนับ!$A$2:$B$37,2))</f>
        <v>แพ็ค</v>
      </c>
      <c r="Q65" t="str">
        <f t="shared" si="2"/>
        <v>prd_80.jpg</v>
      </c>
      <c r="R65" t="str">
        <f t="shared" si="3"/>
        <v>INSERT INTO `product`(`pID`, `pBar`, `pBars`, `pName`, `pBP`, `pSP`, `pVal`, `pCate`, `pUnit`, `img`) VALUES ('P00064','8858667402253','[{"detail":"รหัสสินค้า","barcode":"P00064"},{"detail":"บาร์โค้ดหลัก","barcode":"8858667402253"}]','ถุงร้อนตรากุญแจ 500g 8x12***','36','43','4','ของใช้ในครัว','แพ็ค','prd_80.jpg');</v>
      </c>
    </row>
    <row r="66" spans="1:18" x14ac:dyDescent="0.25">
      <c r="A66" s="2" t="s">
        <v>96</v>
      </c>
      <c r="B66" s="8">
        <v>8851959127018</v>
      </c>
      <c r="C66" s="2" t="s">
        <v>7231</v>
      </c>
      <c r="D66" s="1">
        <v>74</v>
      </c>
      <c r="E66" s="1">
        <v>3</v>
      </c>
      <c r="F66" s="1">
        <v>10</v>
      </c>
      <c r="G66" s="1">
        <v>10.63</v>
      </c>
      <c r="H66" s="1">
        <v>12</v>
      </c>
      <c r="I66" s="15" t="s">
        <v>7232</v>
      </c>
      <c r="J66" s="17" t="s">
        <v>7142</v>
      </c>
      <c r="K66" s="4" t="s">
        <v>7144</v>
      </c>
      <c r="L66" s="5" t="s">
        <v>7143</v>
      </c>
      <c r="M66" s="5">
        <f t="shared" si="0"/>
        <v>10.63</v>
      </c>
      <c r="N66" s="5">
        <f t="shared" si="1"/>
        <v>12</v>
      </c>
      <c r="O66" s="3" t="str">
        <f>IF(ISBLANK(D66),"ส่วนลด",VLOOKUP(D66,หมวดหมู่!$A$2:$B$35,2))</f>
        <v>น้ำขวด+น้ำอัดลม</v>
      </c>
      <c r="P66" s="3" t="str">
        <f>IF(ISBLANK(E66),"หน่วย",VLOOKUP(E66,หน่วยนับ!$A$2:$B$37,2))</f>
        <v>ขวด</v>
      </c>
      <c r="Q66" t="str">
        <f t="shared" si="2"/>
        <v>prd_81.jpg</v>
      </c>
      <c r="R66" t="str">
        <f t="shared" si="3"/>
        <v>INSERT INTO `product`(`pID`, `pBar`, `pBars`, `pName`, `pBP`, `pSP`, `pVal`, `pCate`, `pUnit`, `img`) VALUES ('P00065','8851959127018','[{"detail":"รหัสสินค้า","barcode":"P00065"},{"detail":"บาร์โค้ดหลัก","barcode":"8851959127018"}]','โค้ก 330 มล.***','10.63','12','10','น้ำขวด+น้ำอัดลม','ขวด','prd_81.jpg');</v>
      </c>
    </row>
    <row r="67" spans="1:18" x14ac:dyDescent="0.25">
      <c r="A67" s="2" t="s">
        <v>97</v>
      </c>
      <c r="B67" s="8" t="s">
        <v>97</v>
      </c>
      <c r="C67" s="2" t="s">
        <v>7233</v>
      </c>
      <c r="D67" s="1">
        <v>22</v>
      </c>
      <c r="E67" s="1">
        <v>9</v>
      </c>
      <c r="F67" s="1">
        <v>1</v>
      </c>
      <c r="G67" s="1">
        <v>30</v>
      </c>
      <c r="H67" s="1">
        <v>35</v>
      </c>
      <c r="I67" s="15" t="s">
        <v>7234</v>
      </c>
      <c r="J67" s="17" t="s">
        <v>7142</v>
      </c>
      <c r="K67" s="4" t="s">
        <v>7144</v>
      </c>
      <c r="L67" s="5" t="s">
        <v>7143</v>
      </c>
      <c r="M67" s="5">
        <f t="shared" ref="M67:M130" si="4">IF(ISBLANK(D67),0,G67)</f>
        <v>30</v>
      </c>
      <c r="N67" s="5">
        <f t="shared" ref="N67:N130" si="5">IF(ISBLANK(D67),-H67,H67)</f>
        <v>35</v>
      </c>
      <c r="O67" s="3" t="str">
        <f>IF(ISBLANK(D67),"ส่วนลด",VLOOKUP(D67,หมวดหมู่!$A$2:$B$35,2))</f>
        <v>ประปา</v>
      </c>
      <c r="P67" s="3" t="str">
        <f>IF(ISBLANK(E67),"หน่วย",VLOOKUP(E67,หน่วยนับ!$A$2:$B$37,2))</f>
        <v>แพ็ค</v>
      </c>
      <c r="Q67" t="str">
        <f t="shared" ref="Q67:Q130" si="6">IF(ISBLANK(I67),"P00000.png",I67)</f>
        <v>prd_82.jpg</v>
      </c>
      <c r="R67" t="str">
        <f t="shared" ref="R67:R130" si="7">"INSERT INTO `product`(`pID`, `pBar`, `pBars`, `pName`, `pBP`, `pSP`, `pVal`, `pCate`, `pUnit`, `img`) VALUES ('"&amp;A67&amp;"','"&amp;B67&amp;"','"&amp;J67&amp;A67&amp;K67&amp;B67&amp;L67&amp;"','"&amp;C67&amp;"','"&amp;M67&amp;"','"&amp;N67&amp;"','"&amp;F67&amp;"','"&amp;O67&amp;"','"&amp;P67&amp;"','"&amp;Q67&amp;"');"</f>
        <v>INSERT INTO `product`(`pID`, `pBar`, `pBars`, `pName`, `pBP`, `pSP`, `pVal`, `pCate`, `pUnit`, `img`) VALUES ('P00066','P00066','[{"detail":"รหัสสินค้า","barcode":"P00066"},{"detail":"บาร์โค้ดหลัก","barcode":"P00066"}]','ข้อต่อลดบางpvc ช้าง3''x2'' ***','30','35','1','ประปา','แพ็ค','prd_82.jpg');</v>
      </c>
    </row>
    <row r="68" spans="1:18" x14ac:dyDescent="0.25">
      <c r="A68" s="2" t="s">
        <v>98</v>
      </c>
      <c r="B68" s="8">
        <v>369018</v>
      </c>
      <c r="C68" s="2" t="s">
        <v>7235</v>
      </c>
      <c r="D68" s="1">
        <v>40</v>
      </c>
      <c r="E68" s="1">
        <v>1</v>
      </c>
      <c r="F68" s="1">
        <v>0</v>
      </c>
      <c r="G68" s="1">
        <v>2</v>
      </c>
      <c r="H68" s="1">
        <v>3</v>
      </c>
      <c r="I68" s="16"/>
      <c r="J68" s="17" t="s">
        <v>7142</v>
      </c>
      <c r="K68" s="4" t="s">
        <v>7144</v>
      </c>
      <c r="L68" s="5" t="s">
        <v>7143</v>
      </c>
      <c r="M68" s="5">
        <f t="shared" si="4"/>
        <v>2</v>
      </c>
      <c r="N68" s="5">
        <f t="shared" si="5"/>
        <v>3</v>
      </c>
      <c r="O68" s="3" t="str">
        <f>IF(ISBLANK(D68),"ส่วนลด",VLOOKUP(D68,หมวดหมู่!$A$2:$B$35,2))</f>
        <v>งานก่อสร้าง</v>
      </c>
      <c r="P68" s="3" t="str">
        <f>IF(ISBLANK(E68),"หน่วย",VLOOKUP(E68,หน่วยนับ!$A$2:$B$37,2))</f>
        <v>ชิ้น</v>
      </c>
      <c r="Q68" t="str">
        <f t="shared" si="6"/>
        <v>P00000.png</v>
      </c>
      <c r="R68" t="str">
        <f t="shared" si="7"/>
        <v>INSERT INTO `product`(`pID`, `pBar`, `pBars`, `pName`, `pBP`, `pSP`, `pVal`, `pCate`, `pUnit`, `img`) VALUES ('P00067','369018','[{"detail":"รหัสสินค้า","barcode":"P00067"},{"detail":"บาร์โค้ดหลัก","barcode":"369018"}]','ลวดเชื่อมเหล็ก***','2','3','0','งานก่อสร้าง','ชิ้น','P00000.png');</v>
      </c>
    </row>
    <row r="69" spans="1:18" x14ac:dyDescent="0.25">
      <c r="A69" s="2" t="s">
        <v>99</v>
      </c>
      <c r="B69" s="8">
        <v>8853002303240</v>
      </c>
      <c r="C69" s="2" t="s">
        <v>7236</v>
      </c>
      <c r="D69" s="1">
        <v>72</v>
      </c>
      <c r="E69" s="1">
        <v>5</v>
      </c>
      <c r="F69" s="1">
        <v>15</v>
      </c>
      <c r="G69" s="1">
        <v>8</v>
      </c>
      <c r="H69" s="1">
        <v>10</v>
      </c>
      <c r="I69" s="15" t="s">
        <v>7237</v>
      </c>
      <c r="J69" s="17" t="s">
        <v>7142</v>
      </c>
      <c r="K69" s="4" t="s">
        <v>7144</v>
      </c>
      <c r="L69" s="5" t="s">
        <v>7143</v>
      </c>
      <c r="M69" s="5">
        <f t="shared" si="4"/>
        <v>8</v>
      </c>
      <c r="N69" s="5">
        <f t="shared" si="5"/>
        <v>10</v>
      </c>
      <c r="O69" s="3" t="str">
        <f>IF(ISBLANK(D69),"ส่วนลด",VLOOKUP(D69,หมวดหมู่!$A$2:$B$35,2))</f>
        <v>ดัชมิล+ดีน่า</v>
      </c>
      <c r="P69" s="3" t="str">
        <f>IF(ISBLANK(E69),"หน่วย",VLOOKUP(E69,หน่วยนับ!$A$2:$B$37,2))</f>
        <v>กล่อง</v>
      </c>
      <c r="Q69" t="str">
        <f t="shared" si="6"/>
        <v>prd_84.jpg</v>
      </c>
      <c r="R69" t="str">
        <f t="shared" si="7"/>
        <v>INSERT INTO `product`(`pID`, `pBar`, `pBars`, `pName`, `pBP`, `pSP`, `pVal`, `pCate`, `pUnit`, `img`) VALUES ('P00068','8853002303240','[{"detail":"รหัสสินค้า","barcode":"P00068"},{"detail":"บาร์โค้ดหลัก","barcode":"8853002303240"}]','ดัชมิลล์รสจืดกล่อง180มล***','8','10','15','ดัชมิล+ดีน่า','กล่อง','prd_84.jpg');</v>
      </c>
    </row>
    <row r="70" spans="1:18" x14ac:dyDescent="0.25">
      <c r="A70" s="2" t="s">
        <v>100</v>
      </c>
      <c r="B70" s="8">
        <v>8851552519012</v>
      </c>
      <c r="C70" s="2" t="s">
        <v>7238</v>
      </c>
      <c r="D70" s="1">
        <v>32</v>
      </c>
      <c r="E70" s="1">
        <v>1</v>
      </c>
      <c r="F70" s="1">
        <v>12</v>
      </c>
      <c r="G70" s="1">
        <v>10.42</v>
      </c>
      <c r="H70" s="1">
        <v>15</v>
      </c>
      <c r="I70" s="15" t="s">
        <v>7239</v>
      </c>
      <c r="J70" s="17" t="s">
        <v>7142</v>
      </c>
      <c r="K70" s="4" t="s">
        <v>7144</v>
      </c>
      <c r="L70" s="5" t="s">
        <v>7143</v>
      </c>
      <c r="M70" s="5">
        <f t="shared" si="4"/>
        <v>10.42</v>
      </c>
      <c r="N70" s="5">
        <f t="shared" si="5"/>
        <v>15</v>
      </c>
      <c r="O70" s="3" t="str">
        <f>IF(ISBLANK(D70),"ส่วนลด",VLOOKUP(D70,หมวดหมู่!$A$2:$B$35,2))</f>
        <v>การศึกษา</v>
      </c>
      <c r="P70" s="3" t="str">
        <f>IF(ISBLANK(E70),"หน่วย",VLOOKUP(E70,หน่วยนับ!$A$2:$B$37,2))</f>
        <v>ชิ้น</v>
      </c>
      <c r="Q70" t="str">
        <f t="shared" si="6"/>
        <v>prd_85.jpg</v>
      </c>
      <c r="R70" t="str">
        <f t="shared" si="7"/>
        <v>INSERT INTO `product`(`pID`, `pBar`, `pBars`, `pName`, `pBP`, `pSP`, `pVal`, `pCate`, `pUnit`, `img`) VALUES ('P00069','8851552519012','[{"detail":"รหัสสินค้า","barcode":"P00069"},{"detail":"บาร์โค้ดหลัก","barcode":"8851552519012"}]','หมึกเติมสีน้ำเงินตราม้า***','10.42','15','12','การศึกษา','ชิ้น','prd_85.jpg');</v>
      </c>
    </row>
    <row r="71" spans="1:18" x14ac:dyDescent="0.25">
      <c r="A71" s="2" t="s">
        <v>101</v>
      </c>
      <c r="B71" s="8">
        <v>8851552519036</v>
      </c>
      <c r="C71" s="2" t="s">
        <v>7240</v>
      </c>
      <c r="D71" s="1">
        <v>32</v>
      </c>
      <c r="E71" s="1">
        <v>1</v>
      </c>
      <c r="F71" s="1">
        <v>11</v>
      </c>
      <c r="G71" s="1">
        <v>10.42</v>
      </c>
      <c r="H71" s="1">
        <v>15</v>
      </c>
      <c r="I71" s="15" t="s">
        <v>7241</v>
      </c>
      <c r="J71" s="17" t="s">
        <v>7142</v>
      </c>
      <c r="K71" s="4" t="s">
        <v>7144</v>
      </c>
      <c r="L71" s="5" t="s">
        <v>7143</v>
      </c>
      <c r="M71" s="5">
        <f t="shared" si="4"/>
        <v>10.42</v>
      </c>
      <c r="N71" s="5">
        <f t="shared" si="5"/>
        <v>15</v>
      </c>
      <c r="O71" s="3" t="str">
        <f>IF(ISBLANK(D71),"ส่วนลด",VLOOKUP(D71,หมวดหมู่!$A$2:$B$35,2))</f>
        <v>การศึกษา</v>
      </c>
      <c r="P71" s="3" t="str">
        <f>IF(ISBLANK(E71),"หน่วย",VLOOKUP(E71,หน่วยนับ!$A$2:$B$37,2))</f>
        <v>ชิ้น</v>
      </c>
      <c r="Q71" t="str">
        <f t="shared" si="6"/>
        <v>prd_86.jpg</v>
      </c>
      <c r="R71" t="str">
        <f t="shared" si="7"/>
        <v>INSERT INTO `product`(`pID`, `pBar`, `pBars`, `pName`, `pBP`, `pSP`, `pVal`, `pCate`, `pUnit`, `img`) VALUES ('P00070','8851552519036','[{"detail":"รหัสสินค้า","barcode":"P00070"},{"detail":"บาร์โค้ดหลัก","barcode":"8851552519036"}]','หมึกเติมแดงตราม้า***','10.42','15','11','การศึกษา','ชิ้น','prd_86.jpg');</v>
      </c>
    </row>
    <row r="72" spans="1:18" x14ac:dyDescent="0.25">
      <c r="A72" s="2" t="s">
        <v>102</v>
      </c>
      <c r="B72" s="8">
        <v>8851008000712</v>
      </c>
      <c r="C72" s="2" t="s">
        <v>7242</v>
      </c>
      <c r="D72" s="1">
        <v>20</v>
      </c>
      <c r="E72" s="1">
        <v>11</v>
      </c>
      <c r="F72" s="1">
        <v>0</v>
      </c>
      <c r="G72" s="1">
        <v>24.34</v>
      </c>
      <c r="H72" s="1">
        <v>30</v>
      </c>
      <c r="I72" s="15" t="s">
        <v>7243</v>
      </c>
      <c r="J72" s="17" t="s">
        <v>7142</v>
      </c>
      <c r="K72" s="4" t="s">
        <v>7144</v>
      </c>
      <c r="L72" s="5" t="s">
        <v>7143</v>
      </c>
      <c r="M72" s="5">
        <f t="shared" si="4"/>
        <v>24.34</v>
      </c>
      <c r="N72" s="5">
        <f t="shared" si="5"/>
        <v>30</v>
      </c>
      <c r="O72" s="3" t="str">
        <f>IF(ISBLANK(D72),"ส่วนลด",VLOOKUP(D72,หมวดหมู่!$A$2:$B$35,2))</f>
        <v>อุปโภค/บริโภค</v>
      </c>
      <c r="P72" s="3" t="str">
        <f>IF(ISBLANK(E72),"หน่วย",VLOOKUP(E72,หน่วยนับ!$A$2:$B$37,2))</f>
        <v>ซอง</v>
      </c>
      <c r="Q72" t="str">
        <f t="shared" si="6"/>
        <v>prd_87.jpg</v>
      </c>
      <c r="R72" t="str">
        <f t="shared" si="7"/>
        <v>INSERT INTO `product`(`pID`, `pBar`, `pBars`, `pName`, `pBP`, `pSP`, `pVal`, `pCate`, `pUnit`, `img`) VALUES ('P00071','8851008000712','[{"detail":"รหัสสินค้า","barcode":"P00071"},{"detail":"บาร์โค้ดหลัก","barcode":"8851008000712"}]','หอยหลอดน้ำปลา700มล***','24.34','30','0','อุปโภค/บริโภค','ซอง','prd_87.jpg');</v>
      </c>
    </row>
    <row r="73" spans="1:18" x14ac:dyDescent="0.25">
      <c r="A73" s="2" t="s">
        <v>103</v>
      </c>
      <c r="B73" s="8">
        <v>4005808758036</v>
      </c>
      <c r="C73" s="2" t="s">
        <v>7244</v>
      </c>
      <c r="D73" s="1">
        <v>70</v>
      </c>
      <c r="E73" s="1">
        <v>11</v>
      </c>
      <c r="F73" s="1">
        <v>5</v>
      </c>
      <c r="G73" s="1">
        <v>8.84</v>
      </c>
      <c r="H73" s="1">
        <v>12</v>
      </c>
      <c r="I73" s="15" t="s">
        <v>7245</v>
      </c>
      <c r="J73" s="17" t="s">
        <v>7142</v>
      </c>
      <c r="K73" s="4" t="s">
        <v>7144</v>
      </c>
      <c r="L73" s="5" t="s">
        <v>7143</v>
      </c>
      <c r="M73" s="5">
        <f t="shared" si="4"/>
        <v>8.84</v>
      </c>
      <c r="N73" s="5">
        <f t="shared" si="5"/>
        <v>12</v>
      </c>
      <c r="O73" s="3" t="str">
        <f>IF(ISBLANK(D73),"ส่วนลด",VLOOKUP(D73,หมวดหมู่!$A$2:$B$35,2))</f>
        <v>ครีมซอง</v>
      </c>
      <c r="P73" s="3" t="str">
        <f>IF(ISBLANK(E73),"หน่วย",VLOOKUP(E73,หน่วยนับ!$A$2:$B$37,2))</f>
        <v>ซอง</v>
      </c>
      <c r="Q73" t="str">
        <f t="shared" si="6"/>
        <v>prd_88.jpg</v>
      </c>
      <c r="R73" t="str">
        <f t="shared" si="7"/>
        <v>INSERT INTO `product`(`pID`, `pBar`, `pBars`, `pName`, `pBP`, `pSP`, `pVal`, `pCate`, `pUnit`, `img`) VALUES ('P00072','4005808758036','[{"detail":"รหัสสินค้า","barcode":"P00072"},{"detail":"บาร์โค้ดหลัก","barcode":"4005808758036"}]','นีเวียไวท์ 8มล. ***','8.84','12','5','ครีมซอง','ซอง','prd_88.jpg');</v>
      </c>
    </row>
    <row r="74" spans="1:18" x14ac:dyDescent="0.25">
      <c r="A74" s="2" t="s">
        <v>104</v>
      </c>
      <c r="B74" s="8">
        <v>8851818602304</v>
      </c>
      <c r="C74" s="2" t="s">
        <v>7246</v>
      </c>
      <c r="D74" s="1">
        <v>63</v>
      </c>
      <c r="E74" s="1">
        <v>3</v>
      </c>
      <c r="F74" s="1">
        <v>1</v>
      </c>
      <c r="G74" s="1">
        <v>11.5</v>
      </c>
      <c r="H74" s="1">
        <v>15</v>
      </c>
      <c r="I74" s="15" t="s">
        <v>7247</v>
      </c>
      <c r="J74" s="17" t="s">
        <v>7142</v>
      </c>
      <c r="K74" s="4" t="s">
        <v>7144</v>
      </c>
      <c r="L74" s="5" t="s">
        <v>7143</v>
      </c>
      <c r="M74" s="5">
        <f t="shared" si="4"/>
        <v>11.5</v>
      </c>
      <c r="N74" s="5">
        <f t="shared" si="5"/>
        <v>15</v>
      </c>
      <c r="O74" s="3" t="str">
        <f>IF(ISBLANK(D74),"ส่วนลด",VLOOKUP(D74,หมวดหมู่!$A$2:$B$35,2))</f>
        <v>น้ำยาล้างจาน+ล้างพื้น</v>
      </c>
      <c r="P74" s="3" t="str">
        <f>IF(ISBLANK(E74),"หน่วย",VLOOKUP(E74,หน่วยนับ!$A$2:$B$37,2))</f>
        <v>ขวด</v>
      </c>
      <c r="Q74" t="str">
        <f t="shared" si="6"/>
        <v>prd_89.jpg</v>
      </c>
      <c r="R74" t="str">
        <f t="shared" si="7"/>
        <v>INSERT INTO `product`(`pID`, `pBar`, `pBars`, `pName`, `pBP`, `pSP`, `pVal`, `pCate`, `pUnit`, `img`) VALUES ('P00073','8851818602304','[{"detail":"รหัสสินค้า","barcode":"P00073"},{"detail":"บาร์โค้ดหลัก","barcode":"8851818602304"}]','ไฮเตอร์ซักผ้า250มล***','11.5','15','1','น้ำยาล้างจาน+ล้างพื้น','ขวด','prd_89.jpg');</v>
      </c>
    </row>
    <row r="75" spans="1:18" x14ac:dyDescent="0.25">
      <c r="A75" s="2" t="s">
        <v>105</v>
      </c>
      <c r="B75" s="8">
        <v>8851818636903</v>
      </c>
      <c r="C75" s="2" t="s">
        <v>7246</v>
      </c>
      <c r="D75" s="1">
        <v>63</v>
      </c>
      <c r="E75" s="1">
        <v>3</v>
      </c>
      <c r="F75" s="1">
        <v>0</v>
      </c>
      <c r="G75" s="1">
        <v>11.67</v>
      </c>
      <c r="H75" s="1">
        <v>15</v>
      </c>
      <c r="I75" s="15" t="s">
        <v>7248</v>
      </c>
      <c r="J75" s="17" t="s">
        <v>7142</v>
      </c>
      <c r="K75" s="4" t="s">
        <v>7144</v>
      </c>
      <c r="L75" s="5" t="s">
        <v>7143</v>
      </c>
      <c r="M75" s="5">
        <f t="shared" si="4"/>
        <v>11.67</v>
      </c>
      <c r="N75" s="5">
        <f t="shared" si="5"/>
        <v>15</v>
      </c>
      <c r="O75" s="3" t="str">
        <f>IF(ISBLANK(D75),"ส่วนลด",VLOOKUP(D75,หมวดหมู่!$A$2:$B$35,2))</f>
        <v>น้ำยาล้างจาน+ล้างพื้น</v>
      </c>
      <c r="P75" s="3" t="str">
        <f>IF(ISBLANK(E75),"หน่วย",VLOOKUP(E75,หน่วยนับ!$A$2:$B$37,2))</f>
        <v>ขวด</v>
      </c>
      <c r="Q75" t="str">
        <f t="shared" si="6"/>
        <v>prd_90.jpg</v>
      </c>
      <c r="R75" t="str">
        <f t="shared" si="7"/>
        <v>INSERT INTO `product`(`pID`, `pBar`, `pBars`, `pName`, `pBP`, `pSP`, `pVal`, `pCate`, `pUnit`, `img`) VALUES ('P00074','8851818636903','[{"detail":"รหัสสินค้า","barcode":"P00074"},{"detail":"บาร์โค้ดหลัก","barcode":"8851818636903"}]','ไฮเตอร์ซักผ้า250มล***','11.67','15','0','น้ำยาล้างจาน+ล้างพื้น','ขวด','prd_90.jpg');</v>
      </c>
    </row>
    <row r="76" spans="1:18" x14ac:dyDescent="0.25">
      <c r="A76" s="2" t="s">
        <v>106</v>
      </c>
      <c r="B76" s="8">
        <v>8850092213060</v>
      </c>
      <c r="C76" s="2" t="s">
        <v>7249</v>
      </c>
      <c r="D76" s="1">
        <v>63</v>
      </c>
      <c r="E76" s="1">
        <v>3</v>
      </c>
      <c r="F76" s="1">
        <v>7</v>
      </c>
      <c r="G76" s="1">
        <v>16</v>
      </c>
      <c r="H76" s="1">
        <v>20</v>
      </c>
      <c r="I76" s="15" t="s">
        <v>7250</v>
      </c>
      <c r="J76" s="17" t="s">
        <v>7142</v>
      </c>
      <c r="K76" s="4" t="s">
        <v>7144</v>
      </c>
      <c r="L76" s="5" t="s">
        <v>7143</v>
      </c>
      <c r="M76" s="5">
        <f t="shared" si="4"/>
        <v>16</v>
      </c>
      <c r="N76" s="5">
        <f t="shared" si="5"/>
        <v>20</v>
      </c>
      <c r="O76" s="3" t="str">
        <f>IF(ISBLANK(D76),"ส่วนลด",VLOOKUP(D76,หมวดหมู่!$A$2:$B$35,2))</f>
        <v>น้ำยาล้างจาน+ล้างพื้น</v>
      </c>
      <c r="P76" s="3" t="str">
        <f>IF(ISBLANK(E76),"หน่วย",VLOOKUP(E76,หน่วยนับ!$A$2:$B$37,2))</f>
        <v>ขวด</v>
      </c>
      <c r="Q76" t="str">
        <f t="shared" si="6"/>
        <v>prd_91.jpg</v>
      </c>
      <c r="R76" t="str">
        <f t="shared" si="7"/>
        <v>INSERT INTO `product`(`pID`, `pBar`, `pBars`, `pName`, `pBP`, `pSP`, `pVal`, `pCate`, `pUnit`, `img`) VALUES ('P00075','8850092213060','[{"detail":"รหัสสินค้า","barcode":"P00075"},{"detail":"บาร์โค้ดหลัก","barcode":"8850092213060"}]','ไฮยีนซักผ้าขาวและผ้าสี250ml***','16','20','7','น้ำยาล้างจาน+ล้างพื้น','ขวด','prd_91.jpg');</v>
      </c>
    </row>
    <row r="77" spans="1:18" x14ac:dyDescent="0.25">
      <c r="A77" s="2" t="s">
        <v>107</v>
      </c>
      <c r="B77" s="8">
        <v>8850092032708</v>
      </c>
      <c r="C77" s="2" t="s">
        <v>7251</v>
      </c>
      <c r="D77" s="1">
        <v>63</v>
      </c>
      <c r="E77" s="1">
        <v>3</v>
      </c>
      <c r="F77" s="1">
        <v>0</v>
      </c>
      <c r="G77" s="1">
        <v>46.67</v>
      </c>
      <c r="H77" s="1">
        <v>55</v>
      </c>
      <c r="I77" s="16"/>
      <c r="J77" s="17" t="s">
        <v>7142</v>
      </c>
      <c r="K77" s="4" t="s">
        <v>7144</v>
      </c>
      <c r="L77" s="5" t="s">
        <v>7143</v>
      </c>
      <c r="M77" s="5">
        <f t="shared" si="4"/>
        <v>46.67</v>
      </c>
      <c r="N77" s="5">
        <f t="shared" si="5"/>
        <v>55</v>
      </c>
      <c r="O77" s="3" t="str">
        <f>IF(ISBLANK(D77),"ส่วนลด",VLOOKUP(D77,หมวดหมู่!$A$2:$B$35,2))</f>
        <v>น้ำยาล้างจาน+ล้างพื้น</v>
      </c>
      <c r="P77" s="3" t="str">
        <f>IF(ISBLANK(E77),"หน่วย",VLOOKUP(E77,หน่วยนับ!$A$2:$B$37,2))</f>
        <v>ขวด</v>
      </c>
      <c r="Q77" t="str">
        <f t="shared" si="6"/>
        <v>P00000.png</v>
      </c>
      <c r="R77" t="str">
        <f t="shared" si="7"/>
        <v>INSERT INTO `product`(`pID`, `pBar`, `pBars`, `pName`, `pBP`, `pSP`, `pVal`, `pCate`, `pUnit`, `img`) VALUES ('P00076','8850092032708','[{"detail":"รหัสสินค้า","barcode":"P00076"},{"detail":"บาร์โค้ดหลัก","barcode":"8850092032708"}]','วิกซอลออกซี่700ชมพู***','46.67','55','0','น้ำยาล้างจาน+ล้างพื้น','ขวด','P00000.png');</v>
      </c>
    </row>
    <row r="78" spans="1:18" x14ac:dyDescent="0.25">
      <c r="A78" s="2" t="s">
        <v>108</v>
      </c>
      <c r="B78" s="8">
        <v>8851495000202</v>
      </c>
      <c r="C78" s="2" t="s">
        <v>7252</v>
      </c>
      <c r="D78" s="1">
        <v>64</v>
      </c>
      <c r="E78" s="1">
        <v>19</v>
      </c>
      <c r="F78" s="1">
        <v>0</v>
      </c>
      <c r="G78" s="1">
        <v>65</v>
      </c>
      <c r="H78" s="1">
        <v>79</v>
      </c>
      <c r="I78" s="16"/>
      <c r="J78" s="17" t="s">
        <v>7142</v>
      </c>
      <c r="K78" s="4" t="s">
        <v>7144</v>
      </c>
      <c r="L78" s="5" t="s">
        <v>7143</v>
      </c>
      <c r="M78" s="5">
        <f t="shared" si="4"/>
        <v>65</v>
      </c>
      <c r="N78" s="5">
        <f t="shared" si="5"/>
        <v>79</v>
      </c>
      <c r="O78" s="3" t="str">
        <f>IF(ISBLANK(D78),"ส่วนลด",VLOOKUP(D78,หมวดหมู่!$A$2:$B$35,2))</f>
        <v>ยากันยุง</v>
      </c>
      <c r="P78" s="3" t="str">
        <f>IF(ISBLANK(E78),"หน่วย",VLOOKUP(E78,หน่วยนับ!$A$2:$B$37,2))</f>
        <v>กระป๋อง</v>
      </c>
      <c r="Q78" t="str">
        <f t="shared" si="6"/>
        <v>P00000.png</v>
      </c>
      <c r="R78" t="str">
        <f t="shared" si="7"/>
        <v>INSERT INTO `product`(`pID`, `pBar`, `pBars`, `pName`, `pBP`, `pSP`, `pVal`, `pCate`, `pUnit`, `img`) VALUES ('P00077','8851495000202','[{"detail":"รหัสสินค้า","barcode":"P00077"},{"detail":"บาร์โค้ดหลัก","barcode":"8851495000202"}]','เซนไดรท์450ซีซี***','65','79','0','ยากันยุง','กระป๋อง','P00000.png');</v>
      </c>
    </row>
    <row r="79" spans="1:18" x14ac:dyDescent="0.25">
      <c r="A79" s="2" t="s">
        <v>109</v>
      </c>
      <c r="B79" s="8">
        <v>8851495001421</v>
      </c>
      <c r="C79" s="2" t="s">
        <v>7253</v>
      </c>
      <c r="D79" s="1">
        <v>64</v>
      </c>
      <c r="E79" s="1">
        <v>19</v>
      </c>
      <c r="F79" s="1">
        <v>1</v>
      </c>
      <c r="G79" s="1">
        <v>49.67</v>
      </c>
      <c r="H79" s="1">
        <v>60</v>
      </c>
      <c r="I79" s="16"/>
      <c r="J79" s="17" t="s">
        <v>7142</v>
      </c>
      <c r="K79" s="4" t="s">
        <v>7144</v>
      </c>
      <c r="L79" s="5" t="s">
        <v>7143</v>
      </c>
      <c r="M79" s="5">
        <f t="shared" si="4"/>
        <v>49.67</v>
      </c>
      <c r="N79" s="5">
        <f t="shared" si="5"/>
        <v>60</v>
      </c>
      <c r="O79" s="3" t="str">
        <f>IF(ISBLANK(D79),"ส่วนลด",VLOOKUP(D79,หมวดหมู่!$A$2:$B$35,2))</f>
        <v>ยากันยุง</v>
      </c>
      <c r="P79" s="3" t="str">
        <f>IF(ISBLANK(E79),"หน่วย",VLOOKUP(E79,หน่วยนับ!$A$2:$B$37,2))</f>
        <v>กระป๋อง</v>
      </c>
      <c r="Q79" t="str">
        <f t="shared" si="6"/>
        <v>P00000.png</v>
      </c>
      <c r="R79" t="str">
        <f t="shared" si="7"/>
        <v>INSERT INTO `product`(`pID`, `pBar`, `pBars`, `pName`, `pBP`, `pSP`, `pVal`, `pCate`, `pUnit`, `img`) VALUES ('P00078','8851495001421','[{"detail":"รหัสสินค้า","barcode":"P00078"},{"detail":"บาร์โค้ดหลัก","barcode":"8851495001421"}]','เซนไดร์300มลปลอก มอด มด แมลงสาบ***','49.67','60','1','ยากันยุง','กระป๋อง','P00000.png');</v>
      </c>
    </row>
    <row r="80" spans="1:18" x14ac:dyDescent="0.25">
      <c r="A80" s="2" t="s">
        <v>110</v>
      </c>
      <c r="B80" s="8">
        <v>8859350603032</v>
      </c>
      <c r="C80" s="2" t="s">
        <v>7254</v>
      </c>
      <c r="D80" s="1">
        <v>40</v>
      </c>
      <c r="E80" s="1">
        <v>9</v>
      </c>
      <c r="F80" s="1">
        <v>6</v>
      </c>
      <c r="G80" s="1">
        <v>15</v>
      </c>
      <c r="H80" s="1">
        <v>20</v>
      </c>
      <c r="I80" s="16"/>
      <c r="J80" s="17" t="s">
        <v>7142</v>
      </c>
      <c r="K80" s="4" t="s">
        <v>7144</v>
      </c>
      <c r="L80" s="5" t="s">
        <v>7143</v>
      </c>
      <c r="M80" s="5">
        <f t="shared" si="4"/>
        <v>15</v>
      </c>
      <c r="N80" s="5">
        <f t="shared" si="5"/>
        <v>20</v>
      </c>
      <c r="O80" s="3" t="str">
        <f>IF(ISBLANK(D80),"ส่วนลด",VLOOKUP(D80,หมวดหมู่!$A$2:$B$35,2))</f>
        <v>งานก่อสร้าง</v>
      </c>
      <c r="P80" s="3" t="str">
        <f>IF(ISBLANK(E80),"หน่วย",VLOOKUP(E80,หน่วยนับ!$A$2:$B$37,2))</f>
        <v>แพ็ค</v>
      </c>
      <c r="Q80" t="str">
        <f t="shared" si="6"/>
        <v>P00000.png</v>
      </c>
      <c r="R80" t="str">
        <f t="shared" si="7"/>
        <v>INSERT INTO `product`(`pID`, `pBar`, `pBars`, `pName`, `pBP`, `pSP`, `pVal`, `pCate`, `pUnit`, `img`) VALUES ('P00079','8859350603032','[{"detail":"รหัสสินค้า","barcode":"P00079"},{"detail":"บาร์โค้ดหลัก","barcode":"8859350603032"}]','สายรัด1.50เมตรแพ็ค2เส้น***','15','20','6','งานก่อสร้าง','แพ็ค','P00000.png');</v>
      </c>
    </row>
    <row r="81" spans="1:18" x14ac:dyDescent="0.25">
      <c r="A81" s="2" t="s">
        <v>111</v>
      </c>
      <c r="B81" s="8" t="s">
        <v>111</v>
      </c>
      <c r="C81" s="2" t="s">
        <v>7255</v>
      </c>
      <c r="D81" s="1">
        <v>77</v>
      </c>
      <c r="E81" s="1">
        <v>1</v>
      </c>
      <c r="F81" s="1">
        <v>4</v>
      </c>
      <c r="G81" s="1">
        <v>15</v>
      </c>
      <c r="H81" s="1">
        <v>20</v>
      </c>
      <c r="I81" s="15" t="s">
        <v>7256</v>
      </c>
      <c r="J81" s="17" t="s">
        <v>7142</v>
      </c>
      <c r="K81" s="4" t="s">
        <v>7144</v>
      </c>
      <c r="L81" s="5" t="s">
        <v>7143</v>
      </c>
      <c r="M81" s="5">
        <f t="shared" si="4"/>
        <v>15</v>
      </c>
      <c r="N81" s="5">
        <f t="shared" si="5"/>
        <v>20</v>
      </c>
      <c r="O81" s="3" t="str">
        <f>IF(ISBLANK(D81),"ส่วนลด",VLOOKUP(D81,หมวดหมู่!$A$2:$B$35,2))</f>
        <v>ของใช้ในครัว</v>
      </c>
      <c r="P81" s="3" t="str">
        <f>IF(ISBLANK(E81),"หน่วย",VLOOKUP(E81,หน่วยนับ!$A$2:$B$37,2))</f>
        <v>ชิ้น</v>
      </c>
      <c r="Q81" t="str">
        <f t="shared" si="6"/>
        <v>prd_96.jpg</v>
      </c>
      <c r="R81" t="str">
        <f t="shared" si="7"/>
        <v>INSERT INTO `product`(`pID`, `pBar`, `pBars`, `pName`, `pBP`, `pSP`, `pVal`, `pCate`, `pUnit`, `img`) VALUES ('P00080','P00080','[{"detail":"รหัสสินค้า","barcode":"P00080"},{"detail":"บาร์โค้ดหลัก","barcode":"P00080"}]','ที่คีบร้อน***','15','20','4','ของใช้ในครัว','ชิ้น','prd_96.jpg');</v>
      </c>
    </row>
    <row r="82" spans="1:18" x14ac:dyDescent="0.25">
      <c r="A82" s="2" t="s">
        <v>112</v>
      </c>
      <c r="B82" s="8">
        <v>8851929002796</v>
      </c>
      <c r="C82" s="2" t="s">
        <v>7257</v>
      </c>
      <c r="D82" s="1">
        <v>57</v>
      </c>
      <c r="E82" s="1">
        <v>23</v>
      </c>
      <c r="F82" s="1">
        <v>0</v>
      </c>
      <c r="G82" s="1">
        <v>5.5</v>
      </c>
      <c r="H82" s="1">
        <v>10</v>
      </c>
      <c r="I82" s="15" t="s">
        <v>7258</v>
      </c>
      <c r="J82" s="17" t="s">
        <v>7142</v>
      </c>
      <c r="K82" s="4" t="s">
        <v>7144</v>
      </c>
      <c r="L82" s="5" t="s">
        <v>7143</v>
      </c>
      <c r="M82" s="5">
        <f t="shared" si="4"/>
        <v>5.5</v>
      </c>
      <c r="N82" s="5">
        <f t="shared" si="5"/>
        <v>10</v>
      </c>
      <c r="O82" s="3" t="str">
        <f>IF(ISBLANK(D82),"ส่วนลด",VLOOKUP(D82,หมวดหมู่!$A$2:$B$35,2))</f>
        <v>สบู่+ครีมอาบน้ำ</v>
      </c>
      <c r="P82" s="3" t="str">
        <f>IF(ISBLANK(E82),"หน่วย",VLOOKUP(E82,หน่วยนับ!$A$2:$B$37,2))</f>
        <v>ก้อน</v>
      </c>
      <c r="Q82" t="str">
        <f t="shared" si="6"/>
        <v>prd_97.jpg</v>
      </c>
      <c r="R82" t="str">
        <f t="shared" si="7"/>
        <v>INSERT INTO `product`(`pID`, `pBar`, `pBars`, `pName`, `pBP`, `pSP`, `pVal`, `pCate`, `pUnit`, `img`) VALUES ('P00081','8851929002796','[{"detail":"รหัสสินค้า","barcode":"P00081"},{"detail":"บาร์โค้ดหลัก","barcode":"8851929002796"}]','นกแก้วสบู่ 60g***','5.5','10','0','สบู่+ครีมอาบน้ำ','ก้อน','prd_97.jpg');</v>
      </c>
    </row>
    <row r="83" spans="1:18" x14ac:dyDescent="0.25">
      <c r="A83" s="2" t="s">
        <v>113</v>
      </c>
      <c r="B83" s="8">
        <v>8851932377744</v>
      </c>
      <c r="C83" s="2" t="s">
        <v>7259</v>
      </c>
      <c r="D83" s="1">
        <v>56</v>
      </c>
      <c r="E83" s="1">
        <v>26</v>
      </c>
      <c r="F83" s="1">
        <v>0</v>
      </c>
      <c r="G83" s="1">
        <v>72</v>
      </c>
      <c r="H83" s="1">
        <v>85</v>
      </c>
      <c r="I83" s="16"/>
      <c r="J83" s="17" t="s">
        <v>7142</v>
      </c>
      <c r="K83" s="4" t="s">
        <v>7144</v>
      </c>
      <c r="L83" s="5" t="s">
        <v>7143</v>
      </c>
      <c r="M83" s="5">
        <f t="shared" si="4"/>
        <v>72</v>
      </c>
      <c r="N83" s="5">
        <f t="shared" si="5"/>
        <v>85</v>
      </c>
      <c r="O83" s="3" t="str">
        <f>IF(ISBLANK(D83),"ส่วนลด",VLOOKUP(D83,หมวดหมู่!$A$2:$B$35,2))</f>
        <v>ผงซักฟอก</v>
      </c>
      <c r="P83" s="3" t="str">
        <f>IF(ISBLANK(E83),"หน่วย",VLOOKUP(E83,หน่วยนับ!$A$2:$B$37,2))</f>
        <v>ห่อ</v>
      </c>
      <c r="Q83" t="str">
        <f t="shared" si="6"/>
        <v>P00000.png</v>
      </c>
      <c r="R83" t="str">
        <f t="shared" si="7"/>
        <v>INSERT INTO `product`(`pID`, `pBar`, `pBars`, `pName`, `pBP`, `pSP`, `pVal`, `pCate`, `pUnit`, `img`) VALUES ('P00082','8851932377744','[{"detail":"รหัสสินค้า","barcode":"P00082"},{"detail":"บาร์โค้ดหลัก","barcode":"8851932377744"}]','บรีทคอมฟอร์ท800มล***','72','85','0','ผงซักฟอก','ห่อ','P00000.png');</v>
      </c>
    </row>
    <row r="84" spans="1:18" x14ac:dyDescent="0.25">
      <c r="A84" s="2" t="s">
        <v>114</v>
      </c>
      <c r="B84" s="8">
        <v>8851932349567</v>
      </c>
      <c r="C84" s="2" t="s">
        <v>7260</v>
      </c>
      <c r="D84" s="1">
        <v>56</v>
      </c>
      <c r="E84" s="1">
        <v>14</v>
      </c>
      <c r="F84" s="1">
        <v>0</v>
      </c>
      <c r="G84" s="1">
        <v>70.34</v>
      </c>
      <c r="H84" s="1">
        <v>79</v>
      </c>
      <c r="I84" s="16"/>
      <c r="J84" s="17" t="s">
        <v>7142</v>
      </c>
      <c r="K84" s="4" t="s">
        <v>7144</v>
      </c>
      <c r="L84" s="5" t="s">
        <v>7143</v>
      </c>
      <c r="M84" s="5">
        <f t="shared" si="4"/>
        <v>70.34</v>
      </c>
      <c r="N84" s="5">
        <f t="shared" si="5"/>
        <v>79</v>
      </c>
      <c r="O84" s="3" t="str">
        <f>IF(ISBLANK(D84),"ส่วนลด",VLOOKUP(D84,หมวดหมู่!$A$2:$B$35,2))</f>
        <v>ผงซักฟอก</v>
      </c>
      <c r="P84" s="3" t="str">
        <f>IF(ISBLANK(E84),"หน่วย",VLOOKUP(E84,หน่วยนับ!$A$2:$B$37,2))</f>
        <v>ถุง</v>
      </c>
      <c r="Q84" t="str">
        <f t="shared" si="6"/>
        <v>P00000.png</v>
      </c>
      <c r="R84" t="str">
        <f t="shared" si="7"/>
        <v>INSERT INTO `product`(`pID`, `pBar`, `pBars`, `pName`, `pBP`, `pSP`, `pVal`, `pCate`, `pUnit`, `img`) VALUES ('P00083','8851932349567','[{"detail":"รหัสสินค้า","barcode":"P00083"},{"detail":"บาร์โค้ดหลัก","barcode":"8851932349567"}]','บรีสเอ็กเซล850มล***','70.34','79','0','ผงซักฟอก','ถุง','P00000.png');</v>
      </c>
    </row>
    <row r="85" spans="1:18" x14ac:dyDescent="0.25">
      <c r="A85" s="2" t="s">
        <v>116</v>
      </c>
      <c r="B85" s="8">
        <v>8850002022225</v>
      </c>
      <c r="C85" s="2" t="s">
        <v>7261</v>
      </c>
      <c r="D85" s="1">
        <v>56</v>
      </c>
      <c r="E85" s="1">
        <v>14</v>
      </c>
      <c r="F85" s="1">
        <v>17</v>
      </c>
      <c r="G85" s="1">
        <v>33</v>
      </c>
      <c r="H85" s="1">
        <v>40</v>
      </c>
      <c r="I85" s="15" t="s">
        <v>7262</v>
      </c>
      <c r="J85" s="17" t="s">
        <v>7142</v>
      </c>
      <c r="K85" s="4" t="s">
        <v>7144</v>
      </c>
      <c r="L85" s="5" t="s">
        <v>7143</v>
      </c>
      <c r="M85" s="5">
        <f t="shared" si="4"/>
        <v>33</v>
      </c>
      <c r="N85" s="5">
        <f t="shared" si="5"/>
        <v>40</v>
      </c>
      <c r="O85" s="3" t="str">
        <f>IF(ISBLANK(D85),"ส่วนลด",VLOOKUP(D85,หมวดหมู่!$A$2:$B$35,2))</f>
        <v>ผงซักฟอก</v>
      </c>
      <c r="P85" s="3" t="str">
        <f>IF(ISBLANK(E85),"หน่วย",VLOOKUP(E85,หน่วยนับ!$A$2:$B$37,2))</f>
        <v>ถุง</v>
      </c>
      <c r="Q85" t="str">
        <f t="shared" si="6"/>
        <v>prd_100.jpg</v>
      </c>
      <c r="R85" t="str">
        <f t="shared" si="7"/>
        <v>INSERT INTO `product`(`pID`, `pBar`, `pBars`, `pName`, `pBP`, `pSP`, `pVal`, `pCate`, `pUnit`, `img`) VALUES ('P00084','8850002022225','[{"detail":"รหัสสินค้า","barcode":"P00084"},{"detail":"บาร์โค้ดหลัก","barcode":"8850002022225"}]','108ช็อป1000g***','33','40','17','ผงซักฟอก','ถุง','prd_100.jpg');</v>
      </c>
    </row>
    <row r="86" spans="1:18" x14ac:dyDescent="0.25">
      <c r="A86" s="2" t="s">
        <v>117</v>
      </c>
      <c r="B86" s="8">
        <v>8851932356572</v>
      </c>
      <c r="C86" s="2" t="s">
        <v>7263</v>
      </c>
      <c r="D86" s="1">
        <v>56</v>
      </c>
      <c r="E86" s="1">
        <v>14</v>
      </c>
      <c r="F86" s="1">
        <v>11</v>
      </c>
      <c r="G86" s="1">
        <v>36.340000000000003</v>
      </c>
      <c r="H86" s="1">
        <v>45</v>
      </c>
      <c r="I86" s="15" t="s">
        <v>118</v>
      </c>
      <c r="J86" s="17" t="s">
        <v>7142</v>
      </c>
      <c r="K86" s="4" t="s">
        <v>7144</v>
      </c>
      <c r="L86" s="5" t="s">
        <v>7143</v>
      </c>
      <c r="M86" s="5">
        <f t="shared" si="4"/>
        <v>36.340000000000003</v>
      </c>
      <c r="N86" s="5">
        <f t="shared" si="5"/>
        <v>45</v>
      </c>
      <c r="O86" s="3" t="str">
        <f>IF(ISBLANK(D86),"ส่วนลด",VLOOKUP(D86,หมวดหมู่!$A$2:$B$35,2))</f>
        <v>ผงซักฟอก</v>
      </c>
      <c r="P86" s="3" t="str">
        <f>IF(ISBLANK(E86),"หน่วย",VLOOKUP(E86,หน่วยนับ!$A$2:$B$37,2))</f>
        <v>ถุง</v>
      </c>
      <c r="Q86" t="str">
        <f t="shared" si="6"/>
        <v>prd_101.png</v>
      </c>
      <c r="R86" t="str">
        <f t="shared" si="7"/>
        <v>INSERT INTO `product`(`pID`, `pBar`, `pBars`, `pName`, `pBP`, `pSP`, `pVal`, `pCate`, `pUnit`, `img`) VALUES ('P00085','8851932356572','[{"detail":"รหัสสินค้า","barcode":"P00085"},{"detail":"บาร์โค้ดหลัก","barcode":"8851932356572"}]','โอโม่ซันชายน์ 900g***','36.34','45','11','ผงซักฟอก','ถุง','prd_101.png');</v>
      </c>
    </row>
    <row r="87" spans="1:18" ht="26.4" x14ac:dyDescent="0.25">
      <c r="A87" s="2" t="s">
        <v>119</v>
      </c>
      <c r="B87" s="8">
        <v>8851932188074</v>
      </c>
      <c r="C87" s="2" t="s">
        <v>7264</v>
      </c>
      <c r="D87" s="1">
        <v>56</v>
      </c>
      <c r="E87" s="1">
        <v>14</v>
      </c>
      <c r="F87" s="1">
        <v>0</v>
      </c>
      <c r="G87" s="1">
        <v>134.16999999999999</v>
      </c>
      <c r="H87" s="1">
        <v>159</v>
      </c>
      <c r="I87" s="16"/>
      <c r="J87" s="17" t="s">
        <v>7142</v>
      </c>
      <c r="K87" s="4" t="s">
        <v>7144</v>
      </c>
      <c r="L87" s="5" t="s">
        <v>7143</v>
      </c>
      <c r="M87" s="5">
        <f t="shared" si="4"/>
        <v>134.16999999999999</v>
      </c>
      <c r="N87" s="5">
        <f t="shared" si="5"/>
        <v>159</v>
      </c>
      <c r="O87" s="3" t="str">
        <f>IF(ISBLANK(D87),"ส่วนลด",VLOOKUP(D87,หมวดหมู่!$A$2:$B$35,2))</f>
        <v>ผงซักฟอก</v>
      </c>
      <c r="P87" s="3" t="str">
        <f>IF(ISBLANK(E87),"หน่วย",VLOOKUP(E87,หน่วยนับ!$A$2:$B$37,2))</f>
        <v>ถุง</v>
      </c>
      <c r="Q87" t="str">
        <f t="shared" si="6"/>
        <v>P00000.png</v>
      </c>
      <c r="R87" t="str">
        <f t="shared" si="7"/>
        <v>INSERT INTO `product`(`pID`, `pBar`, `pBars`, `pName`, `pBP`, `pSP`, `pVal`, `pCate`, `pUnit`, `img`) VALUES ('P00086','8851932188074','[{"detail":"รหัสสินค้า","barcode":"P00086"},{"detail":"บาร์โค้ดหลัก","barcode":"8851932188074"}]','โอโม่ 2700g ***','134.17','159','0','ผงซักฟอก','ถุง','P00000.png');</v>
      </c>
    </row>
    <row r="88" spans="1:18" x14ac:dyDescent="0.25">
      <c r="A88" s="2" t="s">
        <v>120</v>
      </c>
      <c r="B88" s="8">
        <v>8850002022232</v>
      </c>
      <c r="C88" s="2" t="s">
        <v>7265</v>
      </c>
      <c r="D88" s="1">
        <v>56</v>
      </c>
      <c r="E88" s="1">
        <v>14</v>
      </c>
      <c r="F88" s="1">
        <v>4</v>
      </c>
      <c r="G88" s="1">
        <v>127</v>
      </c>
      <c r="H88" s="1">
        <v>139</v>
      </c>
      <c r="I88" s="15" t="s">
        <v>121</v>
      </c>
      <c r="J88" s="17" t="s">
        <v>7142</v>
      </c>
      <c r="K88" s="4" t="s">
        <v>7144</v>
      </c>
      <c r="L88" s="5" t="s">
        <v>7143</v>
      </c>
      <c r="M88" s="5">
        <f t="shared" si="4"/>
        <v>127</v>
      </c>
      <c r="N88" s="5">
        <f t="shared" si="5"/>
        <v>139</v>
      </c>
      <c r="O88" s="3" t="str">
        <f>IF(ISBLANK(D88),"ส่วนลด",VLOOKUP(D88,หมวดหมู่!$A$2:$B$35,2))</f>
        <v>ผงซักฟอก</v>
      </c>
      <c r="P88" s="3" t="str">
        <f>IF(ISBLANK(E88),"หน่วย",VLOOKUP(E88,หน่วยนับ!$A$2:$B$37,2))</f>
        <v>ถุง</v>
      </c>
      <c r="Q88" t="str">
        <f t="shared" si="6"/>
        <v>prd_103.png</v>
      </c>
      <c r="R88" t="str">
        <f t="shared" si="7"/>
        <v>INSERT INTO `product`(`pID`, `pBar`, `pBars`, `pName`, `pBP`, `pSP`, `pVal`, `pCate`, `pUnit`, `img`) VALUES ('P00087','8850002022232','[{"detail":"รหัสสินค้า","barcode":"P00087"},{"detail":"บาร์โค้ดหลัก","barcode":"8850002022232"}]','108ช็อป 3500g***','127','139','4','ผงซักฟอก','ถุง','prd_103.png');</v>
      </c>
    </row>
    <row r="89" spans="1:18" x14ac:dyDescent="0.25">
      <c r="A89" s="2" t="s">
        <v>122</v>
      </c>
      <c r="B89" s="8">
        <v>6971544130024</v>
      </c>
      <c r="C89" s="2" t="s">
        <v>7266</v>
      </c>
      <c r="D89" s="1">
        <v>20</v>
      </c>
      <c r="E89" s="1">
        <v>1</v>
      </c>
      <c r="F89" s="1">
        <v>2</v>
      </c>
      <c r="G89" s="1">
        <v>4.17</v>
      </c>
      <c r="H89" s="1">
        <v>10</v>
      </c>
      <c r="I89" s="16"/>
      <c r="J89" s="17" t="s">
        <v>7142</v>
      </c>
      <c r="K89" s="4" t="s">
        <v>7144</v>
      </c>
      <c r="L89" s="5" t="s">
        <v>7143</v>
      </c>
      <c r="M89" s="5">
        <f t="shared" si="4"/>
        <v>4.17</v>
      </c>
      <c r="N89" s="5">
        <f t="shared" si="5"/>
        <v>10</v>
      </c>
      <c r="O89" s="3" t="str">
        <f>IF(ISBLANK(D89),"ส่วนลด",VLOOKUP(D89,หมวดหมู่!$A$2:$B$35,2))</f>
        <v>อุปโภค/บริโภค</v>
      </c>
      <c r="P89" s="3" t="str">
        <f>IF(ISBLANK(E89),"หน่วย",VLOOKUP(E89,หน่วยนับ!$A$2:$B$37,2))</f>
        <v>ชิ้น</v>
      </c>
      <c r="Q89" t="str">
        <f t="shared" si="6"/>
        <v>P00000.png</v>
      </c>
      <c r="R89" t="str">
        <f t="shared" si="7"/>
        <v>INSERT INTO `product`(`pID`, `pBar`, `pBars`, `pName`, `pBP`, `pSP`, `pVal`, `pCate`, `pUnit`, `img`) VALUES ('P00088','6971544130024','[{"detail":"รหัสสินค้า","barcode":"P00088"},{"detail":"บาร์โค้ดหลัก","barcode":"6971544130024"}]','กดหัวสิว ***','4.17','10','2','อุปโภค/บริโภค','ชิ้น','P00000.png');</v>
      </c>
    </row>
    <row r="90" spans="1:18" x14ac:dyDescent="0.25">
      <c r="A90" s="2" t="s">
        <v>123</v>
      </c>
      <c r="B90" s="8" t="s">
        <v>123</v>
      </c>
      <c r="C90" s="2" t="s">
        <v>7267</v>
      </c>
      <c r="D90" s="1">
        <v>20</v>
      </c>
      <c r="E90" s="1">
        <v>1</v>
      </c>
      <c r="F90" s="1">
        <v>0</v>
      </c>
      <c r="G90" s="1">
        <v>14.59</v>
      </c>
      <c r="H90" s="1">
        <v>20</v>
      </c>
      <c r="I90" s="16"/>
      <c r="J90" s="17" t="s">
        <v>7142</v>
      </c>
      <c r="K90" s="4" t="s">
        <v>7144</v>
      </c>
      <c r="L90" s="5" t="s">
        <v>7143</v>
      </c>
      <c r="M90" s="5">
        <f t="shared" si="4"/>
        <v>14.59</v>
      </c>
      <c r="N90" s="5">
        <f t="shared" si="5"/>
        <v>20</v>
      </c>
      <c r="O90" s="3" t="str">
        <f>IF(ISBLANK(D90),"ส่วนลด",VLOOKUP(D90,หมวดหมู่!$A$2:$B$35,2))</f>
        <v>อุปโภค/บริโภค</v>
      </c>
      <c r="P90" s="3" t="str">
        <f>IF(ISBLANK(E90),"หน่วย",VLOOKUP(E90,หน่วยนับ!$A$2:$B$37,2))</f>
        <v>ชิ้น</v>
      </c>
      <c r="Q90" t="str">
        <f t="shared" si="6"/>
        <v>P00000.png</v>
      </c>
      <c r="R90" t="str">
        <f t="shared" si="7"/>
        <v>INSERT INTO `product`(`pID`, `pBar`, `pBars`, `pName`, `pBP`, `pSP`, `pVal`, `pCate`, `pUnit`, `img`) VALUES ('P00089','P00089','[{"detail":"รหัสสินค้า","barcode":"P00089"},{"detail":"บาร์โค้ดหลัก","barcode":"P00089"}]','ฝาแก้ว เยติ ***','14.59','20','0','อุปโภค/บริโภค','ชิ้น','P00000.png');</v>
      </c>
    </row>
    <row r="91" spans="1:18" x14ac:dyDescent="0.25">
      <c r="A91" s="2" t="s">
        <v>124</v>
      </c>
      <c r="B91" s="8">
        <v>8851907206871</v>
      </c>
      <c r="C91" s="2" t="s">
        <v>7268</v>
      </c>
      <c r="D91" s="1">
        <v>32</v>
      </c>
      <c r="E91" s="1">
        <v>1</v>
      </c>
      <c r="F91" s="1">
        <v>3</v>
      </c>
      <c r="G91" s="1">
        <v>13.75</v>
      </c>
      <c r="H91" s="1">
        <v>20</v>
      </c>
      <c r="I91" s="15" t="s">
        <v>7269</v>
      </c>
      <c r="J91" s="17" t="s">
        <v>7142</v>
      </c>
      <c r="K91" s="4" t="s">
        <v>7144</v>
      </c>
      <c r="L91" s="5" t="s">
        <v>7143</v>
      </c>
      <c r="M91" s="5">
        <f t="shared" si="4"/>
        <v>13.75</v>
      </c>
      <c r="N91" s="5">
        <f t="shared" si="5"/>
        <v>20</v>
      </c>
      <c r="O91" s="3" t="str">
        <f>IF(ISBLANK(D91),"ส่วนลด",VLOOKUP(D91,หมวดหมู่!$A$2:$B$35,2))</f>
        <v>การศึกษา</v>
      </c>
      <c r="P91" s="3" t="str">
        <f>IF(ISBLANK(E91),"หน่วย",VLOOKUP(E91,หน่วยนับ!$A$2:$B$37,2))</f>
        <v>ชิ้น</v>
      </c>
      <c r="Q91" t="str">
        <f t="shared" si="6"/>
        <v>prd_106.jpg</v>
      </c>
      <c r="R91" t="str">
        <f t="shared" si="7"/>
        <v>INSERT INTO `product`(`pID`, `pBar`, `pBars`, `pName`, `pBP`, `pSP`, `pVal`, `pCate`, `pUnit`, `img`) VALUES ('P00090','8851907206871','[{"detail":"รหัสสินค้า","barcode":"P00090"},{"detail":"บาร์โค้ดหลัก","barcode":"8851907206871"}]','ปากกาเน้นข้อความส้มตราช้าง***','13.75','20','3','การศึกษา','ชิ้น','prd_106.jpg');</v>
      </c>
    </row>
    <row r="92" spans="1:18" x14ac:dyDescent="0.25">
      <c r="A92" s="2" t="s">
        <v>125</v>
      </c>
      <c r="B92" s="8" t="s">
        <v>125</v>
      </c>
      <c r="C92" s="2" t="s">
        <v>7270</v>
      </c>
      <c r="D92" s="1">
        <v>66</v>
      </c>
      <c r="E92" s="1">
        <v>28</v>
      </c>
      <c r="F92" s="1">
        <v>0</v>
      </c>
      <c r="G92" s="1">
        <v>42.17</v>
      </c>
      <c r="H92" s="1">
        <v>50</v>
      </c>
      <c r="I92" s="16"/>
      <c r="J92" s="17" t="s">
        <v>7142</v>
      </c>
      <c r="K92" s="4" t="s">
        <v>7144</v>
      </c>
      <c r="L92" s="5" t="s">
        <v>7143</v>
      </c>
      <c r="M92" s="5">
        <f t="shared" si="4"/>
        <v>42.17</v>
      </c>
      <c r="N92" s="5">
        <f t="shared" si="5"/>
        <v>50</v>
      </c>
      <c r="O92" s="3" t="str">
        <f>IF(ISBLANK(D92),"ส่วนลด",VLOOKUP(D92,หมวดหมู่!$A$2:$B$35,2))</f>
        <v>ยาสีฟัน+แปรงสีฟันน้ำยาบ้วนปาก</v>
      </c>
      <c r="P92" s="3" t="str">
        <f>IF(ISBLANK(E92),"หน่วย",VLOOKUP(E92,หน่วยนับ!$A$2:$B$37,2))</f>
        <v>ผืน</v>
      </c>
      <c r="Q92" t="str">
        <f t="shared" si="6"/>
        <v>P00000.png</v>
      </c>
      <c r="R92" t="str">
        <f t="shared" si="7"/>
        <v>INSERT INTO `product`(`pID`, `pBar`, `pBars`, `pName`, `pBP`, `pSP`, `pVal`, `pCate`, `pUnit`, `img`) VALUES ('P00091','P00091','[{"detail":"รหัสสินค้า","barcode":"P00091"},{"detail":"บาร์โค้ดหลัก","barcode":"P00091"}]','ดาร์ลี่ยาสีฟัน170g***','42.17','50','0','ยาสีฟัน+แปรงสีฟันน้ำยาบ้วนปาก','ผืน','P00000.png');</v>
      </c>
    </row>
    <row r="93" spans="1:18" x14ac:dyDescent="0.25">
      <c r="A93" s="2" t="s">
        <v>126</v>
      </c>
      <c r="B93" s="8">
        <v>8850624340998</v>
      </c>
      <c r="C93" s="2" t="s">
        <v>7271</v>
      </c>
      <c r="D93" s="1">
        <v>74</v>
      </c>
      <c r="E93" s="1">
        <v>3</v>
      </c>
      <c r="F93" s="1">
        <v>39</v>
      </c>
      <c r="G93" s="1">
        <v>7.09</v>
      </c>
      <c r="H93" s="1">
        <v>10</v>
      </c>
      <c r="I93" s="15" t="s">
        <v>7272</v>
      </c>
      <c r="J93" s="17" t="s">
        <v>7142</v>
      </c>
      <c r="K93" s="4" t="s">
        <v>7144</v>
      </c>
      <c r="L93" s="5" t="s">
        <v>7143</v>
      </c>
      <c r="M93" s="5">
        <f t="shared" si="4"/>
        <v>7.09</v>
      </c>
      <c r="N93" s="5">
        <f t="shared" si="5"/>
        <v>10</v>
      </c>
      <c r="O93" s="3" t="str">
        <f>IF(ISBLANK(D93),"ส่วนลด",VLOOKUP(D93,หมวดหมู่!$A$2:$B$35,2))</f>
        <v>น้ำขวด+น้ำอัดลม</v>
      </c>
      <c r="P93" s="3" t="str">
        <f>IF(ISBLANK(E93),"หน่วย",VLOOKUP(E93,หน่วยนับ!$A$2:$B$37,2))</f>
        <v>ขวด</v>
      </c>
      <c r="Q93" t="str">
        <f t="shared" si="6"/>
        <v>prd_108.jpg</v>
      </c>
      <c r="R93" t="str">
        <f t="shared" si="7"/>
        <v>INSERT INTO `product`(`pID`, `pBar`, `pBars`, `pName`, `pBP`, `pSP`, `pVal`, `pCate`, `pUnit`, `img`) VALUES ('P00092','8850624340998','[{"detail":"รหัสสินค้า","barcode":"P00092"},{"detail":"บาร์โค้ดหลัก","barcode":"8850624340998"}]','กาโตะลิ้นจี่320g***','7.09','10','39','น้ำขวด+น้ำอัดลม','ขวด','prd_108.jpg');</v>
      </c>
    </row>
    <row r="94" spans="1:18" x14ac:dyDescent="0.25">
      <c r="A94" s="2" t="s">
        <v>127</v>
      </c>
      <c r="B94" s="8">
        <v>8850006235287</v>
      </c>
      <c r="C94" s="2" t="s">
        <v>7273</v>
      </c>
      <c r="D94" s="1">
        <v>66</v>
      </c>
      <c r="E94" s="1">
        <v>29</v>
      </c>
      <c r="F94" s="1">
        <v>0</v>
      </c>
      <c r="G94" s="1">
        <v>8</v>
      </c>
      <c r="H94" s="1">
        <v>10</v>
      </c>
      <c r="I94" s="16"/>
      <c r="J94" s="17" t="s">
        <v>7142</v>
      </c>
      <c r="K94" s="4" t="s">
        <v>7144</v>
      </c>
      <c r="L94" s="5" t="s">
        <v>7143</v>
      </c>
      <c r="M94" s="5">
        <f t="shared" si="4"/>
        <v>8</v>
      </c>
      <c r="N94" s="5">
        <f t="shared" si="5"/>
        <v>10</v>
      </c>
      <c r="O94" s="3" t="str">
        <f>IF(ISBLANK(D94),"ส่วนลด",VLOOKUP(D94,หมวดหมู่!$A$2:$B$35,2))</f>
        <v>ยาสีฟัน+แปรงสีฟันน้ำยาบ้วนปาก</v>
      </c>
      <c r="P94" s="3" t="str">
        <f>IF(ISBLANK(E94),"หน่วย",VLOOKUP(E94,หน่วยนับ!$A$2:$B$37,2))</f>
        <v>หลอด</v>
      </c>
      <c r="Q94" t="str">
        <f t="shared" si="6"/>
        <v>P00000.png</v>
      </c>
      <c r="R94" t="str">
        <f t="shared" si="7"/>
        <v>INSERT INTO `product`(`pID`, `pBar`, `pBars`, `pName`, `pBP`, `pSP`, `pVal`, `pCate`, `pUnit`, `img`) VALUES ('P00093','8850006235287','[{"detail":"รหัสสินค้า","barcode":"P00093"},{"detail":"บาร์โค้ดหลัก","barcode":"8850006235287"}]','คอลเกตุยาสีฟัน20g***','8','10','0','ยาสีฟัน+แปรงสีฟันน้ำยาบ้วนปาก','หลอด','P00000.png');</v>
      </c>
    </row>
    <row r="95" spans="1:18" x14ac:dyDescent="0.25">
      <c r="A95" s="2" t="s">
        <v>128</v>
      </c>
      <c r="B95" s="8" t="s">
        <v>128</v>
      </c>
      <c r="C95" s="2" t="s">
        <v>7274</v>
      </c>
      <c r="D95" s="1">
        <v>20</v>
      </c>
      <c r="E95" s="1">
        <v>26</v>
      </c>
      <c r="F95" s="1">
        <v>0</v>
      </c>
      <c r="G95" s="1">
        <v>1</v>
      </c>
      <c r="H95" s="1">
        <v>2</v>
      </c>
      <c r="I95" s="16"/>
      <c r="J95" s="17" t="s">
        <v>7142</v>
      </c>
      <c r="K95" s="4" t="s">
        <v>7144</v>
      </c>
      <c r="L95" s="5" t="s">
        <v>7143</v>
      </c>
      <c r="M95" s="5">
        <f t="shared" si="4"/>
        <v>1</v>
      </c>
      <c r="N95" s="5">
        <f t="shared" si="5"/>
        <v>2</v>
      </c>
      <c r="O95" s="3" t="str">
        <f>IF(ISBLANK(D95),"ส่วนลด",VLOOKUP(D95,หมวดหมู่!$A$2:$B$35,2))</f>
        <v>อุปโภค/บริโภค</v>
      </c>
      <c r="P95" s="3" t="str">
        <f>IF(ISBLANK(E95),"หน่วย",VLOOKUP(E95,หน่วยนับ!$A$2:$B$37,2))</f>
        <v>ห่อ</v>
      </c>
      <c r="Q95" t="str">
        <f t="shared" si="6"/>
        <v>P00000.png</v>
      </c>
      <c r="R95" t="str">
        <f t="shared" si="7"/>
        <v>INSERT INTO `product`(`pID`, `pBar`, `pBars`, `pName`, `pBP`, `pSP`, `pVal`, `pCate`, `pUnit`, `img`) VALUES ('P00094','P00094','[{"detail":"รหัสสินค้า","barcode":"P00094"},{"detail":"บาร์โค้ดหลัก","barcode":"P00094"}]','เกลือป่นขายเดี่ยว2บ***','1','2','0','อุปโภค/บริโภค','ห่อ','P00000.png');</v>
      </c>
    </row>
    <row r="96" spans="1:18" x14ac:dyDescent="0.25">
      <c r="A96" s="2" t="s">
        <v>129</v>
      </c>
      <c r="B96" s="8">
        <v>8850175010128</v>
      </c>
      <c r="C96" s="2" t="s">
        <v>7275</v>
      </c>
      <c r="D96" s="1">
        <v>20</v>
      </c>
      <c r="E96" s="1">
        <v>1</v>
      </c>
      <c r="F96" s="1">
        <v>2</v>
      </c>
      <c r="G96" s="1">
        <v>72.5</v>
      </c>
      <c r="H96" s="1">
        <v>95</v>
      </c>
      <c r="I96" s="16"/>
      <c r="J96" s="17" t="s">
        <v>7142</v>
      </c>
      <c r="K96" s="4" t="s">
        <v>7144</v>
      </c>
      <c r="L96" s="5" t="s">
        <v>7143</v>
      </c>
      <c r="M96" s="5">
        <f t="shared" si="4"/>
        <v>72.5</v>
      </c>
      <c r="N96" s="5">
        <f t="shared" si="5"/>
        <v>95</v>
      </c>
      <c r="O96" s="3" t="str">
        <f>IF(ISBLANK(D96),"ส่วนลด",VLOOKUP(D96,หมวดหมู่!$A$2:$B$35,2))</f>
        <v>อุปโภค/บริโภค</v>
      </c>
      <c r="P96" s="3" t="str">
        <f>IF(ISBLANK(E96),"หน่วย",VLOOKUP(E96,หน่วยนับ!$A$2:$B$37,2))</f>
        <v>ชิ้น</v>
      </c>
      <c r="Q96" t="str">
        <f t="shared" si="6"/>
        <v>P00000.png</v>
      </c>
      <c r="R96" t="str">
        <f t="shared" si="7"/>
        <v>INSERT INTO `product`(`pID`, `pBar`, `pBars`, `pName`, `pBP`, `pSP`, `pVal`, `pCate`, `pUnit`, `img`) VALUES ('P00095','8850175010128','[{"detail":"รหัสสินค้า","barcode":"P00095"},{"detail":"บาร์โค้ดหลัก","barcode":"8850175010128"}]','เกรดปรับอากาศฝาชมพู320ml***','72.5','95','2','อุปโภค/บริโภค','ชิ้น','P00000.png');</v>
      </c>
    </row>
    <row r="97" spans="1:18" x14ac:dyDescent="0.25">
      <c r="A97" s="2" t="s">
        <v>130</v>
      </c>
      <c r="B97" s="8">
        <v>8936017367466</v>
      </c>
      <c r="C97" s="2" t="s">
        <v>7276</v>
      </c>
      <c r="D97" s="1">
        <v>20</v>
      </c>
      <c r="E97" s="1">
        <v>3</v>
      </c>
      <c r="F97" s="1">
        <v>0</v>
      </c>
      <c r="G97" s="1">
        <v>16</v>
      </c>
      <c r="H97" s="1">
        <v>20</v>
      </c>
      <c r="I97" s="15" t="s">
        <v>7277</v>
      </c>
      <c r="J97" s="17" t="s">
        <v>7142</v>
      </c>
      <c r="K97" s="4" t="s">
        <v>7144</v>
      </c>
      <c r="L97" s="5" t="s">
        <v>7143</v>
      </c>
      <c r="M97" s="5">
        <f t="shared" si="4"/>
        <v>16</v>
      </c>
      <c r="N97" s="5">
        <f t="shared" si="5"/>
        <v>20</v>
      </c>
      <c r="O97" s="3" t="str">
        <f>IF(ISBLANK(D97),"ส่วนลด",VLOOKUP(D97,หมวดหมู่!$A$2:$B$35,2))</f>
        <v>อุปโภค/บริโภค</v>
      </c>
      <c r="P97" s="3" t="str">
        <f>IF(ISBLANK(E97),"หน่วย",VLOOKUP(E97,หน่วยนับ!$A$2:$B$37,2))</f>
        <v>ขวด</v>
      </c>
      <c r="Q97" t="str">
        <f t="shared" si="6"/>
        <v>prd_112.jpg</v>
      </c>
      <c r="R97" t="str">
        <f t="shared" si="7"/>
        <v>INSERT INTO `product`(`pID`, `pBar`, `pBars`, `pName`, `pBP`, `pSP`, `pVal`, `pCate`, `pUnit`, `img`) VALUES ('P00096','8936017367466','[{"detail":"รหัสสินค้า","barcode":"P00096"},{"detail":"บาร์โค้ดหลัก","barcode":"8936017367466"}]','หยดทองน้ำปลา300มล***','16','20','0','อุปโภค/บริโภค','ขวด','prd_112.jpg');</v>
      </c>
    </row>
    <row r="98" spans="1:18" x14ac:dyDescent="0.25">
      <c r="A98" s="2" t="s">
        <v>131</v>
      </c>
      <c r="B98" s="8">
        <v>6891217160434</v>
      </c>
      <c r="C98" s="2" t="s">
        <v>7278</v>
      </c>
      <c r="D98" s="1">
        <v>40</v>
      </c>
      <c r="E98" s="1">
        <v>35</v>
      </c>
      <c r="F98" s="1">
        <v>2</v>
      </c>
      <c r="G98" s="1">
        <v>50</v>
      </c>
      <c r="H98" s="1">
        <v>79</v>
      </c>
      <c r="I98" s="16"/>
      <c r="J98" s="17" t="s">
        <v>7142</v>
      </c>
      <c r="K98" s="4" t="s">
        <v>7144</v>
      </c>
      <c r="L98" s="5" t="s">
        <v>7143</v>
      </c>
      <c r="M98" s="5">
        <f t="shared" si="4"/>
        <v>50</v>
      </c>
      <c r="N98" s="5">
        <f t="shared" si="5"/>
        <v>79</v>
      </c>
      <c r="O98" s="3" t="str">
        <f>IF(ISBLANK(D98),"ส่วนลด",VLOOKUP(D98,หมวดหมู่!$A$2:$B$35,2))</f>
        <v>งานก่อสร้าง</v>
      </c>
      <c r="P98" s="3" t="str">
        <f>IF(ISBLANK(E98),"หน่วย",VLOOKUP(E98,หน่วยนับ!$A$2:$B$37,2))</f>
        <v>ตัว</v>
      </c>
      <c r="Q98" t="str">
        <f t="shared" si="6"/>
        <v>P00000.png</v>
      </c>
      <c r="R98" t="str">
        <f t="shared" si="7"/>
        <v>INSERT INTO `product`(`pID`, `pBar`, `pBars`, `pName`, `pBP`, `pSP`, `pVal`, `pCate`, `pUnit`, `img`) VALUES ('P00097','6891217160434','[{"detail":"รหัสสินค้า","barcode":"P00097"},{"detail":"บาร์โค้ดหลัก","barcode":"6891217160434"}]','กุญแจล็อค50mm***','50','79','2','งานก่อสร้าง','ตัว','P00000.png');</v>
      </c>
    </row>
    <row r="99" spans="1:18" x14ac:dyDescent="0.25">
      <c r="A99" s="2" t="s">
        <v>132</v>
      </c>
      <c r="B99" s="8">
        <v>8852071011018</v>
      </c>
      <c r="C99" s="2" t="s">
        <v>7279</v>
      </c>
      <c r="D99" s="1">
        <v>20</v>
      </c>
      <c r="E99" s="1">
        <v>14</v>
      </c>
      <c r="F99" s="1">
        <v>0</v>
      </c>
      <c r="G99" s="1">
        <v>16</v>
      </c>
      <c r="H99" s="1">
        <v>20</v>
      </c>
      <c r="I99" s="15" t="s">
        <v>7280</v>
      </c>
      <c r="J99" s="17" t="s">
        <v>7142</v>
      </c>
      <c r="K99" s="4" t="s">
        <v>7144</v>
      </c>
      <c r="L99" s="5" t="s">
        <v>7143</v>
      </c>
      <c r="M99" s="5">
        <f t="shared" si="4"/>
        <v>16</v>
      </c>
      <c r="N99" s="5">
        <f t="shared" si="5"/>
        <v>20</v>
      </c>
      <c r="O99" s="3" t="str">
        <f>IF(ISBLANK(D99),"ส่วนลด",VLOOKUP(D99,หมวดหมู่!$A$2:$B$35,2))</f>
        <v>อุปโภค/บริโภค</v>
      </c>
      <c r="P99" s="3" t="str">
        <f>IF(ISBLANK(E99),"หน่วย",VLOOKUP(E99,หน่วยนับ!$A$2:$B$37,2))</f>
        <v>ถุง</v>
      </c>
      <c r="Q99" t="str">
        <f t="shared" si="6"/>
        <v>prd_114.jpg</v>
      </c>
      <c r="R99" t="str">
        <f t="shared" si="7"/>
        <v>INSERT INTO `product`(`pID`, `pBar`, `pBars`, `pName`, `pBP`, `pSP`, `pVal`, `pCate`, `pUnit`, `img`) VALUES ('P00098','8852071011018','[{"detail":"รหัสสินค้า","barcode":"P00098"},{"detail":"บาร์โค้ดหลัก","barcode":"8852071011018"}]','แป้งข้าวจ้าว500g***','16','20','0','อุปโภค/บริโภค','ถุง','prd_114.jpg');</v>
      </c>
    </row>
    <row r="100" spans="1:18" x14ac:dyDescent="0.25">
      <c r="A100" s="2" t="s">
        <v>133</v>
      </c>
      <c r="B100" s="8">
        <v>8850999220000</v>
      </c>
      <c r="C100" s="2" t="s">
        <v>7281</v>
      </c>
      <c r="D100" s="1">
        <v>37</v>
      </c>
      <c r="E100" s="1">
        <v>3</v>
      </c>
      <c r="F100" s="1">
        <v>0</v>
      </c>
      <c r="G100" s="1">
        <v>7.21</v>
      </c>
      <c r="H100" s="1">
        <v>10</v>
      </c>
      <c r="I100" s="15" t="s">
        <v>7282</v>
      </c>
      <c r="J100" s="17" t="s">
        <v>7142</v>
      </c>
      <c r="K100" s="4" t="s">
        <v>7144</v>
      </c>
      <c r="L100" s="5" t="s">
        <v>7143</v>
      </c>
      <c r="M100" s="5">
        <f t="shared" si="4"/>
        <v>7.21</v>
      </c>
      <c r="N100" s="5">
        <f t="shared" si="5"/>
        <v>10</v>
      </c>
      <c r="O100" s="3" t="str">
        <f>IF(ISBLANK(D100),"ส่วนลด",VLOOKUP(D100,หมวดหมู่!$A$2:$B$35,2))</f>
        <v>เหล้า+บุรี่</v>
      </c>
      <c r="P100" s="3" t="str">
        <f>IF(ISBLANK(E100),"หน่วย",VLOOKUP(E100,หน่วยนับ!$A$2:$B$37,2))</f>
        <v>ขวด</v>
      </c>
      <c r="Q100" t="str">
        <f t="shared" si="6"/>
        <v>prd_115.jpg</v>
      </c>
      <c r="R100" t="str">
        <f t="shared" si="7"/>
        <v>INSERT INTO `product`(`pID`, `pBar`, `pBars`, `pName`, `pBP`, `pSP`, `pVal`, `pCate`, `pUnit`, `img`) VALUES ('P00099','8850999220000','[{"detail":"รหัสสินค้า","barcode":"P00099"},{"detail":"บาร์โค้ดหลัก","barcode":"8850999220000"}]','สิงห์โซดา325มล***','7.21','10','0','เหล้า+บุรี่','ขวด','prd_115.jpg');</v>
      </c>
    </row>
    <row r="101" spans="1:18" x14ac:dyDescent="0.25">
      <c r="A101" s="2" t="s">
        <v>134</v>
      </c>
      <c r="B101" s="8">
        <v>8851932351188</v>
      </c>
      <c r="C101" s="2" t="s">
        <v>7283</v>
      </c>
      <c r="D101" s="1">
        <v>61</v>
      </c>
      <c r="E101" s="1">
        <v>3</v>
      </c>
      <c r="F101" s="1">
        <v>0</v>
      </c>
      <c r="G101" s="1">
        <v>97</v>
      </c>
      <c r="H101" s="1">
        <v>129</v>
      </c>
      <c r="I101" s="16"/>
      <c r="J101" s="17" t="s">
        <v>7142</v>
      </c>
      <c r="K101" s="4" t="s">
        <v>7144</v>
      </c>
      <c r="L101" s="5" t="s">
        <v>7143</v>
      </c>
      <c r="M101" s="5">
        <f t="shared" si="4"/>
        <v>97</v>
      </c>
      <c r="N101" s="5">
        <f t="shared" si="5"/>
        <v>129</v>
      </c>
      <c r="O101" s="3" t="str">
        <f>IF(ISBLANK(D101),"ส่วนลด",VLOOKUP(D101,หมวดหมู่!$A$2:$B$35,2))</f>
        <v>แชมพูสระผม</v>
      </c>
      <c r="P101" s="3" t="str">
        <f>IF(ISBLANK(E101),"หน่วย",VLOOKUP(E101,หน่วยนับ!$A$2:$B$37,2))</f>
        <v>ขวด</v>
      </c>
      <c r="Q101" t="str">
        <f t="shared" si="6"/>
        <v>P00000.png</v>
      </c>
      <c r="R101" t="str">
        <f t="shared" si="7"/>
        <v>INSERT INTO `product`(`pID`, `pBar`, `pBars`, `pName`, `pBP`, `pSP`, `pVal`, `pCate`, `pUnit`, `img`) VALUES ('P00100','8851932351188','[{"detail":"รหัสสินค้า","barcode":"P00100"},{"detail":"บาร์โค้ดหลัก","barcode":"8851932351188"}]','โดฟแชมพู480สีฟ้า***','97','129','0','แชมพูสระผม','ขวด','P00000.png');</v>
      </c>
    </row>
    <row r="102" spans="1:18" x14ac:dyDescent="0.25">
      <c r="A102" s="2" t="s">
        <v>135</v>
      </c>
      <c r="B102" s="8">
        <v>8851932227544</v>
      </c>
      <c r="C102" s="2" t="s">
        <v>7284</v>
      </c>
      <c r="D102" s="1">
        <v>61</v>
      </c>
      <c r="E102" s="1">
        <v>3</v>
      </c>
      <c r="F102" s="1">
        <v>0</v>
      </c>
      <c r="G102" s="1">
        <v>97</v>
      </c>
      <c r="H102" s="1">
        <v>129</v>
      </c>
      <c r="I102" s="16"/>
      <c r="J102" s="17" t="s">
        <v>7142</v>
      </c>
      <c r="K102" s="4" t="s">
        <v>7144</v>
      </c>
      <c r="L102" s="5" t="s">
        <v>7143</v>
      </c>
      <c r="M102" s="5">
        <f t="shared" si="4"/>
        <v>97</v>
      </c>
      <c r="N102" s="5">
        <f t="shared" si="5"/>
        <v>129</v>
      </c>
      <c r="O102" s="3" t="str">
        <f>IF(ISBLANK(D102),"ส่วนลด",VLOOKUP(D102,หมวดหมู่!$A$2:$B$35,2))</f>
        <v>แชมพูสระผม</v>
      </c>
      <c r="P102" s="3" t="str">
        <f>IF(ISBLANK(E102),"หน่วย",VLOOKUP(E102,หน่วยนับ!$A$2:$B$37,2))</f>
        <v>ขวด</v>
      </c>
      <c r="Q102" t="str">
        <f t="shared" si="6"/>
        <v>P00000.png</v>
      </c>
      <c r="R102" t="str">
        <f t="shared" si="7"/>
        <v>INSERT INTO `product`(`pID`, `pBar`, `pBars`, `pName`, `pBP`, `pSP`, `pVal`, `pCate`, `pUnit`, `img`) VALUES ('P00101','8851932227544','[{"detail":"รหัสสินค้า","barcode":"P00101"},{"detail":"บาร์โค้ดหลัก","barcode":"8851932227544"}]','โดฟแชมพู480มล***','97','129','0','แชมพูสระผม','ขวด','P00000.png');</v>
      </c>
    </row>
    <row r="103" spans="1:18" x14ac:dyDescent="0.25">
      <c r="A103" s="2" t="s">
        <v>136</v>
      </c>
      <c r="B103" s="8">
        <v>8851932263498</v>
      </c>
      <c r="C103" s="2" t="s">
        <v>7285</v>
      </c>
      <c r="D103" s="1">
        <v>61</v>
      </c>
      <c r="E103" s="1">
        <v>3</v>
      </c>
      <c r="F103" s="1">
        <v>0</v>
      </c>
      <c r="G103" s="1">
        <v>127</v>
      </c>
      <c r="H103" s="1">
        <v>155</v>
      </c>
      <c r="I103" s="16"/>
      <c r="J103" s="17" t="s">
        <v>7142</v>
      </c>
      <c r="K103" s="4" t="s">
        <v>7144</v>
      </c>
      <c r="L103" s="5" t="s">
        <v>7143</v>
      </c>
      <c r="M103" s="5">
        <f t="shared" si="4"/>
        <v>127</v>
      </c>
      <c r="N103" s="5">
        <f t="shared" si="5"/>
        <v>155</v>
      </c>
      <c r="O103" s="3" t="str">
        <f>IF(ISBLANK(D103),"ส่วนลด",VLOOKUP(D103,หมวดหมู่!$A$2:$B$35,2))</f>
        <v>แชมพูสระผม</v>
      </c>
      <c r="P103" s="3" t="str">
        <f>IF(ISBLANK(E103),"หน่วย",VLOOKUP(E103,หน่วยนับ!$A$2:$B$37,2))</f>
        <v>ขวด</v>
      </c>
      <c r="Q103" t="str">
        <f t="shared" si="6"/>
        <v>P00000.png</v>
      </c>
      <c r="R103" t="str">
        <f t="shared" si="7"/>
        <v>INSERT INTO `product`(`pID`, `pBar`, `pBars`, `pName`, `pBP`, `pSP`, `pVal`, `pCate`, `pUnit`, `img`) VALUES ('P00102','8851932263498','[{"detail":"รหัสสินค้า","barcode":"P00102"},{"detail":"บาร์โค้ดหลัก","barcode":"8851932263498"}]','เคลียแชมพู480มล***','127','155','0','แชมพูสระผม','ขวด','P00000.png');</v>
      </c>
    </row>
    <row r="104" spans="1:18" x14ac:dyDescent="0.25">
      <c r="A104" s="2" t="s">
        <v>137</v>
      </c>
      <c r="B104" s="8">
        <v>8851932377966</v>
      </c>
      <c r="C104" s="2" t="s">
        <v>7286</v>
      </c>
      <c r="D104" s="1">
        <v>43</v>
      </c>
      <c r="E104" s="1">
        <v>3</v>
      </c>
      <c r="F104" s="1">
        <v>0</v>
      </c>
      <c r="G104" s="1">
        <v>94.66</v>
      </c>
      <c r="H104" s="1">
        <v>119</v>
      </c>
      <c r="I104" s="16"/>
      <c r="J104" s="17" t="s">
        <v>7142</v>
      </c>
      <c r="K104" s="4" t="s">
        <v>7144</v>
      </c>
      <c r="L104" s="5" t="s">
        <v>7143</v>
      </c>
      <c r="M104" s="5">
        <f t="shared" si="4"/>
        <v>94.66</v>
      </c>
      <c r="N104" s="5">
        <f t="shared" si="5"/>
        <v>119</v>
      </c>
      <c r="O104" s="3" t="str">
        <f>IF(ISBLANK(D104),"ส่วนลด",VLOOKUP(D104,หมวดหมู่!$A$2:$B$35,2))</f>
        <v>โลออน+โลชั้่น+น้ำหอม</v>
      </c>
      <c r="P104" s="3" t="str">
        <f>IF(ISBLANK(E104),"หน่วย",VLOOKUP(E104,หน่วยนับ!$A$2:$B$37,2))</f>
        <v>ขวด</v>
      </c>
      <c r="Q104" t="str">
        <f t="shared" si="6"/>
        <v>P00000.png</v>
      </c>
      <c r="R104" t="str">
        <f t="shared" si="7"/>
        <v>INSERT INTO `product`(`pID`, `pBar`, `pBars`, `pName`, `pBP`, `pSP`, `pVal`, `pCate`, `pUnit`, `img`) VALUES ('P00103','8851932377966','[{"detail":"รหัสสินค้า","barcode":"P00103"},{"detail":"บาร์โค้ดหลัก","barcode":"8851932377966"}]','ซิตร้าโลชั่น400มล***','94.66','119','0','โลออน+โลชั้่น+น้ำหอม','ขวด','P00000.png');</v>
      </c>
    </row>
    <row r="105" spans="1:18" x14ac:dyDescent="0.25">
      <c r="A105" s="2" t="s">
        <v>138</v>
      </c>
      <c r="B105" s="8">
        <v>8851932221184</v>
      </c>
      <c r="C105" s="2" t="s">
        <v>7287</v>
      </c>
      <c r="D105" s="1">
        <v>88</v>
      </c>
      <c r="E105" s="1">
        <v>3</v>
      </c>
      <c r="F105" s="1">
        <v>2</v>
      </c>
      <c r="G105" s="1">
        <v>109</v>
      </c>
      <c r="H105" s="1">
        <v>125</v>
      </c>
      <c r="I105" s="15" t="s">
        <v>7288</v>
      </c>
      <c r="J105" s="17" t="s">
        <v>7142</v>
      </c>
      <c r="K105" s="4" t="s">
        <v>7144</v>
      </c>
      <c r="L105" s="5" t="s">
        <v>7143</v>
      </c>
      <c r="M105" s="5">
        <f t="shared" si="4"/>
        <v>109</v>
      </c>
      <c r="N105" s="5">
        <f t="shared" si="5"/>
        <v>125</v>
      </c>
      <c r="O105" s="3" t="str">
        <f>IF(ISBLANK(D105),"ส่วนลด",VLOOKUP(D105,หมวดหมู่!$A$2:$B$35,2))</f>
        <v>ของใช้ในครัว</v>
      </c>
      <c r="P105" s="3" t="str">
        <f>IF(ISBLANK(E105),"หน่วย",VLOOKUP(E105,หน่วยนับ!$A$2:$B$37,2))</f>
        <v>ขวด</v>
      </c>
      <c r="Q105" t="str">
        <f t="shared" si="6"/>
        <v>prd_120.jpg</v>
      </c>
      <c r="R105" t="str">
        <f t="shared" si="7"/>
        <v>INSERT INTO `product`(`pID`, `pBar`, `pBars`, `pName`, `pBP`, `pSP`, `pVal`, `pCate`, `pUnit`, `img`) VALUES ('P00104','8851932221184','[{"detail":"รหัสสินค้า","barcode":"P00104"},{"detail":"บาร์โค้ดหลัก","barcode":"8851932221184"}]','ซิตร้าโลชั่นชมพู400มล***','109','125','2','ของใช้ในครัว','ขวด','prd_120.jpg');</v>
      </c>
    </row>
    <row r="106" spans="1:18" x14ac:dyDescent="0.25">
      <c r="A106" s="2" t="s">
        <v>139</v>
      </c>
      <c r="B106" s="8">
        <v>8850006341438</v>
      </c>
      <c r="C106" s="2" t="s">
        <v>7289</v>
      </c>
      <c r="D106" s="1">
        <v>66</v>
      </c>
      <c r="E106" s="1">
        <v>5</v>
      </c>
      <c r="F106" s="1">
        <v>0</v>
      </c>
      <c r="G106" s="1">
        <v>42.39</v>
      </c>
      <c r="H106" s="1">
        <v>47</v>
      </c>
      <c r="I106" s="16"/>
      <c r="J106" s="17" t="s">
        <v>7142</v>
      </c>
      <c r="K106" s="4" t="s">
        <v>7144</v>
      </c>
      <c r="L106" s="5" t="s">
        <v>7143</v>
      </c>
      <c r="M106" s="5">
        <f t="shared" si="4"/>
        <v>42.39</v>
      </c>
      <c r="N106" s="5">
        <f t="shared" si="5"/>
        <v>47</v>
      </c>
      <c r="O106" s="3" t="str">
        <f>IF(ISBLANK(D106),"ส่วนลด",VLOOKUP(D106,หมวดหมู่!$A$2:$B$35,2))</f>
        <v>ยาสีฟัน+แปรงสีฟันน้ำยาบ้วนปาก</v>
      </c>
      <c r="P106" s="3" t="str">
        <f>IF(ISBLANK(E106),"หน่วย",VLOOKUP(E106,หน่วยนับ!$A$2:$B$37,2))</f>
        <v>กล่อง</v>
      </c>
      <c r="Q106" t="str">
        <f t="shared" si="6"/>
        <v>P00000.png</v>
      </c>
      <c r="R106" t="str">
        <f t="shared" si="7"/>
        <v>INSERT INTO `product`(`pID`, `pBar`, `pBars`, `pName`, `pBP`, `pSP`, `pVal`, `pCate`, `pUnit`, `img`) VALUES ('P00105','8850006341438','[{"detail":"รหัสสินค้า","barcode":"P00105"},{"detail":"บาร์โค้ดหลัก","barcode":"8850006341438"}]','คอลเกต170g ***','42.39','47','0','ยาสีฟัน+แปรงสีฟันน้ำยาบ้วนปาก','กล่อง','P00000.png');</v>
      </c>
    </row>
    <row r="107" spans="1:18" x14ac:dyDescent="0.25">
      <c r="A107" s="2" t="s">
        <v>140</v>
      </c>
      <c r="B107" s="8">
        <v>4902430396554</v>
      </c>
      <c r="C107" s="2" t="s">
        <v>7290</v>
      </c>
      <c r="D107" s="1">
        <v>61</v>
      </c>
      <c r="E107" s="1">
        <v>3</v>
      </c>
      <c r="F107" s="1">
        <v>0</v>
      </c>
      <c r="G107" s="1">
        <v>99</v>
      </c>
      <c r="H107" s="1">
        <v>129</v>
      </c>
      <c r="I107" s="16"/>
      <c r="J107" s="17" t="s">
        <v>7142</v>
      </c>
      <c r="K107" s="4" t="s">
        <v>7144</v>
      </c>
      <c r="L107" s="5" t="s">
        <v>7143</v>
      </c>
      <c r="M107" s="5">
        <f t="shared" si="4"/>
        <v>99</v>
      </c>
      <c r="N107" s="5">
        <f t="shared" si="5"/>
        <v>129</v>
      </c>
      <c r="O107" s="3" t="str">
        <f>IF(ISBLANK(D107),"ส่วนลด",VLOOKUP(D107,หมวดหมู่!$A$2:$B$35,2))</f>
        <v>แชมพูสระผม</v>
      </c>
      <c r="P107" s="3" t="str">
        <f>IF(ISBLANK(E107),"หน่วย",VLOOKUP(E107,หน่วยนับ!$A$2:$B$37,2))</f>
        <v>ขวด</v>
      </c>
      <c r="Q107" t="str">
        <f t="shared" si="6"/>
        <v>P00000.png</v>
      </c>
      <c r="R107" t="str">
        <f t="shared" si="7"/>
        <v>INSERT INTO `product`(`pID`, `pBar`, `pBars`, `pName`, `pBP`, `pSP`, `pVal`, `pCate`, `pUnit`, `img`) VALUES ('P00106','4902430396554','[{"detail":"รหัสสินค้า","barcode":"P00106"},{"detail":"บาร์โค้ดหลัก","barcode":"4902430396554"}]','รีจอยส์แชมพู600มล***','99','129','0','แชมพูสระผม','ขวด','P00000.png');</v>
      </c>
    </row>
    <row r="108" spans="1:18" x14ac:dyDescent="0.25">
      <c r="A108" s="2" t="s">
        <v>141</v>
      </c>
      <c r="B108" s="8">
        <v>4902430399555</v>
      </c>
      <c r="C108" s="2" t="s">
        <v>7290</v>
      </c>
      <c r="D108" s="1">
        <v>61</v>
      </c>
      <c r="E108" s="1">
        <v>3</v>
      </c>
      <c r="F108" s="1">
        <v>0</v>
      </c>
      <c r="G108" s="1">
        <v>99</v>
      </c>
      <c r="H108" s="1">
        <v>129</v>
      </c>
      <c r="I108" s="16"/>
      <c r="J108" s="17" t="s">
        <v>7142</v>
      </c>
      <c r="K108" s="4" t="s">
        <v>7144</v>
      </c>
      <c r="L108" s="5" t="s">
        <v>7143</v>
      </c>
      <c r="M108" s="5">
        <f t="shared" si="4"/>
        <v>99</v>
      </c>
      <c r="N108" s="5">
        <f t="shared" si="5"/>
        <v>129</v>
      </c>
      <c r="O108" s="3" t="str">
        <f>IF(ISBLANK(D108),"ส่วนลด",VLOOKUP(D108,หมวดหมู่!$A$2:$B$35,2))</f>
        <v>แชมพูสระผม</v>
      </c>
      <c r="P108" s="3" t="str">
        <f>IF(ISBLANK(E108),"หน่วย",VLOOKUP(E108,หน่วยนับ!$A$2:$B$37,2))</f>
        <v>ขวด</v>
      </c>
      <c r="Q108" t="str">
        <f t="shared" si="6"/>
        <v>P00000.png</v>
      </c>
      <c r="R108" t="str">
        <f t="shared" si="7"/>
        <v>INSERT INTO `product`(`pID`, `pBar`, `pBars`, `pName`, `pBP`, `pSP`, `pVal`, `pCate`, `pUnit`, `img`) VALUES ('P00107','4902430399555','[{"detail":"รหัสสินค้า","barcode":"P00107"},{"detail":"บาร์โค้ดหลัก","barcode":"4902430399555"}]','รีจอยส์แชมพู600มล***','99','129','0','แชมพูสระผม','ขวด','P00000.png');</v>
      </c>
    </row>
    <row r="109" spans="1:18" x14ac:dyDescent="0.25">
      <c r="A109" s="2" t="s">
        <v>142</v>
      </c>
      <c r="B109" s="8">
        <v>8851989080604</v>
      </c>
      <c r="C109" s="2" t="s">
        <v>7291</v>
      </c>
      <c r="D109" s="1">
        <v>57</v>
      </c>
      <c r="E109" s="1">
        <v>14</v>
      </c>
      <c r="F109" s="1">
        <v>0</v>
      </c>
      <c r="G109" s="1">
        <v>48</v>
      </c>
      <c r="H109" s="1">
        <v>59</v>
      </c>
      <c r="I109" s="16"/>
      <c r="J109" s="17" t="s">
        <v>7142</v>
      </c>
      <c r="K109" s="4" t="s">
        <v>7144</v>
      </c>
      <c r="L109" s="5" t="s">
        <v>7143</v>
      </c>
      <c r="M109" s="5">
        <f t="shared" si="4"/>
        <v>48</v>
      </c>
      <c r="N109" s="5">
        <f t="shared" si="5"/>
        <v>59</v>
      </c>
      <c r="O109" s="3" t="str">
        <f>IF(ISBLANK(D109),"ส่วนลด",VLOOKUP(D109,หมวดหมู่!$A$2:$B$35,2))</f>
        <v>สบู่+ครีมอาบน้ำ</v>
      </c>
      <c r="P109" s="3" t="str">
        <f>IF(ISBLANK(E109),"หน่วย",VLOOKUP(E109,หน่วยนับ!$A$2:$B$37,2))</f>
        <v>ถุง</v>
      </c>
      <c r="Q109" t="str">
        <f t="shared" si="6"/>
        <v>P00000.png</v>
      </c>
      <c r="R109" t="str">
        <f t="shared" si="7"/>
        <v>INSERT INTO `product`(`pID`, `pBar`, `pBars`, `pName`, `pBP`, `pSP`, `pVal`, `pCate`, `pUnit`, `img`) VALUES ('P00108','8851989080604','[{"detail":"รหัสสินค้า","barcode":"P00108"},{"detail":"บาร์โค้ดหลัก","barcode":"8851989080604"}]','บีไนท์อาบน้ำชมพู400มล***','48','59','0','สบู่+ครีมอาบน้ำ','ถุง','P00000.png');</v>
      </c>
    </row>
    <row r="110" spans="1:18" x14ac:dyDescent="0.25">
      <c r="A110" s="2" t="s">
        <v>143</v>
      </c>
      <c r="B110" s="8">
        <v>4902430522540</v>
      </c>
      <c r="C110" s="2" t="s">
        <v>7292</v>
      </c>
      <c r="D110" s="1">
        <v>62</v>
      </c>
      <c r="E110" s="1">
        <v>3</v>
      </c>
      <c r="F110" s="1">
        <v>0</v>
      </c>
      <c r="G110" s="1">
        <v>77.180000000000007</v>
      </c>
      <c r="H110" s="1">
        <v>99</v>
      </c>
      <c r="I110" s="16"/>
      <c r="J110" s="17" t="s">
        <v>7142</v>
      </c>
      <c r="K110" s="4" t="s">
        <v>7144</v>
      </c>
      <c r="L110" s="5" t="s">
        <v>7143</v>
      </c>
      <c r="M110" s="5">
        <f t="shared" si="4"/>
        <v>77.180000000000007</v>
      </c>
      <c r="N110" s="5">
        <f t="shared" si="5"/>
        <v>99</v>
      </c>
      <c r="O110" s="3" t="str">
        <f>IF(ISBLANK(D110),"ส่วนลด",VLOOKUP(D110,หมวดหมู่!$A$2:$B$35,2))</f>
        <v>ครีมนวดผม</v>
      </c>
      <c r="P110" s="3" t="str">
        <f>IF(ISBLANK(E110),"หน่วย",VLOOKUP(E110,หน่วยนับ!$A$2:$B$37,2))</f>
        <v>ขวด</v>
      </c>
      <c r="Q110" t="str">
        <f t="shared" si="6"/>
        <v>P00000.png</v>
      </c>
      <c r="R110" t="str">
        <f t="shared" si="7"/>
        <v>INSERT INTO `product`(`pID`, `pBar`, `pBars`, `pName`, `pBP`, `pSP`, `pVal`, `pCate`, `pUnit`, `img`) VALUES ('P00109','4902430522540','[{"detail":"รหัสสินค้า","barcode":"P00109"},{"detail":"บาร์โค้ดหลัก","barcode":"4902430522540"}]','รีจอยส์ครีมนวด410มล***','77.18','99','0','ครีมนวดผม','ขวด','P00000.png');</v>
      </c>
    </row>
    <row r="111" spans="1:18" x14ac:dyDescent="0.25">
      <c r="A111" s="2" t="s">
        <v>144</v>
      </c>
      <c r="B111" s="8">
        <v>4902430522953</v>
      </c>
      <c r="C111" s="2" t="s">
        <v>7292</v>
      </c>
      <c r="D111" s="1">
        <v>62</v>
      </c>
      <c r="E111" s="1">
        <v>3</v>
      </c>
      <c r="F111" s="1">
        <v>2</v>
      </c>
      <c r="G111" s="1">
        <v>77.180000000000007</v>
      </c>
      <c r="H111" s="1">
        <v>99</v>
      </c>
      <c r="I111" s="15" t="s">
        <v>7293</v>
      </c>
      <c r="J111" s="17" t="s">
        <v>7142</v>
      </c>
      <c r="K111" s="4" t="s">
        <v>7144</v>
      </c>
      <c r="L111" s="5" t="s">
        <v>7143</v>
      </c>
      <c r="M111" s="5">
        <f t="shared" si="4"/>
        <v>77.180000000000007</v>
      </c>
      <c r="N111" s="5">
        <f t="shared" si="5"/>
        <v>99</v>
      </c>
      <c r="O111" s="3" t="str">
        <f>IF(ISBLANK(D111),"ส่วนลด",VLOOKUP(D111,หมวดหมู่!$A$2:$B$35,2))</f>
        <v>ครีมนวดผม</v>
      </c>
      <c r="P111" s="3" t="str">
        <f>IF(ISBLANK(E111),"หน่วย",VLOOKUP(E111,หน่วยนับ!$A$2:$B$37,2))</f>
        <v>ขวด</v>
      </c>
      <c r="Q111" t="str">
        <f t="shared" si="6"/>
        <v>prd_126.jpg</v>
      </c>
      <c r="R111" t="str">
        <f t="shared" si="7"/>
        <v>INSERT INTO `product`(`pID`, `pBar`, `pBars`, `pName`, `pBP`, `pSP`, `pVal`, `pCate`, `pUnit`, `img`) VALUES ('P00110','4902430522953','[{"detail":"รหัสสินค้า","barcode":"P00110"},{"detail":"บาร์โค้ดหลัก","barcode":"4902430522953"}]','รีจอยส์ครีมนวด410มล***','77.18','99','2','ครีมนวดผม','ขวด','prd_126.jpg');</v>
      </c>
    </row>
    <row r="112" spans="1:18" x14ac:dyDescent="0.25">
      <c r="A112" s="2" t="s">
        <v>145</v>
      </c>
      <c r="B112" s="8">
        <v>4902430522533</v>
      </c>
      <c r="C112" s="2" t="s">
        <v>7294</v>
      </c>
      <c r="D112" s="1">
        <v>61</v>
      </c>
      <c r="E112" s="1">
        <v>3</v>
      </c>
      <c r="F112" s="1">
        <v>0</v>
      </c>
      <c r="G112" s="1">
        <v>77.180000000000007</v>
      </c>
      <c r="H112" s="1">
        <v>99</v>
      </c>
      <c r="I112" s="16"/>
      <c r="J112" s="17" t="s">
        <v>7142</v>
      </c>
      <c r="K112" s="4" t="s">
        <v>7144</v>
      </c>
      <c r="L112" s="5" t="s">
        <v>7143</v>
      </c>
      <c r="M112" s="5">
        <f t="shared" si="4"/>
        <v>77.180000000000007</v>
      </c>
      <c r="N112" s="5">
        <f t="shared" si="5"/>
        <v>99</v>
      </c>
      <c r="O112" s="3" t="str">
        <f>IF(ISBLANK(D112),"ส่วนลด",VLOOKUP(D112,หมวดหมู่!$A$2:$B$35,2))</f>
        <v>แชมพูสระผม</v>
      </c>
      <c r="P112" s="3" t="str">
        <f>IF(ISBLANK(E112),"หน่วย",VLOOKUP(E112,หน่วยนับ!$A$2:$B$37,2))</f>
        <v>ขวด</v>
      </c>
      <c r="Q112" t="str">
        <f t="shared" si="6"/>
        <v>P00000.png</v>
      </c>
      <c r="R112" t="str">
        <f t="shared" si="7"/>
        <v>INSERT INTO `product`(`pID`, `pBar`, `pBars`, `pName`, `pBP`, `pSP`, `pVal`, `pCate`, `pUnit`, `img`) VALUES ('P00111','4902430522533','[{"detail":"รหัสสินค้า","barcode":"P00111"},{"detail":"บาร์โค้ดหลัก","barcode":"4902430522533"}]','รีจอยส์แชมพู410มล***','77.18','99','0','แชมพูสระผม','ขวด','P00000.png');</v>
      </c>
    </row>
    <row r="113" spans="1:18" x14ac:dyDescent="0.25">
      <c r="A113" s="2" t="s">
        <v>146</v>
      </c>
      <c r="B113" s="8">
        <v>8992304033919</v>
      </c>
      <c r="C113" s="2" t="s">
        <v>7295</v>
      </c>
      <c r="D113" s="1">
        <v>70</v>
      </c>
      <c r="E113" s="1">
        <v>11</v>
      </c>
      <c r="F113" s="1">
        <v>0</v>
      </c>
      <c r="G113" s="1">
        <v>13.34</v>
      </c>
      <c r="H113" s="1">
        <v>15</v>
      </c>
      <c r="I113" s="16"/>
      <c r="J113" s="17" t="s">
        <v>7142</v>
      </c>
      <c r="K113" s="4" t="s">
        <v>7144</v>
      </c>
      <c r="L113" s="5" t="s">
        <v>7143</v>
      </c>
      <c r="M113" s="5">
        <f t="shared" si="4"/>
        <v>13.34</v>
      </c>
      <c r="N113" s="5">
        <f t="shared" si="5"/>
        <v>15</v>
      </c>
      <c r="O113" s="3" t="str">
        <f>IF(ISBLANK(D113),"ส่วนลด",VLOOKUP(D113,หมวดหมู่!$A$2:$B$35,2))</f>
        <v>ครีมซอง</v>
      </c>
      <c r="P113" s="3" t="str">
        <f>IF(ISBLANK(E113),"หน่วย",VLOOKUP(E113,หน่วยนับ!$A$2:$B$37,2))</f>
        <v>ซอง</v>
      </c>
      <c r="Q113" t="str">
        <f t="shared" si="6"/>
        <v>P00000.png</v>
      </c>
      <c r="R113" t="str">
        <f t="shared" si="7"/>
        <v>INSERT INTO `product`(`pID`, `pBar`, `pBars`, `pName`, `pBP`, `pSP`, `pVal`, `pCate`, `pUnit`, `img`) VALUES ('P00112','8992304033919','[{"detail":"รหัสสินค้า","barcode":"P00112"},{"detail":"บาร์โค้ดหลัก","barcode":"8992304033919"}]','การ์นิเย่ซากุระไวท์ครีม7มล.***','13.34','15','0','ครีมซอง','ซอง','P00000.png');</v>
      </c>
    </row>
    <row r="114" spans="1:18" x14ac:dyDescent="0.25">
      <c r="A114" s="2" t="s">
        <v>147</v>
      </c>
      <c r="B114" s="8">
        <v>8992304078460</v>
      </c>
      <c r="C114" s="2" t="s">
        <v>7296</v>
      </c>
      <c r="D114" s="1">
        <v>70</v>
      </c>
      <c r="E114" s="1">
        <v>11</v>
      </c>
      <c r="F114" s="1">
        <v>0</v>
      </c>
      <c r="G114" s="1">
        <v>16.079999999999998</v>
      </c>
      <c r="H114" s="1">
        <v>20</v>
      </c>
      <c r="I114" s="16"/>
      <c r="J114" s="17" t="s">
        <v>7142</v>
      </c>
      <c r="K114" s="4" t="s">
        <v>7144</v>
      </c>
      <c r="L114" s="5" t="s">
        <v>7143</v>
      </c>
      <c r="M114" s="5">
        <f t="shared" si="4"/>
        <v>16.079999999999998</v>
      </c>
      <c r="N114" s="5">
        <f t="shared" si="5"/>
        <v>20</v>
      </c>
      <c r="O114" s="3" t="str">
        <f>IF(ISBLANK(D114),"ส่วนลด",VLOOKUP(D114,หมวดหมู่!$A$2:$B$35,2))</f>
        <v>ครีมซอง</v>
      </c>
      <c r="P114" s="3" t="str">
        <f>IF(ISBLANK(E114),"หน่วย",VLOOKUP(E114,หน่วยนับ!$A$2:$B$37,2))</f>
        <v>ซอง</v>
      </c>
      <c r="Q114" t="str">
        <f t="shared" si="6"/>
        <v>P00000.png</v>
      </c>
      <c r="R114" t="str">
        <f t="shared" si="7"/>
        <v>INSERT INTO `product`(`pID`, `pBar`, `pBars`, `pName`, `pBP`, `pSP`, `pVal`, `pCate`, `pUnit`, `img`) VALUES ('P00113','8992304078460','[{"detail":"รหัสสินค้า","barcode":"P00113"},{"detail":"บาร์โค้ดหลัก","barcode":"8992304078460"}]','กานิเย่เอจเลสไวท์7มล.***','16.08','20','0','ครีมซอง','ซอง','P00000.png');</v>
      </c>
    </row>
    <row r="115" spans="1:18" x14ac:dyDescent="0.25">
      <c r="A115" s="2" t="s">
        <v>148</v>
      </c>
      <c r="B115" s="8">
        <v>8850434128366</v>
      </c>
      <c r="C115" s="2" t="s">
        <v>7297</v>
      </c>
      <c r="D115" s="1">
        <v>70</v>
      </c>
      <c r="E115" s="1">
        <v>11</v>
      </c>
      <c r="F115" s="1">
        <v>0</v>
      </c>
      <c r="G115" s="1">
        <v>15.92</v>
      </c>
      <c r="H115" s="1">
        <v>20</v>
      </c>
      <c r="I115" s="16"/>
      <c r="J115" s="17" t="s">
        <v>7142</v>
      </c>
      <c r="K115" s="4" t="s">
        <v>7144</v>
      </c>
      <c r="L115" s="5" t="s">
        <v>7143</v>
      </c>
      <c r="M115" s="5">
        <f t="shared" si="4"/>
        <v>15.92</v>
      </c>
      <c r="N115" s="5">
        <f t="shared" si="5"/>
        <v>20</v>
      </c>
      <c r="O115" s="3" t="str">
        <f>IF(ISBLANK(D115),"ส่วนลด",VLOOKUP(D115,หมวดหมู่!$A$2:$B$35,2))</f>
        <v>ครีมซอง</v>
      </c>
      <c r="P115" s="3" t="str">
        <f>IF(ISBLANK(E115),"หน่วย",VLOOKUP(E115,หน่วยนับ!$A$2:$B$37,2))</f>
        <v>ซอง</v>
      </c>
      <c r="Q115" t="str">
        <f t="shared" si="6"/>
        <v>P00000.png</v>
      </c>
      <c r="R115" t="str">
        <f t="shared" si="7"/>
        <v>INSERT INTO `product`(`pID`, `pBar`, `pBars`, `pName`, `pBP`, `pSP`, `pVal`, `pCate`, `pUnit`, `img`) VALUES ('P00114','8850434128366','[{"detail":"รหัสสินค้า","barcode":"P00114"},{"detail":"บาร์โค้ดหลัก","barcode":"8850434128366"}]','กานิเย่ไลท.สูตรกลางคืน***','15.92','20','0','ครีมซอง','ซอง','P00000.png');</v>
      </c>
    </row>
    <row r="116" spans="1:18" x14ac:dyDescent="0.25">
      <c r="A116" s="2" t="s">
        <v>149</v>
      </c>
      <c r="B116" s="8">
        <v>8992304000010</v>
      </c>
      <c r="C116" s="2" t="s">
        <v>7298</v>
      </c>
      <c r="D116" s="1">
        <v>70</v>
      </c>
      <c r="E116" s="1">
        <v>11</v>
      </c>
      <c r="F116" s="1">
        <v>4</v>
      </c>
      <c r="G116" s="1">
        <v>13.34</v>
      </c>
      <c r="H116" s="1">
        <v>15</v>
      </c>
      <c r="I116" s="16"/>
      <c r="J116" s="17" t="s">
        <v>7142</v>
      </c>
      <c r="K116" s="4" t="s">
        <v>7144</v>
      </c>
      <c r="L116" s="5" t="s">
        <v>7143</v>
      </c>
      <c r="M116" s="5">
        <f t="shared" si="4"/>
        <v>13.34</v>
      </c>
      <c r="N116" s="5">
        <f t="shared" si="5"/>
        <v>15</v>
      </c>
      <c r="O116" s="3" t="str">
        <f>IF(ISBLANK(D116),"ส่วนลด",VLOOKUP(D116,หมวดหมู่!$A$2:$B$35,2))</f>
        <v>ครีมซอง</v>
      </c>
      <c r="P116" s="3" t="str">
        <f>IF(ISBLANK(E116),"หน่วย",VLOOKUP(E116,หน่วยนับ!$A$2:$B$37,2))</f>
        <v>ซอง</v>
      </c>
      <c r="Q116" t="str">
        <f t="shared" si="6"/>
        <v>P00000.png</v>
      </c>
      <c r="R116" t="str">
        <f t="shared" si="7"/>
        <v>INSERT INTO `product`(`pID`, `pBar`, `pBars`, `pName`, `pBP`, `pSP`, `pVal`, `pCate`, `pUnit`, `img`) VALUES ('P00115','8992304000010','[{"detail":"รหัสสินค้า","barcode":"P00115"},{"detail":"บาร์โค้ดหลัก","barcode":"8992304000010"}]','การ์นิเยไลน์ครีม 7ml ***','13.34','15','4','ครีมซอง','ซอง','P00000.png');</v>
      </c>
    </row>
    <row r="117" spans="1:18" x14ac:dyDescent="0.25">
      <c r="A117" s="2" t="s">
        <v>150</v>
      </c>
      <c r="B117" s="8">
        <v>8858877700163</v>
      </c>
      <c r="C117" s="2" t="s">
        <v>7299</v>
      </c>
      <c r="D117" s="1">
        <v>20</v>
      </c>
      <c r="E117" s="1">
        <v>14</v>
      </c>
      <c r="F117" s="1">
        <v>14</v>
      </c>
      <c r="G117" s="1">
        <v>22</v>
      </c>
      <c r="H117" s="1">
        <v>28</v>
      </c>
      <c r="I117" s="16"/>
      <c r="J117" s="17" t="s">
        <v>7142</v>
      </c>
      <c r="K117" s="4" t="s">
        <v>7144</v>
      </c>
      <c r="L117" s="5" t="s">
        <v>7143</v>
      </c>
      <c r="M117" s="5">
        <f t="shared" si="4"/>
        <v>22</v>
      </c>
      <c r="N117" s="5">
        <f t="shared" si="5"/>
        <v>28</v>
      </c>
      <c r="O117" s="3" t="str">
        <f>IF(ISBLANK(D117),"ส่วนลด",VLOOKUP(D117,หมวดหมู่!$A$2:$B$35,2))</f>
        <v>อุปโภค/บริโภค</v>
      </c>
      <c r="P117" s="3" t="str">
        <f>IF(ISBLANK(E117),"หน่วย",VLOOKUP(E117,หน่วยนับ!$A$2:$B$37,2))</f>
        <v>ถุง</v>
      </c>
      <c r="Q117" t="str">
        <f t="shared" si="6"/>
        <v>P00000.png</v>
      </c>
      <c r="R117" t="str">
        <f t="shared" si="7"/>
        <v>INSERT INTO `product`(`pID`, `pBar`, `pBars`, `pName`, `pBP`, `pSP`, `pVal`, `pCate`, `pUnit`, `img`) VALUES ('P00116','8858877700163','[{"detail":"รหัสสินค้า","barcode":"P00116"},{"detail":"บาร์โค้ดหลัก","barcode":"8858877700163"}]','น้ำตาลทรายขาวKBS 1 กก','22','28','14','อุปโภค/บริโภค','ถุง','P00000.png');</v>
      </c>
    </row>
    <row r="118" spans="1:18" x14ac:dyDescent="0.25">
      <c r="A118" s="2" t="s">
        <v>151</v>
      </c>
      <c r="B118" s="8">
        <v>8851932326025</v>
      </c>
      <c r="C118" s="2" t="s">
        <v>7300</v>
      </c>
      <c r="D118" s="1">
        <v>70</v>
      </c>
      <c r="E118" s="1">
        <v>11</v>
      </c>
      <c r="F118" s="1">
        <v>0</v>
      </c>
      <c r="G118" s="1">
        <v>11.83</v>
      </c>
      <c r="H118" s="1">
        <v>15</v>
      </c>
      <c r="I118" s="16"/>
      <c r="J118" s="17" t="s">
        <v>7142</v>
      </c>
      <c r="K118" s="4" t="s">
        <v>7144</v>
      </c>
      <c r="L118" s="5" t="s">
        <v>7143</v>
      </c>
      <c r="M118" s="5">
        <f t="shared" si="4"/>
        <v>11.83</v>
      </c>
      <c r="N118" s="5">
        <f t="shared" si="5"/>
        <v>15</v>
      </c>
      <c r="O118" s="3" t="str">
        <f>IF(ISBLANK(D118),"ส่วนลด",VLOOKUP(D118,หมวดหมู่!$A$2:$B$35,2))</f>
        <v>ครีมซอง</v>
      </c>
      <c r="P118" s="3" t="str">
        <f>IF(ISBLANK(E118),"หน่วย",VLOOKUP(E118,หน่วยนับ!$A$2:$B$37,2))</f>
        <v>ซอง</v>
      </c>
      <c r="Q118" t="str">
        <f t="shared" si="6"/>
        <v>P00000.png</v>
      </c>
      <c r="R118" t="str">
        <f t="shared" si="7"/>
        <v>INSERT INTO `product`(`pID`, `pBar`, `pBars`, `pName`, `pBP`, `pSP`, `pVal`, `pCate`, `pUnit`, `img`) VALUES ('P00117','8851932326025','[{"detail":"รหัสสินค้า","barcode":"P00117"},{"detail":"บาร์โค้ดหลัก","barcode":"8851932326025"}]','วาสลีนมอยเจอร์เซรั่ม7g***','11.83','15','0','ครีมซอง','ซอง','P00000.png');</v>
      </c>
    </row>
    <row r="119" spans="1:18" x14ac:dyDescent="0.25">
      <c r="A119" s="2" t="s">
        <v>152</v>
      </c>
      <c r="B119" s="8">
        <v>4005808695874</v>
      </c>
      <c r="C119" s="2" t="s">
        <v>7301</v>
      </c>
      <c r="D119" s="1">
        <v>43</v>
      </c>
      <c r="E119" s="1">
        <v>3</v>
      </c>
      <c r="F119" s="1">
        <v>0</v>
      </c>
      <c r="G119" s="1">
        <v>142</v>
      </c>
      <c r="H119" s="1">
        <v>170</v>
      </c>
      <c r="I119" s="16"/>
      <c r="J119" s="17" t="s">
        <v>7142</v>
      </c>
      <c r="K119" s="4" t="s">
        <v>7144</v>
      </c>
      <c r="L119" s="5" t="s">
        <v>7143</v>
      </c>
      <c r="M119" s="5">
        <f t="shared" si="4"/>
        <v>142</v>
      </c>
      <c r="N119" s="5">
        <f t="shared" si="5"/>
        <v>170</v>
      </c>
      <c r="O119" s="3" t="str">
        <f>IF(ISBLANK(D119),"ส่วนลด",VLOOKUP(D119,หมวดหมู่!$A$2:$B$35,2))</f>
        <v>โลออน+โลชั้่น+น้ำหอม</v>
      </c>
      <c r="P119" s="3" t="str">
        <f>IF(ISBLANK(E119),"หน่วย",VLOOKUP(E119,หน่วยนับ!$A$2:$B$37,2))</f>
        <v>ขวด</v>
      </c>
      <c r="Q119" t="str">
        <f t="shared" si="6"/>
        <v>P00000.png</v>
      </c>
      <c r="R119" t="str">
        <f t="shared" si="7"/>
        <v>INSERT INTO `product`(`pID`, `pBar`, `pBars`, `pName`, `pBP`, `pSP`, `pVal`, `pCate`, `pUnit`, `img`) VALUES ('P00118','4005808695874','[{"detail":"รหัสสินค้า","barcode":"P00118"},{"detail":"บาร์โค้ดหลัก","barcode":"4005808695874"}]','เปลี่ยนนีเวียบอดี้ไวท์600มล170บ**','142','170','0','โลออน+โลชั้่น+น้ำหอม','ขวด','P00000.png');</v>
      </c>
    </row>
    <row r="120" spans="1:18" x14ac:dyDescent="0.25">
      <c r="A120" s="2" t="s">
        <v>153</v>
      </c>
      <c r="B120" s="8">
        <v>4005808888696</v>
      </c>
      <c r="C120" s="2" t="s">
        <v>7302</v>
      </c>
      <c r="D120" s="1">
        <v>43</v>
      </c>
      <c r="E120" s="1">
        <v>8</v>
      </c>
      <c r="F120" s="1">
        <v>0</v>
      </c>
      <c r="G120" s="1">
        <v>96</v>
      </c>
      <c r="H120" s="1">
        <v>115</v>
      </c>
      <c r="I120" s="16"/>
      <c r="J120" s="17" t="s">
        <v>7142</v>
      </c>
      <c r="K120" s="4" t="s">
        <v>7144</v>
      </c>
      <c r="L120" s="5" t="s">
        <v>7143</v>
      </c>
      <c r="M120" s="5">
        <f t="shared" si="4"/>
        <v>96</v>
      </c>
      <c r="N120" s="5">
        <f t="shared" si="5"/>
        <v>115</v>
      </c>
      <c r="O120" s="3" t="str">
        <f>IF(ISBLANK(D120),"ส่วนลด",VLOOKUP(D120,หมวดหมู่!$A$2:$B$35,2))</f>
        <v>โลออน+โลชั้่น+น้ำหอม</v>
      </c>
      <c r="P120" s="3" t="str">
        <f>IF(ISBLANK(E120),"หน่วย",VLOOKUP(E120,หน่วยนับ!$A$2:$B$37,2))</f>
        <v>อัน</v>
      </c>
      <c r="Q120" t="str">
        <f t="shared" si="6"/>
        <v>P00000.png</v>
      </c>
      <c r="R120" t="str">
        <f t="shared" si="7"/>
        <v>INSERT INTO `product`(`pID`, `pBar`, `pBars`, `pName`, `pBP`, `pSP`, `pVal`, `pCate`, `pUnit`, `img`) VALUES ('P00119','4005808888696','[{"detail":"รหัสสินค้า","barcode":"P00119"},{"detail":"บาร์โค้ดหลัก","barcode":"4005808888696"}]','นีเวียไวท์เอคเน่โฟม100มล***','96','115','0','โลออน+โลชั้่น+น้ำหอม','อัน','P00000.png');</v>
      </c>
    </row>
    <row r="121" spans="1:18" x14ac:dyDescent="0.25">
      <c r="A121" s="2" t="s">
        <v>154</v>
      </c>
      <c r="B121" s="8">
        <v>8850029000923</v>
      </c>
      <c r="C121" s="2" t="s">
        <v>7303</v>
      </c>
      <c r="D121" s="1">
        <v>43</v>
      </c>
      <c r="E121" s="1">
        <v>8</v>
      </c>
      <c r="F121" s="1">
        <v>0</v>
      </c>
      <c r="G121" s="1">
        <v>97</v>
      </c>
      <c r="H121" s="1">
        <v>115</v>
      </c>
      <c r="I121" s="16"/>
      <c r="J121" s="17" t="s">
        <v>7142</v>
      </c>
      <c r="K121" s="4" t="s">
        <v>7144</v>
      </c>
      <c r="L121" s="5" t="s">
        <v>7143</v>
      </c>
      <c r="M121" s="5">
        <f t="shared" si="4"/>
        <v>97</v>
      </c>
      <c r="N121" s="5">
        <f t="shared" si="5"/>
        <v>115</v>
      </c>
      <c r="O121" s="3" t="str">
        <f>IF(ISBLANK(D121),"ส่วนลด",VLOOKUP(D121,หมวดหมู่!$A$2:$B$35,2))</f>
        <v>โลออน+โลชั้่น+น้ำหอม</v>
      </c>
      <c r="P121" s="3" t="str">
        <f>IF(ISBLANK(E121),"หน่วย",VLOOKUP(E121,หน่วยนับ!$A$2:$B$37,2))</f>
        <v>อัน</v>
      </c>
      <c r="Q121" t="str">
        <f t="shared" si="6"/>
        <v>P00000.png</v>
      </c>
      <c r="R121" t="str">
        <f t="shared" si="7"/>
        <v>INSERT INTO `product`(`pID`, `pBar`, `pBars`, `pName`, `pBP`, `pSP`, `pVal`, `pCate`, `pUnit`, `img`) VALUES ('P00120','8850029000923','[{"detail":"รหัสสินค้า","barcode":"P00120"},{"detail":"บาร์โค้ดหลัก","barcode":"8850029000923"}]','นีเวียแอนตี้แอคเน่โฟม100g***','97','115','0','โลออน+โลชั้่น+น้ำหอม','อัน','P00000.png');</v>
      </c>
    </row>
    <row r="122" spans="1:18" x14ac:dyDescent="0.25">
      <c r="A122" s="2" t="s">
        <v>155</v>
      </c>
      <c r="B122" s="8">
        <v>4005808888368</v>
      </c>
      <c r="C122" s="2" t="s">
        <v>7304</v>
      </c>
      <c r="D122" s="1">
        <v>43</v>
      </c>
      <c r="E122" s="1">
        <v>8</v>
      </c>
      <c r="F122" s="1">
        <v>0</v>
      </c>
      <c r="G122" s="1">
        <v>97</v>
      </c>
      <c r="H122" s="1">
        <v>115</v>
      </c>
      <c r="I122" s="16"/>
      <c r="J122" s="17" t="s">
        <v>7142</v>
      </c>
      <c r="K122" s="4" t="s">
        <v>7144</v>
      </c>
      <c r="L122" s="5" t="s">
        <v>7143</v>
      </c>
      <c r="M122" s="5">
        <f t="shared" si="4"/>
        <v>97</v>
      </c>
      <c r="N122" s="5">
        <f t="shared" si="5"/>
        <v>115</v>
      </c>
      <c r="O122" s="3" t="str">
        <f>IF(ISBLANK(D122),"ส่วนลด",VLOOKUP(D122,หมวดหมู่!$A$2:$B$35,2))</f>
        <v>โลออน+โลชั้่น+น้ำหอม</v>
      </c>
      <c r="P122" s="3" t="str">
        <f>IF(ISBLANK(E122),"หน่วย",VLOOKUP(E122,หน่วยนับ!$A$2:$B$37,2))</f>
        <v>อัน</v>
      </c>
      <c r="Q122" t="str">
        <f t="shared" si="6"/>
        <v>P00000.png</v>
      </c>
      <c r="R122" t="str">
        <f t="shared" si="7"/>
        <v>INSERT INTO `product`(`pID`, `pBar`, `pBars`, `pName`, `pBP`, `pSP`, `pVal`, `pCate`, `pUnit`, `img`) VALUES ('P00121','4005808888368','[{"detail":"รหัสสินค้า","barcode":"P00121"},{"detail":"บาร์โค้ดหลัก","barcode":"4005808888368"}]','นีเวียมิลติไวท์โฟม100มล***','97','115','0','โลออน+โลชั้่น+น้ำหอม','อัน','P00000.png');</v>
      </c>
    </row>
    <row r="123" spans="1:18" x14ac:dyDescent="0.25">
      <c r="A123" s="2" t="s">
        <v>156</v>
      </c>
      <c r="B123" s="8">
        <v>4891338027694</v>
      </c>
      <c r="C123" s="2" t="s">
        <v>7305</v>
      </c>
      <c r="D123" s="1">
        <v>66</v>
      </c>
      <c r="E123" s="1">
        <v>5</v>
      </c>
      <c r="F123" s="1">
        <v>0</v>
      </c>
      <c r="G123" s="1">
        <v>50.5</v>
      </c>
      <c r="H123" s="1">
        <v>60</v>
      </c>
      <c r="I123" s="16"/>
      <c r="J123" s="17" t="s">
        <v>7142</v>
      </c>
      <c r="K123" s="4" t="s">
        <v>7144</v>
      </c>
      <c r="L123" s="5" t="s">
        <v>7143</v>
      </c>
      <c r="M123" s="5">
        <f t="shared" si="4"/>
        <v>50.5</v>
      </c>
      <c r="N123" s="5">
        <f t="shared" si="5"/>
        <v>60</v>
      </c>
      <c r="O123" s="3" t="str">
        <f>IF(ISBLANK(D123),"ส่วนลด",VLOOKUP(D123,หมวดหมู่!$A$2:$B$35,2))</f>
        <v>ยาสีฟัน+แปรงสีฟันน้ำยาบ้วนปาก</v>
      </c>
      <c r="P123" s="3" t="str">
        <f>IF(ISBLANK(E123),"หน่วย",VLOOKUP(E123,หน่วยนับ!$A$2:$B$37,2))</f>
        <v>กล่อง</v>
      </c>
      <c r="Q123" t="str">
        <f t="shared" si="6"/>
        <v>P00000.png</v>
      </c>
      <c r="R123" t="str">
        <f t="shared" si="7"/>
        <v>INSERT INTO `product`(`pID`, `pBar`, `pBars`, `pName`, `pBP`, `pSP`, `pVal`, `pCate`, `pUnit`, `img`) VALUES ('P00122','4891338027694','[{"detail":"รหัสสินค้า","barcode":"P00122"},{"detail":"บาร์โค้ดหลัก","barcode":"4891338027694"}]','ดาร์ลี่140gเกลือกัมแคร์***','50.5','60','0','ยาสีฟัน+แปรงสีฟันน้ำยาบ้วนปาก','กล่อง','P00000.png');</v>
      </c>
    </row>
    <row r="124" spans="1:18" x14ac:dyDescent="0.25">
      <c r="A124" s="2" t="s">
        <v>157</v>
      </c>
      <c r="B124" s="8">
        <v>8851932283939</v>
      </c>
      <c r="C124" s="2" t="s">
        <v>7306</v>
      </c>
      <c r="D124" s="1">
        <v>43</v>
      </c>
      <c r="E124" s="1">
        <v>3</v>
      </c>
      <c r="F124" s="1">
        <v>0</v>
      </c>
      <c r="G124" s="1">
        <v>107.5</v>
      </c>
      <c r="H124" s="1">
        <v>149</v>
      </c>
      <c r="I124" s="15" t="s">
        <v>7307</v>
      </c>
      <c r="J124" s="17" t="s">
        <v>7142</v>
      </c>
      <c r="K124" s="4" t="s">
        <v>7144</v>
      </c>
      <c r="L124" s="5" t="s">
        <v>7143</v>
      </c>
      <c r="M124" s="5">
        <f t="shared" si="4"/>
        <v>107.5</v>
      </c>
      <c r="N124" s="5">
        <f t="shared" si="5"/>
        <v>149</v>
      </c>
      <c r="O124" s="3" t="str">
        <f>IF(ISBLANK(D124),"ส่วนลด",VLOOKUP(D124,หมวดหมู่!$A$2:$B$35,2))</f>
        <v>โลออน+โลชั้่น+น้ำหอม</v>
      </c>
      <c r="P124" s="3" t="str">
        <f>IF(ISBLANK(E124),"หน่วย",VLOOKUP(E124,หน่วยนับ!$A$2:$B$37,2))</f>
        <v>ขวด</v>
      </c>
      <c r="Q124" t="str">
        <f t="shared" si="6"/>
        <v>prd_139.jpg</v>
      </c>
      <c r="R124" t="str">
        <f t="shared" si="7"/>
        <v>INSERT INTO `product`(`pID`, `pBar`, `pBars`, `pName`, `pBP`, `pSP`, `pVal`, `pCate`, `pUnit`, `img`) VALUES ('P00123','8851932283939','[{"detail":"รหัสสินค้า","barcode":"P00123"},{"detail":"บาร์โค้ดหลัก","barcode":"8851932283939"}]','วาสลีนโลชั่น370มล***','107.5','149','0','โลออน+โลชั้่น+น้ำหอม','ขวด','prd_139.jpg');</v>
      </c>
    </row>
    <row r="125" spans="1:18" x14ac:dyDescent="0.25">
      <c r="A125" s="2" t="s">
        <v>158</v>
      </c>
      <c r="B125" s="8">
        <v>8850002022805</v>
      </c>
      <c r="C125" s="2" t="s">
        <v>7308</v>
      </c>
      <c r="D125" s="1">
        <v>56</v>
      </c>
      <c r="E125" s="1">
        <v>11</v>
      </c>
      <c r="F125" s="1">
        <v>12</v>
      </c>
      <c r="G125" s="1">
        <v>14.7</v>
      </c>
      <c r="H125" s="1">
        <v>20</v>
      </c>
      <c r="I125" s="15" t="s">
        <v>7309</v>
      </c>
      <c r="J125" s="17" t="s">
        <v>7142</v>
      </c>
      <c r="K125" s="4" t="s">
        <v>7144</v>
      </c>
      <c r="L125" s="5" t="s">
        <v>7143</v>
      </c>
      <c r="M125" s="5">
        <f t="shared" si="4"/>
        <v>14.7</v>
      </c>
      <c r="N125" s="5">
        <f t="shared" si="5"/>
        <v>20</v>
      </c>
      <c r="O125" s="3" t="str">
        <f>IF(ISBLANK(D125),"ส่วนลด",VLOOKUP(D125,หมวดหมู่!$A$2:$B$35,2))</f>
        <v>ผงซักฟอก</v>
      </c>
      <c r="P125" s="3" t="str">
        <f>IF(ISBLANK(E125),"หน่วย",VLOOKUP(E125,หน่วยนับ!$A$2:$B$37,2))</f>
        <v>ซอง</v>
      </c>
      <c r="Q125" t="str">
        <f t="shared" si="6"/>
        <v>prd_140.jpg</v>
      </c>
      <c r="R125" t="str">
        <f t="shared" si="7"/>
        <v>INSERT INTO `product`(`pID`, `pBar`, `pBars`, `pName`, `pBP`, `pSP`, `pVal`, `pCate`, `pUnit`, `img`) VALUES ('P00124','8850002022805','[{"detail":"รหัสสินค้า","barcode":"P00124"},{"detail":"บาร์โค้ดหลัก","barcode":"8850002022805"}]','108ช็อป350g***','14.7','20','12','ผงซักฟอก','ซอง','prd_140.jpg');</v>
      </c>
    </row>
    <row r="126" spans="1:18" x14ac:dyDescent="0.25">
      <c r="A126" s="2" t="s">
        <v>159</v>
      </c>
      <c r="B126" s="8">
        <v>8850175013204</v>
      </c>
      <c r="C126" s="2" t="s">
        <v>7310</v>
      </c>
      <c r="D126" s="1">
        <v>20</v>
      </c>
      <c r="E126" s="1">
        <v>3</v>
      </c>
      <c r="F126" s="1">
        <v>4</v>
      </c>
      <c r="G126" s="1">
        <v>72.5</v>
      </c>
      <c r="H126" s="1">
        <v>95</v>
      </c>
      <c r="I126" s="16"/>
      <c r="J126" s="17" t="s">
        <v>7142</v>
      </c>
      <c r="K126" s="4" t="s">
        <v>7144</v>
      </c>
      <c r="L126" s="5" t="s">
        <v>7143</v>
      </c>
      <c r="M126" s="5">
        <f t="shared" si="4"/>
        <v>72.5</v>
      </c>
      <c r="N126" s="5">
        <f t="shared" si="5"/>
        <v>95</v>
      </c>
      <c r="O126" s="3" t="str">
        <f>IF(ISBLANK(D126),"ส่วนลด",VLOOKUP(D126,หมวดหมู่!$A$2:$B$35,2))</f>
        <v>อุปโภค/บริโภค</v>
      </c>
      <c r="P126" s="3" t="str">
        <f>IF(ISBLANK(E126),"หน่วย",VLOOKUP(E126,หน่วยนับ!$A$2:$B$37,2))</f>
        <v>ขวด</v>
      </c>
      <c r="Q126" t="str">
        <f t="shared" si="6"/>
        <v>P00000.png</v>
      </c>
      <c r="R126" t="str">
        <f t="shared" si="7"/>
        <v>INSERT INTO `product`(`pID`, `pBar`, `pBars`, `pName`, `pBP`, `pSP`, `pVal`, `pCate`, `pUnit`, `img`) VALUES ('P00125','8850175013204','[{"detail":"รหัสสินค้า","barcode":"P00125"},{"detail":"บาร์โค้ดหลัก","barcode":"8850175013204"}]','เกรดปรับอากาศฝาม่วง320ml***','72.5','95','4','อุปโภค/บริโภค','ขวด','P00000.png');</v>
      </c>
    </row>
    <row r="127" spans="1:18" x14ac:dyDescent="0.25">
      <c r="A127" s="2" t="s">
        <v>160</v>
      </c>
      <c r="B127" s="8">
        <v>8850086130359</v>
      </c>
      <c r="C127" s="2" t="s">
        <v>7311</v>
      </c>
      <c r="D127" s="1">
        <v>76</v>
      </c>
      <c r="E127" s="1">
        <v>11</v>
      </c>
      <c r="F127" s="1">
        <v>36</v>
      </c>
      <c r="G127" s="1">
        <v>6.09</v>
      </c>
      <c r="H127" s="1">
        <v>8</v>
      </c>
      <c r="I127" s="15" t="s">
        <v>7312</v>
      </c>
      <c r="J127" s="17" t="s">
        <v>7142</v>
      </c>
      <c r="K127" s="4" t="s">
        <v>7144</v>
      </c>
      <c r="L127" s="5" t="s">
        <v>7143</v>
      </c>
      <c r="M127" s="5">
        <f t="shared" si="4"/>
        <v>6.09</v>
      </c>
      <c r="N127" s="5">
        <f t="shared" si="5"/>
        <v>8</v>
      </c>
      <c r="O127" s="3" t="str">
        <f>IF(ISBLANK(D127),"ส่วนลด",VLOOKUP(D127,หมวดหมู่!$A$2:$B$35,2))</f>
        <v>กาแฟ+โอวัลติล</v>
      </c>
      <c r="P127" s="3" t="str">
        <f>IF(ISBLANK(E127),"หน่วย",VLOOKUP(E127,หน่วยนับ!$A$2:$B$37,2))</f>
        <v>ซอง</v>
      </c>
      <c r="Q127" t="str">
        <f t="shared" si="6"/>
        <v>prd_142.jpg</v>
      </c>
      <c r="R127" t="str">
        <f t="shared" si="7"/>
        <v>INSERT INTO `product`(`pID`, `pBar`, `pBars`, `pName`, `pBP`, `pSP`, `pVal`, `pCate`, `pUnit`, `img`) VALUES ('P00126','8850086130359','[{"detail":"รหัสสินค้า","barcode":"P00126"},{"detail":"บาร์โค้ดหลัก","barcode":"8850086130359"}]','โอวัลติน3in1ร้อน35g***','6.09','8','36','กาแฟ+โอวัลติล','ซอง','prd_142.jpg');</v>
      </c>
    </row>
    <row r="128" spans="1:18" x14ac:dyDescent="0.25">
      <c r="A128" s="2" t="s">
        <v>161</v>
      </c>
      <c r="B128" s="8">
        <v>6952798900878</v>
      </c>
      <c r="C128" s="2" t="s">
        <v>7313</v>
      </c>
      <c r="D128" s="1">
        <v>42</v>
      </c>
      <c r="E128" s="1">
        <v>1</v>
      </c>
      <c r="F128" s="1">
        <v>7</v>
      </c>
      <c r="G128" s="1">
        <v>15</v>
      </c>
      <c r="H128" s="1">
        <v>20</v>
      </c>
      <c r="I128" s="16"/>
      <c r="J128" s="17" t="s">
        <v>7142</v>
      </c>
      <c r="K128" s="4" t="s">
        <v>7144</v>
      </c>
      <c r="L128" s="5" t="s">
        <v>7143</v>
      </c>
      <c r="M128" s="5">
        <f t="shared" si="4"/>
        <v>15</v>
      </c>
      <c r="N128" s="5">
        <f t="shared" si="5"/>
        <v>20</v>
      </c>
      <c r="O128" s="3" t="str">
        <f>IF(ISBLANK(D128),"ส่วนลด",VLOOKUP(D128,หมวดหมู่!$A$2:$B$35,2))</f>
        <v>ของใช้เด็ก+ชิชชู่+สำลี</v>
      </c>
      <c r="P128" s="3" t="str">
        <f>IF(ISBLANK(E128),"หน่วย",VLOOKUP(E128,หน่วยนับ!$A$2:$B$37,2))</f>
        <v>ชิ้น</v>
      </c>
      <c r="Q128" t="str">
        <f t="shared" si="6"/>
        <v>P00000.png</v>
      </c>
      <c r="R128" t="str">
        <f t="shared" si="7"/>
        <v>INSERT INTO `product`(`pID`, `pBar`, `pBars`, `pName`, `pBP`, `pSP`, `pVal`, `pCate`, `pUnit`, `img`) VALUES ('P00127','6952798900878','[{"detail":"รหัสสินค้า","barcode":"P00127"},{"detail":"บาร์โค้ดหลัก","barcode":"6952798900878"}]','กระดาษวีวี150แผ่น***','15','20','7','ของใช้เด็ก+ชิชชู่+สำลี','ชิ้น','P00000.png');</v>
      </c>
    </row>
    <row r="129" spans="1:18" x14ac:dyDescent="0.25">
      <c r="A129" s="2" t="s">
        <v>162</v>
      </c>
      <c r="B129" s="8">
        <v>8850273212912</v>
      </c>
      <c r="C129" s="2" t="s">
        <v>7314</v>
      </c>
      <c r="D129" s="1">
        <v>91</v>
      </c>
      <c r="E129" s="1">
        <v>3</v>
      </c>
      <c r="F129" s="1">
        <v>2</v>
      </c>
      <c r="G129" s="1">
        <v>36</v>
      </c>
      <c r="H129" s="1">
        <v>55</v>
      </c>
      <c r="I129" s="16"/>
      <c r="J129" s="17" t="s">
        <v>7142</v>
      </c>
      <c r="K129" s="4" t="s">
        <v>7144</v>
      </c>
      <c r="L129" s="5" t="s">
        <v>7143</v>
      </c>
      <c r="M129" s="5">
        <f t="shared" si="4"/>
        <v>36</v>
      </c>
      <c r="N129" s="5">
        <f t="shared" si="5"/>
        <v>55</v>
      </c>
      <c r="O129" s="3" t="str">
        <f>IF(ISBLANK(D129),"ส่วนลด",VLOOKUP(D129,หมวดหมู่!$A$2:$B$35,2))</f>
        <v>ของใช้ในครัว</v>
      </c>
      <c r="P129" s="3" t="str">
        <f>IF(ISBLANK(E129),"หน่วย",VLOOKUP(E129,หน่วยนับ!$A$2:$B$37,2))</f>
        <v>ขวด</v>
      </c>
      <c r="Q129" t="str">
        <f t="shared" si="6"/>
        <v>P00000.png</v>
      </c>
      <c r="R129" t="str">
        <f t="shared" si="7"/>
        <v>INSERT INTO `product`(`pID`, `pBar`, `pBars`, `pName`, `pBP`, `pSP`, `pVal`, `pCate`, `pUnit`, `img`) VALUES ('P00128','8850273212912','[{"detail":"รหัสสินค้า","barcode":"P00128"},{"detail":"บาร์โค้ดหลัก","barcode":"8850273212912"}]','เฟรชชี่ปรับอากาศฝาส้ม300ml***','36','55','2','ของใช้ในครัว','ขวด','P00000.png');</v>
      </c>
    </row>
    <row r="130" spans="1:18" x14ac:dyDescent="0.25">
      <c r="A130" s="2" t="s">
        <v>163</v>
      </c>
      <c r="B130" s="8">
        <v>8850127061918</v>
      </c>
      <c r="C130" s="2" t="s">
        <v>7315</v>
      </c>
      <c r="D130" s="1">
        <v>76</v>
      </c>
      <c r="E130" s="1">
        <v>26</v>
      </c>
      <c r="F130" s="1">
        <v>0</v>
      </c>
      <c r="G130" s="1">
        <v>98</v>
      </c>
      <c r="H130" s="1">
        <v>108</v>
      </c>
      <c r="I130" s="16"/>
      <c r="J130" s="17" t="s">
        <v>7142</v>
      </c>
      <c r="K130" s="4" t="s">
        <v>7144</v>
      </c>
      <c r="L130" s="5" t="s">
        <v>7143</v>
      </c>
      <c r="M130" s="5">
        <f t="shared" si="4"/>
        <v>98</v>
      </c>
      <c r="N130" s="5">
        <f t="shared" si="5"/>
        <v>108</v>
      </c>
      <c r="O130" s="3" t="str">
        <f>IF(ISBLANK(D130),"ส่วนลด",VLOOKUP(D130,หมวดหมู่!$A$2:$B$35,2))</f>
        <v>กาแฟ+โอวัลติล</v>
      </c>
      <c r="P130" s="3" t="str">
        <f>IF(ISBLANK(E130),"หน่วย",VLOOKUP(E130,หน่วยนับ!$A$2:$B$37,2))</f>
        <v>ห่อ</v>
      </c>
      <c r="Q130" t="str">
        <f t="shared" si="6"/>
        <v>P00000.png</v>
      </c>
      <c r="R130" t="str">
        <f t="shared" si="7"/>
        <v>INSERT INTO `product`(`pID`, `pBar`, `pBars`, `pName`, `pBP`, `pSP`, `pVal`, `pCate`, `pUnit`, `img`) VALUES ('P00129','8850127061918','[{"detail":"รหัสสินค้า","barcode":"P00129"},{"detail":"บาร์โค้ดหลัก","barcode":"8850127061918"}]','เนสวีต้าข้าวโพด***','98','108','0','กาแฟ+โอวัลติล','ห่อ','P00000.png');</v>
      </c>
    </row>
    <row r="131" spans="1:18" x14ac:dyDescent="0.25">
      <c r="A131" s="2" t="s">
        <v>164</v>
      </c>
      <c r="B131" s="8">
        <v>8854692008576</v>
      </c>
      <c r="C131" s="2" t="s">
        <v>7316</v>
      </c>
      <c r="D131" s="1">
        <v>20</v>
      </c>
      <c r="E131" s="1">
        <v>3</v>
      </c>
      <c r="F131" s="1">
        <v>1</v>
      </c>
      <c r="G131" s="1">
        <v>25</v>
      </c>
      <c r="H131" s="1">
        <v>30</v>
      </c>
      <c r="I131" s="16"/>
      <c r="J131" s="17" t="s">
        <v>7142</v>
      </c>
      <c r="K131" s="4" t="s">
        <v>7144</v>
      </c>
      <c r="L131" s="5" t="s">
        <v>7143</v>
      </c>
      <c r="M131" s="5">
        <f t="shared" ref="M131:M194" si="8">IF(ISBLANK(D131),0,G131)</f>
        <v>25</v>
      </c>
      <c r="N131" s="5">
        <f t="shared" ref="N131:N194" si="9">IF(ISBLANK(D131),-H131,H131)</f>
        <v>30</v>
      </c>
      <c r="O131" s="3" t="str">
        <f>IF(ISBLANK(D131),"ส่วนลด",VLOOKUP(D131,หมวดหมู่!$A$2:$B$35,2))</f>
        <v>อุปโภค/บริโภค</v>
      </c>
      <c r="P131" s="3" t="str">
        <f>IF(ISBLANK(E131),"หน่วย",VLOOKUP(E131,หน่วยนับ!$A$2:$B$37,2))</f>
        <v>ขวด</v>
      </c>
      <c r="Q131" t="str">
        <f t="shared" ref="Q131:Q194" si="10">IF(ISBLANK(I131),"P00000.png",I131)</f>
        <v>P00000.png</v>
      </c>
      <c r="R131" t="str">
        <f t="shared" ref="R131:R194" si="11">"INSERT INTO `product`(`pID`, `pBar`, `pBars`, `pName`, `pBP`, `pSP`, `pVal`, `pCate`, `pUnit`, `img`) VALUES ('"&amp;A131&amp;"','"&amp;B131&amp;"','"&amp;J131&amp;A131&amp;K131&amp;B131&amp;L131&amp;"','"&amp;C131&amp;"','"&amp;M131&amp;"','"&amp;N131&amp;"','"&amp;F131&amp;"','"&amp;O131&amp;"','"&amp;P131&amp;"','"&amp;Q131&amp;"');"</f>
        <v>INSERT INTO `product`(`pID`, `pBar`, `pBars`, `pName`, `pBP`, `pSP`, `pVal`, `pCate`, `pUnit`, `img`) VALUES ('P00130','8854692008576','[{"detail":"รหัสสินค้า","barcode":"P00130"},{"detail":"บาร์โค้ดหลัก","barcode":"8854692008576"}]','น้ำจิ้มไก่เจ้เล็ก245กรัม***','25','30','1','อุปโภค/บริโภค','ขวด','P00000.png');</v>
      </c>
    </row>
    <row r="132" spans="1:18" x14ac:dyDescent="0.25">
      <c r="A132" s="2" t="s">
        <v>165</v>
      </c>
      <c r="B132" s="8">
        <v>6891217165019</v>
      </c>
      <c r="C132" s="2" t="s">
        <v>7317</v>
      </c>
      <c r="D132" s="1">
        <v>40</v>
      </c>
      <c r="E132" s="1">
        <v>8</v>
      </c>
      <c r="F132" s="1">
        <v>12</v>
      </c>
      <c r="G132" s="1">
        <v>7.5</v>
      </c>
      <c r="H132" s="1">
        <v>10</v>
      </c>
      <c r="I132" s="16"/>
      <c r="J132" s="17" t="s">
        <v>7142</v>
      </c>
      <c r="K132" s="4" t="s">
        <v>7144</v>
      </c>
      <c r="L132" s="5" t="s">
        <v>7143</v>
      </c>
      <c r="M132" s="5">
        <f t="shared" si="8"/>
        <v>7.5</v>
      </c>
      <c r="N132" s="5">
        <f t="shared" si="9"/>
        <v>10</v>
      </c>
      <c r="O132" s="3" t="str">
        <f>IF(ISBLANK(D132),"ส่วนลด",VLOOKUP(D132,หมวดหมู่!$A$2:$B$35,2))</f>
        <v>งานก่อสร้าง</v>
      </c>
      <c r="P132" s="3" t="str">
        <f>IF(ISBLANK(E132),"หน่วย",VLOOKUP(E132,หน่วยนับ!$A$2:$B$37,2))</f>
        <v>อัน</v>
      </c>
      <c r="Q132" t="str">
        <f t="shared" si="10"/>
        <v>P00000.png</v>
      </c>
      <c r="R132" t="str">
        <f t="shared" si="11"/>
        <v>INSERT INTO `product`(`pID`, `pBar`, `pBars`, `pName`, `pBP`, `pSP`, `pVal`, `pCate`, `pUnit`, `img`) VALUES ('P00131','6891217165019','[{"detail":"รหัสสินค้า","barcode":"P00131"},{"detail":"บาร์โค้ดหลัก","barcode":"6891217165019"}]','แปรงทาสี 11/2'' ***','7.5','10','12','งานก่อสร้าง','อัน','P00000.png');</v>
      </c>
    </row>
    <row r="133" spans="1:18" x14ac:dyDescent="0.25">
      <c r="A133" s="2" t="s">
        <v>166</v>
      </c>
      <c r="B133" s="8">
        <v>8850320502256</v>
      </c>
      <c r="C133" s="2" t="s">
        <v>7318</v>
      </c>
      <c r="D133" s="1">
        <v>32</v>
      </c>
      <c r="E133" s="1">
        <v>3</v>
      </c>
      <c r="F133" s="1">
        <v>1</v>
      </c>
      <c r="G133" s="1">
        <v>13.34</v>
      </c>
      <c r="H133" s="1">
        <v>19</v>
      </c>
      <c r="I133" s="16"/>
      <c r="J133" s="17" t="s">
        <v>7142</v>
      </c>
      <c r="K133" s="4" t="s">
        <v>7144</v>
      </c>
      <c r="L133" s="5" t="s">
        <v>7143</v>
      </c>
      <c r="M133" s="5">
        <f t="shared" si="8"/>
        <v>13.34</v>
      </c>
      <c r="N133" s="5">
        <f t="shared" si="9"/>
        <v>19</v>
      </c>
      <c r="O133" s="3" t="str">
        <f>IF(ISBLANK(D133),"ส่วนลด",VLOOKUP(D133,หมวดหมู่!$A$2:$B$35,2))</f>
        <v>การศึกษา</v>
      </c>
      <c r="P133" s="3" t="str">
        <f>IF(ISBLANK(E133),"หน่วย",VLOOKUP(E133,หน่วยนับ!$A$2:$B$37,2))</f>
        <v>ขวด</v>
      </c>
      <c r="Q133" t="str">
        <f t="shared" si="10"/>
        <v>P00000.png</v>
      </c>
      <c r="R133" t="str">
        <f t="shared" si="11"/>
        <v>INSERT INTO `product`(`pID`, `pBar`, `pBars`, `pName`, `pBP`, `pSP`, `pVal`, `pCate`, `pUnit`, `img`) VALUES ('P00132','8850320502256','[{"detail":"รหัสสินค้า","barcode":"P00132"},{"detail":"บาร์โค้ดหลัก","barcode":"8850320502256"}]','แม่สีโปสเตอร์สีน้ำเงิน30ml***','13.34','19','1','การศึกษา','ขวด','P00000.png');</v>
      </c>
    </row>
    <row r="134" spans="1:18" x14ac:dyDescent="0.25">
      <c r="A134" s="2" t="s">
        <v>167</v>
      </c>
      <c r="B134" s="8">
        <v>4902430561365</v>
      </c>
      <c r="C134" s="2" t="s">
        <v>7319</v>
      </c>
      <c r="D134" s="1">
        <v>62</v>
      </c>
      <c r="E134" s="1">
        <v>3</v>
      </c>
      <c r="F134" s="1">
        <v>0</v>
      </c>
      <c r="G134" s="1">
        <v>21.67</v>
      </c>
      <c r="H134" s="1">
        <v>29</v>
      </c>
      <c r="I134" s="16"/>
      <c r="J134" s="17" t="s">
        <v>7142</v>
      </c>
      <c r="K134" s="4" t="s">
        <v>7144</v>
      </c>
      <c r="L134" s="5" t="s">
        <v>7143</v>
      </c>
      <c r="M134" s="5">
        <f t="shared" si="8"/>
        <v>21.67</v>
      </c>
      <c r="N134" s="5">
        <f t="shared" si="9"/>
        <v>29</v>
      </c>
      <c r="O134" s="3" t="str">
        <f>IF(ISBLANK(D134),"ส่วนลด",VLOOKUP(D134,หมวดหมู่!$A$2:$B$35,2))</f>
        <v>ครีมนวดผม</v>
      </c>
      <c r="P134" s="3" t="str">
        <f>IF(ISBLANK(E134),"หน่วย",VLOOKUP(E134,หน่วยนับ!$A$2:$B$37,2))</f>
        <v>ขวด</v>
      </c>
      <c r="Q134" t="str">
        <f t="shared" si="10"/>
        <v>P00000.png</v>
      </c>
      <c r="R134" t="str">
        <f t="shared" si="11"/>
        <v>INSERT INTO `product`(`pID`, `pBar`, `pBars`, `pName`, `pBP`, `pSP`, `pVal`, `pCate`, `pUnit`, `img`) VALUES ('P00133','4902430561365','[{"detail":"รหัสสินค้า","barcode":"P00133"},{"detail":"บาร์โค้ดหลัก","barcode":"4902430561365"}]','แพนทีนครีมนวด70มล***','21.67','29','0','ครีมนวดผม','ขวด','P00000.png');</v>
      </c>
    </row>
    <row r="135" spans="1:18" x14ac:dyDescent="0.25">
      <c r="A135" s="2" t="s">
        <v>169</v>
      </c>
      <c r="B135" s="8">
        <v>8851959158166</v>
      </c>
      <c r="C135" s="2" t="s">
        <v>7320</v>
      </c>
      <c r="D135" s="1">
        <v>74</v>
      </c>
      <c r="E135" s="1">
        <v>3</v>
      </c>
      <c r="F135" s="1">
        <v>24</v>
      </c>
      <c r="G135" s="1">
        <v>13.5</v>
      </c>
      <c r="H135" s="1">
        <v>15</v>
      </c>
      <c r="I135" s="15" t="s">
        <v>7321</v>
      </c>
      <c r="J135" s="17" t="s">
        <v>7142</v>
      </c>
      <c r="K135" s="4" t="s">
        <v>7144</v>
      </c>
      <c r="L135" s="5" t="s">
        <v>7143</v>
      </c>
      <c r="M135" s="5">
        <f t="shared" si="8"/>
        <v>13.5</v>
      </c>
      <c r="N135" s="5">
        <f t="shared" si="9"/>
        <v>15</v>
      </c>
      <c r="O135" s="3" t="str">
        <f>IF(ISBLANK(D135),"ส่วนลด",VLOOKUP(D135,หมวดหมู่!$A$2:$B$35,2))</f>
        <v>น้ำขวด+น้ำอัดลม</v>
      </c>
      <c r="P135" s="3" t="str">
        <f>IF(ISBLANK(E135),"หน่วย",VLOOKUP(E135,หน่วยนับ!$A$2:$B$37,2))</f>
        <v>ขวด</v>
      </c>
      <c r="Q135" t="str">
        <f t="shared" si="10"/>
        <v>prd_150.jpg</v>
      </c>
      <c r="R135" t="str">
        <f t="shared" si="11"/>
        <v>INSERT INTO `product`(`pID`, `pBar`, `pBars`, `pName`, `pBP`, `pSP`, `pVal`, `pCate`, `pUnit`, `img`) VALUES ('P00134','8851959158166','[{"detail":"รหัสสินค้า","barcode":"P00134"},{"detail":"บาร์โค้ดหลัก","barcode":"8851959158166"}]','แฟนต้าน้ำส้ม450มล***','13.5','15','24','น้ำขวด+น้ำอัดลม','ขวด','prd_150.jpg');</v>
      </c>
    </row>
    <row r="136" spans="1:18" x14ac:dyDescent="0.25">
      <c r="A136" s="2" t="s">
        <v>170</v>
      </c>
      <c r="B136" s="8" t="s">
        <v>170</v>
      </c>
      <c r="C136" s="2" t="s">
        <v>7322</v>
      </c>
      <c r="D136" s="1">
        <v>56</v>
      </c>
      <c r="E136" s="1">
        <v>3</v>
      </c>
      <c r="F136" s="1">
        <v>3</v>
      </c>
      <c r="G136" s="1">
        <v>70</v>
      </c>
      <c r="H136" s="1">
        <v>80</v>
      </c>
      <c r="I136" s="16"/>
      <c r="J136" s="17" t="s">
        <v>7142</v>
      </c>
      <c r="K136" s="4" t="s">
        <v>7144</v>
      </c>
      <c r="L136" s="5" t="s">
        <v>7143</v>
      </c>
      <c r="M136" s="5">
        <f t="shared" si="8"/>
        <v>70</v>
      </c>
      <c r="N136" s="5">
        <f t="shared" si="9"/>
        <v>80</v>
      </c>
      <c r="O136" s="3" t="str">
        <f>IF(ISBLANK(D136),"ส่วนลด",VLOOKUP(D136,หมวดหมู่!$A$2:$B$35,2))</f>
        <v>ผงซักฟอก</v>
      </c>
      <c r="P136" s="3" t="str">
        <f>IF(ISBLANK(E136),"หน่วย",VLOOKUP(E136,หน่วยนับ!$A$2:$B$37,2))</f>
        <v>ขวด</v>
      </c>
      <c r="Q136" t="str">
        <f t="shared" si="10"/>
        <v>P00000.png</v>
      </c>
      <c r="R136" t="str">
        <f t="shared" si="11"/>
        <v>INSERT INTO `product`(`pID`, `pBar`, `pBars`, `pName`, `pBP`, `pSP`, `pVal`, `pCate`, `pUnit`, `img`) VALUES ('P00135','P00135','[{"detail":"รหัสสินค้า","barcode":"P00135"},{"detail":"บาร์โค้ดหลัก","barcode":"P00135"}]','แนนซี่ซักฟอก***','70','80','3','ผงซักฟอก','ขวด','P00000.png');</v>
      </c>
    </row>
    <row r="137" spans="1:18" x14ac:dyDescent="0.25">
      <c r="A137" s="2" t="s">
        <v>171</v>
      </c>
      <c r="B137" s="8">
        <v>8851028140047</v>
      </c>
      <c r="C137" s="2" t="s">
        <v>7323</v>
      </c>
      <c r="D137" s="1">
        <v>74</v>
      </c>
      <c r="E137" s="1">
        <v>3</v>
      </c>
      <c r="F137" s="1">
        <v>28</v>
      </c>
      <c r="G137" s="1">
        <v>11.84</v>
      </c>
      <c r="H137" s="1">
        <v>15</v>
      </c>
      <c r="I137" s="15" t="s">
        <v>7324</v>
      </c>
      <c r="J137" s="17" t="s">
        <v>7142</v>
      </c>
      <c r="K137" s="4" t="s">
        <v>7144</v>
      </c>
      <c r="L137" s="5" t="s">
        <v>7143</v>
      </c>
      <c r="M137" s="5">
        <f t="shared" si="8"/>
        <v>11.84</v>
      </c>
      <c r="N137" s="5">
        <f t="shared" si="9"/>
        <v>15</v>
      </c>
      <c r="O137" s="3" t="str">
        <f>IF(ISBLANK(D137),"ส่วนลด",VLOOKUP(D137,หมวดหมู่!$A$2:$B$35,2))</f>
        <v>น้ำขวด+น้ำอัดลม</v>
      </c>
      <c r="P137" s="3" t="str">
        <f>IF(ISBLANK(E137),"หน่วย",VLOOKUP(E137,หน่วยนับ!$A$2:$B$37,2))</f>
        <v>ขวด</v>
      </c>
      <c r="Q137" t="str">
        <f t="shared" si="10"/>
        <v>prd_152.jpg</v>
      </c>
      <c r="R137" t="str">
        <f t="shared" si="11"/>
        <v>INSERT INTO `product`(`pID`, `pBar`, `pBars`, `pName`, `pBP`, `pSP`, `pVal`, `pCate`, `pUnit`, `img`) VALUES ('P00136','8851028140047','[{"detail":"รหัสสินค้า","barcode":"P00136"},{"detail":"บาร์โค้ดหลัก","barcode":"8851028140047"}]','ไวตามิลค์ขวด300มล***','11.84','15','28','น้ำขวด+น้ำอัดลม','ขวด','prd_152.jpg');</v>
      </c>
    </row>
    <row r="138" spans="1:18" x14ac:dyDescent="0.25">
      <c r="A138" s="2" t="s">
        <v>172</v>
      </c>
      <c r="B138" s="8">
        <v>8857124777507</v>
      </c>
      <c r="C138" s="2" t="s">
        <v>7325</v>
      </c>
      <c r="D138" s="1">
        <v>91</v>
      </c>
      <c r="E138" s="1">
        <v>9</v>
      </c>
      <c r="F138" s="1">
        <v>8</v>
      </c>
      <c r="G138" s="1">
        <v>14.59</v>
      </c>
      <c r="H138" s="1">
        <v>20</v>
      </c>
      <c r="I138" s="16"/>
      <c r="J138" s="17" t="s">
        <v>7142</v>
      </c>
      <c r="K138" s="4" t="s">
        <v>7144</v>
      </c>
      <c r="L138" s="5" t="s">
        <v>7143</v>
      </c>
      <c r="M138" s="5">
        <f t="shared" si="8"/>
        <v>14.59</v>
      </c>
      <c r="N138" s="5">
        <f t="shared" si="9"/>
        <v>20</v>
      </c>
      <c r="O138" s="3" t="str">
        <f>IF(ISBLANK(D138),"ส่วนลด",VLOOKUP(D138,หมวดหมู่!$A$2:$B$35,2))</f>
        <v>ของใช้ในครัว</v>
      </c>
      <c r="P138" s="3" t="str">
        <f>IF(ISBLANK(E138),"หน่วย",VLOOKUP(E138,หน่วยนับ!$A$2:$B$37,2))</f>
        <v>แพ็ค</v>
      </c>
      <c r="Q138" t="str">
        <f t="shared" si="10"/>
        <v>P00000.png</v>
      </c>
      <c r="R138" t="str">
        <f t="shared" si="11"/>
        <v>INSERT INTO `product`(`pID`, `pBar`, `pBars`, `pName`, `pBP`, `pSP`, `pVal`, `pCate`, `pUnit`, `img`) VALUES ('P00137','8857124777507','[{"detail":"รหัสสินค้า","barcode":"P00137"},{"detail":"บาร์โค้ดหลัก","barcode":"8857124777507"}]','ถุงเพาะชำ 10 ใบ 5X10***','14.59','20','8','ของใช้ในครัว','แพ็ค','P00000.png');</v>
      </c>
    </row>
    <row r="139" spans="1:18" x14ac:dyDescent="0.25">
      <c r="A139" s="2" t="s">
        <v>173</v>
      </c>
      <c r="B139" s="8">
        <v>1988032174908</v>
      </c>
      <c r="C139" s="2" t="s">
        <v>7326</v>
      </c>
      <c r="D139" s="1">
        <v>20</v>
      </c>
      <c r="E139" s="1">
        <v>9</v>
      </c>
      <c r="F139" s="1">
        <v>9</v>
      </c>
      <c r="G139" s="1">
        <v>15.42</v>
      </c>
      <c r="H139" s="1">
        <v>20</v>
      </c>
      <c r="I139" s="16"/>
      <c r="J139" s="17" t="s">
        <v>7142</v>
      </c>
      <c r="K139" s="4" t="s">
        <v>7144</v>
      </c>
      <c r="L139" s="5" t="s">
        <v>7143</v>
      </c>
      <c r="M139" s="5">
        <f t="shared" si="8"/>
        <v>15.42</v>
      </c>
      <c r="N139" s="5">
        <f t="shared" si="9"/>
        <v>20</v>
      </c>
      <c r="O139" s="3" t="str">
        <f>IF(ISBLANK(D139),"ส่วนลด",VLOOKUP(D139,หมวดหมู่!$A$2:$B$35,2))</f>
        <v>อุปโภค/บริโภค</v>
      </c>
      <c r="P139" s="3" t="str">
        <f>IF(ISBLANK(E139),"หน่วย",VLOOKUP(E139,หน่วยนับ!$A$2:$B$37,2))</f>
        <v>แพ็ค</v>
      </c>
      <c r="Q139" t="str">
        <f t="shared" si="10"/>
        <v>P00000.png</v>
      </c>
      <c r="R139" t="str">
        <f t="shared" si="11"/>
        <v>INSERT INTO `product`(`pID`, `pBar`, `pBars`, `pName`, `pBP`, `pSP`, `pVal`, `pCate`, `pUnit`, `img`) VALUES ('P00138','1988032174908','[{"detail":"รหัสสินค้า","barcode":"P00138"},{"detail":"บาร์โค้ดหลัก","barcode":"1988032174908"}]','กุญแจเล็กแพ็คคู่***','15.42','20','9','อุปโภค/บริโภค','แพ็ค','P00000.png');</v>
      </c>
    </row>
    <row r="140" spans="1:18" x14ac:dyDescent="0.25">
      <c r="A140" s="2" t="s">
        <v>174</v>
      </c>
      <c r="B140" s="8">
        <v>2204520</v>
      </c>
      <c r="C140" s="2" t="s">
        <v>7327</v>
      </c>
      <c r="D140" s="1">
        <v>77</v>
      </c>
      <c r="E140" s="1">
        <v>9</v>
      </c>
      <c r="F140" s="1">
        <v>7</v>
      </c>
      <c r="G140" s="1">
        <v>15</v>
      </c>
      <c r="H140" s="1">
        <v>20</v>
      </c>
      <c r="I140" s="16"/>
      <c r="J140" s="17" t="s">
        <v>7142</v>
      </c>
      <c r="K140" s="4" t="s">
        <v>7144</v>
      </c>
      <c r="L140" s="5" t="s">
        <v>7143</v>
      </c>
      <c r="M140" s="5">
        <f t="shared" si="8"/>
        <v>15</v>
      </c>
      <c r="N140" s="5">
        <f t="shared" si="9"/>
        <v>20</v>
      </c>
      <c r="O140" s="3" t="str">
        <f>IF(ISBLANK(D140),"ส่วนลด",VLOOKUP(D140,หมวดหมู่!$A$2:$B$35,2))</f>
        <v>ของใช้ในครัว</v>
      </c>
      <c r="P140" s="3" t="str">
        <f>IF(ISBLANK(E140),"หน่วย",VLOOKUP(E140,หน่วยนับ!$A$2:$B$37,2))</f>
        <v>แพ็ค</v>
      </c>
      <c r="Q140" t="str">
        <f t="shared" si="10"/>
        <v>P00000.png</v>
      </c>
      <c r="R140" t="str">
        <f t="shared" si="11"/>
        <v>INSERT INTO `product`(`pID`, `pBar`, `pBars`, `pName`, `pBP`, `pSP`, `pVal`, `pCate`, `pUnit`, `img`) VALUES ('P00139','2204520','[{"detail":"รหัสสินค้า","barcode":"P00139"},{"detail":"บาร์โค้ดหลัก","barcode":"2204520"}]','ช้อนพลสาติก***','15','20','7','ของใช้ในครัว','แพ็ค','P00000.png');</v>
      </c>
    </row>
    <row r="141" spans="1:18" x14ac:dyDescent="0.25">
      <c r="A141" s="2" t="s">
        <v>175</v>
      </c>
      <c r="B141" s="8">
        <v>8851123211024</v>
      </c>
      <c r="C141" s="2" t="s">
        <v>7328</v>
      </c>
      <c r="D141" s="1">
        <v>73</v>
      </c>
      <c r="E141" s="1">
        <v>3</v>
      </c>
      <c r="F141" s="1">
        <v>7</v>
      </c>
      <c r="G141" s="1">
        <v>10.5</v>
      </c>
      <c r="H141" s="1">
        <v>12</v>
      </c>
      <c r="I141" s="15" t="s">
        <v>7329</v>
      </c>
      <c r="J141" s="17" t="s">
        <v>7142</v>
      </c>
      <c r="K141" s="4" t="s">
        <v>7144</v>
      </c>
      <c r="L141" s="5" t="s">
        <v>7143</v>
      </c>
      <c r="M141" s="5">
        <f t="shared" si="8"/>
        <v>10.5</v>
      </c>
      <c r="N141" s="5">
        <f t="shared" si="9"/>
        <v>12</v>
      </c>
      <c r="O141" s="3" t="str">
        <f>IF(ISBLANK(D141),"ส่วนลด",VLOOKUP(D141,หมวดหมู่!$A$2:$B$35,2))</f>
        <v>เครื่่องดื่มชูกำลัง</v>
      </c>
      <c r="P141" s="3" t="str">
        <f>IF(ISBLANK(E141),"หน่วย",VLOOKUP(E141,หน่วยนับ!$A$2:$B$37,2))</f>
        <v>ขวด</v>
      </c>
      <c r="Q141" t="str">
        <f t="shared" si="10"/>
        <v>prd_156.jpg</v>
      </c>
      <c r="R141" t="str">
        <f t="shared" si="11"/>
        <v>INSERT INTO `product`(`pID`, `pBar`, `pBars`, `pName`, `pBP`, `pSP`, `pVal`, `pCate`, `pUnit`, `img`) VALUES ('P00140','8851123211024','[{"detail":"รหัสสินค้า","barcode":"P00140"},{"detail":"บาร์โค้ดหลัก","barcode":"8851123211024"}]','ลิโพวิตัน-ดี100มล ***','10.5','12','7','เครื่่องดื่มชูกำลัง','ขวด','prd_156.jpg');</v>
      </c>
    </row>
    <row r="142" spans="1:18" x14ac:dyDescent="0.25">
      <c r="A142" s="2" t="s">
        <v>176</v>
      </c>
      <c r="B142" s="8">
        <v>8850228000106</v>
      </c>
      <c r="C142" s="2" t="s">
        <v>7330</v>
      </c>
      <c r="D142" s="1">
        <v>73</v>
      </c>
      <c r="E142" s="1">
        <v>3</v>
      </c>
      <c r="F142" s="1">
        <v>31</v>
      </c>
      <c r="G142" s="1">
        <v>8.5</v>
      </c>
      <c r="H142" s="1">
        <v>11</v>
      </c>
      <c r="I142" s="15" t="s">
        <v>7331</v>
      </c>
      <c r="J142" s="17" t="s">
        <v>7142</v>
      </c>
      <c r="K142" s="4" t="s">
        <v>7144</v>
      </c>
      <c r="L142" s="5" t="s">
        <v>7143</v>
      </c>
      <c r="M142" s="5">
        <f t="shared" si="8"/>
        <v>8.5</v>
      </c>
      <c r="N142" s="5">
        <f t="shared" si="9"/>
        <v>11</v>
      </c>
      <c r="O142" s="3" t="str">
        <f>IF(ISBLANK(D142),"ส่วนลด",VLOOKUP(D142,หมวดหมู่!$A$2:$B$35,2))</f>
        <v>เครื่่องดื่มชูกำลัง</v>
      </c>
      <c r="P142" s="3" t="str">
        <f>IF(ISBLANK(E142),"หน่วย",VLOOKUP(E142,หน่วยนับ!$A$2:$B$37,2))</f>
        <v>ขวด</v>
      </c>
      <c r="Q142" t="str">
        <f t="shared" si="10"/>
        <v>prd_157.jpg</v>
      </c>
      <c r="R142" t="str">
        <f t="shared" si="11"/>
        <v>INSERT INTO `product`(`pID`, `pBar`, `pBars`, `pName`, `pBP`, `pSP`, `pVal`, `pCate`, `pUnit`, `img`) VALUES ('P00141','8850228000106','[{"detail":"รหัสสินค้า","barcode":"P00141"},{"detail":"บาร์โค้ดหลัก","barcode":"8850228000106"}]','กระทิงแดง150มล***','8.5','11','31','เครื่่องดื่มชูกำลัง','ขวด','prd_157.jpg');</v>
      </c>
    </row>
    <row r="143" spans="1:18" x14ac:dyDescent="0.25">
      <c r="A143" s="2" t="s">
        <v>177</v>
      </c>
      <c r="B143" s="8">
        <v>8855790000011</v>
      </c>
      <c r="C143" s="2" t="s">
        <v>7332</v>
      </c>
      <c r="D143" s="1">
        <v>73</v>
      </c>
      <c r="E143" s="1">
        <v>3</v>
      </c>
      <c r="F143" s="1">
        <v>69</v>
      </c>
      <c r="G143" s="1">
        <v>8.1</v>
      </c>
      <c r="H143" s="1">
        <v>11</v>
      </c>
      <c r="I143" s="15" t="s">
        <v>7333</v>
      </c>
      <c r="J143" s="17" t="s">
        <v>7142</v>
      </c>
      <c r="K143" s="4" t="s">
        <v>7144</v>
      </c>
      <c r="L143" s="5" t="s">
        <v>7143</v>
      </c>
      <c r="M143" s="5">
        <f t="shared" si="8"/>
        <v>8.1</v>
      </c>
      <c r="N143" s="5">
        <f t="shared" si="9"/>
        <v>11</v>
      </c>
      <c r="O143" s="3" t="str">
        <f>IF(ISBLANK(D143),"ส่วนลด",VLOOKUP(D143,หมวดหมู่!$A$2:$B$35,2))</f>
        <v>เครื่่องดื่มชูกำลัง</v>
      </c>
      <c r="P143" s="3" t="str">
        <f>IF(ISBLANK(E143),"หน่วย",VLOOKUP(E143,หน่วยนับ!$A$2:$B$37,2))</f>
        <v>ขวด</v>
      </c>
      <c r="Q143" t="str">
        <f t="shared" si="10"/>
        <v>prd_158.jpg</v>
      </c>
      <c r="R143" t="str">
        <f t="shared" si="11"/>
        <v>INSERT INTO `product`(`pID`, `pBar`, `pBars`, `pName`, `pBP`, `pSP`, `pVal`, `pCate`, `pUnit`, `img`) VALUES ('P00142','8855790000011','[{"detail":"รหัสสินค้า","barcode":"P00142"},{"detail":"บาร์โค้ดหลัก","barcode":"8855790000011"}]','คาราบาวแดง150มล***','8.1','11','69','เครื่่องดื่มชูกำลัง','ขวด','prd_158.jpg');</v>
      </c>
    </row>
    <row r="144" spans="1:18" x14ac:dyDescent="0.25">
      <c r="A144" s="2" t="s">
        <v>178</v>
      </c>
      <c r="B144" s="8">
        <v>8852314004999</v>
      </c>
      <c r="C144" s="2" t="s">
        <v>7334</v>
      </c>
      <c r="D144" s="1">
        <v>73</v>
      </c>
      <c r="E144" s="1">
        <v>3</v>
      </c>
      <c r="F144" s="1">
        <v>58</v>
      </c>
      <c r="G144" s="1">
        <v>8</v>
      </c>
      <c r="H144" s="1">
        <v>11</v>
      </c>
      <c r="I144" s="15" t="s">
        <v>7335</v>
      </c>
      <c r="J144" s="17" t="s">
        <v>7142</v>
      </c>
      <c r="K144" s="4" t="s">
        <v>7144</v>
      </c>
      <c r="L144" s="5" t="s">
        <v>7143</v>
      </c>
      <c r="M144" s="5">
        <f t="shared" si="8"/>
        <v>8</v>
      </c>
      <c r="N144" s="5">
        <f t="shared" si="9"/>
        <v>11</v>
      </c>
      <c r="O144" s="3" t="str">
        <f>IF(ISBLANK(D144),"ส่วนลด",VLOOKUP(D144,หมวดหมู่!$A$2:$B$35,2))</f>
        <v>เครื่่องดื่มชูกำลัง</v>
      </c>
      <c r="P144" s="3" t="str">
        <f>IF(ISBLANK(E144),"หน่วย",VLOOKUP(E144,หน่วยนับ!$A$2:$B$37,2))</f>
        <v>ขวด</v>
      </c>
      <c r="Q144" t="str">
        <f t="shared" si="10"/>
        <v>prd_159.jpg</v>
      </c>
      <c r="R144" t="str">
        <f t="shared" si="11"/>
        <v>INSERT INTO `product`(`pID`, `pBar`, `pBars`, `pName`, `pBP`, `pSP`, `pVal`, `pCate`, `pUnit`, `img`) VALUES ('P00143','8852314004999','[{"detail":"รหัสสินค้า","barcode":"P00143"},{"detail":"บาร์โค้ดหลัก","barcode":"8852314004999"}]','โสมเกาหลี100มล***','8','11','58','เครื่่องดื่มชูกำลัง','ขวด','prd_159.jpg');</v>
      </c>
    </row>
    <row r="145" spans="1:18" x14ac:dyDescent="0.25">
      <c r="A145" s="2" t="s">
        <v>179</v>
      </c>
      <c r="B145" s="8">
        <v>8850228001899</v>
      </c>
      <c r="C145" s="2" t="s">
        <v>7336</v>
      </c>
      <c r="D145" s="1">
        <v>73</v>
      </c>
      <c r="E145" s="1">
        <v>3</v>
      </c>
      <c r="F145" s="1">
        <v>7</v>
      </c>
      <c r="G145" s="1">
        <v>12.5</v>
      </c>
      <c r="H145" s="1">
        <v>15</v>
      </c>
      <c r="I145" s="15" t="s">
        <v>7337</v>
      </c>
      <c r="J145" s="17" t="s">
        <v>7142</v>
      </c>
      <c r="K145" s="4" t="s">
        <v>7144</v>
      </c>
      <c r="L145" s="5" t="s">
        <v>7143</v>
      </c>
      <c r="M145" s="5">
        <f t="shared" si="8"/>
        <v>12.5</v>
      </c>
      <c r="N145" s="5">
        <f t="shared" si="9"/>
        <v>15</v>
      </c>
      <c r="O145" s="3" t="str">
        <f>IF(ISBLANK(D145),"ส่วนลด",VLOOKUP(D145,หมวดหมู่!$A$2:$B$35,2))</f>
        <v>เครื่่องดื่มชูกำลัง</v>
      </c>
      <c r="P145" s="3" t="str">
        <f>IF(ISBLANK(E145),"หน่วย",VLOOKUP(E145,หน่วยนับ!$A$2:$B$37,2))</f>
        <v>ขวด</v>
      </c>
      <c r="Q145" t="str">
        <f t="shared" si="10"/>
        <v>prd_160.jpg</v>
      </c>
      <c r="R145" t="str">
        <f t="shared" si="11"/>
        <v>INSERT INTO `product`(`pID`, `pBar`, `pBars`, `pName`, `pBP`, `pSP`, `pVal`, `pCate`, `pUnit`, `img`) VALUES ('P00144','8850228001899','[{"detail":"รหัสสินค้า","barcode":"P00144"},{"detail":"บาร์โค้ดหลัก","barcode":"8850228001899"}]','เรดดี้บู้ทม่วง150มล***','12.5','15','7','เครื่่องดื่มชูกำลัง','ขวด','prd_160.jpg');</v>
      </c>
    </row>
    <row r="146" spans="1:18" x14ac:dyDescent="0.25">
      <c r="A146" s="2" t="s">
        <v>180</v>
      </c>
      <c r="B146" s="8">
        <v>1988032199451</v>
      </c>
      <c r="C146" s="2" t="s">
        <v>7338</v>
      </c>
      <c r="D146" s="1">
        <v>20</v>
      </c>
      <c r="E146" s="1">
        <v>1</v>
      </c>
      <c r="F146" s="1">
        <v>3</v>
      </c>
      <c r="G146" s="1">
        <v>14.59</v>
      </c>
      <c r="H146" s="1">
        <v>20</v>
      </c>
      <c r="I146" s="16"/>
      <c r="J146" s="17" t="s">
        <v>7142</v>
      </c>
      <c r="K146" s="4" t="s">
        <v>7144</v>
      </c>
      <c r="L146" s="5" t="s">
        <v>7143</v>
      </c>
      <c r="M146" s="5">
        <f t="shared" si="8"/>
        <v>14.59</v>
      </c>
      <c r="N146" s="5">
        <f t="shared" si="9"/>
        <v>20</v>
      </c>
      <c r="O146" s="3" t="str">
        <f>IF(ISBLANK(D146),"ส่วนลด",VLOOKUP(D146,หมวดหมู่!$A$2:$B$35,2))</f>
        <v>อุปโภค/บริโภค</v>
      </c>
      <c r="P146" s="3" t="str">
        <f>IF(ISBLANK(E146),"หน่วย",VLOOKUP(E146,หน่วยนับ!$A$2:$B$37,2))</f>
        <v>ชิ้น</v>
      </c>
      <c r="Q146" t="str">
        <f t="shared" si="10"/>
        <v>P00000.png</v>
      </c>
      <c r="R146" t="str">
        <f t="shared" si="11"/>
        <v>INSERT INTO `product`(`pID`, `pBar`, `pBars`, `pName`, `pBP`, `pSP`, `pVal`, `pCate`, `pUnit`, `img`) VALUES ('P00145','1988032199451','[{"detail":"รหัสสินค้า","barcode":"P00145"},{"detail":"บาร์โค้ดหลัก","barcode":"1988032199451"}]','มีดโกนแบบพับ***','14.59','20','3','อุปโภค/บริโภค','ชิ้น','P00000.png');</v>
      </c>
    </row>
    <row r="147" spans="1:18" x14ac:dyDescent="0.25">
      <c r="A147" s="2" t="s">
        <v>181</v>
      </c>
      <c r="B147" s="8">
        <v>8850320502119</v>
      </c>
      <c r="C147" s="2" t="s">
        <v>7339</v>
      </c>
      <c r="D147" s="1">
        <v>32</v>
      </c>
      <c r="E147" s="1">
        <v>3</v>
      </c>
      <c r="F147" s="1">
        <v>1</v>
      </c>
      <c r="G147" s="1">
        <v>13.34</v>
      </c>
      <c r="H147" s="1">
        <v>19</v>
      </c>
      <c r="I147" s="16"/>
      <c r="J147" s="17" t="s">
        <v>7142</v>
      </c>
      <c r="K147" s="4" t="s">
        <v>7144</v>
      </c>
      <c r="L147" s="5" t="s">
        <v>7143</v>
      </c>
      <c r="M147" s="5">
        <f t="shared" si="8"/>
        <v>13.34</v>
      </c>
      <c r="N147" s="5">
        <f t="shared" si="9"/>
        <v>19</v>
      </c>
      <c r="O147" s="3" t="str">
        <f>IF(ISBLANK(D147),"ส่วนลด",VLOOKUP(D147,หมวดหมู่!$A$2:$B$35,2))</f>
        <v>การศึกษา</v>
      </c>
      <c r="P147" s="3" t="str">
        <f>IF(ISBLANK(E147),"หน่วย",VLOOKUP(E147,หน่วยนับ!$A$2:$B$37,2))</f>
        <v>ขวด</v>
      </c>
      <c r="Q147" t="str">
        <f t="shared" si="10"/>
        <v>P00000.png</v>
      </c>
      <c r="R147" t="str">
        <f t="shared" si="11"/>
        <v>INSERT INTO `product`(`pID`, `pBar`, `pBars`, `pName`, `pBP`, `pSP`, `pVal`, `pCate`, `pUnit`, `img`) VALUES ('P00146','8850320502119','[{"detail":"รหัสสินค้า","barcode":"P00146"},{"detail":"บาร์โค้ดหลัก","barcode":"8850320502119"}]','แม่สีโปสเตอร์สีเขียว30ml***','13.34','19','1','การศึกษา','ขวด','P00000.png');</v>
      </c>
    </row>
    <row r="148" spans="1:18" x14ac:dyDescent="0.25">
      <c r="A148" s="2" t="s">
        <v>182</v>
      </c>
      <c r="B148" s="8">
        <v>8850228002858</v>
      </c>
      <c r="C148" s="2" t="s">
        <v>7340</v>
      </c>
      <c r="D148" s="1">
        <v>74</v>
      </c>
      <c r="E148" s="1">
        <v>3</v>
      </c>
      <c r="F148" s="1">
        <v>0</v>
      </c>
      <c r="G148" s="1">
        <v>9.67</v>
      </c>
      <c r="H148" s="1">
        <v>10</v>
      </c>
      <c r="I148" s="16"/>
      <c r="J148" s="17" t="s">
        <v>7142</v>
      </c>
      <c r="K148" s="4" t="s">
        <v>7144</v>
      </c>
      <c r="L148" s="5" t="s">
        <v>7143</v>
      </c>
      <c r="M148" s="5">
        <f t="shared" si="8"/>
        <v>9.67</v>
      </c>
      <c r="N148" s="5">
        <f t="shared" si="9"/>
        <v>10</v>
      </c>
      <c r="O148" s="3" t="str">
        <f>IF(ISBLANK(D148),"ส่วนลด",VLOOKUP(D148,หมวดหมู่!$A$2:$B$35,2))</f>
        <v>น้ำขวด+น้ำอัดลม</v>
      </c>
      <c r="P148" s="3" t="str">
        <f>IF(ISBLANK(E148),"หน่วย",VLOOKUP(E148,หน่วยนับ!$A$2:$B$37,2))</f>
        <v>ขวด</v>
      </c>
      <c r="Q148" t="str">
        <f t="shared" si="10"/>
        <v>P00000.png</v>
      </c>
      <c r="R148" t="str">
        <f t="shared" si="11"/>
        <v>INSERT INTO `product`(`pID`, `pBar`, `pBars`, `pName`, `pBP`, `pSP`, `pVal`, `pCate`, `pUnit`, `img`) VALUES ('P00147','8850228002858','[{"detail":"รหัสสินค้า","barcode":"P00147"},{"detail":"บาร์โค้ดหลัก","barcode":"8850228002858"}]','เพียวรืคุชาขาว350มล***','9.67','10','0','น้ำขวด+น้ำอัดลม','ขวด','P00000.png');</v>
      </c>
    </row>
    <row r="149" spans="1:18" x14ac:dyDescent="0.25">
      <c r="A149" s="2" t="s">
        <v>183</v>
      </c>
      <c r="B149" s="8">
        <v>8850228000403</v>
      </c>
      <c r="C149" s="2" t="s">
        <v>7341</v>
      </c>
      <c r="D149" s="1">
        <v>73</v>
      </c>
      <c r="E149" s="1">
        <v>3</v>
      </c>
      <c r="F149" s="1">
        <v>8</v>
      </c>
      <c r="G149" s="1">
        <v>8.25</v>
      </c>
      <c r="H149" s="1">
        <v>10</v>
      </c>
      <c r="I149" s="15" t="s">
        <v>7342</v>
      </c>
      <c r="J149" s="17" t="s">
        <v>7142</v>
      </c>
      <c r="K149" s="4" t="s">
        <v>7144</v>
      </c>
      <c r="L149" s="5" t="s">
        <v>7143</v>
      </c>
      <c r="M149" s="5">
        <f t="shared" si="8"/>
        <v>8.25</v>
      </c>
      <c r="N149" s="5">
        <f t="shared" si="9"/>
        <v>10</v>
      </c>
      <c r="O149" s="3" t="str">
        <f>IF(ISBLANK(D149),"ส่วนลด",VLOOKUP(D149,หมวดหมู่!$A$2:$B$35,2))</f>
        <v>เครื่่องดื่มชูกำลัง</v>
      </c>
      <c r="P149" s="3" t="str">
        <f>IF(ISBLANK(E149),"หน่วย",VLOOKUP(E149,หน่วยนับ!$A$2:$B$37,2))</f>
        <v>ขวด</v>
      </c>
      <c r="Q149" t="str">
        <f t="shared" si="10"/>
        <v>prd_164.jpg</v>
      </c>
      <c r="R149" t="str">
        <f t="shared" si="11"/>
        <v>INSERT INTO `product`(`pID`, `pBar`, `pBars`, `pName`, `pBP`, `pSP`, `pVal`, `pCate`, `pUnit`, `img`) VALUES ('P00148','8850228000403','[{"detail":"รหัสสินค้า","barcode":"P00148"},{"detail":"บาร์โค้ดหลัก","barcode":"8850228000403"}]','สปอนเซอร์สีเหลือง 250มล***','8.25','10','8','เครื่่องดื่มชูกำลัง','ขวด','prd_164.jpg');</v>
      </c>
    </row>
    <row r="150" spans="1:18" x14ac:dyDescent="0.25">
      <c r="A150" s="2" t="s">
        <v>184</v>
      </c>
      <c r="B150" s="8">
        <v>8851717040023</v>
      </c>
      <c r="C150" s="2" t="s">
        <v>7343</v>
      </c>
      <c r="D150" s="1">
        <v>72</v>
      </c>
      <c r="E150" s="1">
        <v>5</v>
      </c>
      <c r="F150" s="1">
        <v>28</v>
      </c>
      <c r="G150" s="1">
        <v>8</v>
      </c>
      <c r="H150" s="1">
        <v>10</v>
      </c>
      <c r="I150" s="15" t="s">
        <v>7344</v>
      </c>
      <c r="J150" s="17" t="s">
        <v>7142</v>
      </c>
      <c r="K150" s="4" t="s">
        <v>7144</v>
      </c>
      <c r="L150" s="5" t="s">
        <v>7143</v>
      </c>
      <c r="M150" s="5">
        <f t="shared" si="8"/>
        <v>8</v>
      </c>
      <c r="N150" s="5">
        <f t="shared" si="9"/>
        <v>10</v>
      </c>
      <c r="O150" s="3" t="str">
        <f>IF(ISBLANK(D150),"ส่วนลด",VLOOKUP(D150,หมวดหมู่!$A$2:$B$35,2))</f>
        <v>ดัชมิล+ดีน่า</v>
      </c>
      <c r="P150" s="3" t="str">
        <f>IF(ISBLANK(E150),"หน่วย",VLOOKUP(E150,หน่วยนับ!$A$2:$B$37,2))</f>
        <v>กล่อง</v>
      </c>
      <c r="Q150" t="str">
        <f t="shared" si="10"/>
        <v>prd_165.jpg</v>
      </c>
      <c r="R150" t="str">
        <f t="shared" si="11"/>
        <v>INSERT INTO `product`(`pID`, `pBar`, `pBars`, `pName`, `pBP`, `pSP`, `pVal`, `pCate`, `pUnit`, `img`) VALUES ('P00149','8851717040023','[{"detail":"รหัสสินค้า","barcode":"P00149"},{"detail":"บาร์โค้ดหลัก","barcode":"8851717040023"}]','ดัชมิลกล่องรสส้ม180มล***','8','10','28','ดัชมิล+ดีน่า','กล่อง','prd_165.jpg');</v>
      </c>
    </row>
    <row r="151" spans="1:18" x14ac:dyDescent="0.25">
      <c r="A151" s="2" t="s">
        <v>185</v>
      </c>
      <c r="B151" s="8">
        <v>8851932413183</v>
      </c>
      <c r="C151" s="2" t="s">
        <v>7345</v>
      </c>
      <c r="D151" s="1">
        <v>63</v>
      </c>
      <c r="E151" s="1">
        <v>14</v>
      </c>
      <c r="F151" s="1">
        <v>0</v>
      </c>
      <c r="G151" s="1">
        <v>17</v>
      </c>
      <c r="H151" s="1">
        <v>20</v>
      </c>
      <c r="I151" s="15" t="s">
        <v>7346</v>
      </c>
      <c r="J151" s="17" t="s">
        <v>7142</v>
      </c>
      <c r="K151" s="4" t="s">
        <v>7144</v>
      </c>
      <c r="L151" s="5" t="s">
        <v>7143</v>
      </c>
      <c r="M151" s="5">
        <f t="shared" si="8"/>
        <v>17</v>
      </c>
      <c r="N151" s="5">
        <f t="shared" si="9"/>
        <v>20</v>
      </c>
      <c r="O151" s="3" t="str">
        <f>IF(ISBLANK(D151),"ส่วนลด",VLOOKUP(D151,หมวดหมู่!$A$2:$B$35,2))</f>
        <v>น้ำยาล้างจาน+ล้างพื้น</v>
      </c>
      <c r="P151" s="3" t="str">
        <f>IF(ISBLANK(E151),"หน่วย",VLOOKUP(E151,หน่วยนับ!$A$2:$B$37,2))</f>
        <v>ถุง</v>
      </c>
      <c r="Q151" t="str">
        <f t="shared" si="10"/>
        <v>prd_166.jpg</v>
      </c>
      <c r="R151" t="str">
        <f t="shared" si="11"/>
        <v>INSERT INTO `product`(`pID`, `pBar`, `pBars`, `pName`, `pBP`, `pSP`, `pVal`, `pCate`, `pUnit`, `img`) VALUES ('P00150','8851932413183','[{"detail":"รหัสสินค้า","barcode":"P00150"},{"detail":"บาร์โค้ดหลัก","barcode":"8851932413183"}]','เปลี่ยซันไลต์เลม่อน20บ*','17','20','0','น้ำยาล้างจาน+ล้างพื้น','ถุง','prd_166.jpg');</v>
      </c>
    </row>
    <row r="152" spans="1:18" x14ac:dyDescent="0.25">
      <c r="A152" s="2" t="s">
        <v>186</v>
      </c>
      <c r="B152" s="8">
        <v>8850900005665</v>
      </c>
      <c r="C152" s="2" t="s">
        <v>7347</v>
      </c>
      <c r="D152" s="1">
        <v>63</v>
      </c>
      <c r="E152" s="1">
        <v>8</v>
      </c>
      <c r="F152" s="1">
        <v>0</v>
      </c>
      <c r="G152" s="1">
        <v>8</v>
      </c>
      <c r="H152" s="1">
        <v>10</v>
      </c>
      <c r="I152" s="16"/>
      <c r="J152" s="17" t="s">
        <v>7142</v>
      </c>
      <c r="K152" s="4" t="s">
        <v>7144</v>
      </c>
      <c r="L152" s="5" t="s">
        <v>7143</v>
      </c>
      <c r="M152" s="5">
        <f t="shared" si="8"/>
        <v>8</v>
      </c>
      <c r="N152" s="5">
        <f t="shared" si="9"/>
        <v>10</v>
      </c>
      <c r="O152" s="3" t="str">
        <f>IF(ISBLANK(D152),"ส่วนลด",VLOOKUP(D152,หมวดหมู่!$A$2:$B$35,2))</f>
        <v>น้ำยาล้างจาน+ล้างพื้น</v>
      </c>
      <c r="P152" s="3" t="str">
        <f>IF(ISBLANK(E152),"หน่วย",VLOOKUP(E152,หน่วยนับ!$A$2:$B$37,2))</f>
        <v>อัน</v>
      </c>
      <c r="Q152" t="str">
        <f t="shared" si="10"/>
        <v>P00000.png</v>
      </c>
      <c r="R152" t="str">
        <f t="shared" si="11"/>
        <v>INSERT INTO `product`(`pID`, `pBar`, `pBars`, `pName`, `pBP`, `pSP`, `pVal`, `pCate`, `pUnit`, `img`) VALUES ('P00151','8850900005665','[{"detail":"รหัสสินค้า","barcode":"P00151"},{"detail":"บาร์โค้ดหลัก","barcode":"8850900005665"}]','สก็อตไบรซันใหญ่***','8','10','0','น้ำยาล้างจาน+ล้างพื้น','อัน','P00000.png');</v>
      </c>
    </row>
    <row r="153" spans="1:18" x14ac:dyDescent="0.25">
      <c r="A153" s="2" t="s">
        <v>187</v>
      </c>
      <c r="B153" s="8">
        <v>8888826019589</v>
      </c>
      <c r="C153" s="2" t="s">
        <v>7348</v>
      </c>
      <c r="D153" s="1">
        <v>20</v>
      </c>
      <c r="E153" s="1">
        <v>8</v>
      </c>
      <c r="F153" s="1">
        <v>0</v>
      </c>
      <c r="G153" s="1">
        <v>15.67</v>
      </c>
      <c r="H153" s="1">
        <v>25</v>
      </c>
      <c r="I153" s="16"/>
      <c r="J153" s="17" t="s">
        <v>7142</v>
      </c>
      <c r="K153" s="4" t="s">
        <v>7144</v>
      </c>
      <c r="L153" s="5" t="s">
        <v>7143</v>
      </c>
      <c r="M153" s="5">
        <f t="shared" si="8"/>
        <v>15.67</v>
      </c>
      <c r="N153" s="5">
        <f t="shared" si="9"/>
        <v>25</v>
      </c>
      <c r="O153" s="3" t="str">
        <f>IF(ISBLANK(D153),"ส่วนลด",VLOOKUP(D153,หมวดหมู่!$A$2:$B$35,2))</f>
        <v>อุปโภค/บริโภค</v>
      </c>
      <c r="P153" s="3" t="str">
        <f>IF(ISBLANK(E153),"หน่วย",VLOOKUP(E153,หน่วยนับ!$A$2:$B$37,2))</f>
        <v>อัน</v>
      </c>
      <c r="Q153" t="str">
        <f t="shared" si="10"/>
        <v>P00000.png</v>
      </c>
      <c r="R153" t="str">
        <f t="shared" si="11"/>
        <v>INSERT INTO `product`(`pID`, `pBar`, `pBars`, `pName`, `pBP`, `pSP`, `pVal`, `pCate`, `pUnit`, `img`) VALUES ('P00152','8888826019589','[{"detail":"รหัสสินค้า","barcode":"P00152"},{"detail":"บาร์โค้ดหลัก","barcode":"8888826019589"}]','ยิลเลตมีดโกนหนวด***','15.67','25','0','อุปโภค/บริโภค','อัน','P00000.png');</v>
      </c>
    </row>
    <row r="154" spans="1:18" x14ac:dyDescent="0.25">
      <c r="A154" s="2" t="s">
        <v>188</v>
      </c>
      <c r="B154" s="8">
        <v>8850615100150</v>
      </c>
      <c r="C154" s="2" t="s">
        <v>7349</v>
      </c>
      <c r="D154" s="1">
        <v>60</v>
      </c>
      <c r="E154" s="1">
        <v>26</v>
      </c>
      <c r="F154" s="1">
        <v>3</v>
      </c>
      <c r="G154" s="1">
        <v>13</v>
      </c>
      <c r="H154" s="1">
        <v>15</v>
      </c>
      <c r="I154" s="15" t="s">
        <v>189</v>
      </c>
      <c r="J154" s="17" t="s">
        <v>7142</v>
      </c>
      <c r="K154" s="4" t="s">
        <v>7144</v>
      </c>
      <c r="L154" s="5" t="s">
        <v>7143</v>
      </c>
      <c r="M154" s="5">
        <f t="shared" si="8"/>
        <v>13</v>
      </c>
      <c r="N154" s="5">
        <f t="shared" si="9"/>
        <v>15</v>
      </c>
      <c r="O154" s="3" t="str">
        <f>IF(ISBLANK(D154),"ส่วนลด",VLOOKUP(D154,หมวดหมู่!$A$2:$B$35,2))</f>
        <v>ยาสามัญประจำบ้าน</v>
      </c>
      <c r="P154" s="3" t="str">
        <f>IF(ISBLANK(E154),"หน่วย",VLOOKUP(E154,หน่วยนับ!$A$2:$B$37,2))</f>
        <v>ห่อ</v>
      </c>
      <c r="Q154" t="str">
        <f t="shared" si="10"/>
        <v>prd_169.png</v>
      </c>
      <c r="R154" t="str">
        <f t="shared" si="11"/>
        <v>INSERT INTO `product`(`pID`, `pBar`, `pBars`, `pName`, `pBP`, `pSP`, `pVal`, `pCate`, `pUnit`, `img`) VALUES ('P00153','8850615100150','[{"detail":"รหัสสินค้า","barcode":"P00153"},{"detail":"บาร์โค้ดหลัก","barcode":"8850615100150"}]','อีโนรสมะนาว 4.3g ***','13','15','3','ยาสามัญประจำบ้าน','ห่อ','prd_169.png');</v>
      </c>
    </row>
    <row r="155" spans="1:18" x14ac:dyDescent="0.25">
      <c r="A155" s="2" t="s">
        <v>190</v>
      </c>
      <c r="B155" s="8">
        <v>8850320501907</v>
      </c>
      <c r="C155" s="2" t="s">
        <v>7350</v>
      </c>
      <c r="D155" s="1">
        <v>32</v>
      </c>
      <c r="E155" s="1">
        <v>8</v>
      </c>
      <c r="F155" s="1">
        <v>1</v>
      </c>
      <c r="G155" s="1">
        <v>13.34</v>
      </c>
      <c r="H155" s="1">
        <v>19</v>
      </c>
      <c r="I155" s="16"/>
      <c r="J155" s="17" t="s">
        <v>7142</v>
      </c>
      <c r="K155" s="4" t="s">
        <v>7144</v>
      </c>
      <c r="L155" s="5" t="s">
        <v>7143</v>
      </c>
      <c r="M155" s="5">
        <f t="shared" si="8"/>
        <v>13.34</v>
      </c>
      <c r="N155" s="5">
        <f t="shared" si="9"/>
        <v>19</v>
      </c>
      <c r="O155" s="3" t="str">
        <f>IF(ISBLANK(D155),"ส่วนลด",VLOOKUP(D155,หมวดหมู่!$A$2:$B$35,2))</f>
        <v>การศึกษา</v>
      </c>
      <c r="P155" s="3" t="str">
        <f>IF(ISBLANK(E155),"หน่วย",VLOOKUP(E155,หน่วยนับ!$A$2:$B$37,2))</f>
        <v>อัน</v>
      </c>
      <c r="Q155" t="str">
        <f t="shared" si="10"/>
        <v>P00000.png</v>
      </c>
      <c r="R155" t="str">
        <f t="shared" si="11"/>
        <v>INSERT INTO `product`(`pID`, `pBar`, `pBars`, `pName`, `pBP`, `pSP`, `pVal`, `pCate`, `pUnit`, `img`) VALUES ('P00154','8850320501907','[{"detail":"รหัสสินค้า","barcode":"P00154"},{"detail":"บาร์โค้ดหลัก","barcode":"8850320501907"}]','แม่สีโปสเตอร์สีเหลือง30ml***','13.34','19','1','การศึกษา','อัน','P00000.png');</v>
      </c>
    </row>
    <row r="156" spans="1:18" x14ac:dyDescent="0.25">
      <c r="A156" s="2" t="s">
        <v>191</v>
      </c>
      <c r="B156" s="8">
        <v>8852537012115</v>
      </c>
      <c r="C156" s="2" t="s">
        <v>7351</v>
      </c>
      <c r="D156" s="1">
        <v>71</v>
      </c>
      <c r="E156" s="1">
        <v>5</v>
      </c>
      <c r="F156" s="1">
        <v>39</v>
      </c>
      <c r="G156" s="1">
        <v>8.48</v>
      </c>
      <c r="H156" s="1">
        <v>10</v>
      </c>
      <c r="I156" s="15" t="s">
        <v>7352</v>
      </c>
      <c r="J156" s="17" t="s">
        <v>7142</v>
      </c>
      <c r="K156" s="4" t="s">
        <v>7144</v>
      </c>
      <c r="L156" s="5" t="s">
        <v>7143</v>
      </c>
      <c r="M156" s="5">
        <f t="shared" si="8"/>
        <v>8.48</v>
      </c>
      <c r="N156" s="5">
        <f t="shared" si="9"/>
        <v>10</v>
      </c>
      <c r="O156" s="3" t="str">
        <f>IF(ISBLANK(D156),"ส่วนลด",VLOOKUP(D156,หมวดหมู่!$A$2:$B$35,2))</f>
        <v>นมกล่อง</v>
      </c>
      <c r="P156" s="3" t="str">
        <f>IF(ISBLANK(E156),"หน่วย",VLOOKUP(E156,หน่วยนับ!$A$2:$B$37,2))</f>
        <v>กล่อง</v>
      </c>
      <c r="Q156" t="str">
        <f t="shared" si="10"/>
        <v>prd_171.jpg</v>
      </c>
      <c r="R156" t="str">
        <f t="shared" si="11"/>
        <v>INSERT INTO `product`(`pID`, `pBar`, `pBars`, `pName`, `pBP`, `pSP`, `pVal`, `pCate`, `pUnit`, `img`) VALUES ('P00155','8852537012115','[{"detail":"รหัสสินค้า","barcode":"P00155"},{"detail":"บาร์โค้ดหลัก","barcode":"8852537012115"}]','วัวแดงรสหวาน200มล***','8.48','10','39','นมกล่อง','กล่อง','prd_171.jpg');</v>
      </c>
    </row>
    <row r="157" spans="1:18" x14ac:dyDescent="0.25">
      <c r="A157" s="2" t="s">
        <v>192</v>
      </c>
      <c r="B157" s="8">
        <v>8852537011118</v>
      </c>
      <c r="C157" s="2" t="s">
        <v>7353</v>
      </c>
      <c r="D157" s="1">
        <v>71</v>
      </c>
      <c r="E157" s="1">
        <v>5</v>
      </c>
      <c r="F157" s="1">
        <v>136</v>
      </c>
      <c r="G157" s="1">
        <v>8.0299999999999994</v>
      </c>
      <c r="H157" s="1">
        <v>10</v>
      </c>
      <c r="I157" s="15" t="s">
        <v>7354</v>
      </c>
      <c r="J157" s="17" t="s">
        <v>7142</v>
      </c>
      <c r="K157" s="4" t="s">
        <v>7144</v>
      </c>
      <c r="L157" s="5" t="s">
        <v>7143</v>
      </c>
      <c r="M157" s="5">
        <f t="shared" si="8"/>
        <v>8.0299999999999994</v>
      </c>
      <c r="N157" s="5">
        <f t="shared" si="9"/>
        <v>10</v>
      </c>
      <c r="O157" s="3" t="str">
        <f>IF(ISBLANK(D157),"ส่วนลด",VLOOKUP(D157,หมวดหมู่!$A$2:$B$35,2))</f>
        <v>นมกล่อง</v>
      </c>
      <c r="P157" s="3" t="str">
        <f>IF(ISBLANK(E157),"หน่วย",VLOOKUP(E157,หน่วยนับ!$A$2:$B$37,2))</f>
        <v>กล่อง</v>
      </c>
      <c r="Q157" t="str">
        <f t="shared" si="10"/>
        <v>prd_172.jpg</v>
      </c>
      <c r="R157" t="str">
        <f t="shared" si="11"/>
        <v>INSERT INTO `product`(`pID`, `pBar`, `pBars`, `pName`, `pBP`, `pSP`, `pVal`, `pCate`, `pUnit`, `img`) VALUES ('P00156','8852537011118','[{"detail":"รหัสสินค้า","barcode":"P00156"},{"detail":"บาร์โค้ดหลัก","barcode":"8852537011118"}]','วัวแดงรสจืด200มล***','8.03','10','136','นมกล่อง','กล่อง','prd_172.jpg');</v>
      </c>
    </row>
    <row r="158" spans="1:18" x14ac:dyDescent="0.25">
      <c r="A158" s="2" t="s">
        <v>193</v>
      </c>
      <c r="B158" s="8">
        <v>8853002301857</v>
      </c>
      <c r="C158" s="2" t="s">
        <v>7355</v>
      </c>
      <c r="D158" s="1">
        <v>72</v>
      </c>
      <c r="E158" s="1">
        <v>5</v>
      </c>
      <c r="F158" s="1">
        <v>8</v>
      </c>
      <c r="G158" s="1">
        <v>8</v>
      </c>
      <c r="H158" s="1">
        <v>10</v>
      </c>
      <c r="I158" s="15" t="s">
        <v>7356</v>
      </c>
      <c r="J158" s="17" t="s">
        <v>7142</v>
      </c>
      <c r="K158" s="4" t="s">
        <v>7144</v>
      </c>
      <c r="L158" s="5" t="s">
        <v>7143</v>
      </c>
      <c r="M158" s="5">
        <f t="shared" si="8"/>
        <v>8</v>
      </c>
      <c r="N158" s="5">
        <f t="shared" si="9"/>
        <v>10</v>
      </c>
      <c r="O158" s="3" t="str">
        <f>IF(ISBLANK(D158),"ส่วนลด",VLOOKUP(D158,หมวดหมู่!$A$2:$B$35,2))</f>
        <v>ดัชมิล+ดีน่า</v>
      </c>
      <c r="P158" s="3" t="str">
        <f>IF(ISBLANK(E158),"หน่วย",VLOOKUP(E158,หน่วยนับ!$A$2:$B$37,2))</f>
        <v>กล่อง</v>
      </c>
      <c r="Q158" t="str">
        <f t="shared" si="10"/>
        <v>prd_173.jpg</v>
      </c>
      <c r="R158" t="str">
        <f t="shared" si="11"/>
        <v>INSERT INTO `product`(`pID`, `pBar`, `pBars`, `pName`, `pBP`, `pSP`, `pVal`, `pCate`, `pUnit`, `img`) VALUES ('P00157','8853002301857','[{"detail":"รหัสสินค้า","barcode":"P00157"},{"detail":"บาร์โค้ดหลัก","barcode":"8853002301857"}]','ดีน่ากล่องข้าวญี่ปุ่น180มล***','8','10','8','ดัชมิล+ดีน่า','กล่อง','prd_173.jpg');</v>
      </c>
    </row>
    <row r="159" spans="1:18" x14ac:dyDescent="0.25">
      <c r="A159" s="2" t="s">
        <v>194</v>
      </c>
      <c r="B159" s="8">
        <v>8850320501556</v>
      </c>
      <c r="C159" s="2" t="s">
        <v>7357</v>
      </c>
      <c r="D159" s="1">
        <v>32</v>
      </c>
      <c r="E159" s="1">
        <v>3</v>
      </c>
      <c r="F159" s="1">
        <v>1</v>
      </c>
      <c r="G159" s="1">
        <v>13.34</v>
      </c>
      <c r="H159" s="1">
        <v>19</v>
      </c>
      <c r="I159" s="16"/>
      <c r="J159" s="17" t="s">
        <v>7142</v>
      </c>
      <c r="K159" s="4" t="s">
        <v>7144</v>
      </c>
      <c r="L159" s="5" t="s">
        <v>7143</v>
      </c>
      <c r="M159" s="5">
        <f t="shared" si="8"/>
        <v>13.34</v>
      </c>
      <c r="N159" s="5">
        <f t="shared" si="9"/>
        <v>19</v>
      </c>
      <c r="O159" s="3" t="str">
        <f>IF(ISBLANK(D159),"ส่วนลด",VLOOKUP(D159,หมวดหมู่!$A$2:$B$35,2))</f>
        <v>การศึกษา</v>
      </c>
      <c r="P159" s="3" t="str">
        <f>IF(ISBLANK(E159),"หน่วย",VLOOKUP(E159,หน่วยนับ!$A$2:$B$37,2))</f>
        <v>ขวด</v>
      </c>
      <c r="Q159" t="str">
        <f t="shared" si="10"/>
        <v>P00000.png</v>
      </c>
      <c r="R159" t="str">
        <f t="shared" si="11"/>
        <v>INSERT INTO `product`(`pID`, `pBar`, `pBars`, `pName`, `pBP`, `pSP`, `pVal`, `pCate`, `pUnit`, `img`) VALUES ('P00158','8850320501556','[{"detail":"รหัสสินค้า","barcode":"P00158"},{"detail":"บาร์โค้ดหลัก","barcode":"8850320501556"}]','แม่สีโปสเตอร์สีแดง30ml***','13.34','19','1','การศึกษา','ขวด','P00000.png');</v>
      </c>
    </row>
    <row r="160" spans="1:18" x14ac:dyDescent="0.25">
      <c r="A160" s="2" t="s">
        <v>195</v>
      </c>
      <c r="B160" s="8">
        <v>1988032164176</v>
      </c>
      <c r="C160" s="2" t="s">
        <v>7358</v>
      </c>
      <c r="D160" s="1">
        <v>21</v>
      </c>
      <c r="E160" s="1">
        <v>28</v>
      </c>
      <c r="F160" s="1">
        <v>0</v>
      </c>
      <c r="G160" s="1">
        <v>16.25</v>
      </c>
      <c r="H160" s="1">
        <v>25</v>
      </c>
      <c r="I160" s="16"/>
      <c r="J160" s="17" t="s">
        <v>7142</v>
      </c>
      <c r="K160" s="4" t="s">
        <v>7144</v>
      </c>
      <c r="L160" s="5" t="s">
        <v>7143</v>
      </c>
      <c r="M160" s="5">
        <f t="shared" si="8"/>
        <v>16.25</v>
      </c>
      <c r="N160" s="5">
        <f t="shared" si="9"/>
        <v>25</v>
      </c>
      <c r="O160" s="3" t="str">
        <f>IF(ISBLANK(D160),"ส่วนลด",VLOOKUP(D160,หมวดหมู่!$A$2:$B$35,2))</f>
        <v>ไฟฟ้า</v>
      </c>
      <c r="P160" s="3" t="str">
        <f>IF(ISBLANK(E160),"หน่วย",VLOOKUP(E160,หน่วยนับ!$A$2:$B$37,2))</f>
        <v>ผืน</v>
      </c>
      <c r="Q160" t="str">
        <f t="shared" si="10"/>
        <v>P00000.png</v>
      </c>
      <c r="R160" t="str">
        <f t="shared" si="11"/>
        <v>INSERT INTO `product`(`pID`, `pBar`, `pBars`, `pName`, `pBP`, `pSP`, `pVal`, `pCate`, `pUnit`, `img`) VALUES ('P00159','1988032164176','[{"detail":"รหัสสินค้า","barcode":"P00159"},{"detail":"บาร์โค้ดหลัก","barcode":"1988032164176"}]','แอลอีดีหลอดไฟ12วัต***','16.25','25','0','ไฟฟ้า','ผืน','P00000.png');</v>
      </c>
    </row>
    <row r="161" spans="1:18" x14ac:dyDescent="0.25">
      <c r="A161" s="2" t="s">
        <v>196</v>
      </c>
      <c r="B161" s="8">
        <v>8850267112129</v>
      </c>
      <c r="C161" s="2" t="s">
        <v>7359</v>
      </c>
      <c r="D161" s="1">
        <v>71</v>
      </c>
      <c r="E161" s="1">
        <v>5</v>
      </c>
      <c r="F161" s="1">
        <v>32</v>
      </c>
      <c r="G161" s="1">
        <v>7.48</v>
      </c>
      <c r="H161" s="1">
        <v>10</v>
      </c>
      <c r="I161" s="15" t="s">
        <v>7360</v>
      </c>
      <c r="J161" s="17" t="s">
        <v>7142</v>
      </c>
      <c r="K161" s="4" t="s">
        <v>7144</v>
      </c>
      <c r="L161" s="5" t="s">
        <v>7143</v>
      </c>
      <c r="M161" s="5">
        <f t="shared" si="8"/>
        <v>7.48</v>
      </c>
      <c r="N161" s="5">
        <f t="shared" si="9"/>
        <v>10</v>
      </c>
      <c r="O161" s="3" t="str">
        <f>IF(ISBLANK(D161),"ส่วนลด",VLOOKUP(D161,หมวดหมู่!$A$2:$B$35,2))</f>
        <v>นมกล่อง</v>
      </c>
      <c r="P161" s="3" t="str">
        <f>IF(ISBLANK(E161),"หน่วย",VLOOKUP(E161,หน่วยนับ!$A$2:$B$37,2))</f>
        <v>กล่อง</v>
      </c>
      <c r="Q161" t="str">
        <f t="shared" si="10"/>
        <v>prd_176.jpg</v>
      </c>
      <c r="R161" t="str">
        <f t="shared" si="11"/>
        <v>INSERT INTO `product`(`pID`, `pBar`, `pBars`, `pName`, `pBP`, `pSP`, `pVal`, `pCate`, `pUnit`, `img`) VALUES ('P00160','8850267112129','[{"detail":"รหัสสินค้า","barcode":"P00160"},{"detail":"บาร์โค้ดหลัก","barcode":"8850267112129"}]','แลตตาซอยกล่อง300มล***','7.48','10','32','นมกล่อง','กล่อง','prd_176.jpg');</v>
      </c>
    </row>
    <row r="162" spans="1:18" x14ac:dyDescent="0.25">
      <c r="A162" s="2" t="s">
        <v>197</v>
      </c>
      <c r="B162" s="8" t="s">
        <v>197</v>
      </c>
      <c r="C162" s="2" t="s">
        <v>7361</v>
      </c>
      <c r="D162" s="1">
        <v>20</v>
      </c>
      <c r="E162" s="1">
        <v>5</v>
      </c>
      <c r="F162" s="1">
        <v>3</v>
      </c>
      <c r="G162" s="1">
        <v>30</v>
      </c>
      <c r="H162" s="1">
        <v>45</v>
      </c>
      <c r="I162" s="16"/>
      <c r="J162" s="17" t="s">
        <v>7142</v>
      </c>
      <c r="K162" s="4" t="s">
        <v>7144</v>
      </c>
      <c r="L162" s="5" t="s">
        <v>7143</v>
      </c>
      <c r="M162" s="5">
        <f t="shared" si="8"/>
        <v>30</v>
      </c>
      <c r="N162" s="5">
        <f t="shared" si="9"/>
        <v>45</v>
      </c>
      <c r="O162" s="3" t="str">
        <f>IF(ISBLANK(D162),"ส่วนลด",VLOOKUP(D162,หมวดหมู่!$A$2:$B$35,2))</f>
        <v>อุปโภค/บริโภค</v>
      </c>
      <c r="P162" s="3" t="str">
        <f>IF(ISBLANK(E162),"หน่วย",VLOOKUP(E162,หน่วยนับ!$A$2:$B$37,2))</f>
        <v>กล่อง</v>
      </c>
      <c r="Q162" t="str">
        <f t="shared" si="10"/>
        <v>P00000.png</v>
      </c>
      <c r="R162" t="str">
        <f t="shared" si="11"/>
        <v>INSERT INTO `product`(`pID`, `pBar`, `pBars`, `pName`, `pBP`, `pSP`, `pVal`, `pCate`, `pUnit`, `img`) VALUES ('P00161','P00161','[{"detail":"รหัสสินค้า","barcode":"P00161"},{"detail":"บาร์โค้ดหลัก","barcode":"P00161"}]','แมสกล่อง50ชิ้นสีขาว***','30','45','3','อุปโภค/บริโภค','กล่อง','P00000.png');</v>
      </c>
    </row>
    <row r="163" spans="1:18" x14ac:dyDescent="0.25">
      <c r="A163" s="2" t="s">
        <v>198</v>
      </c>
      <c r="B163" s="8">
        <v>4984824089044</v>
      </c>
      <c r="C163" s="2" t="s">
        <v>7362</v>
      </c>
      <c r="D163" s="1">
        <v>20</v>
      </c>
      <c r="E163" s="1">
        <v>9</v>
      </c>
      <c r="F163" s="1">
        <v>0</v>
      </c>
      <c r="G163" s="1">
        <v>32.5</v>
      </c>
      <c r="H163" s="1">
        <v>39</v>
      </c>
      <c r="I163" s="16"/>
      <c r="J163" s="17" t="s">
        <v>7142</v>
      </c>
      <c r="K163" s="4" t="s">
        <v>7144</v>
      </c>
      <c r="L163" s="5" t="s">
        <v>7143</v>
      </c>
      <c r="M163" s="5">
        <f t="shared" si="8"/>
        <v>32.5</v>
      </c>
      <c r="N163" s="5">
        <f t="shared" si="9"/>
        <v>39</v>
      </c>
      <c r="O163" s="3" t="str">
        <f>IF(ISBLANK(D163),"ส่วนลด",VLOOKUP(D163,หมวดหมู่!$A$2:$B$35,2))</f>
        <v>อุปโภค/บริโภค</v>
      </c>
      <c r="P163" s="3" t="str">
        <f>IF(ISBLANK(E163),"หน่วย",VLOOKUP(E163,หน่วยนับ!$A$2:$B$37,2))</f>
        <v>แพ็ค</v>
      </c>
      <c r="Q163" t="str">
        <f t="shared" si="10"/>
        <v>P00000.png</v>
      </c>
      <c r="R163" t="str">
        <f t="shared" si="11"/>
        <v>INSERT INTO `product`(`pID`, `pBar`, `pBars`, `pName`, `pBP`, `pSP`, `pVal`, `pCate`, `pUnit`, `img`) VALUES ('P00162','4984824089044','[{"detail":"รหัสสินค้า","barcode":"P00162"},{"detail":"บาร์โค้ดหลัก","barcode":"4984824089044"}]','ถ่านพานาอัลคาไลน์AAA4ก้อน***','32.5','39','0','อุปโภค/บริโภค','แพ็ค','P00000.png');</v>
      </c>
    </row>
    <row r="164" spans="1:18" x14ac:dyDescent="0.25">
      <c r="A164" s="2" t="s">
        <v>199</v>
      </c>
      <c r="B164" s="8">
        <v>8858830659118</v>
      </c>
      <c r="C164" s="2" t="s">
        <v>7363</v>
      </c>
      <c r="D164" s="1">
        <v>91</v>
      </c>
      <c r="E164" s="1">
        <v>8</v>
      </c>
      <c r="F164" s="1">
        <v>6</v>
      </c>
      <c r="G164" s="1">
        <v>50</v>
      </c>
      <c r="H164" s="1">
        <v>59</v>
      </c>
      <c r="I164" s="16"/>
      <c r="J164" s="17" t="s">
        <v>7142</v>
      </c>
      <c r="K164" s="4" t="s">
        <v>7144</v>
      </c>
      <c r="L164" s="5" t="s">
        <v>7143</v>
      </c>
      <c r="M164" s="5">
        <f t="shared" si="8"/>
        <v>50</v>
      </c>
      <c r="N164" s="5">
        <f t="shared" si="9"/>
        <v>59</v>
      </c>
      <c r="O164" s="3" t="str">
        <f>IF(ISBLANK(D164),"ส่วนลด",VLOOKUP(D164,หมวดหมู่!$A$2:$B$35,2))</f>
        <v>ของใช้ในครัว</v>
      </c>
      <c r="P164" s="3" t="str">
        <f>IF(ISBLANK(E164),"หน่วย",VLOOKUP(E164,หน่วยนับ!$A$2:$B$37,2))</f>
        <v>อัน</v>
      </c>
      <c r="Q164" t="str">
        <f t="shared" si="10"/>
        <v>P00000.png</v>
      </c>
      <c r="R164" t="str">
        <f t="shared" si="11"/>
        <v>INSERT INTO `product`(`pID`, `pBar`, `pBars`, `pName`, `pBP`, `pSP`, `pVal`, `pCate`, `pUnit`, `img`) VALUES ('P00163','8858830659118','[{"detail":"รหัสสินค้า","barcode":"P00163"},{"detail":"บาร์โค้ดหลัก","barcode":"8858830659118"}]','กระเป๋าพายซันเมอร์***','50','59','6','ของใช้ในครัว','อัน','P00000.png');</v>
      </c>
    </row>
    <row r="165" spans="1:18" x14ac:dyDescent="0.25">
      <c r="A165" s="2" t="s">
        <v>200</v>
      </c>
      <c r="B165" s="8">
        <v>8857101010689</v>
      </c>
      <c r="C165" s="2" t="s">
        <v>7364</v>
      </c>
      <c r="D165" s="1">
        <v>20</v>
      </c>
      <c r="E165" s="1">
        <v>3</v>
      </c>
      <c r="F165" s="1">
        <v>0</v>
      </c>
      <c r="G165" s="1">
        <v>10</v>
      </c>
      <c r="H165" s="1">
        <v>13</v>
      </c>
      <c r="I165" s="16"/>
      <c r="J165" s="17" t="s">
        <v>7142</v>
      </c>
      <c r="K165" s="4" t="s">
        <v>7144</v>
      </c>
      <c r="L165" s="5" t="s">
        <v>7143</v>
      </c>
      <c r="M165" s="5">
        <f t="shared" si="8"/>
        <v>10</v>
      </c>
      <c r="N165" s="5">
        <f t="shared" si="9"/>
        <v>13</v>
      </c>
      <c r="O165" s="3" t="str">
        <f>IF(ISBLANK(D165),"ส่วนลด",VLOOKUP(D165,หมวดหมู่!$A$2:$B$35,2))</f>
        <v>อุปโภค/บริโภค</v>
      </c>
      <c r="P165" s="3" t="str">
        <f>IF(ISBLANK(E165),"หน่วย",VLOOKUP(E165,หน่วยนับ!$A$2:$B$37,2))</f>
        <v>ขวด</v>
      </c>
      <c r="Q165" t="str">
        <f t="shared" si="10"/>
        <v>P00000.png</v>
      </c>
      <c r="R165" t="str">
        <f t="shared" si="11"/>
        <v>INSERT INTO `product`(`pID`, `pBar`, `pBars`, `pName`, `pBP`, `pSP`, `pVal`, `pCate`, `pUnit`, `img`) VALUES ('P00164','8857101010689','[{"detail":"รหัสสินค้า","barcode":"P00164"},{"detail":"บาร์โค้ดหลัก","barcode":"8857101010689"}]','น้ำปลาก้ามปูแดง700ซม***','10','13','0','อุปโภค/บริโภค','ขวด','P00000.png');</v>
      </c>
    </row>
    <row r="166" spans="1:18" x14ac:dyDescent="0.25">
      <c r="A166" s="2" t="s">
        <v>201</v>
      </c>
      <c r="B166" s="8">
        <v>8851959144015</v>
      </c>
      <c r="C166" s="2" t="s">
        <v>7365</v>
      </c>
      <c r="D166" s="1">
        <v>74</v>
      </c>
      <c r="E166" s="1">
        <v>3</v>
      </c>
      <c r="F166" s="1">
        <v>2</v>
      </c>
      <c r="G166" s="1">
        <v>24.09</v>
      </c>
      <c r="H166" s="1">
        <v>30</v>
      </c>
      <c r="I166" s="16"/>
      <c r="J166" s="17" t="s">
        <v>7142</v>
      </c>
      <c r="K166" s="4" t="s">
        <v>7144</v>
      </c>
      <c r="L166" s="5" t="s">
        <v>7143</v>
      </c>
      <c r="M166" s="5">
        <f t="shared" si="8"/>
        <v>24.09</v>
      </c>
      <c r="N166" s="5">
        <f t="shared" si="9"/>
        <v>30</v>
      </c>
      <c r="O166" s="3" t="str">
        <f>IF(ISBLANK(D166),"ส่วนลด",VLOOKUP(D166,หมวดหมู่!$A$2:$B$35,2))</f>
        <v>น้ำขวด+น้ำอัดลม</v>
      </c>
      <c r="P166" s="3" t="str">
        <f>IF(ISBLANK(E166),"หน่วย",VLOOKUP(E166,หน่วยนับ!$A$2:$B$37,2))</f>
        <v>ขวด</v>
      </c>
      <c r="Q166" t="str">
        <f t="shared" si="10"/>
        <v>P00000.png</v>
      </c>
      <c r="R166" t="str">
        <f t="shared" si="11"/>
        <v>INSERT INTO `product`(`pID`, `pBar`, `pBars`, `pName`, `pBP`, `pSP`, `pVal`, `pCate`, `pUnit`, `img`) VALUES ('P00165','8851959144015','[{"detail":"รหัสสินค้า","barcode":"P00165"},{"detail":"บาร์โค้ดหลัก","barcode":"8851959144015"}]','โค้ก 1.25 ลิตร***','24.09','30','2','น้ำขวด+น้ำอัดลม','ขวด','P00000.png');</v>
      </c>
    </row>
    <row r="167" spans="1:18" x14ac:dyDescent="0.25">
      <c r="A167" s="2" t="s">
        <v>202</v>
      </c>
      <c r="B167" s="8" t="s">
        <v>202</v>
      </c>
      <c r="C167" s="2" t="s">
        <v>7366</v>
      </c>
      <c r="D167" s="1">
        <v>33</v>
      </c>
      <c r="E167" s="1">
        <v>1</v>
      </c>
      <c r="F167" s="1">
        <v>-3</v>
      </c>
      <c r="G167" s="1">
        <v>23</v>
      </c>
      <c r="H167" s="1">
        <v>25</v>
      </c>
      <c r="I167" s="16"/>
      <c r="J167" s="17" t="s">
        <v>7142</v>
      </c>
      <c r="K167" s="4" t="s">
        <v>7144</v>
      </c>
      <c r="L167" s="5" t="s">
        <v>7143</v>
      </c>
      <c r="M167" s="5">
        <f t="shared" si="8"/>
        <v>23</v>
      </c>
      <c r="N167" s="5">
        <f t="shared" si="9"/>
        <v>25</v>
      </c>
      <c r="O167" s="3" t="str">
        <f>IF(ISBLANK(D167),"ส่วนลด",VLOOKUP(D167,หมวดหมู่!$A$2:$B$35,2))</f>
        <v>ขนม</v>
      </c>
      <c r="P167" s="3" t="str">
        <f>IF(ISBLANK(E167),"หน่วย",VLOOKUP(E167,หน่วยนับ!$A$2:$B$37,2))</f>
        <v>ชิ้น</v>
      </c>
      <c r="Q167" t="str">
        <f t="shared" si="10"/>
        <v>P00000.png</v>
      </c>
      <c r="R167" t="str">
        <f t="shared" si="11"/>
        <v>INSERT INTO `product`(`pID`, `pBar`, `pBars`, `pName`, `pBP`, `pSP`, `pVal`, `pCate`, `pUnit`, `img`) VALUES ('P00166','P00166','[{"detail":"รหัสสินค้า","barcode":"P00166"},{"detail":"บาร์โค้ดหลัก","barcode":"P00166"}]','ขนม25บาท***','23','25','-3','ขนม','ชิ้น','P00000.png');</v>
      </c>
    </row>
    <row r="168" spans="1:18" x14ac:dyDescent="0.25">
      <c r="A168" s="2" t="s">
        <v>203</v>
      </c>
      <c r="B168" s="8" t="s">
        <v>203</v>
      </c>
      <c r="C168" s="2" t="s">
        <v>7367</v>
      </c>
      <c r="D168" s="1">
        <v>40</v>
      </c>
      <c r="E168" s="1">
        <v>23</v>
      </c>
      <c r="F168" s="1">
        <v>1</v>
      </c>
      <c r="G168" s="1">
        <v>16</v>
      </c>
      <c r="H168" s="1">
        <v>20</v>
      </c>
      <c r="I168" s="16"/>
      <c r="J168" s="17" t="s">
        <v>7142</v>
      </c>
      <c r="K168" s="4" t="s">
        <v>7144</v>
      </c>
      <c r="L168" s="5" t="s">
        <v>7143</v>
      </c>
      <c r="M168" s="5">
        <f t="shared" si="8"/>
        <v>16</v>
      </c>
      <c r="N168" s="5">
        <f t="shared" si="9"/>
        <v>20</v>
      </c>
      <c r="O168" s="3" t="str">
        <f>IF(ISBLANK(D168),"ส่วนลด",VLOOKUP(D168,หมวดหมู่!$A$2:$B$35,2))</f>
        <v>งานก่อสร้าง</v>
      </c>
      <c r="P168" s="3" t="str">
        <f>IF(ISBLANK(E168),"หน่วย",VLOOKUP(E168,หน่วยนับ!$A$2:$B$37,2))</f>
        <v>ก้อน</v>
      </c>
      <c r="Q168" t="str">
        <f t="shared" si="10"/>
        <v>P00000.png</v>
      </c>
      <c r="R168" t="str">
        <f t="shared" si="11"/>
        <v>INSERT INTO `product`(`pID`, `pBar`, `pBars`, `pName`, `pBP`, `pSP`, `pVal`, `pCate`, `pUnit`, `img`) VALUES ('P00167','P00167','[{"detail":"รหัสสินค้า","barcode":"P00167"},{"detail":"บาร์โค้ดหลัก","barcode":"P00167"}]','ฟองน้ำหนา***','16','20','1','งานก่อสร้าง','ก้อน','P00000.png');</v>
      </c>
    </row>
    <row r="169" spans="1:18" x14ac:dyDescent="0.25">
      <c r="A169" s="2" t="s">
        <v>205</v>
      </c>
      <c r="B169" s="8">
        <v>6996850481066</v>
      </c>
      <c r="C169" s="2" t="s">
        <v>7368</v>
      </c>
      <c r="D169" s="1">
        <v>20</v>
      </c>
      <c r="E169" s="1">
        <v>5</v>
      </c>
      <c r="F169" s="1">
        <v>1</v>
      </c>
      <c r="G169" s="1">
        <v>30</v>
      </c>
      <c r="H169" s="1">
        <v>45</v>
      </c>
      <c r="I169" s="16"/>
      <c r="J169" s="17" t="s">
        <v>7142</v>
      </c>
      <c r="K169" s="4" t="s">
        <v>7144</v>
      </c>
      <c r="L169" s="5" t="s">
        <v>7143</v>
      </c>
      <c r="M169" s="5">
        <f t="shared" si="8"/>
        <v>30</v>
      </c>
      <c r="N169" s="5">
        <f t="shared" si="9"/>
        <v>45</v>
      </c>
      <c r="O169" s="3" t="str">
        <f>IF(ISBLANK(D169),"ส่วนลด",VLOOKUP(D169,หมวดหมู่!$A$2:$B$35,2))</f>
        <v>อุปโภค/บริโภค</v>
      </c>
      <c r="P169" s="3" t="str">
        <f>IF(ISBLANK(E169),"หน่วย",VLOOKUP(E169,หน่วยนับ!$A$2:$B$37,2))</f>
        <v>กล่อง</v>
      </c>
      <c r="Q169" t="str">
        <f t="shared" si="10"/>
        <v>P00000.png</v>
      </c>
      <c r="R169" t="str">
        <f t="shared" si="11"/>
        <v>INSERT INTO `product`(`pID`, `pBar`, `pBars`, `pName`, `pBP`, `pSP`, `pVal`, `pCate`, `pUnit`, `img`) VALUES ('P00168','6996850481066','[{"detail":"รหัสสินค้า","barcode":"P00168"},{"detail":"บาร์โค้ดหลัก","barcode":"6996850481066"}]','แมสกล่อง50ชิ้นสีชมพู***','30','45','1','อุปโภค/บริโภค','กล่อง','P00000.png');</v>
      </c>
    </row>
    <row r="170" spans="1:18" x14ac:dyDescent="0.25">
      <c r="A170" s="2" t="s">
        <v>206</v>
      </c>
      <c r="B170" s="8" t="s">
        <v>206</v>
      </c>
      <c r="C170" s="2" t="s">
        <v>207</v>
      </c>
      <c r="D170" s="1">
        <v>20</v>
      </c>
      <c r="E170" s="1">
        <v>3</v>
      </c>
      <c r="F170" s="1">
        <v>2</v>
      </c>
      <c r="G170" s="1">
        <v>5</v>
      </c>
      <c r="H170" s="1">
        <v>7</v>
      </c>
      <c r="I170" s="16"/>
      <c r="J170" s="17" t="s">
        <v>7142</v>
      </c>
      <c r="K170" s="4" t="s">
        <v>7144</v>
      </c>
      <c r="L170" s="5" t="s">
        <v>7143</v>
      </c>
      <c r="M170" s="5">
        <f t="shared" si="8"/>
        <v>5</v>
      </c>
      <c r="N170" s="5">
        <f t="shared" si="9"/>
        <v>7</v>
      </c>
      <c r="O170" s="3" t="str">
        <f>IF(ISBLANK(D170),"ส่วนลด",VLOOKUP(D170,หมวดหมู่!$A$2:$B$35,2))</f>
        <v>อุปโภค/บริโภค</v>
      </c>
      <c r="P170" s="3" t="str">
        <f>IF(ISBLANK(E170),"หน่วย",VLOOKUP(E170,หน่วยนับ!$A$2:$B$37,2))</f>
        <v>ขวด</v>
      </c>
      <c r="Q170" t="str">
        <f t="shared" si="10"/>
        <v>P00000.png</v>
      </c>
      <c r="R170" t="str">
        <f t="shared" si="11"/>
        <v>INSERT INTO `product`(`pID`, `pBar`, `pBars`, `pName`, `pBP`, `pSP`, `pVal`, `pCate`, `pUnit`, `img`) VALUES ('P00169','P00169','[{"detail":"รหัสสินค้า","barcode":"P00169"},{"detail":"บาร์โค้ดหลัก","barcode":"P00169"}]','โหลฝาแดง7บาท*','5','7','2','อุปโภค/บริโภค','ขวด','P00000.png');</v>
      </c>
    </row>
    <row r="171" spans="1:18" x14ac:dyDescent="0.25">
      <c r="A171" s="2" t="s">
        <v>208</v>
      </c>
      <c r="B171" s="8" t="s">
        <v>7369</v>
      </c>
      <c r="C171" s="2" t="s">
        <v>7370</v>
      </c>
      <c r="D171" s="1">
        <v>20</v>
      </c>
      <c r="E171" s="1">
        <v>5</v>
      </c>
      <c r="F171" s="1">
        <v>2</v>
      </c>
      <c r="G171" s="1">
        <v>30</v>
      </c>
      <c r="H171" s="1">
        <v>45</v>
      </c>
      <c r="I171" s="16"/>
      <c r="J171" s="17" t="s">
        <v>7142</v>
      </c>
      <c r="K171" s="4" t="s">
        <v>7144</v>
      </c>
      <c r="L171" s="5" t="s">
        <v>7143</v>
      </c>
      <c r="M171" s="5">
        <f t="shared" si="8"/>
        <v>30</v>
      </c>
      <c r="N171" s="5">
        <f t="shared" si="9"/>
        <v>45</v>
      </c>
      <c r="O171" s="3" t="str">
        <f>IF(ISBLANK(D171),"ส่วนลด",VLOOKUP(D171,หมวดหมู่!$A$2:$B$35,2))</f>
        <v>อุปโภค/บริโภค</v>
      </c>
      <c r="P171" s="3" t="str">
        <f>IF(ISBLANK(E171),"หน่วย",VLOOKUP(E171,หน่วยนับ!$A$2:$B$37,2))</f>
        <v>กล่อง</v>
      </c>
      <c r="Q171" t="str">
        <f t="shared" si="10"/>
        <v>P00000.png</v>
      </c>
      <c r="R171" t="str">
        <f t="shared" si="11"/>
        <v>INSERT INTO `product`(`pID`, `pBar`, `pBars`, `pName`, `pBP`, `pSP`, `pVal`, `pCate`, `pUnit`, `img`) VALUES ('P00170','THGP00518','[{"detail":"รหัสสินค้า","barcode":"P00170"},{"detail":"บาร์โค้ดหลัก","barcode":"THGP00518"}]','แมสกล่อง50ชิ้นสีเหลือง***','30','45','2','อุปโภค/บริโภค','กล่อง','P00000.png');</v>
      </c>
    </row>
    <row r="172" spans="1:18" x14ac:dyDescent="0.25">
      <c r="A172" s="2" t="s">
        <v>209</v>
      </c>
      <c r="B172" s="8">
        <v>8850423000093</v>
      </c>
      <c r="C172" s="2" t="s">
        <v>7371</v>
      </c>
      <c r="D172" s="1">
        <v>20</v>
      </c>
      <c r="E172" s="1">
        <v>3</v>
      </c>
      <c r="F172" s="1">
        <v>2</v>
      </c>
      <c r="G172" s="1">
        <v>48.25</v>
      </c>
      <c r="H172" s="1">
        <v>57</v>
      </c>
      <c r="I172" s="15" t="s">
        <v>210</v>
      </c>
      <c r="J172" s="17" t="s">
        <v>7142</v>
      </c>
      <c r="K172" s="4" t="s">
        <v>7144</v>
      </c>
      <c r="L172" s="5" t="s">
        <v>7143</v>
      </c>
      <c r="M172" s="5">
        <f t="shared" si="8"/>
        <v>48.25</v>
      </c>
      <c r="N172" s="5">
        <f t="shared" si="9"/>
        <v>57</v>
      </c>
      <c r="O172" s="3" t="str">
        <f>IF(ISBLANK(D172),"ส่วนลด",VLOOKUP(D172,หมวดหมู่!$A$2:$B$35,2))</f>
        <v>อุปโภค/บริโภค</v>
      </c>
      <c r="P172" s="3" t="str">
        <f>IF(ISBLANK(E172),"หน่วย",VLOOKUP(E172,หน่วยนับ!$A$2:$B$37,2))</f>
        <v>ขวด</v>
      </c>
      <c r="Q172" t="str">
        <f t="shared" si="10"/>
        <v>prd_187.png</v>
      </c>
      <c r="R172" t="str">
        <f t="shared" si="11"/>
        <v>INSERT INTO `product`(`pID`, `pBar`, `pBars`, `pName`, `pBP`, `pSP`, `pVal`, `pCate`, `pUnit`, `img`) VALUES ('P00171','8850423000093','[{"detail":"รหัสสินค้า","barcode":"P00171"},{"detail":"บาร์โค้ดหลัก","barcode":"8850423000093"}]','เฮลบลูบอย710มลแดง***','48.25','57','2','อุปโภค/บริโภค','ขวด','prd_187.png');</v>
      </c>
    </row>
    <row r="173" spans="1:18" x14ac:dyDescent="0.25">
      <c r="A173" s="2" t="s">
        <v>211</v>
      </c>
      <c r="B173" s="8">
        <v>8850423000086</v>
      </c>
      <c r="C173" s="2" t="s">
        <v>7372</v>
      </c>
      <c r="D173" s="1">
        <v>20</v>
      </c>
      <c r="E173" s="1">
        <v>3</v>
      </c>
      <c r="F173" s="1">
        <v>1</v>
      </c>
      <c r="G173" s="1">
        <v>50</v>
      </c>
      <c r="H173" s="1">
        <v>55</v>
      </c>
      <c r="I173" s="15" t="s">
        <v>7373</v>
      </c>
      <c r="J173" s="17" t="s">
        <v>7142</v>
      </c>
      <c r="K173" s="4" t="s">
        <v>7144</v>
      </c>
      <c r="L173" s="5" t="s">
        <v>7143</v>
      </c>
      <c r="M173" s="5">
        <f t="shared" si="8"/>
        <v>50</v>
      </c>
      <c r="N173" s="5">
        <f t="shared" si="9"/>
        <v>55</v>
      </c>
      <c r="O173" s="3" t="str">
        <f>IF(ISBLANK(D173),"ส่วนลด",VLOOKUP(D173,หมวดหมู่!$A$2:$B$35,2))</f>
        <v>อุปโภค/บริโภค</v>
      </c>
      <c r="P173" s="3" t="str">
        <f>IF(ISBLANK(E173),"หน่วย",VLOOKUP(E173,หน่วยนับ!$A$2:$B$37,2))</f>
        <v>ขวด</v>
      </c>
      <c r="Q173" t="str">
        <f t="shared" si="10"/>
        <v>prd_188.jpg</v>
      </c>
      <c r="R173" t="str">
        <f t="shared" si="11"/>
        <v>INSERT INTO `product`(`pID`, `pBar`, `pBars`, `pName`, `pBP`, `pSP`, `pVal`, `pCate`, `pUnit`, `img`) VALUES ('P00172','8850423000086','[{"detail":"รหัสสินค้า","barcode":"P00172"},{"detail":"บาร์โค้ดหลัก","barcode":"8850423000086"}]','เฮลซ์บลูบอย710มลเขียว***','50','55','1','อุปโภค/บริโภค','ขวด','prd_188.jpg');</v>
      </c>
    </row>
    <row r="174" spans="1:18" x14ac:dyDescent="0.25">
      <c r="A174" s="2" t="s">
        <v>212</v>
      </c>
      <c r="B174" s="8">
        <v>8850127004397</v>
      </c>
      <c r="C174" s="2" t="s">
        <v>7374</v>
      </c>
      <c r="D174" s="1">
        <v>76</v>
      </c>
      <c r="E174" s="1">
        <v>14</v>
      </c>
      <c r="F174" s="1">
        <v>3</v>
      </c>
      <c r="G174" s="1">
        <v>89</v>
      </c>
      <c r="H174" s="1">
        <v>95</v>
      </c>
      <c r="I174" s="15" t="s">
        <v>7375</v>
      </c>
      <c r="J174" s="17" t="s">
        <v>7142</v>
      </c>
      <c r="K174" s="4" t="s">
        <v>7144</v>
      </c>
      <c r="L174" s="5" t="s">
        <v>7143</v>
      </c>
      <c r="M174" s="5">
        <f t="shared" si="8"/>
        <v>89</v>
      </c>
      <c r="N174" s="5">
        <f t="shared" si="9"/>
        <v>95</v>
      </c>
      <c r="O174" s="3" t="str">
        <f>IF(ISBLANK(D174),"ส่วนลด",VLOOKUP(D174,หมวดหมู่!$A$2:$B$35,2))</f>
        <v>กาแฟ+โอวัลติล</v>
      </c>
      <c r="P174" s="3" t="str">
        <f>IF(ISBLANK(E174),"หน่วย",VLOOKUP(E174,หน่วยนับ!$A$2:$B$37,2))</f>
        <v>ถุง</v>
      </c>
      <c r="Q174" t="str">
        <f t="shared" si="10"/>
        <v>prd_189.jpg</v>
      </c>
      <c r="R174" t="str">
        <f t="shared" si="11"/>
        <v>INSERT INTO `product`(`pID`, `pBar`, `pBars`, `pName`, `pBP`, `pSP`, `pVal`, `pCate`, `pUnit`, `img`) VALUES ('P00173','8850127004397','[{"detail":"รหัสสินค้า","barcode":"P00173"},{"detail":"บาร์โค้ดหลัก","barcode":"8850127004397"}]','เนสกาแฟแดง27ซอง***','89','95','3','กาแฟ+โอวัลติล','ถุง','prd_189.jpg');</v>
      </c>
    </row>
    <row r="175" spans="1:18" x14ac:dyDescent="0.25">
      <c r="A175" s="2" t="s">
        <v>213</v>
      </c>
      <c r="B175" s="8">
        <v>8850127004410</v>
      </c>
      <c r="C175" s="2" t="s">
        <v>7376</v>
      </c>
      <c r="D175" s="1">
        <v>76</v>
      </c>
      <c r="E175" s="1">
        <v>14</v>
      </c>
      <c r="F175" s="1">
        <v>5</v>
      </c>
      <c r="G175" s="1">
        <v>89</v>
      </c>
      <c r="H175" s="1">
        <v>95</v>
      </c>
      <c r="I175" s="15" t="s">
        <v>7377</v>
      </c>
      <c r="J175" s="17" t="s">
        <v>7142</v>
      </c>
      <c r="K175" s="4" t="s">
        <v>7144</v>
      </c>
      <c r="L175" s="5" t="s">
        <v>7143</v>
      </c>
      <c r="M175" s="5">
        <f t="shared" si="8"/>
        <v>89</v>
      </c>
      <c r="N175" s="5">
        <f t="shared" si="9"/>
        <v>95</v>
      </c>
      <c r="O175" s="3" t="str">
        <f>IF(ISBLANK(D175),"ส่วนลด",VLOOKUP(D175,หมวดหมู่!$A$2:$B$35,2))</f>
        <v>กาแฟ+โอวัลติล</v>
      </c>
      <c r="P175" s="3" t="str">
        <f>IF(ISBLANK(E175),"หน่วย",VLOOKUP(E175,หน่วยนับ!$A$2:$B$37,2))</f>
        <v>ถุง</v>
      </c>
      <c r="Q175" t="str">
        <f t="shared" si="10"/>
        <v>prd_190.jpg</v>
      </c>
      <c r="R175" t="str">
        <f t="shared" si="11"/>
        <v>INSERT INTO `product`(`pID`, `pBar`, `pBars`, `pName`, `pBP`, `pSP`, `pVal`, `pCate`, `pUnit`, `img`) VALUES ('P00174','8850127004410','[{"detail":"รหัสสินค้า","barcode":"P00174"},{"detail":"บาร์โค้ดหลัก","barcode":"8850127004410"}]','เนสกาแฟเขียว27ซอง9***','89','95','5','กาแฟ+โอวัลติล','ถุง','prd_190.jpg');</v>
      </c>
    </row>
    <row r="176" spans="1:18" x14ac:dyDescent="0.25">
      <c r="A176" s="2" t="s">
        <v>214</v>
      </c>
      <c r="B176" s="8">
        <v>8850250010937</v>
      </c>
      <c r="C176" s="2" t="s">
        <v>7378</v>
      </c>
      <c r="D176" s="1">
        <v>20</v>
      </c>
      <c r="E176" s="1">
        <v>11</v>
      </c>
      <c r="F176" s="1">
        <v>8</v>
      </c>
      <c r="G176" s="1">
        <v>11.3</v>
      </c>
      <c r="H176" s="1">
        <v>13</v>
      </c>
      <c r="I176" s="15" t="s">
        <v>7379</v>
      </c>
      <c r="J176" s="17" t="s">
        <v>7142</v>
      </c>
      <c r="K176" s="4" t="s">
        <v>7144</v>
      </c>
      <c r="L176" s="5" t="s">
        <v>7143</v>
      </c>
      <c r="M176" s="5">
        <f t="shared" si="8"/>
        <v>11.3</v>
      </c>
      <c r="N176" s="5">
        <f t="shared" si="9"/>
        <v>13</v>
      </c>
      <c r="O176" s="3" t="str">
        <f>IF(ISBLANK(D176),"ส่วนลด",VLOOKUP(D176,หมวดหมู่!$A$2:$B$35,2))</f>
        <v>อุปโภค/บริโภค</v>
      </c>
      <c r="P176" s="3" t="str">
        <f>IF(ISBLANK(E176),"หน่วย",VLOOKUP(E176,หน่วยนับ!$A$2:$B$37,2))</f>
        <v>ซอง</v>
      </c>
      <c r="Q176" t="str">
        <f t="shared" si="10"/>
        <v>prd_191.jpg</v>
      </c>
      <c r="R176" t="str">
        <f t="shared" si="11"/>
        <v>INSERT INTO `product`(`pID`, `pBar`, `pBars`, `pName`, `pBP`, `pSP`, `pVal`, `pCate`, `pUnit`, `img`) VALUES ('P00175','8850250010937','[{"detail":"รหัสสินค้า","barcode":"P00175"},{"detail":"บาร์โค้ดหลัก","barcode":"8850250010937"}]','รสดี75g ***','11.3','13','8','อุปโภค/บริโภค','ซอง','prd_191.jpg');</v>
      </c>
    </row>
    <row r="177" spans="1:18" x14ac:dyDescent="0.25">
      <c r="A177" s="2" t="s">
        <v>215</v>
      </c>
      <c r="B177" s="8">
        <v>8850250001669</v>
      </c>
      <c r="C177" s="2" t="s">
        <v>7380</v>
      </c>
      <c r="D177" s="1">
        <v>20</v>
      </c>
      <c r="E177" s="1">
        <v>26</v>
      </c>
      <c r="F177" s="1">
        <v>18</v>
      </c>
      <c r="G177" s="1">
        <v>9.25</v>
      </c>
      <c r="H177" s="1">
        <v>10</v>
      </c>
      <c r="I177" s="15" t="s">
        <v>7381</v>
      </c>
      <c r="J177" s="17" t="s">
        <v>7142</v>
      </c>
      <c r="K177" s="4" t="s">
        <v>7144</v>
      </c>
      <c r="L177" s="5" t="s">
        <v>7143</v>
      </c>
      <c r="M177" s="5">
        <f t="shared" si="8"/>
        <v>9.25</v>
      </c>
      <c r="N177" s="5">
        <f t="shared" si="9"/>
        <v>10</v>
      </c>
      <c r="O177" s="3" t="str">
        <f>IF(ISBLANK(D177),"ส่วนลด",VLOOKUP(D177,หมวดหมู่!$A$2:$B$35,2))</f>
        <v>อุปโภค/บริโภค</v>
      </c>
      <c r="P177" s="3" t="str">
        <f>IF(ISBLANK(E177),"หน่วย",VLOOKUP(E177,หน่วยนับ!$A$2:$B$37,2))</f>
        <v>ห่อ</v>
      </c>
      <c r="Q177" t="str">
        <f t="shared" si="10"/>
        <v>prd_192.jpg</v>
      </c>
      <c r="R177" t="str">
        <f t="shared" si="11"/>
        <v>INSERT INTO `product`(`pID`, `pBar`, `pBars`, `pName`, `pBP`, `pSP`, `pVal`, `pCate`, `pUnit`, `img`) VALUES ('P00176','8850250001669','[{"detail":"รหัสสินค้า","barcode":"P00176"},{"detail":"บาร์โค้ดหลัก","barcode":"8850250001669"}]','อายิโนะโมะโต๊85g***','9.25','10','18','อุปโภค/บริโภค','ห่อ','prd_192.jpg');</v>
      </c>
    </row>
    <row r="178" spans="1:18" x14ac:dyDescent="0.25">
      <c r="A178" s="2" t="s">
        <v>216</v>
      </c>
      <c r="B178" s="8">
        <v>8853237000143</v>
      </c>
      <c r="C178" s="2" t="s">
        <v>7382</v>
      </c>
      <c r="D178" s="1">
        <v>20</v>
      </c>
      <c r="E178" s="1">
        <v>16</v>
      </c>
      <c r="F178" s="1">
        <v>2</v>
      </c>
      <c r="G178" s="1">
        <v>25.4</v>
      </c>
      <c r="H178" s="1">
        <v>27</v>
      </c>
      <c r="I178" s="15" t="s">
        <v>7383</v>
      </c>
      <c r="J178" s="17" t="s">
        <v>7142</v>
      </c>
      <c r="K178" s="4" t="s">
        <v>7144</v>
      </c>
      <c r="L178" s="5" t="s">
        <v>7143</v>
      </c>
      <c r="M178" s="5">
        <f t="shared" si="8"/>
        <v>25.4</v>
      </c>
      <c r="N178" s="5">
        <f t="shared" si="9"/>
        <v>27</v>
      </c>
      <c r="O178" s="3" t="str">
        <f>IF(ISBLANK(D178),"ส่วนลด",VLOOKUP(D178,หมวดหมู่!$A$2:$B$35,2))</f>
        <v>อุปโภค/บริโภค</v>
      </c>
      <c r="P178" s="3" t="str">
        <f>IF(ISBLANK(E178),"หน่วย",VLOOKUP(E178,หน่วยนับ!$A$2:$B$37,2))</f>
        <v>ถ้วย</v>
      </c>
      <c r="Q178" t="str">
        <f t="shared" si="10"/>
        <v>prd_193.jpg</v>
      </c>
      <c r="R178" t="str">
        <f t="shared" si="11"/>
        <v>INSERT INTO `product`(`pID`, `pBar`, `pBars`, `pName`, `pBP`, `pSP`, `pVal`, `pCate`, `pUnit`, `img`) VALUES ('P00177','8853237000143','[{"detail":"รหัสสินค้า","barcode":"P00177"},{"detail":"บาร์โค้ดหลัก","barcode":"8853237000143"}]','กะปิกุ้งไทย170g***','25.4','27','2','อุปโภค/บริโภค','ถ้วย','prd_193.jpg');</v>
      </c>
    </row>
    <row r="179" spans="1:18" x14ac:dyDescent="0.25">
      <c r="A179" s="2" t="s">
        <v>217</v>
      </c>
      <c r="B179" s="8">
        <v>8853237000136</v>
      </c>
      <c r="C179" s="2" t="s">
        <v>7384</v>
      </c>
      <c r="D179" s="1">
        <v>20</v>
      </c>
      <c r="E179" s="1">
        <v>16</v>
      </c>
      <c r="F179" s="1">
        <v>20</v>
      </c>
      <c r="G179" s="1">
        <v>12.5</v>
      </c>
      <c r="H179" s="1">
        <v>16</v>
      </c>
      <c r="I179" s="15" t="s">
        <v>7385</v>
      </c>
      <c r="J179" s="17" t="s">
        <v>7142</v>
      </c>
      <c r="K179" s="4" t="s">
        <v>7144</v>
      </c>
      <c r="L179" s="5" t="s">
        <v>7143</v>
      </c>
      <c r="M179" s="5">
        <f t="shared" si="8"/>
        <v>12.5</v>
      </c>
      <c r="N179" s="5">
        <f t="shared" si="9"/>
        <v>16</v>
      </c>
      <c r="O179" s="3" t="str">
        <f>IF(ISBLANK(D179),"ส่วนลด",VLOOKUP(D179,หมวดหมู่!$A$2:$B$35,2))</f>
        <v>อุปโภค/บริโภค</v>
      </c>
      <c r="P179" s="3" t="str">
        <f>IF(ISBLANK(E179),"หน่วย",VLOOKUP(E179,หน่วยนับ!$A$2:$B$37,2))</f>
        <v>ถ้วย</v>
      </c>
      <c r="Q179" t="str">
        <f t="shared" si="10"/>
        <v>prd_194.jpg</v>
      </c>
      <c r="R179" t="str">
        <f t="shared" si="11"/>
        <v>INSERT INTO `product`(`pID`, `pBar`, `pBars`, `pName`, `pBP`, `pSP`, `pVal`, `pCate`, `pUnit`, `img`) VALUES ('P00178','8853237000136','[{"detail":"รหัสสินค้า","barcode":"P00178"},{"detail":"บาร์โค้ดหลัก","barcode":"8853237000136"}]','กะปิกุ้งไทย90g***','12.5','16','20','อุปโภค/บริโภค','ถ้วย','prd_194.jpg');</v>
      </c>
    </row>
    <row r="180" spans="1:18" x14ac:dyDescent="0.25">
      <c r="A180" s="2" t="s">
        <v>218</v>
      </c>
      <c r="B180" s="8">
        <v>6891217165033</v>
      </c>
      <c r="C180" s="2" t="s">
        <v>7386</v>
      </c>
      <c r="D180" s="1">
        <v>40</v>
      </c>
      <c r="E180" s="1">
        <v>1</v>
      </c>
      <c r="F180" s="1">
        <v>12</v>
      </c>
      <c r="G180" s="1">
        <v>14</v>
      </c>
      <c r="H180" s="1">
        <v>20</v>
      </c>
      <c r="I180" s="16"/>
      <c r="J180" s="17" t="s">
        <v>7142</v>
      </c>
      <c r="K180" s="4" t="s">
        <v>7144</v>
      </c>
      <c r="L180" s="5" t="s">
        <v>7143</v>
      </c>
      <c r="M180" s="5">
        <f t="shared" si="8"/>
        <v>14</v>
      </c>
      <c r="N180" s="5">
        <f t="shared" si="9"/>
        <v>20</v>
      </c>
      <c r="O180" s="3" t="str">
        <f>IF(ISBLANK(D180),"ส่วนลด",VLOOKUP(D180,หมวดหมู่!$A$2:$B$35,2))</f>
        <v>งานก่อสร้าง</v>
      </c>
      <c r="P180" s="3" t="str">
        <f>IF(ISBLANK(E180),"หน่วย",VLOOKUP(E180,หน่วยนับ!$A$2:$B$37,2))</f>
        <v>ชิ้น</v>
      </c>
      <c r="Q180" t="str">
        <f t="shared" si="10"/>
        <v>P00000.png</v>
      </c>
      <c r="R180" t="str">
        <f t="shared" si="11"/>
        <v>INSERT INTO `product`(`pID`, `pBar`, `pBars`, `pName`, `pBP`, `pSP`, `pVal`, `pCate`, `pUnit`, `img`) VALUES ('P00179','6891217165033','[{"detail":"รหัสสินค้า","barcode":"P00179"},{"detail":"บาร์โค้ดหลัก","barcode":"6891217165033"}]','แปรงทาสี2.5''***','14','20','12','งานก่อสร้าง','ชิ้น','P00000.png');</v>
      </c>
    </row>
    <row r="181" spans="1:18" x14ac:dyDescent="0.25">
      <c r="A181" s="2" t="s">
        <v>219</v>
      </c>
      <c r="B181" s="8" t="s">
        <v>219</v>
      </c>
      <c r="C181" s="2" t="s">
        <v>7387</v>
      </c>
      <c r="D181" s="1">
        <v>20</v>
      </c>
      <c r="E181" s="1">
        <v>14</v>
      </c>
      <c r="F181" s="1">
        <v>2</v>
      </c>
      <c r="G181" s="1">
        <v>15</v>
      </c>
      <c r="H181" s="1">
        <v>18</v>
      </c>
      <c r="I181" s="16"/>
      <c r="J181" s="17" t="s">
        <v>7142</v>
      </c>
      <c r="K181" s="4" t="s">
        <v>7144</v>
      </c>
      <c r="L181" s="5" t="s">
        <v>7143</v>
      </c>
      <c r="M181" s="5">
        <f t="shared" si="8"/>
        <v>15</v>
      </c>
      <c r="N181" s="5">
        <f t="shared" si="9"/>
        <v>18</v>
      </c>
      <c r="O181" s="3" t="str">
        <f>IF(ISBLANK(D181),"ส่วนลด",VLOOKUP(D181,หมวดหมู่!$A$2:$B$35,2))</f>
        <v>อุปโภค/บริโภค</v>
      </c>
      <c r="P181" s="3" t="str">
        <f>IF(ISBLANK(E181),"หน่วย",VLOOKUP(E181,หน่วยนับ!$A$2:$B$37,2))</f>
        <v>ถุง</v>
      </c>
      <c r="Q181" t="str">
        <f t="shared" si="10"/>
        <v>P00000.png</v>
      </c>
      <c r="R181" t="str">
        <f t="shared" si="11"/>
        <v>INSERT INTO `product`(`pID`, `pBar`, `pBars`, `pName`, `pBP`, `pSP`, `pVal`, `pCate`, `pUnit`, `img`) VALUES ('P00180','P00180','[{"detail":"รหัสสินค้า","barcode":"P00180"},{"detail":"บาร์โค้ดหลัก","barcode":"P00180"}]','น้ำตาลปิ๊บอย่างดีตราเจดีย์0.5กก***','15','18','2','อุปโภค/บริโภค','ถุง','P00000.png');</v>
      </c>
    </row>
    <row r="182" spans="1:18" x14ac:dyDescent="0.25">
      <c r="A182" s="2" t="s">
        <v>220</v>
      </c>
      <c r="B182" s="8">
        <v>8858877700101</v>
      </c>
      <c r="C182" s="2" t="s">
        <v>7388</v>
      </c>
      <c r="D182" s="1">
        <v>20</v>
      </c>
      <c r="E182" s="1">
        <v>14</v>
      </c>
      <c r="F182" s="1">
        <v>0</v>
      </c>
      <c r="G182" s="1">
        <v>23</v>
      </c>
      <c r="H182" s="1">
        <v>28</v>
      </c>
      <c r="I182" s="16"/>
      <c r="J182" s="17" t="s">
        <v>7142</v>
      </c>
      <c r="K182" s="4" t="s">
        <v>7144</v>
      </c>
      <c r="L182" s="5" t="s">
        <v>7143</v>
      </c>
      <c r="M182" s="5">
        <f t="shared" si="8"/>
        <v>23</v>
      </c>
      <c r="N182" s="5">
        <f t="shared" si="9"/>
        <v>28</v>
      </c>
      <c r="O182" s="3" t="str">
        <f>IF(ISBLANK(D182),"ส่วนลด",VLOOKUP(D182,หมวดหมู่!$A$2:$B$35,2))</f>
        <v>อุปโภค/บริโภค</v>
      </c>
      <c r="P182" s="3" t="str">
        <f>IF(ISBLANK(E182),"หน่วย",VLOOKUP(E182,หน่วยนับ!$A$2:$B$37,2))</f>
        <v>ถุง</v>
      </c>
      <c r="Q182" t="str">
        <f t="shared" si="10"/>
        <v>P00000.png</v>
      </c>
      <c r="R182" t="str">
        <f t="shared" si="11"/>
        <v>INSERT INTO `product`(`pID`, `pBar`, `pBars`, `pName`, `pBP`, `pSP`, `pVal`, `pCate`, `pUnit`, `img`) VALUES ('P00181','8858877700101','[{"detail":"รหัสสินค้า","barcode":"P00181"},{"detail":"บาร์โค้ดหลัก","barcode":"8858877700101"}]','น้ำตาลทรายขาว1กก***','23','28','0','อุปโภค/บริโภค','ถุง','P00000.png');</v>
      </c>
    </row>
    <row r="183" spans="1:18" x14ac:dyDescent="0.25">
      <c r="A183" s="2" t="s">
        <v>221</v>
      </c>
      <c r="B183" s="8" t="s">
        <v>221</v>
      </c>
      <c r="C183" s="2" t="s">
        <v>7389</v>
      </c>
      <c r="D183" s="1">
        <v>20</v>
      </c>
      <c r="E183" s="1">
        <v>14</v>
      </c>
      <c r="F183" s="1">
        <v>25</v>
      </c>
      <c r="G183" s="1">
        <v>12</v>
      </c>
      <c r="H183" s="1">
        <v>15</v>
      </c>
      <c r="I183" s="16"/>
      <c r="J183" s="17" t="s">
        <v>7142</v>
      </c>
      <c r="K183" s="4" t="s">
        <v>7144</v>
      </c>
      <c r="L183" s="5" t="s">
        <v>7143</v>
      </c>
      <c r="M183" s="5">
        <f t="shared" si="8"/>
        <v>12</v>
      </c>
      <c r="N183" s="5">
        <f t="shared" si="9"/>
        <v>15</v>
      </c>
      <c r="O183" s="3" t="str">
        <f>IF(ISBLANK(D183),"ส่วนลด",VLOOKUP(D183,หมวดหมู่!$A$2:$B$35,2))</f>
        <v>อุปโภค/บริโภค</v>
      </c>
      <c r="P183" s="3" t="str">
        <f>IF(ISBLANK(E183),"หน่วย",VLOOKUP(E183,หน่วยนับ!$A$2:$B$37,2))</f>
        <v>ถุง</v>
      </c>
      <c r="Q183" t="str">
        <f t="shared" si="10"/>
        <v>P00000.png</v>
      </c>
      <c r="R183" t="str">
        <f t="shared" si="11"/>
        <v>INSERT INTO `product`(`pID`, `pBar`, `pBars`, `pName`, `pBP`, `pSP`, `pVal`, `pCate`, `pUnit`, `img`) VALUES ('P00182','P00182','[{"detail":"รหัสสินค้า","barcode":"P00182"},{"detail":"บาร์โค้ดหลัก","barcode":"P00182"}]','น้ำตาลทรายขาว0.5กก***','12','15','25','อุปโภค/บริโภค','ถุง','P00000.png');</v>
      </c>
    </row>
    <row r="184" spans="1:18" x14ac:dyDescent="0.25">
      <c r="A184" s="2" t="s">
        <v>222</v>
      </c>
      <c r="B184" s="8">
        <v>8850456102054</v>
      </c>
      <c r="C184" s="2" t="s">
        <v>7390</v>
      </c>
      <c r="D184" s="1">
        <v>20</v>
      </c>
      <c r="E184" s="1">
        <v>14</v>
      </c>
      <c r="F184" s="1">
        <v>10</v>
      </c>
      <c r="G184" s="1">
        <v>24</v>
      </c>
      <c r="H184" s="1">
        <v>30</v>
      </c>
      <c r="I184" s="16"/>
      <c r="J184" s="17" t="s">
        <v>7142</v>
      </c>
      <c r="K184" s="4" t="s">
        <v>7144</v>
      </c>
      <c r="L184" s="5" t="s">
        <v>7143</v>
      </c>
      <c r="M184" s="5">
        <f t="shared" si="8"/>
        <v>24</v>
      </c>
      <c r="N184" s="5">
        <f t="shared" si="9"/>
        <v>30</v>
      </c>
      <c r="O184" s="3" t="str">
        <f>IF(ISBLANK(D184),"ส่วนลด",VLOOKUP(D184,หมวดหมู่!$A$2:$B$35,2))</f>
        <v>อุปโภค/บริโภค</v>
      </c>
      <c r="P184" s="3" t="str">
        <f>IF(ISBLANK(E184),"หน่วย",VLOOKUP(E184,หน่วยนับ!$A$2:$B$37,2))</f>
        <v>ถุง</v>
      </c>
      <c r="Q184" t="str">
        <f t="shared" si="10"/>
        <v>P00000.png</v>
      </c>
      <c r="R184" t="str">
        <f t="shared" si="11"/>
        <v>INSERT INTO `product`(`pID`, `pBar`, `pBars`, `pName`, `pBP`, `pSP`, `pVal`, `pCate`, `pUnit`, `img`) VALUES ('P00183','8850456102054','[{"detail":"รหัสสินค้า","barcode":"P00183"},{"detail":"บาร์โค้ดหลัก","barcode":"8850456102054"}]','น้ำตาลทรายแดงวังขนาย1กก***','24','30','10','อุปโภค/บริโภค','ถุง','P00000.png');</v>
      </c>
    </row>
    <row r="185" spans="1:18" x14ac:dyDescent="0.25">
      <c r="A185" s="2" t="s">
        <v>223</v>
      </c>
      <c r="B185" s="8" t="s">
        <v>223</v>
      </c>
      <c r="C185" s="2" t="s">
        <v>6828</v>
      </c>
      <c r="D185" s="1">
        <v>20</v>
      </c>
      <c r="E185" s="1">
        <v>9</v>
      </c>
      <c r="F185" s="1">
        <v>9</v>
      </c>
      <c r="G185" s="1">
        <v>10</v>
      </c>
      <c r="H185" s="1">
        <v>13</v>
      </c>
      <c r="I185" s="16"/>
      <c r="J185" s="17" t="s">
        <v>7142</v>
      </c>
      <c r="K185" s="4" t="s">
        <v>7144</v>
      </c>
      <c r="L185" s="5" t="s">
        <v>7143</v>
      </c>
      <c r="M185" s="5">
        <f t="shared" si="8"/>
        <v>10</v>
      </c>
      <c r="N185" s="5">
        <f t="shared" si="9"/>
        <v>13</v>
      </c>
      <c r="O185" s="3" t="str">
        <f>IF(ISBLANK(D185),"ส่วนลด",VLOOKUP(D185,หมวดหมู่!$A$2:$B$35,2))</f>
        <v>อุปโภค/บริโภค</v>
      </c>
      <c r="P185" s="3" t="str">
        <f>IF(ISBLANK(E185),"หน่วย",VLOOKUP(E185,หน่วยนับ!$A$2:$B$37,2))</f>
        <v>แพ็ค</v>
      </c>
      <c r="Q185" t="str">
        <f t="shared" si="10"/>
        <v>P00000.png</v>
      </c>
      <c r="R185" t="str">
        <f t="shared" si="11"/>
        <v>INSERT INTO `product`(`pID`, `pBar`, `pBars`, `pName`, `pBP`, `pSP`, `pVal`, `pCate`, `pUnit`, `img`) VALUES ('P00184','P00184','[{"detail":"รหัสสินค้า","barcode":"P00184"},{"detail":"บาร์โค้ดหลัก","barcode":"P00184"}]','เกลือป่นแพ็ค***','10','13','9','อุปโภค/บริโภค','แพ็ค','P00000.png');</v>
      </c>
    </row>
    <row r="186" spans="1:18" x14ac:dyDescent="0.25">
      <c r="A186" s="2" t="s">
        <v>224</v>
      </c>
      <c r="B186" s="8" t="s">
        <v>224</v>
      </c>
      <c r="C186" s="2" t="s">
        <v>7391</v>
      </c>
      <c r="D186" s="1">
        <v>32</v>
      </c>
      <c r="E186" s="1">
        <v>8</v>
      </c>
      <c r="F186" s="1">
        <v>5</v>
      </c>
      <c r="G186" s="1">
        <v>14.67</v>
      </c>
      <c r="H186" s="1">
        <v>20</v>
      </c>
      <c r="I186" s="16"/>
      <c r="J186" s="17" t="s">
        <v>7142</v>
      </c>
      <c r="K186" s="4" t="s">
        <v>7144</v>
      </c>
      <c r="L186" s="5" t="s">
        <v>7143</v>
      </c>
      <c r="M186" s="5">
        <f t="shared" si="8"/>
        <v>14.67</v>
      </c>
      <c r="N186" s="5">
        <f t="shared" si="9"/>
        <v>20</v>
      </c>
      <c r="O186" s="3" t="str">
        <f>IF(ISBLANK(D186),"ส่วนลด",VLOOKUP(D186,หมวดหมู่!$A$2:$B$35,2))</f>
        <v>การศึกษา</v>
      </c>
      <c r="P186" s="3" t="str">
        <f>IF(ISBLANK(E186),"หน่วย",VLOOKUP(E186,หน่วยนับ!$A$2:$B$37,2))</f>
        <v>อัน</v>
      </c>
      <c r="Q186" t="str">
        <f t="shared" si="10"/>
        <v>P00000.png</v>
      </c>
      <c r="R186" t="str">
        <f t="shared" si="11"/>
        <v>INSERT INTO `product`(`pID`, `pBar`, `pBars`, `pName`, `pBP`, `pSP`, `pVal`, `pCate`, `pUnit`, `img`) VALUES ('P00185','P00185','[{"detail":"รหัสสินค้า","barcode":"P00185"},{"detail":"บาร์โค้ดหลัก","barcode":"P00185"}]','เปลี่ยนกระดาษย่นหน้าใหญ่***','14.67','20','5','การศึกษา','อัน','P00000.png');</v>
      </c>
    </row>
    <row r="187" spans="1:18" x14ac:dyDescent="0.25">
      <c r="A187" s="2" t="s">
        <v>225</v>
      </c>
      <c r="B187" s="8">
        <v>8859328400250</v>
      </c>
      <c r="C187" s="2" t="s">
        <v>7392</v>
      </c>
      <c r="D187" s="1">
        <v>21</v>
      </c>
      <c r="E187" s="1">
        <v>29</v>
      </c>
      <c r="F187" s="1">
        <v>0</v>
      </c>
      <c r="G187" s="1">
        <v>60</v>
      </c>
      <c r="H187" s="1">
        <v>75</v>
      </c>
      <c r="I187" s="16"/>
      <c r="J187" s="17" t="s">
        <v>7142</v>
      </c>
      <c r="K187" s="4" t="s">
        <v>7144</v>
      </c>
      <c r="L187" s="5" t="s">
        <v>7143</v>
      </c>
      <c r="M187" s="5">
        <f t="shared" si="8"/>
        <v>60</v>
      </c>
      <c r="N187" s="5">
        <f t="shared" si="9"/>
        <v>75</v>
      </c>
      <c r="O187" s="3" t="str">
        <f>IF(ISBLANK(D187),"ส่วนลด",VLOOKUP(D187,หมวดหมู่!$A$2:$B$35,2))</f>
        <v>ไฟฟ้า</v>
      </c>
      <c r="P187" s="3" t="str">
        <f>IF(ISBLANK(E187),"หน่วย",VLOOKUP(E187,หน่วยนับ!$A$2:$B$37,2))</f>
        <v>หลอด</v>
      </c>
      <c r="Q187" t="str">
        <f t="shared" si="10"/>
        <v>P00000.png</v>
      </c>
      <c r="R187" t="str">
        <f t="shared" si="11"/>
        <v>INSERT INTO `product`(`pID`, `pBar`, `pBars`, `pName`, `pBP`, `pSP`, `pVal`, `pCate`, `pUnit`, `img`) VALUES ('P00186','8859328400250','[{"detail":"รหัสสินค้า","barcode":"P00186"},{"detail":"บาร์โค้ดหลัก","barcode":"8859328400250"}]','เปลียนเจเอ็มเอฟหลอดไฟ20วัต***','60','75','0','ไฟฟ้า','หลอด','P00000.png');</v>
      </c>
    </row>
    <row r="188" spans="1:18" x14ac:dyDescent="0.25">
      <c r="A188" s="2" t="s">
        <v>226</v>
      </c>
      <c r="B188" s="8">
        <v>8850157102674</v>
      </c>
      <c r="C188" s="2" t="s">
        <v>7393</v>
      </c>
      <c r="D188" s="1">
        <v>73</v>
      </c>
      <c r="E188" s="1">
        <v>26</v>
      </c>
      <c r="F188" s="1">
        <v>4</v>
      </c>
      <c r="G188" s="1">
        <v>8.34</v>
      </c>
      <c r="H188" s="1">
        <v>10</v>
      </c>
      <c r="I188" s="16"/>
      <c r="J188" s="17" t="s">
        <v>7142</v>
      </c>
      <c r="K188" s="4" t="s">
        <v>7144</v>
      </c>
      <c r="L188" s="5" t="s">
        <v>7143</v>
      </c>
      <c r="M188" s="5">
        <f t="shared" si="8"/>
        <v>8.34</v>
      </c>
      <c r="N188" s="5">
        <f t="shared" si="9"/>
        <v>10</v>
      </c>
      <c r="O188" s="3" t="str">
        <f>IF(ISBLANK(D188),"ส่วนลด",VLOOKUP(D188,หมวดหมู่!$A$2:$B$35,2))</f>
        <v>เครื่่องดื่มชูกำลัง</v>
      </c>
      <c r="P188" s="3" t="str">
        <f>IF(ISBLANK(E188),"หน่วย",VLOOKUP(E188,หน่วยนับ!$A$2:$B$37,2))</f>
        <v>ห่อ</v>
      </c>
      <c r="Q188" t="str">
        <f t="shared" si="10"/>
        <v>P00000.png</v>
      </c>
      <c r="R188" t="str">
        <f t="shared" si="11"/>
        <v>INSERT INTO `product`(`pID`, `pBar`, `pBars`, `pName`, `pBP`, `pSP`, `pVal`, `pCate`, `pUnit`, `img`) VALUES ('P00187','8850157102674','[{"detail":"รหัสสินค้า","barcode":"P00187"},{"detail":"บาร์โค้ดหลัก","barcode":"8850157102674"}]','เปลียนยิลลี่ลิ้นจี่10บ**','8.34','10','4','เครื่่องดื่มชูกำลัง','ห่อ','P00000.png');</v>
      </c>
    </row>
    <row r="189" spans="1:18" x14ac:dyDescent="0.25">
      <c r="A189" s="2" t="s">
        <v>227</v>
      </c>
      <c r="B189" s="8">
        <v>8850151951018</v>
      </c>
      <c r="C189" s="2" t="s">
        <v>7394</v>
      </c>
      <c r="D189" s="1">
        <v>20</v>
      </c>
      <c r="E189" s="1">
        <v>19</v>
      </c>
      <c r="F189" s="1">
        <v>7</v>
      </c>
      <c r="G189" s="1">
        <v>23</v>
      </c>
      <c r="H189" s="1">
        <v>28</v>
      </c>
      <c r="I189" s="15" t="s">
        <v>7395</v>
      </c>
      <c r="J189" s="17" t="s">
        <v>7142</v>
      </c>
      <c r="K189" s="4" t="s">
        <v>7144</v>
      </c>
      <c r="L189" s="5" t="s">
        <v>7143</v>
      </c>
      <c r="M189" s="5">
        <f t="shared" si="8"/>
        <v>23</v>
      </c>
      <c r="N189" s="5">
        <f t="shared" si="9"/>
        <v>28</v>
      </c>
      <c r="O189" s="3" t="str">
        <f>IF(ISBLANK(D189),"ส่วนลด",VLOOKUP(D189,หมวดหมู่!$A$2:$B$35,2))</f>
        <v>อุปโภค/บริโภค</v>
      </c>
      <c r="P189" s="3" t="str">
        <f>IF(ISBLANK(E189),"หน่วย",VLOOKUP(E189,หน่วยนับ!$A$2:$B$37,2))</f>
        <v>กระป๋อง</v>
      </c>
      <c r="Q189" t="str">
        <f t="shared" si="10"/>
        <v>prd_204.jpg</v>
      </c>
      <c r="R189" t="str">
        <f t="shared" si="11"/>
        <v>INSERT INTO `product`(`pID`, `pBar`, `pBars`, `pName`, `pBP`, `pSP`, `pVal`, `pCate`, `pUnit`, `img`) VALUES ('P00188','8850151951018','[{"detail":"รหัสสินค้า","barcode":"P00188"},{"detail":"บาร์โค้ดหลัก","barcode":"8850151951018"}]','นมข้นหวานมะลิ380g***','23','28','7','อุปโภค/บริโภค','กระป๋อง','prd_204.jpg');</v>
      </c>
    </row>
    <row r="190" spans="1:18" x14ac:dyDescent="0.25">
      <c r="A190" s="2" t="s">
        <v>228</v>
      </c>
      <c r="B190" s="8">
        <v>8851613101378</v>
      </c>
      <c r="C190" s="2" t="s">
        <v>7396</v>
      </c>
      <c r="D190" s="1">
        <v>20</v>
      </c>
      <c r="E190" s="1">
        <v>5</v>
      </c>
      <c r="F190" s="1">
        <v>11</v>
      </c>
      <c r="G190" s="1">
        <v>20</v>
      </c>
      <c r="H190" s="1">
        <v>25</v>
      </c>
      <c r="I190" s="15" t="s">
        <v>7397</v>
      </c>
      <c r="J190" s="17" t="s">
        <v>7142</v>
      </c>
      <c r="K190" s="4" t="s">
        <v>7144</v>
      </c>
      <c r="L190" s="5" t="s">
        <v>7143</v>
      </c>
      <c r="M190" s="5">
        <f t="shared" si="8"/>
        <v>20</v>
      </c>
      <c r="N190" s="5">
        <f t="shared" si="9"/>
        <v>25</v>
      </c>
      <c r="O190" s="3" t="str">
        <f>IF(ISBLANK(D190),"ส่วนลด",VLOOKUP(D190,หมวดหมู่!$A$2:$B$35,2))</f>
        <v>อุปโภค/บริโภค</v>
      </c>
      <c r="P190" s="3" t="str">
        <f>IF(ISBLANK(E190),"หน่วย",VLOOKUP(E190,หน่วยนับ!$A$2:$B$37,2))</f>
        <v>กล่อง</v>
      </c>
      <c r="Q190" t="str">
        <f t="shared" si="10"/>
        <v>prd_205.jpg</v>
      </c>
      <c r="R190" t="str">
        <f t="shared" si="11"/>
        <v>INSERT INTO `product`(`pID`, `pBar`, `pBars`, `pName`, `pBP`, `pSP`, `pVal`, `pCate`, `pUnit`, `img`) VALUES ('P00189','8851613101378','[{"detail":"รหัสสินค้า","barcode":"P00189"},{"detail":"บาร์โค้ดหลัก","barcode":"8851613101378"}]','อร่อยดีกระทิ250มล***','20','25','11','อุปโภค/บริโภค','กล่อง','prd_205.jpg');</v>
      </c>
    </row>
    <row r="191" spans="1:18" x14ac:dyDescent="0.25">
      <c r="A191" s="2" t="s">
        <v>229</v>
      </c>
      <c r="B191" s="8">
        <v>8859226803931</v>
      </c>
      <c r="C191" s="2" t="s">
        <v>7398</v>
      </c>
      <c r="D191" s="1">
        <v>20</v>
      </c>
      <c r="E191" s="1">
        <v>35</v>
      </c>
      <c r="F191" s="1">
        <v>0</v>
      </c>
      <c r="G191" s="1">
        <v>50</v>
      </c>
      <c r="H191" s="1">
        <v>69</v>
      </c>
      <c r="I191" s="16"/>
      <c r="J191" s="17" t="s">
        <v>7142</v>
      </c>
      <c r="K191" s="4" t="s">
        <v>7144</v>
      </c>
      <c r="L191" s="5" t="s">
        <v>7143</v>
      </c>
      <c r="M191" s="5">
        <f t="shared" si="8"/>
        <v>50</v>
      </c>
      <c r="N191" s="5">
        <f t="shared" si="9"/>
        <v>69</v>
      </c>
      <c r="O191" s="3" t="str">
        <f>IF(ISBLANK(D191),"ส่วนลด",VLOOKUP(D191,หมวดหมู่!$A$2:$B$35,2))</f>
        <v>อุปโภค/บริโภค</v>
      </c>
      <c r="P191" s="3" t="str">
        <f>IF(ISBLANK(E191),"หน่วย",VLOOKUP(E191,หน่วยนับ!$A$2:$B$37,2))</f>
        <v>ตัว</v>
      </c>
      <c r="Q191" t="str">
        <f t="shared" si="10"/>
        <v>P00000.png</v>
      </c>
      <c r="R191" t="str">
        <f t="shared" si="11"/>
        <v>INSERT INTO `product`(`pID`, `pBar`, `pBars`, `pName`, `pBP`, `pSP`, `pVal`, `pCate`, `pUnit`, `img`) VALUES ('P00190','8859226803931','[{"detail":"รหัสสินค้า","barcode":"P00190"},{"detail":"บาร์โค้ดหลัก","barcode":"8859226803931"}]','กุญแจล็อค40mm***','50','69','0','อุปโภค/บริโภค','ตัว','P00000.png');</v>
      </c>
    </row>
    <row r="192" spans="1:18" x14ac:dyDescent="0.25">
      <c r="A192" s="2" t="s">
        <v>230</v>
      </c>
      <c r="B192" s="8">
        <v>8859226803924</v>
      </c>
      <c r="C192" s="2" t="s">
        <v>7399</v>
      </c>
      <c r="D192" s="1">
        <v>20</v>
      </c>
      <c r="E192" s="1">
        <v>35</v>
      </c>
      <c r="F192" s="1">
        <v>0</v>
      </c>
      <c r="G192" s="1">
        <v>40</v>
      </c>
      <c r="H192" s="1">
        <v>45</v>
      </c>
      <c r="I192" s="16"/>
      <c r="J192" s="17" t="s">
        <v>7142</v>
      </c>
      <c r="K192" s="4" t="s">
        <v>7144</v>
      </c>
      <c r="L192" s="5" t="s">
        <v>7143</v>
      </c>
      <c r="M192" s="5">
        <f t="shared" si="8"/>
        <v>40</v>
      </c>
      <c r="N192" s="5">
        <f t="shared" si="9"/>
        <v>45</v>
      </c>
      <c r="O192" s="3" t="str">
        <f>IF(ISBLANK(D192),"ส่วนลด",VLOOKUP(D192,หมวดหมู่!$A$2:$B$35,2))</f>
        <v>อุปโภค/บริโภค</v>
      </c>
      <c r="P192" s="3" t="str">
        <f>IF(ISBLANK(E192),"หน่วย",VLOOKUP(E192,หน่วยนับ!$A$2:$B$37,2))</f>
        <v>ตัว</v>
      </c>
      <c r="Q192" t="str">
        <f t="shared" si="10"/>
        <v>P00000.png</v>
      </c>
      <c r="R192" t="str">
        <f t="shared" si="11"/>
        <v>INSERT INTO `product`(`pID`, `pBar`, `pBars`, `pName`, `pBP`, `pSP`, `pVal`, `pCate`, `pUnit`, `img`) VALUES ('P00191','8859226803924','[{"detail":"รหัสสินค้า","barcode":"P00191"},{"detail":"บาร์โค้ดหลัก","barcode":"8859226803924"}]','กุญแจล็อค30mm***','40','45','0','อุปโภค/บริโภค','ตัว','P00000.png');</v>
      </c>
    </row>
    <row r="193" spans="1:18" x14ac:dyDescent="0.25">
      <c r="A193" s="2" t="s">
        <v>231</v>
      </c>
      <c r="B193" s="8">
        <v>8850161166136</v>
      </c>
      <c r="C193" s="2" t="s">
        <v>7400</v>
      </c>
      <c r="D193" s="1">
        <v>20</v>
      </c>
      <c r="E193" s="1">
        <v>3</v>
      </c>
      <c r="F193" s="1">
        <v>12</v>
      </c>
      <c r="G193" s="1">
        <v>21.8</v>
      </c>
      <c r="H193" s="1">
        <v>25</v>
      </c>
      <c r="I193" s="15" t="s">
        <v>7401</v>
      </c>
      <c r="J193" s="17" t="s">
        <v>7142</v>
      </c>
      <c r="K193" s="4" t="s">
        <v>7144</v>
      </c>
      <c r="L193" s="5" t="s">
        <v>7143</v>
      </c>
      <c r="M193" s="5">
        <f t="shared" si="8"/>
        <v>21.8</v>
      </c>
      <c r="N193" s="5">
        <f t="shared" si="9"/>
        <v>25</v>
      </c>
      <c r="O193" s="3" t="str">
        <f>IF(ISBLANK(D193),"ส่วนลด",VLOOKUP(D193,หมวดหมู่!$A$2:$B$35,2))</f>
        <v>อุปโภค/บริโภค</v>
      </c>
      <c r="P193" s="3" t="str">
        <f>IF(ISBLANK(E193),"หน่วย",VLOOKUP(E193,หน่วยนับ!$A$2:$B$37,2))</f>
        <v>ขวด</v>
      </c>
      <c r="Q193" t="str">
        <f t="shared" si="10"/>
        <v>prd_208.jpg</v>
      </c>
      <c r="R193" t="str">
        <f t="shared" si="11"/>
        <v>INSERT INTO `product`(`pID`, `pBar`, `pBars`, `pName`, `pBP`, `pSP`, `pVal`, `pCate`, `pUnit`, `img`) VALUES ('P00192','8850161166136','[{"detail":"รหัสสินค้า","barcode":"P00192"},{"detail":"บาร์โค้ดหลัก","barcode":"8850161166136"}]','อัมผวากะทิ250มล***','21.8','25','12','อุปโภค/บริโภค','ขวด','prd_208.jpg');</v>
      </c>
    </row>
    <row r="194" spans="1:18" x14ac:dyDescent="0.25">
      <c r="A194" s="2" t="s">
        <v>232</v>
      </c>
      <c r="B194" s="8">
        <v>8851613101392</v>
      </c>
      <c r="C194" s="2" t="s">
        <v>7402</v>
      </c>
      <c r="D194" s="1">
        <v>20</v>
      </c>
      <c r="E194" s="1">
        <v>5</v>
      </c>
      <c r="F194" s="1">
        <v>0</v>
      </c>
      <c r="G194" s="1">
        <v>63</v>
      </c>
      <c r="H194" s="1">
        <v>70</v>
      </c>
      <c r="I194" s="15" t="s">
        <v>7403</v>
      </c>
      <c r="J194" s="17" t="s">
        <v>7142</v>
      </c>
      <c r="K194" s="4" t="s">
        <v>7144</v>
      </c>
      <c r="L194" s="5" t="s">
        <v>7143</v>
      </c>
      <c r="M194" s="5">
        <f t="shared" si="8"/>
        <v>63</v>
      </c>
      <c r="N194" s="5">
        <f t="shared" si="9"/>
        <v>70</v>
      </c>
      <c r="O194" s="3" t="str">
        <f>IF(ISBLANK(D194),"ส่วนลด",VLOOKUP(D194,หมวดหมู่!$A$2:$B$35,2))</f>
        <v>อุปโภค/บริโภค</v>
      </c>
      <c r="P194" s="3" t="str">
        <f>IF(ISBLANK(E194),"หน่วย",VLOOKUP(E194,หน่วยนับ!$A$2:$B$37,2))</f>
        <v>กล่อง</v>
      </c>
      <c r="Q194" t="str">
        <f t="shared" si="10"/>
        <v>prd_209.jpg</v>
      </c>
      <c r="R194" t="str">
        <f t="shared" si="11"/>
        <v>INSERT INTO `product`(`pID`, `pBar`, `pBars`, `pName`, `pBP`, `pSP`, `pVal`, `pCate`, `pUnit`, `img`) VALUES ('P00193','8851613101392','[{"detail":"รหัสสินค้า","barcode":"P00193"},{"detail":"บาร์โค้ดหลัก","barcode":"8851613101392"}]','อร่อยดีกะทิ1000มล***','63','70','0','อุปโภค/บริโภค','กล่อง','prd_209.jpg');</v>
      </c>
    </row>
    <row r="195" spans="1:18" x14ac:dyDescent="0.25">
      <c r="A195" s="2" t="s">
        <v>233</v>
      </c>
      <c r="B195" s="8">
        <v>8851111105021</v>
      </c>
      <c r="C195" s="2" t="s">
        <v>7404</v>
      </c>
      <c r="D195" s="1">
        <v>68</v>
      </c>
      <c r="E195" s="1">
        <v>26</v>
      </c>
      <c r="F195" s="1">
        <v>0</v>
      </c>
      <c r="G195" s="1">
        <v>27.17</v>
      </c>
      <c r="H195" s="1">
        <v>33</v>
      </c>
      <c r="I195" s="16"/>
      <c r="J195" s="17" t="s">
        <v>7142</v>
      </c>
      <c r="K195" s="4" t="s">
        <v>7144</v>
      </c>
      <c r="L195" s="5" t="s">
        <v>7143</v>
      </c>
      <c r="M195" s="5">
        <f t="shared" ref="M195:M258" si="12">IF(ISBLANK(D195),0,G195)</f>
        <v>27.17</v>
      </c>
      <c r="N195" s="5">
        <f t="shared" ref="N195:N258" si="13">IF(ISBLANK(D195),-H195,H195)</f>
        <v>33</v>
      </c>
      <c r="O195" s="3" t="str">
        <f>IF(ISBLANK(D195),"ส่วนลด",VLOOKUP(D195,หมวดหมู่!$A$2:$B$35,2))</f>
        <v>ผ้าอนามัย</v>
      </c>
      <c r="P195" s="3" t="str">
        <f>IF(ISBLANK(E195),"หน่วย",VLOOKUP(E195,หน่วยนับ!$A$2:$B$37,2))</f>
        <v>ห่อ</v>
      </c>
      <c r="Q195" t="str">
        <f t="shared" ref="Q195:Q258" si="14">IF(ISBLANK(I195),"P00000.png",I195)</f>
        <v>P00000.png</v>
      </c>
      <c r="R195" t="str">
        <f t="shared" ref="R195:R258" si="15">"INSERT INTO `product`(`pID`, `pBar`, `pBars`, `pName`, `pBP`, `pSP`, `pVal`, `pCate`, `pUnit`, `img`) VALUES ('"&amp;A195&amp;"','"&amp;B195&amp;"','"&amp;J195&amp;A195&amp;K195&amp;B195&amp;L195&amp;"','"&amp;C195&amp;"','"&amp;M195&amp;"','"&amp;N195&amp;"','"&amp;F195&amp;"','"&amp;O195&amp;"','"&amp;P195&amp;"','"&amp;Q195&amp;"');"</f>
        <v>INSERT INTO `product`(`pID`, `pBar`, `pBars`, `pName`, `pBP`, `pSP`, `pVal`, `pCate`, `pUnit`, `img`) VALUES ('P00194','8851111105021','[{"detail":"รหัสสินค้า","barcode":"P00194"},{"detail":"บาร์โค้ดหลัก","barcode":"8851111105021"}]','โซฟีคืน29ซม8ชิ้น***','27.17','33','0','ผ้าอนามัย','ห่อ','P00000.png');</v>
      </c>
    </row>
    <row r="196" spans="1:18" x14ac:dyDescent="0.25">
      <c r="A196" s="2" t="s">
        <v>234</v>
      </c>
      <c r="B196" s="8">
        <v>8851111105014</v>
      </c>
      <c r="C196" s="2" t="s">
        <v>7405</v>
      </c>
      <c r="D196" s="1">
        <v>68</v>
      </c>
      <c r="E196" s="1">
        <v>8</v>
      </c>
      <c r="F196" s="1">
        <v>19</v>
      </c>
      <c r="G196" s="1">
        <v>11</v>
      </c>
      <c r="H196" s="1">
        <v>16</v>
      </c>
      <c r="I196" s="16"/>
      <c r="J196" s="17" t="s">
        <v>7142</v>
      </c>
      <c r="K196" s="4" t="s">
        <v>7144</v>
      </c>
      <c r="L196" s="5" t="s">
        <v>7143</v>
      </c>
      <c r="M196" s="5">
        <f t="shared" si="12"/>
        <v>11</v>
      </c>
      <c r="N196" s="5">
        <f t="shared" si="13"/>
        <v>16</v>
      </c>
      <c r="O196" s="3" t="str">
        <f>IF(ISBLANK(D196),"ส่วนลด",VLOOKUP(D196,หมวดหมู่!$A$2:$B$35,2))</f>
        <v>ผ้าอนามัย</v>
      </c>
      <c r="P196" s="3" t="str">
        <f>IF(ISBLANK(E196),"หน่วย",VLOOKUP(E196,หน่วยนับ!$A$2:$B$37,2))</f>
        <v>อัน</v>
      </c>
      <c r="Q196" t="str">
        <f t="shared" si="14"/>
        <v>P00000.png</v>
      </c>
      <c r="R196" t="str">
        <f t="shared" si="15"/>
        <v>INSERT INTO `product`(`pID`, `pBar`, `pBars`, `pName`, `pBP`, `pSP`, `pVal`, `pCate`, `pUnit`, `img`) VALUES ('P00195','8851111105014','[{"detail":"รหัสสินค้า","barcode":"P00195"},{"detail":"บาร์โค้ดหลัก","barcode":"8851111105014"}]','โซฟีกลางคืน4ชิ้น***','11','16','19','ผ้าอนามัย','อัน','P00000.png');</v>
      </c>
    </row>
    <row r="197" spans="1:18" x14ac:dyDescent="0.25">
      <c r="A197" s="2" t="s">
        <v>235</v>
      </c>
      <c r="B197" s="8">
        <v>8853152042297</v>
      </c>
      <c r="C197" s="2" t="s">
        <v>7406</v>
      </c>
      <c r="D197" s="1">
        <v>22</v>
      </c>
      <c r="E197" s="1">
        <v>8</v>
      </c>
      <c r="F197" s="1">
        <v>0</v>
      </c>
      <c r="G197" s="1">
        <v>38</v>
      </c>
      <c r="H197" s="1">
        <v>49</v>
      </c>
      <c r="I197" s="16"/>
      <c r="J197" s="17" t="s">
        <v>7142</v>
      </c>
      <c r="K197" s="4" t="s">
        <v>7144</v>
      </c>
      <c r="L197" s="5" t="s">
        <v>7143</v>
      </c>
      <c r="M197" s="5">
        <f t="shared" si="12"/>
        <v>38</v>
      </c>
      <c r="N197" s="5">
        <f t="shared" si="13"/>
        <v>49</v>
      </c>
      <c r="O197" s="3" t="str">
        <f>IF(ISBLANK(D197),"ส่วนลด",VLOOKUP(D197,หมวดหมู่!$A$2:$B$35,2))</f>
        <v>ประปา</v>
      </c>
      <c r="P197" s="3" t="str">
        <f>IF(ISBLANK(E197),"หน่วย",VLOOKUP(E197,หน่วยนับ!$A$2:$B$37,2))</f>
        <v>อัน</v>
      </c>
      <c r="Q197" t="str">
        <f t="shared" si="14"/>
        <v>P00000.png</v>
      </c>
      <c r="R197" t="str">
        <f t="shared" si="15"/>
        <v>INSERT INTO `product`(`pID`, `pBar`, `pBars`, `pName`, `pBP`, `pSP`, `pVal`, `pCate`, `pUnit`, `img`) VALUES ('P00196','8853152042297','[{"detail":"รหัสสินค้า","barcode":"P00196"},{"detail":"บาร์โค้ดหลัก","barcode":"8853152042297"}]','หัวฉีดชำระขาว***','38','49','0','ประปา','อัน','P00000.png');</v>
      </c>
    </row>
    <row r="198" spans="1:18" x14ac:dyDescent="0.25">
      <c r="A198" s="2" t="s">
        <v>236</v>
      </c>
      <c r="B198" s="8">
        <v>8035754018508</v>
      </c>
      <c r="C198" s="2" t="s">
        <v>7407</v>
      </c>
      <c r="D198" s="1">
        <v>91</v>
      </c>
      <c r="E198" s="1">
        <v>9</v>
      </c>
      <c r="F198" s="1">
        <v>11</v>
      </c>
      <c r="G198" s="1">
        <v>15</v>
      </c>
      <c r="H198" s="1">
        <v>20</v>
      </c>
      <c r="I198" s="15" t="s">
        <v>7408</v>
      </c>
      <c r="J198" s="17" t="s">
        <v>7142</v>
      </c>
      <c r="K198" s="4" t="s">
        <v>7144</v>
      </c>
      <c r="L198" s="5" t="s">
        <v>7143</v>
      </c>
      <c r="M198" s="5">
        <f t="shared" si="12"/>
        <v>15</v>
      </c>
      <c r="N198" s="5">
        <f t="shared" si="13"/>
        <v>20</v>
      </c>
      <c r="O198" s="3" t="str">
        <f>IF(ISBLANK(D198),"ส่วนลด",VLOOKUP(D198,หมวดหมู่!$A$2:$B$35,2))</f>
        <v>ของใช้ในครัว</v>
      </c>
      <c r="P198" s="3" t="str">
        <f>IF(ISBLANK(E198),"หน่วย",VLOOKUP(E198,หน่วยนับ!$A$2:$B$37,2))</f>
        <v>แพ็ค</v>
      </c>
      <c r="Q198" t="str">
        <f t="shared" si="14"/>
        <v>prd_213.jpg</v>
      </c>
      <c r="R198" t="str">
        <f t="shared" si="15"/>
        <v>INSERT INTO `product`(`pID`, `pBar`, `pBars`, `pName`, `pBP`, `pSP`, `pVal`, `pCate`, `pUnit`, `img`) VALUES ('P00197','8035754018508','[{"detail":"รหัสสินค้า","barcode":"P00197"},{"detail":"บาร์โค้ดหลัก","barcode":"8035754018508"}]','ช้อนหลอดสแตนเลส2ชิ้น+แปรง***','15','20','11','ของใช้ในครัว','แพ็ค','prd_213.jpg');</v>
      </c>
    </row>
    <row r="199" spans="1:18" x14ac:dyDescent="0.25">
      <c r="A199" s="2" t="s">
        <v>237</v>
      </c>
      <c r="B199" s="8">
        <v>8852388000613</v>
      </c>
      <c r="C199" s="2" t="s">
        <v>238</v>
      </c>
      <c r="D199" s="1">
        <v>37</v>
      </c>
      <c r="E199" s="1">
        <v>3</v>
      </c>
      <c r="F199" s="1">
        <v>2</v>
      </c>
      <c r="G199" s="1">
        <v>245</v>
      </c>
      <c r="H199" s="1">
        <v>270</v>
      </c>
      <c r="I199" s="15" t="s">
        <v>7409</v>
      </c>
      <c r="J199" s="17" t="s">
        <v>7142</v>
      </c>
      <c r="K199" s="4" t="s">
        <v>7144</v>
      </c>
      <c r="L199" s="5" t="s">
        <v>7143</v>
      </c>
      <c r="M199" s="5">
        <f t="shared" si="12"/>
        <v>245</v>
      </c>
      <c r="N199" s="5">
        <f t="shared" si="13"/>
        <v>270</v>
      </c>
      <c r="O199" s="3" t="str">
        <f>IF(ISBLANK(D199),"ส่วนลด",VLOOKUP(D199,หมวดหมู่!$A$2:$B$35,2))</f>
        <v>เหล้า+บุรี่</v>
      </c>
      <c r="P199" s="3" t="str">
        <f>IF(ISBLANK(E199),"หน่วย",VLOOKUP(E199,หน่วยนับ!$A$2:$B$37,2))</f>
        <v>ขวด</v>
      </c>
      <c r="Q199" t="str">
        <f t="shared" si="14"/>
        <v>prd_214.jpg</v>
      </c>
      <c r="R199" t="str">
        <f t="shared" si="15"/>
        <v>INSERT INTO `product`(`pID`, `pBar`, `pBars`, `pName`, `pBP`, `pSP`, `pVal`, `pCate`, `pUnit`, `img`) VALUES ('P00198','8852388000613','[{"detail":"รหัสสินค้า","barcode":"P00198"},{"detail":"บาร์โค้ดหลัก","barcode":"8852388000613"}]','หงษ์ทองกลม265บ**','245','270','2','เหล้า+บุรี่','ขวด','prd_214.jpg');</v>
      </c>
    </row>
    <row r="200" spans="1:18" x14ac:dyDescent="0.25">
      <c r="A200" s="2" t="s">
        <v>239</v>
      </c>
      <c r="B200" s="8">
        <v>8851818191846</v>
      </c>
      <c r="C200" s="2" t="s">
        <v>7410</v>
      </c>
      <c r="D200" s="1">
        <v>68</v>
      </c>
      <c r="E200" s="1">
        <v>26</v>
      </c>
      <c r="F200" s="1">
        <v>1</v>
      </c>
      <c r="G200" s="1">
        <v>9.67</v>
      </c>
      <c r="H200" s="1">
        <v>14</v>
      </c>
      <c r="I200" s="16"/>
      <c r="J200" s="17" t="s">
        <v>7142</v>
      </c>
      <c r="K200" s="4" t="s">
        <v>7144</v>
      </c>
      <c r="L200" s="5" t="s">
        <v>7143</v>
      </c>
      <c r="M200" s="5">
        <f t="shared" si="12"/>
        <v>9.67</v>
      </c>
      <c r="N200" s="5">
        <f t="shared" si="13"/>
        <v>14</v>
      </c>
      <c r="O200" s="3" t="str">
        <f>IF(ISBLANK(D200),"ส่วนลด",VLOOKUP(D200,หมวดหมู่!$A$2:$B$35,2))</f>
        <v>ผ้าอนามัย</v>
      </c>
      <c r="P200" s="3" t="str">
        <f>IF(ISBLANK(E200),"หน่วย",VLOOKUP(E200,หน่วยนับ!$A$2:$B$37,2))</f>
        <v>ห่อ</v>
      </c>
      <c r="Q200" t="str">
        <f t="shared" si="14"/>
        <v>P00000.png</v>
      </c>
      <c r="R200" t="str">
        <f t="shared" si="15"/>
        <v>INSERT INTO `product`(`pID`, `pBar`, `pBars`, `pName`, `pBP`, `pSP`, `pVal`, `pCate`, `pUnit`, `img`) VALUES ('P00199','8851818191846','[{"detail":"รหัสสินค้า","barcode":"P00199"},{"detail":"บาร์โค้ดหลัก","barcode":"8851818191846"}]','ลอรีเอะกลางวัน4ชิ้น***','9.67','14','1','ผ้าอนามัย','ห่อ','P00000.png');</v>
      </c>
    </row>
    <row r="201" spans="1:18" x14ac:dyDescent="0.25">
      <c r="A201" s="2" t="s">
        <v>240</v>
      </c>
      <c r="B201" s="8">
        <v>8851989030395</v>
      </c>
      <c r="C201" s="2" t="s">
        <v>7411</v>
      </c>
      <c r="D201" s="1">
        <v>86</v>
      </c>
      <c r="E201" s="1">
        <v>14</v>
      </c>
      <c r="F201" s="1">
        <v>42</v>
      </c>
      <c r="G201" s="1">
        <v>11.42</v>
      </c>
      <c r="H201" s="1">
        <v>16</v>
      </c>
      <c r="I201" s="15" t="s">
        <v>7412</v>
      </c>
      <c r="J201" s="17" t="s">
        <v>7142</v>
      </c>
      <c r="K201" s="4" t="s">
        <v>7144</v>
      </c>
      <c r="L201" s="5" t="s">
        <v>7143</v>
      </c>
      <c r="M201" s="5">
        <f t="shared" si="12"/>
        <v>11.42</v>
      </c>
      <c r="N201" s="5">
        <f t="shared" si="13"/>
        <v>16</v>
      </c>
      <c r="O201" s="3" t="str">
        <f>IF(ISBLANK(D201),"ส่วนลด",VLOOKUP(D201,หมวดหมู่!$A$2:$B$35,2))</f>
        <v>ของใช้ในครัว</v>
      </c>
      <c r="P201" s="3" t="str">
        <f>IF(ISBLANK(E201),"หน่วย",VLOOKUP(E201,หน่วยนับ!$A$2:$B$37,2))</f>
        <v>ถุง</v>
      </c>
      <c r="Q201" t="str">
        <f t="shared" si="14"/>
        <v>prd_216.jpg</v>
      </c>
      <c r="R201" t="str">
        <f t="shared" si="15"/>
        <v>INSERT INTO `product`(`pID`, `pBar`, `pBars`, `pName`, `pBP`, `pSP`, `pVal`, `pCate`, `pUnit`, `img`) VALUES ('P00200','8851989030395','[{"detail":"รหัสสินค้า","barcode":"P00200"},{"detail":"บาร์โค้ดหลัก","barcode":"8851989030395"}]','ไฟไลน์ปรับผ้านุ่มชมพู580ml***','11.42','16','42','ของใช้ในครัว','ถุง','prd_216.jpg');</v>
      </c>
    </row>
    <row r="202" spans="1:18" x14ac:dyDescent="0.25">
      <c r="A202" s="2" t="s">
        <v>241</v>
      </c>
      <c r="B202" s="8">
        <v>8854698002059</v>
      </c>
      <c r="C202" s="2" t="s">
        <v>7413</v>
      </c>
      <c r="D202" s="1">
        <v>71</v>
      </c>
      <c r="E202" s="1">
        <v>5</v>
      </c>
      <c r="F202" s="1">
        <v>73</v>
      </c>
      <c r="G202" s="1">
        <v>6.5</v>
      </c>
      <c r="H202" s="1">
        <v>10</v>
      </c>
      <c r="I202" s="16"/>
      <c r="J202" s="17" t="s">
        <v>7142</v>
      </c>
      <c r="K202" s="4" t="s">
        <v>7144</v>
      </c>
      <c r="L202" s="5" t="s">
        <v>7143</v>
      </c>
      <c r="M202" s="5">
        <f t="shared" si="12"/>
        <v>6.5</v>
      </c>
      <c r="N202" s="5">
        <f t="shared" si="13"/>
        <v>10</v>
      </c>
      <c r="O202" s="3" t="str">
        <f>IF(ISBLANK(D202),"ส่วนลด",VLOOKUP(D202,หมวดหมู่!$A$2:$B$35,2))</f>
        <v>นมกล่อง</v>
      </c>
      <c r="P202" s="3" t="str">
        <f>IF(ISBLANK(E202),"หน่วย",VLOOKUP(E202,หน่วยนับ!$A$2:$B$37,2))</f>
        <v>กล่อง</v>
      </c>
      <c r="Q202" t="str">
        <f t="shared" si="14"/>
        <v>P00000.png</v>
      </c>
      <c r="R202" t="str">
        <f t="shared" si="15"/>
        <v>INSERT INTO `product`(`pID`, `pBar`, `pBars`, `pName`, `pBP`, `pSP`, `pVal`, `pCate`, `pUnit`, `img`) VALUES ('P00201','8854698002059','[{"detail":"รหัสสินค้า","barcode":"P00201"},{"detail":"บาร์โค้ดหลัก","barcode":"8854698002059"}]','โออิชิน้ำผึ้งกล่อง180มล***','6.5','10','73','นมกล่อง','กล่อง','P00000.png');</v>
      </c>
    </row>
    <row r="203" spans="1:18" x14ac:dyDescent="0.25">
      <c r="A203" s="2" t="s">
        <v>242</v>
      </c>
      <c r="B203" s="8">
        <v>8859334400190</v>
      </c>
      <c r="C203" s="2" t="s">
        <v>7414</v>
      </c>
      <c r="D203" s="1">
        <v>77</v>
      </c>
      <c r="E203" s="1">
        <v>36</v>
      </c>
      <c r="F203" s="1">
        <v>10</v>
      </c>
      <c r="G203" s="1">
        <v>16</v>
      </c>
      <c r="H203" s="1">
        <v>20</v>
      </c>
      <c r="I203" s="16"/>
      <c r="J203" s="17" t="s">
        <v>7142</v>
      </c>
      <c r="K203" s="4" t="s">
        <v>7144</v>
      </c>
      <c r="L203" s="5" t="s">
        <v>7143</v>
      </c>
      <c r="M203" s="5">
        <f t="shared" si="12"/>
        <v>16</v>
      </c>
      <c r="N203" s="5">
        <f t="shared" si="13"/>
        <v>20</v>
      </c>
      <c r="O203" s="3" t="str">
        <f>IF(ISBLANK(D203),"ส่วนลด",VLOOKUP(D203,หมวดหมู่!$A$2:$B$35,2))</f>
        <v>ของใช้ในครัว</v>
      </c>
      <c r="P203" s="3" t="str">
        <f>IF(ISBLANK(E203),"หน่วย",VLOOKUP(E203,หน่วยนับ!$A$2:$B$37,2))</f>
        <v>คู่</v>
      </c>
      <c r="Q203" t="str">
        <f t="shared" si="14"/>
        <v>P00000.png</v>
      </c>
      <c r="R203" t="str">
        <f t="shared" si="15"/>
        <v>INSERT INTO `product`(`pID`, `pBar`, `pBars`, `pName`, `pBP`, `pSP`, `pVal`, `pCate`, `pUnit`, `img`) VALUES ('P00202','8859334400190','[{"detail":"รหัสสินค้า","barcode":"P00202"},{"detail":"บาร์โค้ดหลัก","barcode":"8859334400190"}]','ช้อนส้อม1คู่***','16','20','10','ของใช้ในครัว','คู่','P00000.png');</v>
      </c>
    </row>
    <row r="204" spans="1:18" x14ac:dyDescent="0.25">
      <c r="A204" s="2" t="s">
        <v>243</v>
      </c>
      <c r="B204" s="8">
        <v>8859036100213</v>
      </c>
      <c r="C204" s="2" t="s">
        <v>7415</v>
      </c>
      <c r="D204" s="1">
        <v>77</v>
      </c>
      <c r="E204" s="1">
        <v>8</v>
      </c>
      <c r="F204" s="1">
        <v>2</v>
      </c>
      <c r="G204" s="1">
        <v>10.5</v>
      </c>
      <c r="H204" s="1">
        <v>15</v>
      </c>
      <c r="I204" s="16"/>
      <c r="J204" s="17" t="s">
        <v>7142</v>
      </c>
      <c r="K204" s="4" t="s">
        <v>7144</v>
      </c>
      <c r="L204" s="5" t="s">
        <v>7143</v>
      </c>
      <c r="M204" s="5">
        <f t="shared" si="12"/>
        <v>10.5</v>
      </c>
      <c r="N204" s="5">
        <f t="shared" si="13"/>
        <v>15</v>
      </c>
      <c r="O204" s="3" t="str">
        <f>IF(ISBLANK(D204),"ส่วนลด",VLOOKUP(D204,หมวดหมู่!$A$2:$B$35,2))</f>
        <v>ของใช้ในครัว</v>
      </c>
      <c r="P204" s="3" t="str">
        <f>IF(ISBLANK(E204),"หน่วย",VLOOKUP(E204,หน่วยนับ!$A$2:$B$37,2))</f>
        <v>อัน</v>
      </c>
      <c r="Q204" t="str">
        <f t="shared" si="14"/>
        <v>P00000.png</v>
      </c>
      <c r="R204" t="str">
        <f t="shared" si="15"/>
        <v>INSERT INTO `product`(`pID`, `pBar`, `pBars`, `pName`, `pBP`, `pSP`, `pVal`, `pCate`, `pUnit`, `img`) VALUES ('P00203','8859036100213','[{"detail":"รหัสสินค้า","barcode":"P00203"},{"detail":"บาร์โค้ดหลัก","barcode":"8859036100213"}]','ถุงหิ้วลูกโลก6X14***','10.5','15','2','ของใช้ในครัว','อัน','P00000.png');</v>
      </c>
    </row>
    <row r="205" spans="1:18" x14ac:dyDescent="0.25">
      <c r="A205" s="2" t="s">
        <v>244</v>
      </c>
      <c r="B205" s="8">
        <v>8850035000214</v>
      </c>
      <c r="C205" s="2" t="s">
        <v>7416</v>
      </c>
      <c r="D205" s="1">
        <v>20</v>
      </c>
      <c r="E205" s="1">
        <v>19</v>
      </c>
      <c r="F205" s="1">
        <v>18</v>
      </c>
      <c r="G205" s="1">
        <v>17.5</v>
      </c>
      <c r="H205" s="1">
        <v>20</v>
      </c>
      <c r="I205" s="16"/>
      <c r="J205" s="17" t="s">
        <v>7142</v>
      </c>
      <c r="K205" s="4" t="s">
        <v>7144</v>
      </c>
      <c r="L205" s="5" t="s">
        <v>7143</v>
      </c>
      <c r="M205" s="5">
        <f t="shared" si="12"/>
        <v>17.5</v>
      </c>
      <c r="N205" s="5">
        <f t="shared" si="13"/>
        <v>20</v>
      </c>
      <c r="O205" s="3" t="str">
        <f>IF(ISBLANK(D205),"ส่วนลด",VLOOKUP(D205,หมวดหมู่!$A$2:$B$35,2))</f>
        <v>อุปโภค/บริโภค</v>
      </c>
      <c r="P205" s="3" t="str">
        <f>IF(ISBLANK(E205),"หน่วย",VLOOKUP(E205,หน่วยนับ!$A$2:$B$37,2))</f>
        <v>กระป๋อง</v>
      </c>
      <c r="Q205" t="str">
        <f t="shared" si="14"/>
        <v>P00000.png</v>
      </c>
      <c r="R205" t="str">
        <f t="shared" si="15"/>
        <v>INSERT INTO `product`(`pID`, `pBar`, `pBars`, `pName`, `pBP`, `pSP`, `pVal`, `pCate`, `pUnit`, `img`) VALUES ('P00204','8850035000214','[{"detail":"รหัสสินค้า","barcode":"P00204"},{"detail":"บาร์โค้ดหลัก","barcode":"8850035000214"}]','ผักกาดดองเค็ม91g***','17.5','20','18','อุปโภค/บริโภค','กระป๋อง','P00000.png');</v>
      </c>
    </row>
    <row r="206" spans="1:18" x14ac:dyDescent="0.25">
      <c r="A206" s="2" t="s">
        <v>245</v>
      </c>
      <c r="B206" s="8">
        <v>8851008000590</v>
      </c>
      <c r="C206" s="2" t="s">
        <v>7242</v>
      </c>
      <c r="D206" s="1">
        <v>20</v>
      </c>
      <c r="E206" s="1">
        <v>3</v>
      </c>
      <c r="F206" s="1">
        <v>0</v>
      </c>
      <c r="G206" s="1">
        <v>20.420000000000002</v>
      </c>
      <c r="H206" s="1">
        <v>25</v>
      </c>
      <c r="I206" s="16"/>
      <c r="J206" s="17" t="s">
        <v>7142</v>
      </c>
      <c r="K206" s="4" t="s">
        <v>7144</v>
      </c>
      <c r="L206" s="5" t="s">
        <v>7143</v>
      </c>
      <c r="M206" s="5">
        <f t="shared" si="12"/>
        <v>20.420000000000002</v>
      </c>
      <c r="N206" s="5">
        <f t="shared" si="13"/>
        <v>25</v>
      </c>
      <c r="O206" s="3" t="str">
        <f>IF(ISBLANK(D206),"ส่วนลด",VLOOKUP(D206,หมวดหมู่!$A$2:$B$35,2))</f>
        <v>อุปโภค/บริโภค</v>
      </c>
      <c r="P206" s="3" t="str">
        <f>IF(ISBLANK(E206),"หน่วย",VLOOKUP(E206,หน่วยนับ!$A$2:$B$37,2))</f>
        <v>ขวด</v>
      </c>
      <c r="Q206" t="str">
        <f t="shared" si="14"/>
        <v>P00000.png</v>
      </c>
      <c r="R206" t="str">
        <f t="shared" si="15"/>
        <v>INSERT INTO `product`(`pID`, `pBar`, `pBars`, `pName`, `pBP`, `pSP`, `pVal`, `pCate`, `pUnit`, `img`) VALUES ('P00205','8851008000590','[{"detail":"รหัสสินค้า","barcode":"P00205"},{"detail":"บาร์โค้ดหลัก","barcode":"8851008000590"}]','หอยหลอดน้ำปลา700มล***','20.42','25','0','อุปโภค/บริโภค','ขวด','P00000.png');</v>
      </c>
    </row>
    <row r="207" spans="1:18" x14ac:dyDescent="0.25">
      <c r="A207" s="2" t="s">
        <v>246</v>
      </c>
      <c r="B207" s="8">
        <v>8852197110046</v>
      </c>
      <c r="C207" s="2" t="s">
        <v>7417</v>
      </c>
      <c r="D207" s="1">
        <v>60</v>
      </c>
      <c r="E207" s="1">
        <v>11</v>
      </c>
      <c r="F207" s="1">
        <v>0</v>
      </c>
      <c r="G207" s="1">
        <v>27</v>
      </c>
      <c r="H207" s="1">
        <v>32</v>
      </c>
      <c r="I207" s="16"/>
      <c r="J207" s="17" t="s">
        <v>7142</v>
      </c>
      <c r="K207" s="4" t="s">
        <v>7144</v>
      </c>
      <c r="L207" s="5" t="s">
        <v>7143</v>
      </c>
      <c r="M207" s="5">
        <f t="shared" si="12"/>
        <v>27</v>
      </c>
      <c r="N207" s="5">
        <f t="shared" si="13"/>
        <v>32</v>
      </c>
      <c r="O207" s="3" t="str">
        <f>IF(ISBLANK(D207),"ส่วนลด",VLOOKUP(D207,หมวดหมู่!$A$2:$B$35,2))</f>
        <v>ยาสามัญประจำบ้าน</v>
      </c>
      <c r="P207" s="3" t="str">
        <f>IF(ISBLANK(E207),"หน่วย",VLOOKUP(E207,หน่วยนับ!$A$2:$B$37,2))</f>
        <v>ซอง</v>
      </c>
      <c r="Q207" t="str">
        <f t="shared" si="14"/>
        <v>P00000.png</v>
      </c>
      <c r="R207" t="str">
        <f t="shared" si="15"/>
        <v>INSERT INTO `product`(`pID`, `pBar`, `pBars`, `pName`, `pBP`, `pSP`, `pVal`, `pCate`, `pUnit`, `img`) VALUES ('P00206','8852197110046','[{"detail":"รหัสสินค้า","barcode":"P00206"},{"detail":"บาร์โค้ดหลัก","barcode":"8852197110046"}]','ยาหม่องถ้วยทอง12g***','27','32','0','ยาสามัญประจำบ้าน','ซอง','P00000.png');</v>
      </c>
    </row>
    <row r="208" spans="1:18" x14ac:dyDescent="0.25">
      <c r="A208" s="2" t="s">
        <v>247</v>
      </c>
      <c r="B208" s="8">
        <v>6949830503005</v>
      </c>
      <c r="C208" s="2" t="s">
        <v>7418</v>
      </c>
      <c r="D208" s="1">
        <v>32</v>
      </c>
      <c r="E208" s="1">
        <v>1</v>
      </c>
      <c r="F208" s="1">
        <v>7</v>
      </c>
      <c r="G208" s="1">
        <v>8.34</v>
      </c>
      <c r="H208" s="1">
        <v>15</v>
      </c>
      <c r="I208" s="16"/>
      <c r="J208" s="17" t="s">
        <v>7142</v>
      </c>
      <c r="K208" s="4" t="s">
        <v>7144</v>
      </c>
      <c r="L208" s="5" t="s">
        <v>7143</v>
      </c>
      <c r="M208" s="5">
        <f t="shared" si="12"/>
        <v>8.34</v>
      </c>
      <c r="N208" s="5">
        <f t="shared" si="13"/>
        <v>15</v>
      </c>
      <c r="O208" s="3" t="str">
        <f>IF(ISBLANK(D208),"ส่วนลด",VLOOKUP(D208,หมวดหมู่!$A$2:$B$35,2))</f>
        <v>การศึกษา</v>
      </c>
      <c r="P208" s="3" t="str">
        <f>IF(ISBLANK(E208),"หน่วย",VLOOKUP(E208,หน่วยนับ!$A$2:$B$37,2))</f>
        <v>ชิ้น</v>
      </c>
      <c r="Q208" t="str">
        <f t="shared" si="14"/>
        <v>P00000.png</v>
      </c>
      <c r="R208" t="str">
        <f t="shared" si="15"/>
        <v>INSERT INTO `product`(`pID`, `pBar`, `pBars`, `pName`, `pBP`, `pSP`, `pVal`, `pCate`, `pUnit`, `img`) VALUES ('P00207','6949830503005','[{"detail":"รหัสสินค้า","barcode":"P00207"},{"detail":"บาร์โค้ดหลัก","barcode":"6949830503005"}]','ชุดเลขาซอง***','8.34','15','7','การศึกษา','ชิ้น','P00000.png');</v>
      </c>
    </row>
    <row r="209" spans="1:18" x14ac:dyDescent="0.25">
      <c r="A209" s="2" t="s">
        <v>248</v>
      </c>
      <c r="B209" s="8">
        <v>8858786600318</v>
      </c>
      <c r="C209" s="2" t="s">
        <v>7419</v>
      </c>
      <c r="D209" s="1">
        <v>20</v>
      </c>
      <c r="E209" s="1">
        <v>3</v>
      </c>
      <c r="F209" s="1">
        <v>16</v>
      </c>
      <c r="G209" s="1">
        <v>8</v>
      </c>
      <c r="H209" s="1">
        <v>10</v>
      </c>
      <c r="I209" s="16"/>
      <c r="J209" s="17" t="s">
        <v>7142</v>
      </c>
      <c r="K209" s="4" t="s">
        <v>7144</v>
      </c>
      <c r="L209" s="5" t="s">
        <v>7143</v>
      </c>
      <c r="M209" s="5">
        <f t="shared" si="12"/>
        <v>8</v>
      </c>
      <c r="N209" s="5">
        <f t="shared" si="13"/>
        <v>10</v>
      </c>
      <c r="O209" s="3" t="str">
        <f>IF(ISBLANK(D209),"ส่วนลด",VLOOKUP(D209,หมวดหมู่!$A$2:$B$35,2))</f>
        <v>อุปโภค/บริโภค</v>
      </c>
      <c r="P209" s="3" t="str">
        <f>IF(ISBLANK(E209),"หน่วย",VLOOKUP(E209,หน่วยนับ!$A$2:$B$37,2))</f>
        <v>ขวด</v>
      </c>
      <c r="Q209" t="str">
        <f t="shared" si="14"/>
        <v>P00000.png</v>
      </c>
      <c r="R209" t="str">
        <f t="shared" si="15"/>
        <v>INSERT INTO `product`(`pID`, `pBar`, `pBars`, `pName`, `pBP`, `pSP`, `pVal`, `pCate`, `pUnit`, `img`) VALUES ('P00208','8858786600318','[{"detail":"รหัสสินค้า","barcode":"P00208"},{"detail":"บาร์โค้ดหลัก","barcode":"8858786600318"}]','เปลี่ยนสายน้ำผึ้ง450มล10บ**','8','10','16','อุปโภค/บริโภค','ขวด','P00000.png');</v>
      </c>
    </row>
    <row r="210" spans="1:18" x14ac:dyDescent="0.25">
      <c r="A210" s="2" t="s">
        <v>249</v>
      </c>
      <c r="B210" s="8">
        <v>4987176003485</v>
      </c>
      <c r="C210" s="2" t="s">
        <v>7420</v>
      </c>
      <c r="D210" s="1">
        <v>60</v>
      </c>
      <c r="E210" s="1">
        <v>3</v>
      </c>
      <c r="F210" s="1">
        <v>0</v>
      </c>
      <c r="G210" s="1">
        <v>90</v>
      </c>
      <c r="H210" s="1">
        <v>105</v>
      </c>
      <c r="I210" s="16"/>
      <c r="J210" s="17" t="s">
        <v>7142</v>
      </c>
      <c r="K210" s="4" t="s">
        <v>7144</v>
      </c>
      <c r="L210" s="5" t="s">
        <v>7143</v>
      </c>
      <c r="M210" s="5">
        <f t="shared" si="12"/>
        <v>90</v>
      </c>
      <c r="N210" s="5">
        <f t="shared" si="13"/>
        <v>105</v>
      </c>
      <c r="O210" s="3" t="str">
        <f>IF(ISBLANK(D210),"ส่วนลด",VLOOKUP(D210,หมวดหมู่!$A$2:$B$35,2))</f>
        <v>ยาสามัญประจำบ้าน</v>
      </c>
      <c r="P210" s="3" t="str">
        <f>IF(ISBLANK(E210),"หน่วย",VLOOKUP(E210,หน่วยนับ!$A$2:$B$37,2))</f>
        <v>ขวด</v>
      </c>
      <c r="Q210" t="str">
        <f t="shared" si="14"/>
        <v>P00000.png</v>
      </c>
      <c r="R210" t="str">
        <f t="shared" si="15"/>
        <v>INSERT INTO `product`(`pID`, `pBar`, `pBars`, `pName`, `pBP`, `pSP`, `pVal`, `pCate`, `pUnit`, `img`) VALUES ('P00209','4987176003485','[{"detail":"รหัสสินค้า","barcode":"P00209"},{"detail":"บาร์โค้ดหลัก","barcode":"4987176003485"}]','วิคขวด25g***','90','105','0','ยาสามัญประจำบ้าน','ขวด','P00000.png');</v>
      </c>
    </row>
    <row r="211" spans="1:18" x14ac:dyDescent="0.25">
      <c r="A211" s="2" t="s">
        <v>250</v>
      </c>
      <c r="B211" s="8">
        <v>4987176600776</v>
      </c>
      <c r="C211" s="2" t="s">
        <v>7421</v>
      </c>
      <c r="D211" s="1">
        <v>60</v>
      </c>
      <c r="E211" s="1">
        <v>14</v>
      </c>
      <c r="F211" s="1">
        <v>0</v>
      </c>
      <c r="G211" s="1">
        <v>48</v>
      </c>
      <c r="H211" s="1">
        <v>53</v>
      </c>
      <c r="I211" s="16"/>
      <c r="J211" s="17" t="s">
        <v>7142</v>
      </c>
      <c r="K211" s="4" t="s">
        <v>7144</v>
      </c>
      <c r="L211" s="5" t="s">
        <v>7143</v>
      </c>
      <c r="M211" s="5">
        <f t="shared" si="12"/>
        <v>48</v>
      </c>
      <c r="N211" s="5">
        <f t="shared" si="13"/>
        <v>53</v>
      </c>
      <c r="O211" s="3" t="str">
        <f>IF(ISBLANK(D211),"ส่วนลด",VLOOKUP(D211,หมวดหมู่!$A$2:$B$35,2))</f>
        <v>ยาสามัญประจำบ้าน</v>
      </c>
      <c r="P211" s="3" t="str">
        <f>IF(ISBLANK(E211),"หน่วย",VLOOKUP(E211,หน่วยนับ!$A$2:$B$37,2))</f>
        <v>ถุง</v>
      </c>
      <c r="Q211" t="str">
        <f t="shared" si="14"/>
        <v>P00000.png</v>
      </c>
      <c r="R211" t="str">
        <f t="shared" si="15"/>
        <v>INSERT INTO `product`(`pID`, `pBar`, `pBars`, `pName`, `pBP`, `pSP`, `pVal`, `pCate`, `pUnit`, `img`) VALUES ('P00210','4987176600776','[{"detail":"รหัสสินค้า","barcode":"P00210"},{"detail":"บาร์โค้ดหลัก","barcode":"4987176600776"}]','วิคตลับ***','48','53','0','ยาสามัญประจำบ้าน','ถุง','P00000.png');</v>
      </c>
    </row>
    <row r="212" spans="1:18" x14ac:dyDescent="0.25">
      <c r="A212" s="2" t="s">
        <v>251</v>
      </c>
      <c r="B212" s="8">
        <v>8858111000110</v>
      </c>
      <c r="C212" s="2" t="s">
        <v>7422</v>
      </c>
      <c r="D212" s="1">
        <v>60</v>
      </c>
      <c r="E212" s="1">
        <v>5</v>
      </c>
      <c r="F212" s="1">
        <v>0</v>
      </c>
      <c r="G212" s="1">
        <v>31.67</v>
      </c>
      <c r="H212" s="1">
        <v>39</v>
      </c>
      <c r="I212" s="16"/>
      <c r="J212" s="17" t="s">
        <v>7142</v>
      </c>
      <c r="K212" s="4" t="s">
        <v>7144</v>
      </c>
      <c r="L212" s="5" t="s">
        <v>7143</v>
      </c>
      <c r="M212" s="5">
        <f t="shared" si="12"/>
        <v>31.67</v>
      </c>
      <c r="N212" s="5">
        <f t="shared" si="13"/>
        <v>39</v>
      </c>
      <c r="O212" s="3" t="str">
        <f>IF(ISBLANK(D212),"ส่วนลด",VLOOKUP(D212,หมวดหมู่!$A$2:$B$35,2))</f>
        <v>ยาสามัญประจำบ้าน</v>
      </c>
      <c r="P212" s="3" t="str">
        <f>IF(ISBLANK(E212),"หน่วย",VLOOKUP(E212,หน่วยนับ!$A$2:$B$37,2))</f>
        <v>กล่อง</v>
      </c>
      <c r="Q212" t="str">
        <f t="shared" si="14"/>
        <v>P00000.png</v>
      </c>
      <c r="R212" t="str">
        <f t="shared" si="15"/>
        <v>INSERT INTO `product`(`pID`, `pBar`, `pBars`, `pName`, `pBP`, `pSP`, `pVal`, `pCate`, `pUnit`, `img`) VALUES ('P00211','8858111000110','[{"detail":"รหัสสินค้า","barcode":"P00211"},{"detail":"บาร์โค้ดหลัก","barcode":"8858111000110"}]','เปลี่ยนยาหม่องวังพรม20g39บ**','31.67','39','0','ยาสามัญประจำบ้าน','กล่อง','P00000.png');</v>
      </c>
    </row>
    <row r="213" spans="1:18" x14ac:dyDescent="0.25">
      <c r="A213" s="2" t="s">
        <v>252</v>
      </c>
      <c r="B213" s="8" t="s">
        <v>252</v>
      </c>
      <c r="C213" s="2" t="s">
        <v>7423</v>
      </c>
      <c r="D213" s="1">
        <v>72</v>
      </c>
      <c r="E213" s="1">
        <v>16</v>
      </c>
      <c r="F213" s="1">
        <v>14</v>
      </c>
      <c r="G213" s="1">
        <v>12.5</v>
      </c>
      <c r="H213" s="1">
        <v>15</v>
      </c>
      <c r="I213" s="16"/>
      <c r="J213" s="17" t="s">
        <v>7142</v>
      </c>
      <c r="K213" s="4" t="s">
        <v>7144</v>
      </c>
      <c r="L213" s="5" t="s">
        <v>7143</v>
      </c>
      <c r="M213" s="5">
        <f t="shared" si="12"/>
        <v>12.5</v>
      </c>
      <c r="N213" s="5">
        <f t="shared" si="13"/>
        <v>15</v>
      </c>
      <c r="O213" s="3" t="str">
        <f>IF(ISBLANK(D213),"ส่วนลด",VLOOKUP(D213,หมวดหมู่!$A$2:$B$35,2))</f>
        <v>ดัชมิล+ดีน่า</v>
      </c>
      <c r="P213" s="3" t="str">
        <f>IF(ISBLANK(E213),"หน่วย",VLOOKUP(E213,หน่วยนับ!$A$2:$B$37,2))</f>
        <v>ถ้วย</v>
      </c>
      <c r="Q213" t="str">
        <f t="shared" si="14"/>
        <v>P00000.png</v>
      </c>
      <c r="R213" t="str">
        <f t="shared" si="15"/>
        <v>INSERT INTO `product`(`pID`, `pBar`, `pBars`, `pName`, `pBP`, `pSP`, `pVal`, `pCate`, `pUnit`, `img`) VALUES ('P00212','P00212','[{"detail":"รหัสสินค้า","barcode":"P00212"},{"detail":"บาร์โค้ดหลัก","barcode":"P00212"}]','โยเกิร์ตดัชมิลรวมรวส***','12.5','15','14','ดัชมิล+ดีน่า','ถ้วย','P00000.png');</v>
      </c>
    </row>
    <row r="214" spans="1:18" x14ac:dyDescent="0.25">
      <c r="A214" s="2" t="s">
        <v>253</v>
      </c>
      <c r="B214" s="8" t="s">
        <v>253</v>
      </c>
      <c r="C214" s="2" t="s">
        <v>7424</v>
      </c>
      <c r="D214" s="1">
        <v>25</v>
      </c>
      <c r="E214" s="1">
        <v>8</v>
      </c>
      <c r="F214" s="1">
        <v>0</v>
      </c>
      <c r="G214" s="1">
        <v>48</v>
      </c>
      <c r="H214" s="1">
        <v>55</v>
      </c>
      <c r="I214" s="16"/>
      <c r="J214" s="17" t="s">
        <v>7142</v>
      </c>
      <c r="K214" s="4" t="s">
        <v>7144</v>
      </c>
      <c r="L214" s="5" t="s">
        <v>7143</v>
      </c>
      <c r="M214" s="5">
        <f t="shared" si="12"/>
        <v>48</v>
      </c>
      <c r="N214" s="5">
        <f t="shared" si="13"/>
        <v>55</v>
      </c>
      <c r="O214" s="3" t="str">
        <f>IF(ISBLANK(D214),"ส่วนลด",VLOOKUP(D214,หมวดหมู่!$A$2:$B$35,2))</f>
        <v>การเกษตร</v>
      </c>
      <c r="P214" s="3" t="str">
        <f>IF(ISBLANK(E214),"หน่วย",VLOOKUP(E214,หน่วยนับ!$A$2:$B$37,2))</f>
        <v>อัน</v>
      </c>
      <c r="Q214" t="str">
        <f t="shared" si="14"/>
        <v>P00000.png</v>
      </c>
      <c r="R214" t="str">
        <f t="shared" si="15"/>
        <v>INSERT INTO `product`(`pID`, `pBar`, `pBars`, `pName`, `pBP`, `pSP`, `pVal`, `pCate`, `pUnit`, `img`) VALUES ('P00213','P00213','[{"detail":"รหัสสินค้า","barcode":"P00213"},{"detail":"บาร์โค้ดหลัก","barcode":"P00213"}]','เชือกมัดต้นมัน***','48','55','0','การเกษตร','อัน','P00000.png');</v>
      </c>
    </row>
    <row r="215" spans="1:18" x14ac:dyDescent="0.25">
      <c r="A215" s="2" t="s">
        <v>254</v>
      </c>
      <c r="B215" s="8" t="s">
        <v>254</v>
      </c>
      <c r="C215" s="2" t="s">
        <v>7425</v>
      </c>
      <c r="D215" s="1">
        <v>32</v>
      </c>
      <c r="E215" s="1">
        <v>26</v>
      </c>
      <c r="F215" s="1">
        <v>18</v>
      </c>
      <c r="G215" s="1">
        <v>15</v>
      </c>
      <c r="H215" s="1">
        <v>20</v>
      </c>
      <c r="I215" s="16"/>
      <c r="J215" s="17" t="s">
        <v>7142</v>
      </c>
      <c r="K215" s="4" t="s">
        <v>7144</v>
      </c>
      <c r="L215" s="5" t="s">
        <v>7143</v>
      </c>
      <c r="M215" s="5">
        <f t="shared" si="12"/>
        <v>15</v>
      </c>
      <c r="N215" s="5">
        <f t="shared" si="13"/>
        <v>20</v>
      </c>
      <c r="O215" s="3" t="str">
        <f>IF(ISBLANK(D215),"ส่วนลด",VLOOKUP(D215,หมวดหมู่!$A$2:$B$35,2))</f>
        <v>การศึกษา</v>
      </c>
      <c r="P215" s="3" t="str">
        <f>IF(ISBLANK(E215),"หน่วย",VLOOKUP(E215,หน่วยนับ!$A$2:$B$37,2))</f>
        <v>ห่อ</v>
      </c>
      <c r="Q215" t="str">
        <f t="shared" si="14"/>
        <v>P00000.png</v>
      </c>
      <c r="R215" t="str">
        <f t="shared" si="15"/>
        <v>INSERT INTO `product`(`pID`, `pBar`, `pBars`, `pName`, `pBP`, `pSP`, `pVal`, `pCate`, `pUnit`, `img`) VALUES ('P00214','P00214','[{"detail":"รหัสสินค้า","barcode":"P00214"},{"detail":"บาร์โค้ดหลัก","barcode":"P00214"}]','กระดาษห่อเหรียญ***','15','20','18','การศึกษา','ห่อ','P00000.png');</v>
      </c>
    </row>
    <row r="216" spans="1:18" x14ac:dyDescent="0.25">
      <c r="A216" s="2" t="s">
        <v>255</v>
      </c>
      <c r="B216" s="8" t="s">
        <v>255</v>
      </c>
      <c r="C216" s="2" t="s">
        <v>7426</v>
      </c>
      <c r="D216" s="1">
        <v>92</v>
      </c>
      <c r="E216" s="1">
        <v>8</v>
      </c>
      <c r="F216" s="1">
        <v>4</v>
      </c>
      <c r="G216" s="1">
        <v>5</v>
      </c>
      <c r="H216" s="1">
        <v>10</v>
      </c>
      <c r="I216" s="16"/>
      <c r="J216" s="17" t="s">
        <v>7142</v>
      </c>
      <c r="K216" s="4" t="s">
        <v>7144</v>
      </c>
      <c r="L216" s="5" t="s">
        <v>7143</v>
      </c>
      <c r="M216" s="5">
        <f t="shared" si="12"/>
        <v>5</v>
      </c>
      <c r="N216" s="5">
        <f t="shared" si="13"/>
        <v>10</v>
      </c>
      <c r="O216" s="3" t="str">
        <f>IF(ISBLANK(D216),"ส่วนลด",VLOOKUP(D216,หมวดหมู่!$A$2:$B$35,2))</f>
        <v>ของใช้ในครัว</v>
      </c>
      <c r="P216" s="3" t="str">
        <f>IF(ISBLANK(E216),"หน่วย",VLOOKUP(E216,หน่วยนับ!$A$2:$B$37,2))</f>
        <v>อัน</v>
      </c>
      <c r="Q216" t="str">
        <f t="shared" si="14"/>
        <v>P00000.png</v>
      </c>
      <c r="R216" t="str">
        <f t="shared" si="15"/>
        <v>INSERT INTO `product`(`pID`, `pBar`, `pBars`, `pName`, `pBP`, `pSP`, `pVal`, `pCate`, `pUnit`, `img`) VALUES ('P00215','P00215','[{"detail":"รหัสสินค้า","barcode":"P00215"},{"detail":"บาร์โค้ดหลัก","barcode":"P00215"}]','หวีใหญ่***','5','10','4','ของใช้ในครัว','อัน','P00000.png');</v>
      </c>
    </row>
    <row r="217" spans="1:18" x14ac:dyDescent="0.25">
      <c r="A217" s="2" t="s">
        <v>256</v>
      </c>
      <c r="B217" s="8">
        <v>8850320501341</v>
      </c>
      <c r="C217" s="2" t="s">
        <v>7427</v>
      </c>
      <c r="D217" s="1">
        <v>32</v>
      </c>
      <c r="E217" s="1">
        <v>8</v>
      </c>
      <c r="F217" s="1">
        <v>1</v>
      </c>
      <c r="G217" s="1">
        <v>13.34</v>
      </c>
      <c r="H217" s="1">
        <v>19</v>
      </c>
      <c r="I217" s="16"/>
      <c r="J217" s="17" t="s">
        <v>7142</v>
      </c>
      <c r="K217" s="4" t="s">
        <v>7144</v>
      </c>
      <c r="L217" s="5" t="s">
        <v>7143</v>
      </c>
      <c r="M217" s="5">
        <f t="shared" si="12"/>
        <v>13.34</v>
      </c>
      <c r="N217" s="5">
        <f t="shared" si="13"/>
        <v>19</v>
      </c>
      <c r="O217" s="3" t="str">
        <f>IF(ISBLANK(D217),"ส่วนลด",VLOOKUP(D217,หมวดหมู่!$A$2:$B$35,2))</f>
        <v>การศึกษา</v>
      </c>
      <c r="P217" s="3" t="str">
        <f>IF(ISBLANK(E217),"หน่วย",VLOOKUP(E217,หน่วยนับ!$A$2:$B$37,2))</f>
        <v>อัน</v>
      </c>
      <c r="Q217" t="str">
        <f t="shared" si="14"/>
        <v>P00000.png</v>
      </c>
      <c r="R217" t="str">
        <f t="shared" si="15"/>
        <v>INSERT INTO `product`(`pID`, `pBar`, `pBars`, `pName`, `pBP`, `pSP`, `pVal`, `pCate`, `pUnit`, `img`) VALUES ('P00216','8850320501341','[{"detail":"รหัสสินค้า","barcode":"P00216"},{"detail":"บาร์โค้ดหลัก","barcode":"8850320501341"}]','แม่สีโปสเตอร์สีขาว30ml***','13.34','19','1','การศึกษา','อัน','P00000.png');</v>
      </c>
    </row>
    <row r="218" spans="1:18" x14ac:dyDescent="0.25">
      <c r="A218" s="2" t="s">
        <v>257</v>
      </c>
      <c r="B218" s="8" t="s">
        <v>257</v>
      </c>
      <c r="C218" s="2" t="s">
        <v>7428</v>
      </c>
      <c r="D218" s="1">
        <v>91</v>
      </c>
      <c r="E218" s="1">
        <v>17</v>
      </c>
      <c r="F218" s="1">
        <v>1</v>
      </c>
      <c r="G218" s="1">
        <v>16.25</v>
      </c>
      <c r="H218" s="1">
        <v>25</v>
      </c>
      <c r="I218" s="16"/>
      <c r="J218" s="17" t="s">
        <v>7142</v>
      </c>
      <c r="K218" s="4" t="s">
        <v>7144</v>
      </c>
      <c r="L218" s="5" t="s">
        <v>7143</v>
      </c>
      <c r="M218" s="5">
        <f t="shared" si="12"/>
        <v>16.25</v>
      </c>
      <c r="N218" s="5">
        <f t="shared" si="13"/>
        <v>25</v>
      </c>
      <c r="O218" s="3" t="str">
        <f>IF(ISBLANK(D218),"ส่วนลด",VLOOKUP(D218,หมวดหมู่!$A$2:$B$35,2))</f>
        <v>ของใช้ในครัว</v>
      </c>
      <c r="P218" s="3" t="str">
        <f>IF(ISBLANK(E218),"หน่วย",VLOOKUP(E218,หน่วยนับ!$A$2:$B$37,2))</f>
        <v>ใบ</v>
      </c>
      <c r="Q218" t="str">
        <f t="shared" si="14"/>
        <v>P00000.png</v>
      </c>
      <c r="R218" t="str">
        <f t="shared" si="15"/>
        <v>INSERT INTO `product`(`pID`, `pBar`, `pBars`, `pName`, `pBP`, `pSP`, `pVal`, `pCate`, `pUnit`, `img`) VALUES ('P00217','P00217','[{"detail":"รหัสสินค้า","barcode":"P00217"},{"detail":"บาร์โค้ดหลัก","barcode":"P00217"}]','กระเป๋าคละลาย***','16.25','25','1','ของใช้ในครัว','ใบ','P00000.png');</v>
      </c>
    </row>
    <row r="219" spans="1:18" x14ac:dyDescent="0.25">
      <c r="A219" s="2" t="s">
        <v>258</v>
      </c>
      <c r="B219" s="8" t="s">
        <v>258</v>
      </c>
      <c r="C219" s="2" t="s">
        <v>7429</v>
      </c>
      <c r="D219" s="1">
        <v>21</v>
      </c>
      <c r="E219" s="1">
        <v>8</v>
      </c>
      <c r="F219" s="1">
        <v>57</v>
      </c>
      <c r="G219" s="1">
        <v>8</v>
      </c>
      <c r="H219" s="1">
        <v>10</v>
      </c>
      <c r="I219" s="16"/>
      <c r="J219" s="17" t="s">
        <v>7142</v>
      </c>
      <c r="K219" s="4" t="s">
        <v>7144</v>
      </c>
      <c r="L219" s="5" t="s">
        <v>7143</v>
      </c>
      <c r="M219" s="5">
        <f t="shared" si="12"/>
        <v>8</v>
      </c>
      <c r="N219" s="5">
        <f t="shared" si="13"/>
        <v>10</v>
      </c>
      <c r="O219" s="3" t="str">
        <f>IF(ISBLANK(D219),"ส่วนลด",VLOOKUP(D219,หมวดหมู่!$A$2:$B$35,2))</f>
        <v>ไฟฟ้า</v>
      </c>
      <c r="P219" s="3" t="str">
        <f>IF(ISBLANK(E219),"หน่วย",VLOOKUP(E219,หน่วยนับ!$A$2:$B$37,2))</f>
        <v>อัน</v>
      </c>
      <c r="Q219" t="str">
        <f t="shared" si="14"/>
        <v>P00000.png</v>
      </c>
      <c r="R219" t="str">
        <f t="shared" si="15"/>
        <v>INSERT INTO `product`(`pID`, `pBar`, `pBars`, `pName`, `pBP`, `pSP`, `pVal`, `pCate`, `pUnit`, `img`) VALUES ('P00218','P00218','[{"detail":"รหัสสินค้า","barcode":"P00218"},{"detail":"บาร์โค้ดหลัก","barcode":"P00218"}]','ปลั๊กไฟตัวผู้***','8','10','57','ไฟฟ้า','อัน','P00000.png');</v>
      </c>
    </row>
    <row r="220" spans="1:18" x14ac:dyDescent="0.25">
      <c r="A220" s="2" t="s">
        <v>259</v>
      </c>
      <c r="B220" s="8" t="s">
        <v>259</v>
      </c>
      <c r="C220" s="2" t="s">
        <v>7430</v>
      </c>
      <c r="D220" s="1">
        <v>32</v>
      </c>
      <c r="E220" s="1">
        <v>8</v>
      </c>
      <c r="F220" s="1">
        <v>32</v>
      </c>
      <c r="G220" s="1">
        <v>10</v>
      </c>
      <c r="H220" s="1">
        <v>15</v>
      </c>
      <c r="I220" s="16"/>
      <c r="J220" s="17" t="s">
        <v>7142</v>
      </c>
      <c r="K220" s="4" t="s">
        <v>7144</v>
      </c>
      <c r="L220" s="5" t="s">
        <v>7143</v>
      </c>
      <c r="M220" s="5">
        <f t="shared" si="12"/>
        <v>10</v>
      </c>
      <c r="N220" s="5">
        <f t="shared" si="13"/>
        <v>15</v>
      </c>
      <c r="O220" s="3" t="str">
        <f>IF(ISBLANK(D220),"ส่วนลด",VLOOKUP(D220,หมวดหมู่!$A$2:$B$35,2))</f>
        <v>การศึกษา</v>
      </c>
      <c r="P220" s="3" t="str">
        <f>IF(ISBLANK(E220),"หน่วย",VLOOKUP(E220,หน่วยนับ!$A$2:$B$37,2))</f>
        <v>อัน</v>
      </c>
      <c r="Q220" t="str">
        <f t="shared" si="14"/>
        <v>P00000.png</v>
      </c>
      <c r="R220" t="str">
        <f t="shared" si="15"/>
        <v>INSERT INTO `product`(`pID`, `pBar`, `pBars`, `pName`, `pBP`, `pSP`, `pVal`, `pCate`, `pUnit`, `img`) VALUES ('P00219','P00219','[{"detail":"รหัสสินค้า","barcode":"P00219"},{"detail":"บาร์โค้ดหลัก","barcode":"P00219"}]','ถุงเท้าสั้นสีดำ***','10','15','32','การศึกษา','อัน','P00000.png');</v>
      </c>
    </row>
    <row r="221" spans="1:18" x14ac:dyDescent="0.25">
      <c r="A221" s="2" t="s">
        <v>260</v>
      </c>
      <c r="B221" s="8" t="s">
        <v>260</v>
      </c>
      <c r="C221" s="2" t="s">
        <v>7431</v>
      </c>
      <c r="D221" s="1">
        <v>32</v>
      </c>
      <c r="E221" s="1">
        <v>8</v>
      </c>
      <c r="F221" s="1">
        <v>6</v>
      </c>
      <c r="G221" s="1">
        <v>15</v>
      </c>
      <c r="H221" s="1">
        <v>20</v>
      </c>
      <c r="I221" s="16"/>
      <c r="J221" s="17" t="s">
        <v>7142</v>
      </c>
      <c r="K221" s="4" t="s">
        <v>7144</v>
      </c>
      <c r="L221" s="5" t="s">
        <v>7143</v>
      </c>
      <c r="M221" s="5">
        <f t="shared" si="12"/>
        <v>15</v>
      </c>
      <c r="N221" s="5">
        <f t="shared" si="13"/>
        <v>20</v>
      </c>
      <c r="O221" s="3" t="str">
        <f>IF(ISBLANK(D221),"ส่วนลด",VLOOKUP(D221,หมวดหมู่!$A$2:$B$35,2))</f>
        <v>การศึกษา</v>
      </c>
      <c r="P221" s="3" t="str">
        <f>IF(ISBLANK(E221),"หน่วย",VLOOKUP(E221,หน่วยนับ!$A$2:$B$37,2))</f>
        <v>อัน</v>
      </c>
      <c r="Q221" t="str">
        <f t="shared" si="14"/>
        <v>P00000.png</v>
      </c>
      <c r="R221" t="str">
        <f t="shared" si="15"/>
        <v>INSERT INTO `product`(`pID`, `pBar`, `pBars`, `pName`, `pBP`, `pSP`, `pVal`, `pCate`, `pUnit`, `img`) VALUES ('P00220','P00220','[{"detail":"รหัสสินค้า","barcode":"P00220"},{"detail":"บาร์โค้ดหลัก","barcode":"P00220"}]','ถุงเท้าทำงานยาวหนา***','15','20','6','การศึกษา','อัน','P00000.png');</v>
      </c>
    </row>
    <row r="222" spans="1:18" x14ac:dyDescent="0.25">
      <c r="A222" s="2" t="s">
        <v>261</v>
      </c>
      <c r="B222" s="8">
        <v>8850885990017</v>
      </c>
      <c r="C222" s="2" t="s">
        <v>7432</v>
      </c>
      <c r="D222" s="1">
        <v>20</v>
      </c>
      <c r="E222" s="1">
        <v>3</v>
      </c>
      <c r="F222" s="1">
        <v>0</v>
      </c>
      <c r="G222" s="1">
        <v>28</v>
      </c>
      <c r="H222" s="1">
        <v>35</v>
      </c>
      <c r="I222" s="15" t="s">
        <v>262</v>
      </c>
      <c r="J222" s="17" t="s">
        <v>7142</v>
      </c>
      <c r="K222" s="4" t="s">
        <v>7144</v>
      </c>
      <c r="L222" s="5" t="s">
        <v>7143</v>
      </c>
      <c r="M222" s="5">
        <f t="shared" si="12"/>
        <v>28</v>
      </c>
      <c r="N222" s="5">
        <f t="shared" si="13"/>
        <v>35</v>
      </c>
      <c r="O222" s="3" t="str">
        <f>IF(ISBLANK(D222),"ส่วนลด",VLOOKUP(D222,หมวดหมู่!$A$2:$B$35,2))</f>
        <v>อุปโภค/บริโภค</v>
      </c>
      <c r="P222" s="3" t="str">
        <f>IF(ISBLANK(E222),"หน่วย",VLOOKUP(E222,หน่วยนับ!$A$2:$B$37,2))</f>
        <v>ขวด</v>
      </c>
      <c r="Q222" t="str">
        <f t="shared" si="14"/>
        <v>prd_237.png</v>
      </c>
      <c r="R222" t="str">
        <f t="shared" si="15"/>
        <v>INSERT INTO `product`(`pID`, `pBar`, `pBars`, `pName`, `pBP`, `pSP`, `pVal`, `pCate`, `pUnit`, `img`) VALUES ('P00221','8850885990017','[{"detail":"รหัสสินค้า","barcode":"P00221"},{"detail":"บาร์โค้ดหลัก","barcode":"8850885990017"}]','เต้าฮู้ยี้เด็กตรากิเลน250กรัม***','28','35','0','อุปโภค/บริโภค','ขวด','prd_237.png');</v>
      </c>
    </row>
    <row r="223" spans="1:18" x14ac:dyDescent="0.25">
      <c r="A223" s="2" t="s">
        <v>263</v>
      </c>
      <c r="B223" s="8">
        <v>8853452000454</v>
      </c>
      <c r="C223" s="2" t="s">
        <v>7433</v>
      </c>
      <c r="D223" s="1">
        <v>32</v>
      </c>
      <c r="E223" s="1">
        <v>28</v>
      </c>
      <c r="F223" s="1">
        <v>46</v>
      </c>
      <c r="G223" s="1">
        <v>3</v>
      </c>
      <c r="H223" s="1">
        <v>5</v>
      </c>
      <c r="I223" s="16"/>
      <c r="J223" s="17" t="s">
        <v>7142</v>
      </c>
      <c r="K223" s="4" t="s">
        <v>7144</v>
      </c>
      <c r="L223" s="5" t="s">
        <v>7143</v>
      </c>
      <c r="M223" s="5">
        <f t="shared" si="12"/>
        <v>3</v>
      </c>
      <c r="N223" s="5">
        <f t="shared" si="13"/>
        <v>5</v>
      </c>
      <c r="O223" s="3" t="str">
        <f>IF(ISBLANK(D223),"ส่วนลด",VLOOKUP(D223,หมวดหมู่!$A$2:$B$35,2))</f>
        <v>การศึกษา</v>
      </c>
      <c r="P223" s="3" t="str">
        <f>IF(ISBLANK(E223),"หน่วย",VLOOKUP(E223,หน่วยนับ!$A$2:$B$37,2))</f>
        <v>ผืน</v>
      </c>
      <c r="Q223" t="str">
        <f t="shared" si="14"/>
        <v>P00000.png</v>
      </c>
      <c r="R223" t="str">
        <f t="shared" si="15"/>
        <v>INSERT INTO `product`(`pID`, `pBar`, `pBars`, `pName`, `pBP`, `pSP`, `pVal`, `pCate`, `pUnit`, `img`) VALUES ('P00222','8853452000454','[{"detail":"รหัสสินค้า","barcode":"P00222"},{"detail":"บาร์โค้ดหลัก","barcode":"8853452000454"}]','กระดาษห่อของขวัญ***','3','5','46','การศึกษา','ผืน','P00000.png');</v>
      </c>
    </row>
    <row r="224" spans="1:18" x14ac:dyDescent="0.25">
      <c r="A224" s="2" t="s">
        <v>264</v>
      </c>
      <c r="B224" s="8">
        <v>8858846731129</v>
      </c>
      <c r="C224" s="2" t="s">
        <v>7434</v>
      </c>
      <c r="D224" s="1">
        <v>20</v>
      </c>
      <c r="E224" s="1">
        <v>9</v>
      </c>
      <c r="F224" s="1">
        <v>10</v>
      </c>
      <c r="G224" s="1">
        <v>31.25</v>
      </c>
      <c r="H224" s="1">
        <v>45</v>
      </c>
      <c r="I224" s="16"/>
      <c r="J224" s="17" t="s">
        <v>7142</v>
      </c>
      <c r="K224" s="4" t="s">
        <v>7144</v>
      </c>
      <c r="L224" s="5" t="s">
        <v>7143</v>
      </c>
      <c r="M224" s="5">
        <f t="shared" si="12"/>
        <v>31.25</v>
      </c>
      <c r="N224" s="5">
        <f t="shared" si="13"/>
        <v>45</v>
      </c>
      <c r="O224" s="3" t="str">
        <f>IF(ISBLANK(D224),"ส่วนลด",VLOOKUP(D224,หมวดหมู่!$A$2:$B$35,2))</f>
        <v>อุปโภค/บริโภค</v>
      </c>
      <c r="P224" s="3" t="str">
        <f>IF(ISBLANK(E224),"หน่วย",VLOOKUP(E224,หน่วยนับ!$A$2:$B$37,2))</f>
        <v>แพ็ค</v>
      </c>
      <c r="Q224" t="str">
        <f t="shared" si="14"/>
        <v>P00000.png</v>
      </c>
      <c r="R224" t="str">
        <f t="shared" si="15"/>
        <v>INSERT INTO `product`(`pID`, `pBar`, `pBars`, `pName`, `pBP`, `pSP`, `pVal`, `pCate`, `pUnit`, `img`) VALUES ('P00223','8858846731129','[{"detail":"รหัสสินค้า","barcode":"P00223"},{"detail":"บาร์โค้ดหลัก","barcode":"8858846731129"}]','ไม้แขวนเสื้อตรา3ห่วง***','31.25','45','10','อุปโภค/บริโภค','แพ็ค','P00000.png');</v>
      </c>
    </row>
    <row r="225" spans="1:18" x14ac:dyDescent="0.25">
      <c r="A225" s="2" t="s">
        <v>265</v>
      </c>
      <c r="B225" s="8" t="s">
        <v>265</v>
      </c>
      <c r="C225" s="2" t="s">
        <v>7435</v>
      </c>
      <c r="D225" s="1">
        <v>32</v>
      </c>
      <c r="E225" s="1">
        <v>8</v>
      </c>
      <c r="F225" s="1">
        <v>4</v>
      </c>
      <c r="G225" s="1">
        <v>8.5</v>
      </c>
      <c r="H225" s="1">
        <v>15</v>
      </c>
      <c r="I225" s="16"/>
      <c r="J225" s="17" t="s">
        <v>7142</v>
      </c>
      <c r="K225" s="4" t="s">
        <v>7144</v>
      </c>
      <c r="L225" s="5" t="s">
        <v>7143</v>
      </c>
      <c r="M225" s="5">
        <f t="shared" si="12"/>
        <v>8.5</v>
      </c>
      <c r="N225" s="5">
        <f t="shared" si="13"/>
        <v>15</v>
      </c>
      <c r="O225" s="3" t="str">
        <f>IF(ISBLANK(D225),"ส่วนลด",VLOOKUP(D225,หมวดหมู่!$A$2:$B$35,2))</f>
        <v>การศึกษา</v>
      </c>
      <c r="P225" s="3" t="str">
        <f>IF(ISBLANK(E225),"หน่วย",VLOOKUP(E225,หน่วยนับ!$A$2:$B$37,2))</f>
        <v>อัน</v>
      </c>
      <c r="Q225" t="str">
        <f t="shared" si="14"/>
        <v>P00000.png</v>
      </c>
      <c r="R225" t="str">
        <f t="shared" si="15"/>
        <v>INSERT INTO `product`(`pID`, `pBar`, `pBars`, `pName`, `pBP`, `pSP`, `pVal`, `pCate`, `pUnit`, `img`) VALUES ('P00224','P00224','[{"detail":"รหัสสินค้า","barcode":"P00224"},{"detail":"บาร์โค้ดหลัก","barcode":"P00224"}]','เปลี่ยลิบบิ้นขอบทองกลาง15บ*','8.5','15','4','การศึกษา','อัน','P00000.png');</v>
      </c>
    </row>
    <row r="226" spans="1:18" x14ac:dyDescent="0.25">
      <c r="A226" s="2" t="s">
        <v>266</v>
      </c>
      <c r="B226" s="8" t="s">
        <v>266</v>
      </c>
      <c r="C226" s="2" t="s">
        <v>7436</v>
      </c>
      <c r="D226" s="1">
        <v>60</v>
      </c>
      <c r="E226" s="1">
        <v>11</v>
      </c>
      <c r="F226" s="1">
        <v>3</v>
      </c>
      <c r="G226" s="1">
        <v>17.5</v>
      </c>
      <c r="H226" s="1">
        <v>20</v>
      </c>
      <c r="I226" s="16"/>
      <c r="J226" s="17" t="s">
        <v>7142</v>
      </c>
      <c r="K226" s="4" t="s">
        <v>7144</v>
      </c>
      <c r="L226" s="5" t="s">
        <v>7143</v>
      </c>
      <c r="M226" s="5">
        <f t="shared" si="12"/>
        <v>17.5</v>
      </c>
      <c r="N226" s="5">
        <f t="shared" si="13"/>
        <v>20</v>
      </c>
      <c r="O226" s="3" t="str">
        <f>IF(ISBLANK(D226),"ส่วนลด",VLOOKUP(D226,หมวดหมู่!$A$2:$B$35,2))</f>
        <v>ยาสามัญประจำบ้าน</v>
      </c>
      <c r="P226" s="3" t="str">
        <f>IF(ISBLANK(E226),"หน่วย",VLOOKUP(E226,หน่วยนับ!$A$2:$B$37,2))</f>
        <v>ซอง</v>
      </c>
      <c r="Q226" t="str">
        <f t="shared" si="14"/>
        <v>P00000.png</v>
      </c>
      <c r="R226" t="str">
        <f t="shared" si="15"/>
        <v>INSERT INTO `product`(`pID`, `pBar`, `pBars`, `pName`, `pBP`, `pSP`, `pVal`, `pCate`, `pUnit`, `img`) VALUES ('P00225','P00225','[{"detail":"รหัสสินค้า","barcode":"P00225"},{"detail":"บาร์โค้ดหลัก","barcode":"P00225"}]','แผ่นเจลลดไข้คูลฟีเวอร์2แผ่น***','17.5','20','3','ยาสามัญประจำบ้าน','ซอง','P00000.png');</v>
      </c>
    </row>
    <row r="227" spans="1:18" x14ac:dyDescent="0.25">
      <c r="A227" s="2" t="s">
        <v>267</v>
      </c>
      <c r="B227" s="8" t="s">
        <v>267</v>
      </c>
      <c r="C227" s="2" t="s">
        <v>7437</v>
      </c>
      <c r="D227" s="1">
        <v>20</v>
      </c>
      <c r="E227" s="1">
        <v>1</v>
      </c>
      <c r="F227" s="1">
        <v>7</v>
      </c>
      <c r="G227" s="1">
        <v>6.67</v>
      </c>
      <c r="H227" s="1">
        <v>15</v>
      </c>
      <c r="I227" s="16"/>
      <c r="J227" s="17" t="s">
        <v>7142</v>
      </c>
      <c r="K227" s="4" t="s">
        <v>7144</v>
      </c>
      <c r="L227" s="5" t="s">
        <v>7143</v>
      </c>
      <c r="M227" s="5">
        <f t="shared" si="12"/>
        <v>6.67</v>
      </c>
      <c r="N227" s="5">
        <f t="shared" si="13"/>
        <v>15</v>
      </c>
      <c r="O227" s="3" t="str">
        <f>IF(ISBLANK(D227),"ส่วนลด",VLOOKUP(D227,หมวดหมู่!$A$2:$B$35,2))</f>
        <v>อุปโภค/บริโภค</v>
      </c>
      <c r="P227" s="3" t="str">
        <f>IF(ISBLANK(E227),"หน่วย",VLOOKUP(E227,หน่วยนับ!$A$2:$B$37,2))</f>
        <v>ชิ้น</v>
      </c>
      <c r="Q227" t="str">
        <f t="shared" si="14"/>
        <v>P00000.png</v>
      </c>
      <c r="R227" t="str">
        <f t="shared" si="15"/>
        <v>INSERT INTO `product`(`pID`, `pBar`, `pBars`, `pName`, `pBP`, `pSP`, `pVal`, `pCate`, `pUnit`, `img`) VALUES ('P00226','P00226','[{"detail":"รหัสสินค้า","barcode":"P00226"},{"detail":"บาร์โค้ดหลัก","barcode":"P00226"}]','ปลอกคอแมว***','6.67','15','7','อุปโภค/บริโภค','ชิ้น','P00000.png');</v>
      </c>
    </row>
    <row r="228" spans="1:18" x14ac:dyDescent="0.25">
      <c r="A228" s="2" t="s">
        <v>268</v>
      </c>
      <c r="B228" s="8">
        <v>8850175078876</v>
      </c>
      <c r="C228" s="2" t="s">
        <v>7438</v>
      </c>
      <c r="D228" s="1">
        <v>20</v>
      </c>
      <c r="E228" s="1">
        <v>1</v>
      </c>
      <c r="F228" s="1">
        <v>2</v>
      </c>
      <c r="G228" s="1">
        <v>60</v>
      </c>
      <c r="H228" s="1">
        <v>79</v>
      </c>
      <c r="I228" s="16"/>
      <c r="J228" s="17" t="s">
        <v>7142</v>
      </c>
      <c r="K228" s="4" t="s">
        <v>7144</v>
      </c>
      <c r="L228" s="5" t="s">
        <v>7143</v>
      </c>
      <c r="M228" s="5">
        <f t="shared" si="12"/>
        <v>60</v>
      </c>
      <c r="N228" s="5">
        <f t="shared" si="13"/>
        <v>79</v>
      </c>
      <c r="O228" s="3" t="str">
        <f>IF(ISBLANK(D228),"ส่วนลด",VLOOKUP(D228,หมวดหมู่!$A$2:$B$35,2))</f>
        <v>อุปโภค/บริโภค</v>
      </c>
      <c r="P228" s="3" t="str">
        <f>IF(ISBLANK(E228),"หน่วย",VLOOKUP(E228,หน่วยนับ!$A$2:$B$37,2))</f>
        <v>ชิ้น</v>
      </c>
      <c r="Q228" t="str">
        <f t="shared" si="14"/>
        <v>P00000.png</v>
      </c>
      <c r="R228" t="str">
        <f t="shared" si="15"/>
        <v>INSERT INTO `product`(`pID`, `pBar`, `pBars`, `pName`, `pBP`, `pSP`, `pVal`, `pCate`, `pUnit`, `img`) VALUES ('P00227','8850175078876','[{"detail":"รหัสสินค้า","barcode":"P00227"},{"detail":"บาร์โค้ดหลัก","barcode":"8850175078876"}]','เกรดลาเวนเดอร์ปรับอากาศ180g***','60','79','2','อุปโภค/บริโภค','ชิ้น','P00000.png');</v>
      </c>
    </row>
    <row r="229" spans="1:18" x14ac:dyDescent="0.25">
      <c r="A229" s="2" t="s">
        <v>269</v>
      </c>
      <c r="B229" s="8" t="s">
        <v>269</v>
      </c>
      <c r="C229" s="2" t="s">
        <v>7439</v>
      </c>
      <c r="D229" s="1">
        <v>20</v>
      </c>
      <c r="E229" s="1">
        <v>9</v>
      </c>
      <c r="F229" s="1">
        <v>1</v>
      </c>
      <c r="G229" s="1">
        <v>55</v>
      </c>
      <c r="H229" s="1">
        <v>65</v>
      </c>
      <c r="I229" s="16"/>
      <c r="J229" s="17" t="s">
        <v>7142</v>
      </c>
      <c r="K229" s="4" t="s">
        <v>7144</v>
      </c>
      <c r="L229" s="5" t="s">
        <v>7143</v>
      </c>
      <c r="M229" s="5">
        <f t="shared" si="12"/>
        <v>55</v>
      </c>
      <c r="N229" s="5">
        <f t="shared" si="13"/>
        <v>65</v>
      </c>
      <c r="O229" s="3" t="str">
        <f>IF(ISBLANK(D229),"ส่วนลด",VLOOKUP(D229,หมวดหมู่!$A$2:$B$35,2))</f>
        <v>อุปโภค/บริโภค</v>
      </c>
      <c r="P229" s="3" t="str">
        <f>IF(ISBLANK(E229),"หน่วย",VLOOKUP(E229,หน่วยนับ!$A$2:$B$37,2))</f>
        <v>แพ็ค</v>
      </c>
      <c r="Q229" t="str">
        <f t="shared" si="14"/>
        <v>P00000.png</v>
      </c>
      <c r="R229" t="str">
        <f t="shared" si="15"/>
        <v>INSERT INTO `product`(`pID`, `pBar`, `pBars`, `pName`, `pBP`, `pSP`, `pVal`, `pCate`, `pUnit`, `img`) VALUES ('P00228','P00228','[{"detail":"รหัสสินค้า","barcode":"P00228"},{"detail":"บาร์โค้ดหลัก","barcode":"P00228"}]','เปลี่ยนเทียนแพ็คใหญ่65บ','55','65','1','อุปโภค/บริโภค','แพ็ค','P00000.png');</v>
      </c>
    </row>
    <row r="230" spans="1:18" x14ac:dyDescent="0.25">
      <c r="A230" s="2" t="s">
        <v>270</v>
      </c>
      <c r="B230" s="8">
        <v>8858721530397</v>
      </c>
      <c r="C230" s="2" t="s">
        <v>7440</v>
      </c>
      <c r="D230" s="1">
        <v>22</v>
      </c>
      <c r="E230" s="1">
        <v>35</v>
      </c>
      <c r="F230" s="1">
        <v>16</v>
      </c>
      <c r="G230" s="1">
        <v>5</v>
      </c>
      <c r="H230" s="1">
        <v>6</v>
      </c>
      <c r="I230" s="16"/>
      <c r="J230" s="17" t="s">
        <v>7142</v>
      </c>
      <c r="K230" s="4" t="s">
        <v>7144</v>
      </c>
      <c r="L230" s="5" t="s">
        <v>7143</v>
      </c>
      <c r="M230" s="5">
        <f t="shared" si="12"/>
        <v>5</v>
      </c>
      <c r="N230" s="5">
        <f t="shared" si="13"/>
        <v>6</v>
      </c>
      <c r="O230" s="3" t="str">
        <f>IF(ISBLANK(D230),"ส่วนลด",VLOOKUP(D230,หมวดหมู่!$A$2:$B$35,2))</f>
        <v>ประปา</v>
      </c>
      <c r="P230" s="3" t="str">
        <f>IF(ISBLANK(E230),"หน่วย",VLOOKUP(E230,หน่วยนับ!$A$2:$B$37,2))</f>
        <v>ตัว</v>
      </c>
      <c r="Q230" t="str">
        <f t="shared" si="14"/>
        <v>P00000.png</v>
      </c>
      <c r="R230" t="str">
        <f t="shared" si="15"/>
        <v>INSERT INTO `product`(`pID`, `pBar`, `pBars`, `pName`, `pBP`, `pSP`, `pVal`, `pCate`, `pUnit`, `img`) VALUES ('P00229','8858721530397','[{"detail":"รหัสสินค้า","barcode":"P00229"},{"detail":"บาร์โค้ดหลัก","barcode":"8858721530397"}]','ข้องอ90องศา1/2'' ช้าง(4หุน) ***','5','6','16','ประปา','ตัว','P00000.png');</v>
      </c>
    </row>
    <row r="231" spans="1:18" x14ac:dyDescent="0.25">
      <c r="A231" s="2" t="s">
        <v>271</v>
      </c>
      <c r="B231" s="8">
        <v>8851818054851</v>
      </c>
      <c r="C231" s="2" t="s">
        <v>7441</v>
      </c>
      <c r="D231" s="1">
        <v>56</v>
      </c>
      <c r="E231" s="1">
        <v>14</v>
      </c>
      <c r="F231" s="1">
        <v>0</v>
      </c>
      <c r="G231" s="1">
        <v>59</v>
      </c>
      <c r="H231" s="1">
        <v>69</v>
      </c>
      <c r="I231" s="16"/>
      <c r="J231" s="17" t="s">
        <v>7142</v>
      </c>
      <c r="K231" s="4" t="s">
        <v>7144</v>
      </c>
      <c r="L231" s="5" t="s">
        <v>7143</v>
      </c>
      <c r="M231" s="5">
        <f t="shared" si="12"/>
        <v>59</v>
      </c>
      <c r="N231" s="5">
        <f t="shared" si="13"/>
        <v>69</v>
      </c>
      <c r="O231" s="3" t="str">
        <f>IF(ISBLANK(D231),"ส่วนลด",VLOOKUP(D231,หมวดหมู่!$A$2:$B$35,2))</f>
        <v>ผงซักฟอก</v>
      </c>
      <c r="P231" s="3" t="str">
        <f>IF(ISBLANK(E231),"หน่วย",VLOOKUP(E231,หน่วยนับ!$A$2:$B$37,2))</f>
        <v>ถุง</v>
      </c>
      <c r="Q231" t="str">
        <f t="shared" si="14"/>
        <v>P00000.png</v>
      </c>
      <c r="R231" t="str">
        <f t="shared" si="15"/>
        <v>INSERT INTO `product`(`pID`, `pBar`, `pBars`, `pName`, `pBP`, `pSP`, `pVal`, `pCate`, `pUnit`, `img`) VALUES ('P00230','8851818054851','[{"detail":"รหัสสินค้า","barcode":"P00230"},{"detail":"บาร์โค้ดหลัก","barcode":"8851818054851"}]','แอทแทคคลีนแอ็คชั่น900g***','59','69','0','ผงซักฟอก','ถุง','P00000.png');</v>
      </c>
    </row>
    <row r="232" spans="1:18" x14ac:dyDescent="0.25">
      <c r="A232" s="2" t="s">
        <v>272</v>
      </c>
      <c r="B232" s="8">
        <v>8853152040194</v>
      </c>
      <c r="C232" s="2" t="s">
        <v>7442</v>
      </c>
      <c r="D232" s="1">
        <v>22</v>
      </c>
      <c r="E232" s="1">
        <v>35</v>
      </c>
      <c r="F232" s="1">
        <v>2</v>
      </c>
      <c r="G232" s="1">
        <v>38</v>
      </c>
      <c r="H232" s="1">
        <v>55</v>
      </c>
      <c r="I232" s="16"/>
      <c r="J232" s="17" t="s">
        <v>7142</v>
      </c>
      <c r="K232" s="4" t="s">
        <v>7144</v>
      </c>
      <c r="L232" s="5" t="s">
        <v>7143</v>
      </c>
      <c r="M232" s="5">
        <f t="shared" si="12"/>
        <v>38</v>
      </c>
      <c r="N232" s="5">
        <f t="shared" si="13"/>
        <v>55</v>
      </c>
      <c r="O232" s="3" t="str">
        <f>IF(ISBLANK(D232),"ส่วนลด",VLOOKUP(D232,หมวดหมู่!$A$2:$B$35,2))</f>
        <v>ประปา</v>
      </c>
      <c r="P232" s="3" t="str">
        <f>IF(ISBLANK(E232),"หน่วย",VLOOKUP(E232,หน่วยนับ!$A$2:$B$37,2))</f>
        <v>ตัว</v>
      </c>
      <c r="Q232" t="str">
        <f t="shared" si="14"/>
        <v>P00000.png</v>
      </c>
      <c r="R232" t="str">
        <f t="shared" si="15"/>
        <v>INSERT INTO `product`(`pID`, `pBar`, `pBars`, `pName`, `pBP`, `pSP`, `pVal`, `pCate`, `pUnit`, `img`) VALUES ('P00231','8853152040194','[{"detail":"รหัสสินค้า","barcode":"P00231"},{"detail":"บาร์โค้ดหลัก","barcode":"8853152040194"}]','หัวฉีดชำระสีฟ้า1ตัว***','38','55','2','ประปา','ตัว','P00000.png');</v>
      </c>
    </row>
    <row r="233" spans="1:18" x14ac:dyDescent="0.25">
      <c r="A233" s="2" t="s">
        <v>273</v>
      </c>
      <c r="B233" s="8" t="s">
        <v>273</v>
      </c>
      <c r="C233" s="2" t="s">
        <v>7443</v>
      </c>
      <c r="D233" s="1">
        <v>21</v>
      </c>
      <c r="E233" s="1">
        <v>8</v>
      </c>
      <c r="F233" s="1">
        <v>0</v>
      </c>
      <c r="G233" s="1">
        <v>75</v>
      </c>
      <c r="H233" s="1">
        <v>100</v>
      </c>
      <c r="I233" s="16"/>
      <c r="J233" s="17" t="s">
        <v>7142</v>
      </c>
      <c r="K233" s="4" t="s">
        <v>7144</v>
      </c>
      <c r="L233" s="5" t="s">
        <v>7143</v>
      </c>
      <c r="M233" s="5">
        <f t="shared" si="12"/>
        <v>75</v>
      </c>
      <c r="N233" s="5">
        <f t="shared" si="13"/>
        <v>100</v>
      </c>
      <c r="O233" s="3" t="str">
        <f>IF(ISBLANK(D233),"ส่วนลด",VLOOKUP(D233,หมวดหมู่!$A$2:$B$35,2))</f>
        <v>ไฟฟ้า</v>
      </c>
      <c r="P233" s="3" t="str">
        <f>IF(ISBLANK(E233),"หน่วย",VLOOKUP(E233,หน่วยนับ!$A$2:$B$37,2))</f>
        <v>อัน</v>
      </c>
      <c r="Q233" t="str">
        <f t="shared" si="14"/>
        <v>P00000.png</v>
      </c>
      <c r="R233" t="str">
        <f t="shared" si="15"/>
        <v>INSERT INTO `product`(`pID`, `pBar`, `pBars`, `pName`, `pBP`, `pSP`, `pVal`, `pCate`, `pUnit`, `img`) VALUES ('P00232','P00232','[{"detail":"รหัสสินค้า","barcode":"P00232"},{"detail":"บาร์โค้ดหลัก","barcode":"P00232"}]','สายไฟพ่วง5เมตร***','75','100','0','ไฟฟ้า','อัน','P00000.png');</v>
      </c>
    </row>
    <row r="234" spans="1:18" x14ac:dyDescent="0.25">
      <c r="A234" s="2" t="s">
        <v>274</v>
      </c>
      <c r="B234" s="8" t="s">
        <v>274</v>
      </c>
      <c r="C234" s="2" t="s">
        <v>7444</v>
      </c>
      <c r="D234" s="1">
        <v>20</v>
      </c>
      <c r="E234" s="1">
        <v>14</v>
      </c>
      <c r="F234" s="1">
        <v>0</v>
      </c>
      <c r="G234" s="1">
        <v>4</v>
      </c>
      <c r="H234" s="1">
        <v>5</v>
      </c>
      <c r="I234" s="16"/>
      <c r="J234" s="17" t="s">
        <v>7142</v>
      </c>
      <c r="K234" s="4" t="s">
        <v>7144</v>
      </c>
      <c r="L234" s="5" t="s">
        <v>7143</v>
      </c>
      <c r="M234" s="5">
        <f t="shared" si="12"/>
        <v>4</v>
      </c>
      <c r="N234" s="5">
        <f t="shared" si="13"/>
        <v>5</v>
      </c>
      <c r="O234" s="3" t="str">
        <f>IF(ISBLANK(D234),"ส่วนลด",VLOOKUP(D234,หมวดหมู่!$A$2:$B$35,2))</f>
        <v>อุปโภค/บริโภค</v>
      </c>
      <c r="P234" s="3" t="str">
        <f>IF(ISBLANK(E234),"หน่วย",VLOOKUP(E234,หน่วยนับ!$A$2:$B$37,2))</f>
        <v>ถุง</v>
      </c>
      <c r="Q234" t="str">
        <f t="shared" si="14"/>
        <v>P00000.png</v>
      </c>
      <c r="R234" t="str">
        <f t="shared" si="15"/>
        <v>INSERT INTO `product`(`pID`, `pBar`, `pBars`, `pName`, `pBP`, `pSP`, `pVal`, `pCate`, `pUnit`, `img`) VALUES ('P00233','P00233','[{"detail":"รหัสสินค้า","barcode":"P00233"},{"detail":"บาร์โค้ดหลัก","barcode":"P00233"}]','แหนม5บาท***','4','5','0','อุปโภค/บริโภค','ถุง','P00000.png');</v>
      </c>
    </row>
    <row r="235" spans="1:18" x14ac:dyDescent="0.25">
      <c r="A235" s="2" t="s">
        <v>275</v>
      </c>
      <c r="B235" s="8" t="s">
        <v>275</v>
      </c>
      <c r="C235" s="2" t="s">
        <v>7445</v>
      </c>
      <c r="D235" s="1">
        <v>32</v>
      </c>
      <c r="E235" s="1">
        <v>14</v>
      </c>
      <c r="F235" s="1">
        <v>25</v>
      </c>
      <c r="G235" s="1">
        <v>0.4</v>
      </c>
      <c r="H235" s="1">
        <v>1</v>
      </c>
      <c r="I235" s="16"/>
      <c r="J235" s="17" t="s">
        <v>7142</v>
      </c>
      <c r="K235" s="4" t="s">
        <v>7144</v>
      </c>
      <c r="L235" s="5" t="s">
        <v>7143</v>
      </c>
      <c r="M235" s="5">
        <f t="shared" si="12"/>
        <v>0.4</v>
      </c>
      <c r="N235" s="5">
        <f t="shared" si="13"/>
        <v>1</v>
      </c>
      <c r="O235" s="3" t="str">
        <f>IF(ISBLANK(D235),"ส่วนลด",VLOOKUP(D235,หมวดหมู่!$A$2:$B$35,2))</f>
        <v>การศึกษา</v>
      </c>
      <c r="P235" s="3" t="str">
        <f>IF(ISBLANK(E235),"หน่วย",VLOOKUP(E235,หน่วยนับ!$A$2:$B$37,2))</f>
        <v>ถุง</v>
      </c>
      <c r="Q235" t="str">
        <f t="shared" si="14"/>
        <v>P00000.png</v>
      </c>
      <c r="R235" t="str">
        <f t="shared" si="15"/>
        <v>INSERT INTO `product`(`pID`, `pBar`, `pBars`, `pName`, `pBP`, `pSP`, `pVal`, `pCate`, `pUnit`, `img`) VALUES ('P00234','P00234','[{"detail":"รหัสสินค้า","barcode":"P00234"},{"detail":"บาร์โค้ดหลัก","barcode":"P00234"}]','ซองขาวขายเดี่ยว1บาท***','0.4','1','25','การศึกษา','ถุง','P00000.png');</v>
      </c>
    </row>
    <row r="236" spans="1:18" x14ac:dyDescent="0.25">
      <c r="A236" s="2" t="s">
        <v>276</v>
      </c>
      <c r="B236" s="8" t="s">
        <v>276</v>
      </c>
      <c r="C236" s="2" t="s">
        <v>7446</v>
      </c>
      <c r="D236" s="1">
        <v>20</v>
      </c>
      <c r="E236" s="1">
        <v>8</v>
      </c>
      <c r="F236" s="1">
        <v>10</v>
      </c>
      <c r="G236" s="1">
        <v>9.6</v>
      </c>
      <c r="H236" s="1">
        <v>12</v>
      </c>
      <c r="I236" s="16"/>
      <c r="J236" s="17" t="s">
        <v>7142</v>
      </c>
      <c r="K236" s="4" t="s">
        <v>7144</v>
      </c>
      <c r="L236" s="5" t="s">
        <v>7143</v>
      </c>
      <c r="M236" s="5">
        <f t="shared" si="12"/>
        <v>9.6</v>
      </c>
      <c r="N236" s="5">
        <f t="shared" si="13"/>
        <v>12</v>
      </c>
      <c r="O236" s="3" t="str">
        <f>IF(ISBLANK(D236),"ส่วนลด",VLOOKUP(D236,หมวดหมู่!$A$2:$B$35,2))</f>
        <v>อุปโภค/บริโภค</v>
      </c>
      <c r="P236" s="3" t="str">
        <f>IF(ISBLANK(E236),"หน่วย",VLOOKUP(E236,หน่วยนับ!$A$2:$B$37,2))</f>
        <v>อัน</v>
      </c>
      <c r="Q236" t="str">
        <f t="shared" si="14"/>
        <v>P00000.png</v>
      </c>
      <c r="R236" t="str">
        <f t="shared" si="15"/>
        <v>INSERT INTO `product`(`pID`, `pBar`, `pBars`, `pName`, `pBP`, `pSP`, `pVal`, `pCate`, `pUnit`, `img`) VALUES ('P00235','P00235','[{"detail":"รหัสสินค้า","barcode":"P00235"},{"detail":"บาร์โค้ดหลัก","barcode":"P00235"}]','ไอศครีม 12 บาท***','9.6','12','10','อุปโภค/บริโภค','อัน','P00000.png');</v>
      </c>
    </row>
    <row r="237" spans="1:18" x14ac:dyDescent="0.25">
      <c r="A237" s="2" t="s">
        <v>277</v>
      </c>
      <c r="B237" s="8" t="s">
        <v>277</v>
      </c>
      <c r="C237" s="2" t="s">
        <v>7447</v>
      </c>
      <c r="D237" s="1">
        <v>32</v>
      </c>
      <c r="E237" s="1">
        <v>9</v>
      </c>
      <c r="F237" s="1">
        <v>6</v>
      </c>
      <c r="G237" s="1">
        <v>10</v>
      </c>
      <c r="H237" s="1">
        <v>15</v>
      </c>
      <c r="I237" s="16"/>
      <c r="J237" s="17" t="s">
        <v>7142</v>
      </c>
      <c r="K237" s="4" t="s">
        <v>7144</v>
      </c>
      <c r="L237" s="5" t="s">
        <v>7143</v>
      </c>
      <c r="M237" s="5">
        <f t="shared" si="12"/>
        <v>10</v>
      </c>
      <c r="N237" s="5">
        <f t="shared" si="13"/>
        <v>15</v>
      </c>
      <c r="O237" s="3" t="str">
        <f>IF(ISBLANK(D237),"ส่วนลด",VLOOKUP(D237,หมวดหมู่!$A$2:$B$35,2))</f>
        <v>การศึกษา</v>
      </c>
      <c r="P237" s="3" t="str">
        <f>IF(ISBLANK(E237),"หน่วย",VLOOKUP(E237,หน่วยนับ!$A$2:$B$37,2))</f>
        <v>แพ็ค</v>
      </c>
      <c r="Q237" t="str">
        <f t="shared" si="14"/>
        <v>P00000.png</v>
      </c>
      <c r="R237" t="str">
        <f t="shared" si="15"/>
        <v>INSERT INTO `product`(`pID`, `pBar`, `pBars`, `pName`, `pBP`, `pSP`, `pVal`, `pCate`, `pUnit`, `img`) VALUES ('P00236','P00236','[{"detail":"รหัสสินค้า","barcode":"P00236"},{"detail":"บาร์โค้ดหลัก","barcode":"P00236"}]','เชือกลูกเสือสีขาว***','10','15','6','การศึกษา','แพ็ค','P00000.png');</v>
      </c>
    </row>
    <row r="238" spans="1:18" x14ac:dyDescent="0.25">
      <c r="A238" s="2" t="s">
        <v>278</v>
      </c>
      <c r="B238" s="8">
        <v>8850153533090</v>
      </c>
      <c r="C238" s="2" t="s">
        <v>7448</v>
      </c>
      <c r="D238" s="1">
        <v>20</v>
      </c>
      <c r="E238" s="1">
        <v>19</v>
      </c>
      <c r="F238" s="1">
        <v>1</v>
      </c>
      <c r="G238" s="1">
        <v>19</v>
      </c>
      <c r="H238" s="1">
        <v>22</v>
      </c>
      <c r="I238" s="16"/>
      <c r="J238" s="17" t="s">
        <v>7142</v>
      </c>
      <c r="K238" s="4" t="s">
        <v>7144</v>
      </c>
      <c r="L238" s="5" t="s">
        <v>7143</v>
      </c>
      <c r="M238" s="5">
        <f t="shared" si="12"/>
        <v>19</v>
      </c>
      <c r="N238" s="5">
        <f t="shared" si="13"/>
        <v>22</v>
      </c>
      <c r="O238" s="3" t="str">
        <f>IF(ISBLANK(D238),"ส่วนลด",VLOOKUP(D238,หมวดหมู่!$A$2:$B$35,2))</f>
        <v>อุปโภค/บริโภค</v>
      </c>
      <c r="P238" s="3" t="str">
        <f>IF(ISBLANK(E238),"หน่วย",VLOOKUP(E238,หน่วยนับ!$A$2:$B$37,2))</f>
        <v>กระป๋อง</v>
      </c>
      <c r="Q238" t="str">
        <f t="shared" si="14"/>
        <v>P00000.png</v>
      </c>
      <c r="R238" t="str">
        <f t="shared" si="15"/>
        <v>INSERT INTO `product`(`pID`, `pBar`, `pBars`, `pName`, `pBP`, `pSP`, `pVal`, `pCate`, `pUnit`, `img`) VALUES ('P00237','8850153533090','[{"detail":"รหัสสินค้า","barcode":"P00237"},{"detail":"บาร์โค้ดหลัก","barcode":"8850153533090"}]','สามแม่ครัวปลากระป๋อง93g***','19','22','1','อุปโภค/บริโภค','กระป๋อง','P00000.png');</v>
      </c>
    </row>
    <row r="239" spans="1:18" x14ac:dyDescent="0.25">
      <c r="A239" s="2" t="s">
        <v>279</v>
      </c>
      <c r="B239" s="8">
        <v>8850468208041</v>
      </c>
      <c r="C239" s="2" t="s">
        <v>7449</v>
      </c>
      <c r="D239" s="1">
        <v>20</v>
      </c>
      <c r="E239" s="1">
        <v>19</v>
      </c>
      <c r="F239" s="1">
        <v>0</v>
      </c>
      <c r="G239" s="1">
        <v>14</v>
      </c>
      <c r="H239" s="1">
        <v>20</v>
      </c>
      <c r="I239" s="16"/>
      <c r="J239" s="17" t="s">
        <v>7142</v>
      </c>
      <c r="K239" s="4" t="s">
        <v>7144</v>
      </c>
      <c r="L239" s="5" t="s">
        <v>7143</v>
      </c>
      <c r="M239" s="5">
        <f t="shared" si="12"/>
        <v>14</v>
      </c>
      <c r="N239" s="5">
        <f t="shared" si="13"/>
        <v>20</v>
      </c>
      <c r="O239" s="3" t="str">
        <f>IF(ISBLANK(D239),"ส่วนลด",VLOOKUP(D239,หมวดหมู่!$A$2:$B$35,2))</f>
        <v>อุปโภค/บริโภค</v>
      </c>
      <c r="P239" s="3" t="str">
        <f>IF(ISBLANK(E239),"หน่วย",VLOOKUP(E239,หน่วยนับ!$A$2:$B$37,2))</f>
        <v>กระป๋อง</v>
      </c>
      <c r="Q239" t="str">
        <f t="shared" si="14"/>
        <v>P00000.png</v>
      </c>
      <c r="R239" t="str">
        <f t="shared" si="15"/>
        <v>INSERT INTO `product`(`pID`, `pBar`, `pBars`, `pName`, `pBP`, `pSP`, `pVal`, `pCate`, `pUnit`, `img`) VALUES ('P00238','8850468208041','[{"detail":"รหัสสินค้า","barcode":"P00238"},{"detail":"บาร์โค้ดหลัก","barcode":"8850468208041"}]','เปลี่ยนซีแลคปลากระป๋อง20บ**','14','20','0','อุปโภค/บริโภค','กระป๋อง','P00000.png');</v>
      </c>
    </row>
    <row r="240" spans="1:18" x14ac:dyDescent="0.25">
      <c r="A240" s="2" t="s">
        <v>280</v>
      </c>
      <c r="B240" s="8">
        <v>8850029032948</v>
      </c>
      <c r="C240" s="2" t="s">
        <v>7450</v>
      </c>
      <c r="D240" s="1">
        <v>70</v>
      </c>
      <c r="E240" s="1">
        <v>11</v>
      </c>
      <c r="F240" s="1">
        <v>0</v>
      </c>
      <c r="G240" s="1">
        <v>12</v>
      </c>
      <c r="H240" s="1">
        <v>20</v>
      </c>
      <c r="I240" s="16"/>
      <c r="J240" s="17" t="s">
        <v>7142</v>
      </c>
      <c r="K240" s="4" t="s">
        <v>7144</v>
      </c>
      <c r="L240" s="5" t="s">
        <v>7143</v>
      </c>
      <c r="M240" s="5">
        <f t="shared" si="12"/>
        <v>12</v>
      </c>
      <c r="N240" s="5">
        <f t="shared" si="13"/>
        <v>20</v>
      </c>
      <c r="O240" s="3" t="str">
        <f>IF(ISBLANK(D240),"ส่วนลด",VLOOKUP(D240,หมวดหมู่!$A$2:$B$35,2))</f>
        <v>ครีมซอง</v>
      </c>
      <c r="P240" s="3" t="str">
        <f>IF(ISBLANK(E240),"หน่วย",VLOOKUP(E240,หน่วยนับ!$A$2:$B$37,2))</f>
        <v>ซอง</v>
      </c>
      <c r="Q240" t="str">
        <f t="shared" si="14"/>
        <v>P00000.png</v>
      </c>
      <c r="R240" t="str">
        <f t="shared" si="15"/>
        <v>INSERT INTO `product`(`pID`, `pBar`, `pBars`, `pName`, `pBP`, `pSP`, `pVal`, `pCate`, `pUnit`, `img`) VALUES ('P00239','8850029032948','[{"detail":"รหัสสินค้า","barcode":"P00239"},{"detail":"บาร์โค้ดหลัก","barcode":"8850029032948"}]','นีเวียชาย***','12','20','0','ครีมซอง','ซอง','P00000.png');</v>
      </c>
    </row>
    <row r="241" spans="1:18" x14ac:dyDescent="0.25">
      <c r="A241" s="2" t="s">
        <v>281</v>
      </c>
      <c r="B241" s="8">
        <v>8850987101021</v>
      </c>
      <c r="C241" s="2" t="s">
        <v>7451</v>
      </c>
      <c r="D241" s="1">
        <v>67</v>
      </c>
      <c r="E241" s="1">
        <v>11</v>
      </c>
      <c r="F241" s="1">
        <v>195</v>
      </c>
      <c r="G241" s="1">
        <v>4.84</v>
      </c>
      <c r="H241" s="1">
        <v>6</v>
      </c>
      <c r="I241" s="16"/>
      <c r="J241" s="17" t="s">
        <v>7142</v>
      </c>
      <c r="K241" s="4" t="s">
        <v>7144</v>
      </c>
      <c r="L241" s="5" t="s">
        <v>7143</v>
      </c>
      <c r="M241" s="5">
        <f t="shared" si="12"/>
        <v>4.84</v>
      </c>
      <c r="N241" s="5">
        <f t="shared" si="13"/>
        <v>6</v>
      </c>
      <c r="O241" s="3" t="str">
        <f>IF(ISBLANK(D241),"ส่วนลด",VLOOKUP(D241,หมวดหมู่!$A$2:$B$35,2))</f>
        <v>ไวไว+มาม่า</v>
      </c>
      <c r="P241" s="3" t="str">
        <f>IF(ISBLANK(E241),"หน่วย",VLOOKUP(E241,หน่วยนับ!$A$2:$B$37,2))</f>
        <v>ซอง</v>
      </c>
      <c r="Q241" t="str">
        <f t="shared" si="14"/>
        <v>P00000.png</v>
      </c>
      <c r="R241" t="str">
        <f t="shared" si="15"/>
        <v>INSERT INTO `product`(`pID`, `pBar`, `pBars`, `pName`, `pBP`, `pSP`, `pVal`, `pCate`, `pUnit`, `img`) VALUES ('P00240','8850987101021','[{"detail":"รหัสสินค้า","barcode":"P00240"},{"detail":"บาร์โค้ดหลัก","barcode":"8850987101021"}]','มาม่าต้มยำ55g6บ***','4.84','6','195','ไวไว+มาม่า','ซอง','P00000.png');</v>
      </c>
    </row>
    <row r="242" spans="1:18" x14ac:dyDescent="0.25">
      <c r="A242" s="2" t="s">
        <v>282</v>
      </c>
      <c r="B242" s="8">
        <v>8850029016320</v>
      </c>
      <c r="C242" s="2" t="s">
        <v>7452</v>
      </c>
      <c r="D242" s="1">
        <v>70</v>
      </c>
      <c r="E242" s="1">
        <v>11</v>
      </c>
      <c r="F242" s="1">
        <v>0</v>
      </c>
      <c r="G242" s="1">
        <v>13.5</v>
      </c>
      <c r="H242" s="1">
        <v>20</v>
      </c>
      <c r="I242" s="16"/>
      <c r="J242" s="17" t="s">
        <v>7142</v>
      </c>
      <c r="K242" s="4" t="s">
        <v>7144</v>
      </c>
      <c r="L242" s="5" t="s">
        <v>7143</v>
      </c>
      <c r="M242" s="5">
        <f t="shared" si="12"/>
        <v>13.5</v>
      </c>
      <c r="N242" s="5">
        <f t="shared" si="13"/>
        <v>20</v>
      </c>
      <c r="O242" s="3" t="str">
        <f>IF(ISBLANK(D242),"ส่วนลด",VLOOKUP(D242,หมวดหมู่!$A$2:$B$35,2))</f>
        <v>ครีมซอง</v>
      </c>
      <c r="P242" s="3" t="str">
        <f>IF(ISBLANK(E242),"หน่วย",VLOOKUP(E242,หน่วยนับ!$A$2:$B$37,2))</f>
        <v>ซอง</v>
      </c>
      <c r="Q242" t="str">
        <f t="shared" si="14"/>
        <v>P00000.png</v>
      </c>
      <c r="R242" t="str">
        <f t="shared" si="15"/>
        <v>INSERT INTO `product`(`pID`, `pBar`, `pBars`, `pName`, `pBP`, `pSP`, `pVal`, `pCate`, `pUnit`, `img`) VALUES ('P00241','8850029016320','[{"detail":"รหัสสินค้า","barcode":"P00241"},{"detail":"บาร์โค้ดหลัก","barcode":"8850029016320"}]','นีเวียชายกันแดด***','13.5','20','0','ครีมซอง','ซอง','P00000.png');</v>
      </c>
    </row>
    <row r="243" spans="1:18" x14ac:dyDescent="0.25">
      <c r="A243" s="2" t="s">
        <v>283</v>
      </c>
      <c r="B243" s="8">
        <v>8853152040187</v>
      </c>
      <c r="C243" s="2" t="s">
        <v>7442</v>
      </c>
      <c r="D243" s="1">
        <v>22</v>
      </c>
      <c r="E243" s="1">
        <v>3</v>
      </c>
      <c r="F243" s="1">
        <v>2</v>
      </c>
      <c r="G243" s="1">
        <v>38</v>
      </c>
      <c r="H243" s="1">
        <v>55</v>
      </c>
      <c r="I243" s="16"/>
      <c r="J243" s="17" t="s">
        <v>7142</v>
      </c>
      <c r="K243" s="4" t="s">
        <v>7144</v>
      </c>
      <c r="L243" s="5" t="s">
        <v>7143</v>
      </c>
      <c r="M243" s="5">
        <f t="shared" si="12"/>
        <v>38</v>
      </c>
      <c r="N243" s="5">
        <f t="shared" si="13"/>
        <v>55</v>
      </c>
      <c r="O243" s="3" t="str">
        <f>IF(ISBLANK(D243),"ส่วนลด",VLOOKUP(D243,หมวดหมู่!$A$2:$B$35,2))</f>
        <v>ประปา</v>
      </c>
      <c r="P243" s="3" t="str">
        <f>IF(ISBLANK(E243),"หน่วย",VLOOKUP(E243,หน่วยนับ!$A$2:$B$37,2))</f>
        <v>ขวด</v>
      </c>
      <c r="Q243" t="str">
        <f t="shared" si="14"/>
        <v>P00000.png</v>
      </c>
      <c r="R243" t="str">
        <f t="shared" si="15"/>
        <v>INSERT INTO `product`(`pID`, `pBar`, `pBars`, `pName`, `pBP`, `pSP`, `pVal`, `pCate`, `pUnit`, `img`) VALUES ('P00242','8853152040187','[{"detail":"รหัสสินค้า","barcode":"P00242"},{"detail":"บาร์โค้ดหลัก","barcode":"8853152040187"}]','หัวฉีดชำระสีฟ้า1ตัว***','38','55','2','ประปา','ขวด','P00000.png');</v>
      </c>
    </row>
    <row r="244" spans="1:18" x14ac:dyDescent="0.25">
      <c r="A244" s="2" t="s">
        <v>284</v>
      </c>
      <c r="B244" s="8">
        <v>8859226805065</v>
      </c>
      <c r="C244" s="2" t="s">
        <v>7453</v>
      </c>
      <c r="D244" s="1">
        <v>22</v>
      </c>
      <c r="E244" s="1">
        <v>4</v>
      </c>
      <c r="F244" s="1">
        <v>1</v>
      </c>
      <c r="G244" s="1">
        <v>110</v>
      </c>
      <c r="H244" s="1">
        <v>139</v>
      </c>
      <c r="I244" s="16"/>
      <c r="J244" s="17" t="s">
        <v>7142</v>
      </c>
      <c r="K244" s="4" t="s">
        <v>7144</v>
      </c>
      <c r="L244" s="5" t="s">
        <v>7143</v>
      </c>
      <c r="M244" s="5">
        <f t="shared" si="12"/>
        <v>110</v>
      </c>
      <c r="N244" s="5">
        <f t="shared" si="13"/>
        <v>139</v>
      </c>
      <c r="O244" s="3" t="str">
        <f>IF(ISBLANK(D244),"ส่วนลด",VLOOKUP(D244,หมวดหมู่!$A$2:$B$35,2))</f>
        <v>ประปา</v>
      </c>
      <c r="P244" s="3" t="str">
        <f>IF(ISBLANK(E244),"หน่วย",VLOOKUP(E244,หน่วยนับ!$A$2:$B$37,2))</f>
        <v>ชุด</v>
      </c>
      <c r="Q244" t="str">
        <f t="shared" si="14"/>
        <v>P00000.png</v>
      </c>
      <c r="R244" t="str">
        <f t="shared" si="15"/>
        <v>INSERT INTO `product`(`pID`, `pBar`, `pBars`, `pName`, `pBP`, `pSP`, `pVal`, `pCate`, `pUnit`, `img`) VALUES ('P00243','8859226805065','[{"detail":"รหัสสินค้า","barcode":"P00243"},{"detail":"บาร์โค้ดหลัก","barcode":"8859226805065"}]','ชุดฝักบัวซีเคียวครบชุด***','110','139','1','ประปา','ชุด','P00000.png');</v>
      </c>
    </row>
    <row r="245" spans="1:18" x14ac:dyDescent="0.25">
      <c r="A245" s="2" t="s">
        <v>285</v>
      </c>
      <c r="B245" s="8">
        <v>8997207618492</v>
      </c>
      <c r="C245" s="2" t="s">
        <v>7454</v>
      </c>
      <c r="D245" s="1">
        <v>21</v>
      </c>
      <c r="E245" s="1">
        <v>1</v>
      </c>
      <c r="F245" s="1">
        <v>4</v>
      </c>
      <c r="G245" s="1">
        <v>70</v>
      </c>
      <c r="H245" s="1">
        <v>85</v>
      </c>
      <c r="I245" s="16"/>
      <c r="J245" s="17" t="s">
        <v>7142</v>
      </c>
      <c r="K245" s="4" t="s">
        <v>7144</v>
      </c>
      <c r="L245" s="5" t="s">
        <v>7143</v>
      </c>
      <c r="M245" s="5">
        <f t="shared" si="12"/>
        <v>70</v>
      </c>
      <c r="N245" s="5">
        <f t="shared" si="13"/>
        <v>85</v>
      </c>
      <c r="O245" s="3" t="str">
        <f>IF(ISBLANK(D245),"ส่วนลด",VLOOKUP(D245,หมวดหมู่!$A$2:$B$35,2))</f>
        <v>ไฟฟ้า</v>
      </c>
      <c r="P245" s="3" t="str">
        <f>IF(ISBLANK(E245),"หน่วย",VLOOKUP(E245,หน่วยนับ!$A$2:$B$37,2))</f>
        <v>ชิ้น</v>
      </c>
      <c r="Q245" t="str">
        <f t="shared" si="14"/>
        <v>P00000.png</v>
      </c>
      <c r="R245" t="str">
        <f t="shared" si="15"/>
        <v>INSERT INTO `product`(`pID`, `pBar`, `pBars`, `pName`, `pBP`, `pSP`, `pVal`, `pCate`, `pUnit`, `img`) VALUES ('P00244','8997207618492','[{"detail":"รหัสสินค้า","barcode":"P00244"},{"detail":"บาร์โค้ดหลัก","barcode":"8997207618492"}]','หลอดนีออนพานาโซนิค18วัต***','70','85','4','ไฟฟ้า','ชิ้น','P00000.png');</v>
      </c>
    </row>
    <row r="246" spans="1:18" x14ac:dyDescent="0.25">
      <c r="A246" s="2" t="s">
        <v>286</v>
      </c>
      <c r="B246" s="8" t="s">
        <v>286</v>
      </c>
      <c r="C246" s="2" t="s">
        <v>7455</v>
      </c>
      <c r="D246" s="1">
        <v>20</v>
      </c>
      <c r="E246" s="1">
        <v>14</v>
      </c>
      <c r="F246" s="1">
        <v>15</v>
      </c>
      <c r="G246" s="1">
        <v>4.7</v>
      </c>
      <c r="H246" s="1">
        <v>8</v>
      </c>
      <c r="I246" s="16"/>
      <c r="J246" s="17" t="s">
        <v>7142</v>
      </c>
      <c r="K246" s="4" t="s">
        <v>7144</v>
      </c>
      <c r="L246" s="5" t="s">
        <v>7143</v>
      </c>
      <c r="M246" s="5">
        <f t="shared" si="12"/>
        <v>4.7</v>
      </c>
      <c r="N246" s="5">
        <f t="shared" si="13"/>
        <v>8</v>
      </c>
      <c r="O246" s="3" t="str">
        <f>IF(ISBLANK(D246),"ส่วนลด",VLOOKUP(D246,หมวดหมู่!$A$2:$B$35,2))</f>
        <v>อุปโภค/บริโภค</v>
      </c>
      <c r="P246" s="3" t="str">
        <f>IF(ISBLANK(E246),"หน่วย",VLOOKUP(E246,หน่วยนับ!$A$2:$B$37,2))</f>
        <v>ถุง</v>
      </c>
      <c r="Q246" t="str">
        <f t="shared" si="14"/>
        <v>P00000.png</v>
      </c>
      <c r="R246" t="str">
        <f t="shared" si="15"/>
        <v>INSERT INTO `product`(`pID`, `pBar`, `pBars`, `pName`, `pBP`, `pSP`, `pVal`, `pCate`, `pUnit`, `img`) VALUES ('P00245','P00245','[{"detail":"รหัสสินค้า","barcode":"P00245"},{"detail":"บาร์โค้ดหลัก","barcode":"P00245"}]','น้ำแข็งยูนิค8บ***','4.7','8','15','อุปโภค/บริโภค','ถุง','P00000.png');</v>
      </c>
    </row>
    <row r="247" spans="1:18" x14ac:dyDescent="0.25">
      <c r="A247" s="2" t="s">
        <v>287</v>
      </c>
      <c r="B247" s="8">
        <v>8850228002360</v>
      </c>
      <c r="C247" s="2" t="s">
        <v>7456</v>
      </c>
      <c r="D247" s="1">
        <v>74</v>
      </c>
      <c r="E247" s="1">
        <v>3</v>
      </c>
      <c r="F247" s="1">
        <v>0</v>
      </c>
      <c r="G247" s="1">
        <v>7.8</v>
      </c>
      <c r="H247" s="1">
        <v>10</v>
      </c>
      <c r="I247" s="16"/>
      <c r="J247" s="17" t="s">
        <v>7142</v>
      </c>
      <c r="K247" s="4" t="s">
        <v>7144</v>
      </c>
      <c r="L247" s="5" t="s">
        <v>7143</v>
      </c>
      <c r="M247" s="5">
        <f t="shared" si="12"/>
        <v>7.8</v>
      </c>
      <c r="N247" s="5">
        <f t="shared" si="13"/>
        <v>10</v>
      </c>
      <c r="O247" s="3" t="str">
        <f>IF(ISBLANK(D247),"ส่วนลด",VLOOKUP(D247,หมวดหมู่!$A$2:$B$35,2))</f>
        <v>น้ำขวด+น้ำอัดลม</v>
      </c>
      <c r="P247" s="3" t="str">
        <f>IF(ISBLANK(E247),"หน่วย",VLOOKUP(E247,หน่วยนับ!$A$2:$B$37,2))</f>
        <v>ขวด</v>
      </c>
      <c r="Q247" t="str">
        <f t="shared" si="14"/>
        <v>P00000.png</v>
      </c>
      <c r="R247" t="str">
        <f t="shared" si="15"/>
        <v>INSERT INTO `product`(`pID`, `pBar`, `pBars`, `pName`, `pBP`, `pSP`, `pVal`, `pCate`, `pUnit`, `img`) VALUES ('P00246','8850228002360','[{"detail":"รหัสสินค้า","barcode":"P00246"},{"detail":"บาร์โค้ดหลัก","barcode":"8850228002360"}]','เปลี่ยนเพียวริคุ280ม','7.8','10','0','น้ำขวด+น้ำอัดลม','ขวด','P00000.png');</v>
      </c>
    </row>
    <row r="248" spans="1:18" x14ac:dyDescent="0.25">
      <c r="A248" s="2" t="s">
        <v>288</v>
      </c>
      <c r="B248" s="8">
        <v>8850046010011</v>
      </c>
      <c r="C248" s="2" t="s">
        <v>7457</v>
      </c>
      <c r="D248" s="1">
        <v>42</v>
      </c>
      <c r="E248" s="1">
        <v>27</v>
      </c>
      <c r="F248" s="1">
        <v>0</v>
      </c>
      <c r="G248" s="1">
        <v>8</v>
      </c>
      <c r="H248" s="1">
        <v>10</v>
      </c>
      <c r="I248" s="16"/>
      <c r="J248" s="17" t="s">
        <v>7142</v>
      </c>
      <c r="K248" s="4" t="s">
        <v>7144</v>
      </c>
      <c r="L248" s="5" t="s">
        <v>7143</v>
      </c>
      <c r="M248" s="5">
        <f t="shared" si="12"/>
        <v>8</v>
      </c>
      <c r="N248" s="5">
        <f t="shared" si="13"/>
        <v>10</v>
      </c>
      <c r="O248" s="3" t="str">
        <f>IF(ISBLANK(D248),"ส่วนลด",VLOOKUP(D248,หมวดหมู่!$A$2:$B$35,2))</f>
        <v>ของใช้เด็ก+ชิชชู่+สำลี</v>
      </c>
      <c r="P248" s="3" t="str">
        <f>IF(ISBLANK(E248),"หน่วย",VLOOKUP(E248,หน่วยนับ!$A$2:$B$37,2))</f>
        <v>ม้วน</v>
      </c>
      <c r="Q248" t="str">
        <f t="shared" si="14"/>
        <v>P00000.png</v>
      </c>
      <c r="R248" t="str">
        <f t="shared" si="15"/>
        <v>INSERT INTO `product`(`pID`, `pBar`, `pBars`, `pName`, `pBP`, `pSP`, `pVal`, `pCate`, `pUnit`, `img`) VALUES ('P00247','8850046010011','[{"detail":"รหัสสินค้า","barcode":"P00247"},{"detail":"บาร์โค้ดหลัก","barcode":"8850046010011"}]','เซลล็อกซ์2ชั้น***','8','10','0','ของใช้เด็ก+ชิชชู่+สำลี','ม้วน','P00000.png');</v>
      </c>
    </row>
    <row r="249" spans="1:18" x14ac:dyDescent="0.25">
      <c r="A249" s="2" t="s">
        <v>289</v>
      </c>
      <c r="B249" s="8" t="s">
        <v>289</v>
      </c>
      <c r="C249" s="2" t="s">
        <v>7458</v>
      </c>
      <c r="D249" s="1">
        <v>60</v>
      </c>
      <c r="E249" s="1">
        <v>8</v>
      </c>
      <c r="F249" s="1">
        <v>55</v>
      </c>
      <c r="G249" s="1">
        <v>0.4</v>
      </c>
      <c r="H249" s="1">
        <v>1</v>
      </c>
      <c r="I249" s="16"/>
      <c r="J249" s="17" t="s">
        <v>7142</v>
      </c>
      <c r="K249" s="4" t="s">
        <v>7144</v>
      </c>
      <c r="L249" s="5" t="s">
        <v>7143</v>
      </c>
      <c r="M249" s="5">
        <f t="shared" si="12"/>
        <v>0.4</v>
      </c>
      <c r="N249" s="5">
        <f t="shared" si="13"/>
        <v>1</v>
      </c>
      <c r="O249" s="3" t="str">
        <f>IF(ISBLANK(D249),"ส่วนลด",VLOOKUP(D249,หมวดหมู่!$A$2:$B$35,2))</f>
        <v>ยาสามัญประจำบ้าน</v>
      </c>
      <c r="P249" s="3" t="str">
        <f>IF(ISBLANK(E249),"หน่วย",VLOOKUP(E249,หน่วยนับ!$A$2:$B$37,2))</f>
        <v>อัน</v>
      </c>
      <c r="Q249" t="str">
        <f t="shared" si="14"/>
        <v>P00000.png</v>
      </c>
      <c r="R249" t="str">
        <f t="shared" si="15"/>
        <v>INSERT INTO `product`(`pID`, `pBar`, `pBars`, `pName`, `pBP`, `pSP`, `pVal`, `pCate`, `pUnit`, `img`) VALUES ('P00248','P00248','[{"detail":"รหัสสินค้า","barcode":"P00248"},{"detail":"บาร์โค้ดหลัก","barcode":"P00248"}]','เทนโซพลาสชิ้นละ1บ***','0.4','1','55','ยาสามัญประจำบ้าน','อัน','P00000.png');</v>
      </c>
    </row>
    <row r="250" spans="1:18" x14ac:dyDescent="0.25">
      <c r="A250" s="2" t="s">
        <v>290</v>
      </c>
      <c r="B250" s="8">
        <v>8854698014298</v>
      </c>
      <c r="C250" s="2" t="s">
        <v>7459</v>
      </c>
      <c r="D250" s="6"/>
      <c r="E250" s="1">
        <v>3</v>
      </c>
      <c r="F250" s="1">
        <v>99</v>
      </c>
      <c r="G250" s="1">
        <v>3.75</v>
      </c>
      <c r="H250" s="1">
        <v>15</v>
      </c>
      <c r="I250" s="16"/>
      <c r="J250" s="17" t="s">
        <v>7142</v>
      </c>
      <c r="K250" s="4" t="s">
        <v>7144</v>
      </c>
      <c r="L250" s="5" t="s">
        <v>7143</v>
      </c>
      <c r="M250" s="5">
        <f t="shared" si="12"/>
        <v>0</v>
      </c>
      <c r="N250" s="5">
        <f t="shared" si="13"/>
        <v>-15</v>
      </c>
      <c r="O250" s="3" t="str">
        <f>IF(ISBLANK(D250),"ส่วนลด",VLOOKUP(D250,หมวดหมู่!$A$2:$B$35,2))</f>
        <v>ส่วนลด</v>
      </c>
      <c r="P250" s="3" t="str">
        <f>IF(ISBLANK(E250),"หน่วย",VLOOKUP(E250,หน่วยนับ!$A$2:$B$37,2))</f>
        <v>ขวด</v>
      </c>
      <c r="Q250" t="str">
        <f t="shared" si="14"/>
        <v>P00000.png</v>
      </c>
      <c r="R250" t="str">
        <f t="shared" si="15"/>
        <v>INSERT INTO `product`(`pID`, `pBar`, `pBars`, `pName`, `pBP`, `pSP`, `pVal`, `pCate`, `pUnit`, `img`) VALUES ('P00249','8854698014298','[{"detail":"รหัสสินค้า","barcode":"P00249"},{"detail":"บาร์โค้ดหลัก","barcode":"8854698014298"}]','ส่วนลดโออิชิองุ่นแพ็ค6***','0','-15','99','ส่วนลด','ขวด','P00000.png');</v>
      </c>
    </row>
    <row r="251" spans="1:18" x14ac:dyDescent="0.25">
      <c r="A251" s="2" t="s">
        <v>291</v>
      </c>
      <c r="B251" s="8">
        <v>8859441400243</v>
      </c>
      <c r="C251" s="2" t="s">
        <v>7460</v>
      </c>
      <c r="D251" s="1">
        <v>37</v>
      </c>
      <c r="E251" s="1">
        <v>14</v>
      </c>
      <c r="F251" s="1">
        <v>14</v>
      </c>
      <c r="G251" s="1">
        <v>12.5</v>
      </c>
      <c r="H251" s="1">
        <v>15</v>
      </c>
      <c r="I251" s="16"/>
      <c r="J251" s="17" t="s">
        <v>7142</v>
      </c>
      <c r="K251" s="4" t="s">
        <v>7144</v>
      </c>
      <c r="L251" s="5" t="s">
        <v>7143</v>
      </c>
      <c r="M251" s="5">
        <f t="shared" si="12"/>
        <v>12.5</v>
      </c>
      <c r="N251" s="5">
        <f t="shared" si="13"/>
        <v>15</v>
      </c>
      <c r="O251" s="3" t="str">
        <f>IF(ISBLANK(D251),"ส่วนลด",VLOOKUP(D251,หมวดหมู่!$A$2:$B$35,2))</f>
        <v>เหล้า+บุรี่</v>
      </c>
      <c r="P251" s="3" t="str">
        <f>IF(ISBLANK(E251),"หน่วย",VLOOKUP(E251,หน่วยนับ!$A$2:$B$37,2))</f>
        <v>ถุง</v>
      </c>
      <c r="Q251" t="str">
        <f t="shared" si="14"/>
        <v>P00000.png</v>
      </c>
      <c r="R251" t="str">
        <f t="shared" si="15"/>
        <v>INSERT INTO `product`(`pID`, `pBar`, `pBars`, `pName`, `pBP`, `pSP`, `pVal`, `pCate`, `pUnit`, `img`) VALUES ('P00250','8859441400243','[{"detail":"รหัสสินค้า","barcode":"P00250"},{"detail":"บาร์โค้ดหลัก","barcode":"8859441400243"}]','ยาเส้นตราแมวเขียว22g***','12.5','15','14','เหล้า+บุรี่','ถุง','P00000.png');</v>
      </c>
    </row>
    <row r="252" spans="1:18" x14ac:dyDescent="0.25">
      <c r="A252" s="2" t="s">
        <v>292</v>
      </c>
      <c r="B252" s="8" t="s">
        <v>292</v>
      </c>
      <c r="C252" s="2" t="s">
        <v>7461</v>
      </c>
      <c r="D252" s="1">
        <v>37</v>
      </c>
      <c r="E252" s="1">
        <v>14</v>
      </c>
      <c r="F252" s="1">
        <v>31</v>
      </c>
      <c r="G252" s="1">
        <v>13.5</v>
      </c>
      <c r="H252" s="1">
        <v>15</v>
      </c>
      <c r="I252" s="16"/>
      <c r="J252" s="17" t="s">
        <v>7142</v>
      </c>
      <c r="K252" s="4" t="s">
        <v>7144</v>
      </c>
      <c r="L252" s="5" t="s">
        <v>7143</v>
      </c>
      <c r="M252" s="5">
        <f t="shared" si="12"/>
        <v>13.5</v>
      </c>
      <c r="N252" s="5">
        <f t="shared" si="13"/>
        <v>15</v>
      </c>
      <c r="O252" s="3" t="str">
        <f>IF(ISBLANK(D252),"ส่วนลด",VLOOKUP(D252,หมวดหมู่!$A$2:$B$35,2))</f>
        <v>เหล้า+บุรี่</v>
      </c>
      <c r="P252" s="3" t="str">
        <f>IF(ISBLANK(E252),"หน่วย",VLOOKUP(E252,หน่วยนับ!$A$2:$B$37,2))</f>
        <v>ถุง</v>
      </c>
      <c r="Q252" t="str">
        <f t="shared" si="14"/>
        <v>P00000.png</v>
      </c>
      <c r="R252" t="str">
        <f t="shared" si="15"/>
        <v>INSERT INTO `product`(`pID`, `pBar`, `pBars`, `pName`, `pBP`, `pSP`, `pVal`, `pCate`, `pUnit`, `img`) VALUES ('P00251','P00251','[{"detail":"รหัสสินค้า","barcode":"P00251"},{"detail":"บาร์โค้ดหลัก","barcode":"P00251"}]','สามพระ20g***','13.5','15','31','เหล้า+บุรี่','ถุง','P00000.png');</v>
      </c>
    </row>
    <row r="253" spans="1:18" x14ac:dyDescent="0.25">
      <c r="A253" s="2" t="s">
        <v>293</v>
      </c>
      <c r="B253" s="8">
        <v>8850029816173</v>
      </c>
      <c r="C253" s="2" t="s">
        <v>294</v>
      </c>
      <c r="D253" s="1">
        <v>43</v>
      </c>
      <c r="E253" s="1">
        <v>3</v>
      </c>
      <c r="F253" s="1">
        <v>0</v>
      </c>
      <c r="G253" s="1">
        <v>35.6</v>
      </c>
      <c r="H253" s="1">
        <v>45</v>
      </c>
      <c r="I253" s="16"/>
      <c r="J253" s="17" t="s">
        <v>7142</v>
      </c>
      <c r="K253" s="4" t="s">
        <v>7144</v>
      </c>
      <c r="L253" s="5" t="s">
        <v>7143</v>
      </c>
      <c r="M253" s="5">
        <f t="shared" si="12"/>
        <v>35.6</v>
      </c>
      <c r="N253" s="5">
        <f t="shared" si="13"/>
        <v>45</v>
      </c>
      <c r="O253" s="3" t="str">
        <f>IF(ISBLANK(D253),"ส่วนลด",VLOOKUP(D253,หมวดหมู่!$A$2:$B$35,2))</f>
        <v>โลออน+โลชั้่น+น้ำหอม</v>
      </c>
      <c r="P253" s="3" t="str">
        <f>IF(ISBLANK(E253),"หน่วย",VLOOKUP(E253,หน่วยนับ!$A$2:$B$37,2))</f>
        <v>ขวด</v>
      </c>
      <c r="Q253" t="str">
        <f t="shared" si="14"/>
        <v>P00000.png</v>
      </c>
      <c r="R253" t="str">
        <f t="shared" si="15"/>
        <v>INSERT INTO `product`(`pID`, `pBar`, `pBars`, `pName`, `pBP`, `pSP`, `pVal`, `pCate`, `pUnit`, `img`) VALUES ('P00252','8850029816173','[{"detail":"รหัสสินค้า","barcode":"P00252"},{"detail":"บาร์โค้ดหลัก","barcode":"8850029816173"}]','นีเวียโลออน25มล50บ**','35.6','45','0','โลออน+โลชั้่น+น้ำหอม','ขวด','P00000.png');</v>
      </c>
    </row>
    <row r="254" spans="1:18" x14ac:dyDescent="0.25">
      <c r="A254" s="2" t="s">
        <v>295</v>
      </c>
      <c r="B254" s="8">
        <v>6590693000041</v>
      </c>
      <c r="C254" s="2" t="s">
        <v>7462</v>
      </c>
      <c r="D254" s="1">
        <v>40</v>
      </c>
      <c r="E254" s="1">
        <v>1</v>
      </c>
      <c r="F254" s="1">
        <v>39</v>
      </c>
      <c r="G254" s="1">
        <v>3.65</v>
      </c>
      <c r="H254" s="1">
        <v>6</v>
      </c>
      <c r="I254" s="16"/>
      <c r="J254" s="17" t="s">
        <v>7142</v>
      </c>
      <c r="K254" s="4" t="s">
        <v>7144</v>
      </c>
      <c r="L254" s="5" t="s">
        <v>7143</v>
      </c>
      <c r="M254" s="5">
        <f t="shared" si="12"/>
        <v>3.65</v>
      </c>
      <c r="N254" s="5">
        <f t="shared" si="13"/>
        <v>6</v>
      </c>
      <c r="O254" s="3" t="str">
        <f>IF(ISBLANK(D254),"ส่วนลด",VLOOKUP(D254,หมวดหมู่!$A$2:$B$35,2))</f>
        <v>งานก่อสร้าง</v>
      </c>
      <c r="P254" s="3" t="str">
        <f>IF(ISBLANK(E254),"หน่วย",VLOOKUP(E254,หน่วยนับ!$A$2:$B$37,2))</f>
        <v>ชิ้น</v>
      </c>
      <c r="Q254" t="str">
        <f t="shared" si="14"/>
        <v>P00000.png</v>
      </c>
      <c r="R254" t="str">
        <f t="shared" si="15"/>
        <v>INSERT INTO `product`(`pID`, `pBar`, `pBars`, `pName`, `pBP`, `pSP`, `pVal`, `pCate`, `pUnit`, `img`) VALUES ('P00253','6590693000041','[{"detail":"รหัสสินค้า","barcode":"P00253"},{"detail":"บาร์โค้ดหลัก","barcode":"6590693000041"}]','ฟองน้ำฉาบปูน***','3.65','6','39','งานก่อสร้าง','ชิ้น','P00000.png');</v>
      </c>
    </row>
    <row r="255" spans="1:18" x14ac:dyDescent="0.25">
      <c r="A255" s="2" t="s">
        <v>296</v>
      </c>
      <c r="B255" s="8">
        <v>8850038400035</v>
      </c>
      <c r="C255" s="2" t="s">
        <v>7463</v>
      </c>
      <c r="D255" s="1">
        <v>20</v>
      </c>
      <c r="E255" s="1">
        <v>3</v>
      </c>
      <c r="F255" s="1">
        <v>4</v>
      </c>
      <c r="G255" s="1">
        <v>44.09</v>
      </c>
      <c r="H255" s="1">
        <v>52</v>
      </c>
      <c r="I255" s="16"/>
      <c r="J255" s="17" t="s">
        <v>7142</v>
      </c>
      <c r="K255" s="4" t="s">
        <v>7144</v>
      </c>
      <c r="L255" s="5" t="s">
        <v>7143</v>
      </c>
      <c r="M255" s="5">
        <f t="shared" si="12"/>
        <v>44.09</v>
      </c>
      <c r="N255" s="5">
        <f t="shared" si="13"/>
        <v>52</v>
      </c>
      <c r="O255" s="3" t="str">
        <f>IF(ISBLANK(D255),"ส่วนลด",VLOOKUP(D255,หมวดหมู่!$A$2:$B$35,2))</f>
        <v>อุปโภค/บริโภค</v>
      </c>
      <c r="P255" s="3" t="str">
        <f>IF(ISBLANK(E255),"หน่วย",VLOOKUP(E255,หน่วยนับ!$A$2:$B$37,2))</f>
        <v>ขวด</v>
      </c>
      <c r="Q255" t="str">
        <f t="shared" si="14"/>
        <v>P00000.png</v>
      </c>
      <c r="R255" t="str">
        <f t="shared" si="15"/>
        <v>INSERT INTO `product`(`pID`, `pBar`, `pBars`, `pName`, `pBP`, `pSP`, `pVal`, `pCate`, `pUnit`, `img`) VALUES ('P00254','8850038400035','[{"detail":"รหัสสินค้า","barcode":"P00254"},{"detail":"บาร์โค้ดหลัก","barcode":"8850038400035"}]','หอยนางรมซอส600ซม***','44.09','52','4','อุปโภค/บริโภค','ขวด','P00000.png');</v>
      </c>
    </row>
    <row r="256" spans="1:18" x14ac:dyDescent="0.25">
      <c r="A256" s="2" t="s">
        <v>297</v>
      </c>
      <c r="B256" s="8">
        <v>8850038400028</v>
      </c>
      <c r="C256" s="2" t="s">
        <v>7464</v>
      </c>
      <c r="D256" s="1">
        <v>20</v>
      </c>
      <c r="E256" s="1">
        <v>3</v>
      </c>
      <c r="F256" s="1">
        <v>15</v>
      </c>
      <c r="G256" s="1">
        <v>30.92</v>
      </c>
      <c r="H256" s="1">
        <v>37</v>
      </c>
      <c r="I256" s="16"/>
      <c r="J256" s="17" t="s">
        <v>7142</v>
      </c>
      <c r="K256" s="4" t="s">
        <v>7144</v>
      </c>
      <c r="L256" s="5" t="s">
        <v>7143</v>
      </c>
      <c r="M256" s="5">
        <f t="shared" si="12"/>
        <v>30.92</v>
      </c>
      <c r="N256" s="5">
        <f t="shared" si="13"/>
        <v>37</v>
      </c>
      <c r="O256" s="3" t="str">
        <f>IF(ISBLANK(D256),"ส่วนลด",VLOOKUP(D256,หมวดหมู่!$A$2:$B$35,2))</f>
        <v>อุปโภค/บริโภค</v>
      </c>
      <c r="P256" s="3" t="str">
        <f>IF(ISBLANK(E256),"หน่วย",VLOOKUP(E256,หน่วยนับ!$A$2:$B$37,2))</f>
        <v>ขวด</v>
      </c>
      <c r="Q256" t="str">
        <f t="shared" si="14"/>
        <v>P00000.png</v>
      </c>
      <c r="R256" t="str">
        <f t="shared" si="15"/>
        <v>INSERT INTO `product`(`pID`, `pBar`, `pBars`, `pName`, `pBP`, `pSP`, `pVal`, `pCate`, `pUnit`, `img`) VALUES ('P00255','8850038400028','[{"detail":"รหัสสินค้า","barcode":"P00255"},{"detail":"บาร์โค้ดหลัก","barcode":"8850038400028"}]','หอยนางรมซอส300ซม***','30.92','37','15','อุปโภค/บริโภค','ขวด','P00000.png');</v>
      </c>
    </row>
    <row r="257" spans="1:18" x14ac:dyDescent="0.25">
      <c r="A257" s="2" t="s">
        <v>298</v>
      </c>
      <c r="B257" s="8">
        <v>8850038400011</v>
      </c>
      <c r="C257" s="2" t="s">
        <v>7465</v>
      </c>
      <c r="D257" s="1">
        <v>20</v>
      </c>
      <c r="E257" s="1">
        <v>3</v>
      </c>
      <c r="F257" s="1">
        <v>11</v>
      </c>
      <c r="G257" s="1">
        <v>19.63</v>
      </c>
      <c r="H257" s="1">
        <v>25</v>
      </c>
      <c r="I257" s="16"/>
      <c r="J257" s="17" t="s">
        <v>7142</v>
      </c>
      <c r="K257" s="4" t="s">
        <v>7144</v>
      </c>
      <c r="L257" s="5" t="s">
        <v>7143</v>
      </c>
      <c r="M257" s="5">
        <f t="shared" si="12"/>
        <v>19.63</v>
      </c>
      <c r="N257" s="5">
        <f t="shared" si="13"/>
        <v>25</v>
      </c>
      <c r="O257" s="3" t="str">
        <f>IF(ISBLANK(D257),"ส่วนลด",VLOOKUP(D257,หมวดหมู่!$A$2:$B$35,2))</f>
        <v>อุปโภค/บริโภค</v>
      </c>
      <c r="P257" s="3" t="str">
        <f>IF(ISBLANK(E257),"หน่วย",VLOOKUP(E257,หน่วยนับ!$A$2:$B$37,2))</f>
        <v>ขวด</v>
      </c>
      <c r="Q257" t="str">
        <f t="shared" si="14"/>
        <v>P00000.png</v>
      </c>
      <c r="R257" t="str">
        <f t="shared" si="15"/>
        <v>INSERT INTO `product`(`pID`, `pBar`, `pBars`, `pName`, `pBP`, `pSP`, `pVal`, `pCate`, `pUnit`, `img`) VALUES ('P00256','8850038400011','[{"detail":"รหัสสินค้า","barcode":"P00256"},{"detail":"บาร์โค้ดหลัก","barcode":"8850038400011"}]','หอยนางรมซอส150ซม***','19.63','25','11','อุปโภค/บริโภค','ขวด','P00000.png');</v>
      </c>
    </row>
    <row r="258" spans="1:18" x14ac:dyDescent="0.25">
      <c r="A258" s="2" t="s">
        <v>299</v>
      </c>
      <c r="B258" s="8">
        <v>8850157100533</v>
      </c>
      <c r="C258" s="2" t="s">
        <v>7466</v>
      </c>
      <c r="D258" s="1">
        <v>73</v>
      </c>
      <c r="E258" s="1">
        <v>1</v>
      </c>
      <c r="F258" s="1">
        <v>1</v>
      </c>
      <c r="G258" s="1">
        <v>8.34</v>
      </c>
      <c r="H258" s="1">
        <v>10</v>
      </c>
      <c r="I258" s="16"/>
      <c r="J258" s="17" t="s">
        <v>7142</v>
      </c>
      <c r="K258" s="4" t="s">
        <v>7144</v>
      </c>
      <c r="L258" s="5" t="s">
        <v>7143</v>
      </c>
      <c r="M258" s="5">
        <f t="shared" si="12"/>
        <v>8.34</v>
      </c>
      <c r="N258" s="5">
        <f t="shared" si="13"/>
        <v>10</v>
      </c>
      <c r="O258" s="3" t="str">
        <f>IF(ISBLANK(D258),"ส่วนลด",VLOOKUP(D258,หมวดหมู่!$A$2:$B$35,2))</f>
        <v>เครื่่องดื่มชูกำลัง</v>
      </c>
      <c r="P258" s="3" t="str">
        <f>IF(ISBLANK(E258),"หน่วย",VLOOKUP(E258,หน่วยนับ!$A$2:$B$37,2))</f>
        <v>ชิ้น</v>
      </c>
      <c r="Q258" t="str">
        <f t="shared" si="14"/>
        <v>P00000.png</v>
      </c>
      <c r="R258" t="str">
        <f t="shared" si="15"/>
        <v>INSERT INTO `product`(`pID`, `pBar`, `pBars`, `pName`, `pBP`, `pSP`, `pVal`, `pCate`, `pUnit`, `img`) VALUES ('P00257','8850157100533','[{"detail":"รหัสสินค้า","barcode":"P00257"},{"detail":"บาร์โค้ดหลัก","barcode":"8850157100533"}]','เปลี่ยนเยลลี่ผลไม้รวม10บ**','8.34','10','1','เครื่่องดื่มชูกำลัง','ชิ้น','P00000.png');</v>
      </c>
    </row>
    <row r="259" spans="1:18" x14ac:dyDescent="0.25">
      <c r="A259" s="2" t="s">
        <v>300</v>
      </c>
      <c r="B259" s="8" t="s">
        <v>300</v>
      </c>
      <c r="C259" s="2" t="s">
        <v>7467</v>
      </c>
      <c r="D259" s="1">
        <v>32</v>
      </c>
      <c r="E259" s="1">
        <v>36</v>
      </c>
      <c r="F259" s="1">
        <v>4</v>
      </c>
      <c r="G259" s="1">
        <v>10</v>
      </c>
      <c r="H259" s="1">
        <v>15</v>
      </c>
      <c r="I259" s="16"/>
      <c r="J259" s="17" t="s">
        <v>7142</v>
      </c>
      <c r="K259" s="4" t="s">
        <v>7144</v>
      </c>
      <c r="L259" s="5" t="s">
        <v>7143</v>
      </c>
      <c r="M259" s="5">
        <f t="shared" ref="M259:M322" si="16">IF(ISBLANK(D259),0,G259)</f>
        <v>10</v>
      </c>
      <c r="N259" s="5">
        <f t="shared" ref="N259:N322" si="17">IF(ISBLANK(D259),-H259,H259)</f>
        <v>15</v>
      </c>
      <c r="O259" s="3" t="str">
        <f>IF(ISBLANK(D259),"ส่วนลด",VLOOKUP(D259,หมวดหมู่!$A$2:$B$35,2))</f>
        <v>การศึกษา</v>
      </c>
      <c r="P259" s="3" t="str">
        <f>IF(ISBLANK(E259),"หน่วย",VLOOKUP(E259,หน่วยนับ!$A$2:$B$37,2))</f>
        <v>คู่</v>
      </c>
      <c r="Q259" t="str">
        <f t="shared" ref="Q259:Q322" si="18">IF(ISBLANK(I259),"P00000.png",I259)</f>
        <v>P00000.png</v>
      </c>
      <c r="R259" t="str">
        <f t="shared" ref="R259:R322" si="19">"INSERT INTO `product`(`pID`, `pBar`, `pBars`, `pName`, `pBP`, `pSP`, `pVal`, `pCate`, `pUnit`, `img`) VALUES ('"&amp;A259&amp;"','"&amp;B259&amp;"','"&amp;J259&amp;A259&amp;K259&amp;B259&amp;L259&amp;"','"&amp;C259&amp;"','"&amp;M259&amp;"','"&amp;N259&amp;"','"&amp;F259&amp;"','"&amp;O259&amp;"','"&amp;P259&amp;"','"&amp;Q259&amp;"');"</f>
        <v>INSERT INTO `product`(`pID`, `pBar`, `pBars`, `pName`, `pBP`, `pSP`, `pVal`, `pCate`, `pUnit`, `img`) VALUES ('P00258','P00258','[{"detail":"รหัสสินค้า","barcode":"P00258"},{"detail":"บาร์โค้ดหลัก","barcode":"P00258"}]','ถุงเท้าสีน้ำตาลเข้ม7-9***','10','15','4','การศึกษา','คู่','P00000.png');</v>
      </c>
    </row>
    <row r="260" spans="1:18" x14ac:dyDescent="0.25">
      <c r="A260" s="2" t="s">
        <v>301</v>
      </c>
      <c r="B260" s="8">
        <v>8851111023011</v>
      </c>
      <c r="C260" s="2" t="s">
        <v>7468</v>
      </c>
      <c r="D260" s="1">
        <v>68</v>
      </c>
      <c r="E260" s="1">
        <v>9</v>
      </c>
      <c r="F260" s="1">
        <v>0</v>
      </c>
      <c r="G260" s="1">
        <v>25.84</v>
      </c>
      <c r="H260" s="1">
        <v>30</v>
      </c>
      <c r="I260" s="16"/>
      <c r="J260" s="17" t="s">
        <v>7142</v>
      </c>
      <c r="K260" s="4" t="s">
        <v>7144</v>
      </c>
      <c r="L260" s="5" t="s">
        <v>7143</v>
      </c>
      <c r="M260" s="5">
        <f t="shared" si="16"/>
        <v>25.84</v>
      </c>
      <c r="N260" s="5">
        <f t="shared" si="17"/>
        <v>30</v>
      </c>
      <c r="O260" s="3" t="str">
        <f>IF(ISBLANK(D260),"ส่วนลด",VLOOKUP(D260,หมวดหมู่!$A$2:$B$35,2))</f>
        <v>ผ้าอนามัย</v>
      </c>
      <c r="P260" s="3" t="str">
        <f>IF(ISBLANK(E260),"หน่วย",VLOOKUP(E260,หน่วยนับ!$A$2:$B$37,2))</f>
        <v>แพ็ค</v>
      </c>
      <c r="Q260" t="str">
        <f t="shared" si="18"/>
        <v>P00000.png</v>
      </c>
      <c r="R260" t="str">
        <f t="shared" si="19"/>
        <v>INSERT INTO `product`(`pID`, `pBar`, `pBars`, `pName`, `pBP`, `pSP`, `pVal`, `pCate`, `pUnit`, `img`) VALUES ('P00259','8851111023011','[{"detail":"รหัสสินค้า","barcode":"P00259"},{"detail":"บาร์โค้ดหลัก","barcode":"8851111023011"}]','โซฟีกลางคืน35ซม***','25.84','30','0','ผ้าอนามัย','แพ็ค','P00000.png');</v>
      </c>
    </row>
    <row r="261" spans="1:18" x14ac:dyDescent="0.25">
      <c r="A261" s="2" t="s">
        <v>302</v>
      </c>
      <c r="B261" s="8">
        <v>8853251001812</v>
      </c>
      <c r="C261" s="2" t="s">
        <v>7469</v>
      </c>
      <c r="D261" s="1">
        <v>77</v>
      </c>
      <c r="E261" s="1">
        <v>1</v>
      </c>
      <c r="F261" s="1">
        <v>12</v>
      </c>
      <c r="G261" s="1">
        <v>14.59</v>
      </c>
      <c r="H261" s="1">
        <v>20</v>
      </c>
      <c r="I261" s="16"/>
      <c r="J261" s="17" t="s">
        <v>7142</v>
      </c>
      <c r="K261" s="4" t="s">
        <v>7144</v>
      </c>
      <c r="L261" s="5" t="s">
        <v>7143</v>
      </c>
      <c r="M261" s="5">
        <f t="shared" si="16"/>
        <v>14.59</v>
      </c>
      <c r="N261" s="5">
        <f t="shared" si="17"/>
        <v>20</v>
      </c>
      <c r="O261" s="3" t="str">
        <f>IF(ISBLANK(D261),"ส่วนลด",VLOOKUP(D261,หมวดหมู่!$A$2:$B$35,2))</f>
        <v>ของใช้ในครัว</v>
      </c>
      <c r="P261" s="3" t="str">
        <f>IF(ISBLANK(E261),"หน่วย",VLOOKUP(E261,หน่วยนับ!$A$2:$B$37,2))</f>
        <v>ชิ้น</v>
      </c>
      <c r="Q261" t="str">
        <f t="shared" si="18"/>
        <v>P00000.png</v>
      </c>
      <c r="R261" t="str">
        <f t="shared" si="19"/>
        <v>INSERT INTO `product`(`pID`, `pBar`, `pBars`, `pName`, `pBP`, `pSP`, `pVal`, `pCate`, `pUnit`, `img`) VALUES ('P00260','8853251001812','[{"detail":"รหัสสินค้า","barcode":"P00260"},{"detail":"บาร์โค้ดหลัก","barcode":"8853251001812"}]','ทัพพีด้ามดำ2.5นิ้ว***','14.59','20','12','ของใช้ในครัว','ชิ้น','P00000.png');</v>
      </c>
    </row>
    <row r="262" spans="1:18" x14ac:dyDescent="0.25">
      <c r="A262" s="2" t="s">
        <v>303</v>
      </c>
      <c r="B262" s="8" t="s">
        <v>303</v>
      </c>
      <c r="C262" s="2" t="s">
        <v>7470</v>
      </c>
      <c r="D262" s="1">
        <v>32</v>
      </c>
      <c r="E262" s="1">
        <v>36</v>
      </c>
      <c r="F262" s="1">
        <v>0</v>
      </c>
      <c r="G262" s="1">
        <v>16.25</v>
      </c>
      <c r="H262" s="1">
        <v>25</v>
      </c>
      <c r="I262" s="16"/>
      <c r="J262" s="17" t="s">
        <v>7142</v>
      </c>
      <c r="K262" s="4" t="s">
        <v>7144</v>
      </c>
      <c r="L262" s="5" t="s">
        <v>7143</v>
      </c>
      <c r="M262" s="5">
        <f t="shared" si="16"/>
        <v>16.25</v>
      </c>
      <c r="N262" s="5">
        <f t="shared" si="17"/>
        <v>25</v>
      </c>
      <c r="O262" s="3" t="str">
        <f>IF(ISBLANK(D262),"ส่วนลด",VLOOKUP(D262,หมวดหมู่!$A$2:$B$35,2))</f>
        <v>การศึกษา</v>
      </c>
      <c r="P262" s="3" t="str">
        <f>IF(ISBLANK(E262),"หน่วย",VLOOKUP(E262,หน่วยนับ!$A$2:$B$37,2))</f>
        <v>คู่</v>
      </c>
      <c r="Q262" t="str">
        <f t="shared" si="18"/>
        <v>P00000.png</v>
      </c>
      <c r="R262" t="str">
        <f t="shared" si="19"/>
        <v>INSERT INTO `product`(`pID`, `pBar`, `pBars`, `pName`, `pBP`, `pSP`, `pVal`, `pCate`, `pUnit`, `img`) VALUES ('P00261','P00261','[{"detail":"รหัสสินค้า","barcode":"P00261"},{"detail":"บาร์โค้ดหลัก","barcode":"P00261"}]','ถุงเท้าสีขาวยาว9-12***','16.25','25','0','การศึกษา','คู่','P00000.png');</v>
      </c>
    </row>
    <row r="263" spans="1:18" x14ac:dyDescent="0.25">
      <c r="A263" s="2" t="s">
        <v>304</v>
      </c>
      <c r="B263" s="8">
        <v>8851932382205</v>
      </c>
      <c r="C263" s="2" t="s">
        <v>7471</v>
      </c>
      <c r="D263" s="1">
        <v>56</v>
      </c>
      <c r="E263" s="1">
        <v>14</v>
      </c>
      <c r="F263" s="1">
        <v>0</v>
      </c>
      <c r="G263" s="1">
        <v>40</v>
      </c>
      <c r="H263" s="1">
        <v>42</v>
      </c>
      <c r="I263" s="16"/>
      <c r="J263" s="17" t="s">
        <v>7142</v>
      </c>
      <c r="K263" s="4" t="s">
        <v>7144</v>
      </c>
      <c r="L263" s="5" t="s">
        <v>7143</v>
      </c>
      <c r="M263" s="5">
        <f t="shared" si="16"/>
        <v>40</v>
      </c>
      <c r="N263" s="5">
        <f t="shared" si="17"/>
        <v>42</v>
      </c>
      <c r="O263" s="3" t="str">
        <f>IF(ISBLANK(D263),"ส่วนลด",VLOOKUP(D263,หมวดหมู่!$A$2:$B$35,2))</f>
        <v>ผงซักฟอก</v>
      </c>
      <c r="P263" s="3" t="str">
        <f>IF(ISBLANK(E263),"หน่วย",VLOOKUP(E263,หน่วยนับ!$A$2:$B$37,2))</f>
        <v>ถุง</v>
      </c>
      <c r="Q263" t="str">
        <f t="shared" si="18"/>
        <v>P00000.png</v>
      </c>
      <c r="R263" t="str">
        <f t="shared" si="19"/>
        <v>INSERT INTO `product`(`pID`, `pBar`, `pBars`, `pName`, `pBP`, `pSP`, `pVal`, `pCate`, `pUnit`, `img`) VALUES ('P00262','8851932382205','[{"detail":"รหัสสินค้า","barcode":"P00262"},{"detail":"บาร์โค้ดหลัก","barcode":"8851932382205"}]','บรีสเอกเซล430g***','40','42','0','ผงซักฟอก','ถุง','P00000.png');</v>
      </c>
    </row>
    <row r="264" spans="1:18" x14ac:dyDescent="0.25">
      <c r="A264" s="2" t="s">
        <v>305</v>
      </c>
      <c r="B264" s="8">
        <v>1007000450200</v>
      </c>
      <c r="C264" s="2" t="s">
        <v>7472</v>
      </c>
      <c r="D264" s="1">
        <v>91</v>
      </c>
      <c r="E264" s="1">
        <v>1</v>
      </c>
      <c r="F264" s="1">
        <v>5</v>
      </c>
      <c r="G264" s="1">
        <v>14.67</v>
      </c>
      <c r="H264" s="1">
        <v>20</v>
      </c>
      <c r="I264" s="16"/>
      <c r="J264" s="17" t="s">
        <v>7142</v>
      </c>
      <c r="K264" s="4" t="s">
        <v>7144</v>
      </c>
      <c r="L264" s="5" t="s">
        <v>7143</v>
      </c>
      <c r="M264" s="5">
        <f t="shared" si="16"/>
        <v>14.67</v>
      </c>
      <c r="N264" s="5">
        <f t="shared" si="17"/>
        <v>20</v>
      </c>
      <c r="O264" s="3" t="str">
        <f>IF(ISBLANK(D264),"ส่วนลด",VLOOKUP(D264,หมวดหมู่!$A$2:$B$35,2))</f>
        <v>ของใช้ในครัว</v>
      </c>
      <c r="P264" s="3" t="str">
        <f>IF(ISBLANK(E264),"หน่วย",VLOOKUP(E264,หน่วยนับ!$A$2:$B$37,2))</f>
        <v>ชิ้น</v>
      </c>
      <c r="Q264" t="str">
        <f t="shared" si="18"/>
        <v>P00000.png</v>
      </c>
      <c r="R264" t="str">
        <f t="shared" si="19"/>
        <v>INSERT INTO `product`(`pID`, `pBar`, `pBars`, `pName`, `pBP`, `pSP`, `pVal`, `pCate`, `pUnit`, `img`) VALUES ('P00263','1007000450200','[{"detail":"รหัสสินค้า","barcode":"P00263"},{"detail":"บาร์โค้ดหลัก","barcode":"1007000450200"}]','แปรงขัดหลังด้ามยาว***','14.67','20','5','ของใช้ในครัว','ชิ้น','P00000.png');</v>
      </c>
    </row>
    <row r="265" spans="1:18" x14ac:dyDescent="0.25">
      <c r="A265" s="2" t="s">
        <v>306</v>
      </c>
      <c r="B265" s="8">
        <v>8850294160322</v>
      </c>
      <c r="C265" s="2" t="s">
        <v>7473</v>
      </c>
      <c r="D265" s="1">
        <v>74</v>
      </c>
      <c r="E265" s="1">
        <v>3</v>
      </c>
      <c r="F265" s="1">
        <v>0</v>
      </c>
      <c r="G265" s="1">
        <v>9</v>
      </c>
      <c r="H265" s="1">
        <v>10</v>
      </c>
      <c r="I265" s="16"/>
      <c r="J265" s="17" t="s">
        <v>7142</v>
      </c>
      <c r="K265" s="4" t="s">
        <v>7144</v>
      </c>
      <c r="L265" s="5" t="s">
        <v>7143</v>
      </c>
      <c r="M265" s="5">
        <f t="shared" si="16"/>
        <v>9</v>
      </c>
      <c r="N265" s="5">
        <f t="shared" si="17"/>
        <v>10</v>
      </c>
      <c r="O265" s="3" t="str">
        <f>IF(ISBLANK(D265),"ส่วนลด",VLOOKUP(D265,หมวดหมู่!$A$2:$B$35,2))</f>
        <v>น้ำขวด+น้ำอัดลม</v>
      </c>
      <c r="P265" s="3" t="str">
        <f>IF(ISBLANK(E265),"หน่วย",VLOOKUP(E265,หน่วยนับ!$A$2:$B$37,2))</f>
        <v>ขวด</v>
      </c>
      <c r="Q265" t="str">
        <f t="shared" si="18"/>
        <v>P00000.png</v>
      </c>
      <c r="R265" t="str">
        <f t="shared" si="19"/>
        <v>INSERT INTO `product`(`pID`, `pBar`, `pBars`, `pName`, `pBP`, `pSP`, `pVal`, `pCate`, `pUnit`, `img`) VALUES ('P00264','8850294160322','[{"detail":"รหัสสินค้า","barcode":"P00264"},{"detail":"บาร์โค้ดหลัก","barcode":"8850294160322"}]','จั่นแก้วน้ำตาลสด320มล***','9','10','0','น้ำขวด+น้ำอัดลม','ขวด','P00000.png');</v>
      </c>
    </row>
    <row r="266" spans="1:18" x14ac:dyDescent="0.25">
      <c r="A266" s="2" t="s">
        <v>307</v>
      </c>
      <c r="B266" s="8">
        <v>8853152040170</v>
      </c>
      <c r="C266" s="2" t="s">
        <v>7474</v>
      </c>
      <c r="D266" s="1">
        <v>22</v>
      </c>
      <c r="E266" s="1">
        <v>8</v>
      </c>
      <c r="F266" s="1">
        <v>2</v>
      </c>
      <c r="G266" s="1">
        <v>38</v>
      </c>
      <c r="H266" s="1">
        <v>55</v>
      </c>
      <c r="I266" s="16"/>
      <c r="J266" s="17" t="s">
        <v>7142</v>
      </c>
      <c r="K266" s="4" t="s">
        <v>7144</v>
      </c>
      <c r="L266" s="5" t="s">
        <v>7143</v>
      </c>
      <c r="M266" s="5">
        <f t="shared" si="16"/>
        <v>38</v>
      </c>
      <c r="N266" s="5">
        <f t="shared" si="17"/>
        <v>55</v>
      </c>
      <c r="O266" s="3" t="str">
        <f>IF(ISBLANK(D266),"ส่วนลด",VLOOKUP(D266,หมวดหมู่!$A$2:$B$35,2))</f>
        <v>ประปา</v>
      </c>
      <c r="P266" s="3" t="str">
        <f>IF(ISBLANK(E266),"หน่วย",VLOOKUP(E266,หน่วยนับ!$A$2:$B$37,2))</f>
        <v>อัน</v>
      </c>
      <c r="Q266" t="str">
        <f t="shared" si="18"/>
        <v>P00000.png</v>
      </c>
      <c r="R266" t="str">
        <f t="shared" si="19"/>
        <v>INSERT INTO `product`(`pID`, `pBar`, `pBars`, `pName`, `pBP`, `pSP`, `pVal`, `pCate`, `pUnit`, `img`) VALUES ('P00265','8853152040170','[{"detail":"รหัสสินค้า","barcode":"P00265"},{"detail":"บาร์โค้ดหลัก","barcode":"8853152040170"}]','หัวฉีดชำระสีเขียว1ตัว***','38','55','2','ประปา','อัน','P00000.png');</v>
      </c>
    </row>
    <row r="267" spans="1:18" x14ac:dyDescent="0.25">
      <c r="A267" s="2" t="s">
        <v>308</v>
      </c>
      <c r="B267" s="8" t="s">
        <v>308</v>
      </c>
      <c r="C267" s="2" t="s">
        <v>7475</v>
      </c>
      <c r="D267" s="1">
        <v>91</v>
      </c>
      <c r="E267" s="1">
        <v>1</v>
      </c>
      <c r="F267" s="1">
        <v>12</v>
      </c>
      <c r="G267" s="1">
        <v>2.92</v>
      </c>
      <c r="H267" s="1">
        <v>10</v>
      </c>
      <c r="I267" s="16"/>
      <c r="J267" s="17" t="s">
        <v>7142</v>
      </c>
      <c r="K267" s="4" t="s">
        <v>7144</v>
      </c>
      <c r="L267" s="5" t="s">
        <v>7143</v>
      </c>
      <c r="M267" s="5">
        <f t="shared" si="16"/>
        <v>2.92</v>
      </c>
      <c r="N267" s="5">
        <f t="shared" si="17"/>
        <v>10</v>
      </c>
      <c r="O267" s="3" t="str">
        <f>IF(ISBLANK(D267),"ส่วนลด",VLOOKUP(D267,หมวดหมู่!$A$2:$B$35,2))</f>
        <v>ของใช้ในครัว</v>
      </c>
      <c r="P267" s="3" t="str">
        <f>IF(ISBLANK(E267),"หน่วย",VLOOKUP(E267,หน่วยนับ!$A$2:$B$37,2))</f>
        <v>ชิ้น</v>
      </c>
      <c r="Q267" t="str">
        <f t="shared" si="18"/>
        <v>P00000.png</v>
      </c>
      <c r="R267" t="str">
        <f t="shared" si="19"/>
        <v>INSERT INTO `product`(`pID`, `pBar`, `pBars`, `pName`, `pBP`, `pSP`, `pVal`, `pCate`, `pUnit`, `img`) VALUES ('P00266','P00266','[{"detail":"รหัสสินค้า","barcode":"P00266"},{"detail":"บาร์โค้ดหลัก","barcode":"P00266"}]','สายวัด60นิ้ว***','2.92','10','12','ของใช้ในครัว','ชิ้น','P00000.png');</v>
      </c>
    </row>
    <row r="268" spans="1:18" x14ac:dyDescent="0.25">
      <c r="A268" s="2" t="s">
        <v>309</v>
      </c>
      <c r="B268" s="8" t="s">
        <v>309</v>
      </c>
      <c r="C268" s="2" t="s">
        <v>7476</v>
      </c>
      <c r="D268" s="1">
        <v>72</v>
      </c>
      <c r="E268" s="1">
        <v>3</v>
      </c>
      <c r="F268" s="1">
        <v>7</v>
      </c>
      <c r="G268" s="1">
        <v>8.5</v>
      </c>
      <c r="H268" s="1">
        <v>10</v>
      </c>
      <c r="I268" s="16"/>
      <c r="J268" s="17" t="s">
        <v>7142</v>
      </c>
      <c r="K268" s="4" t="s">
        <v>7144</v>
      </c>
      <c r="L268" s="5" t="s">
        <v>7143</v>
      </c>
      <c r="M268" s="5">
        <f t="shared" si="16"/>
        <v>8.5</v>
      </c>
      <c r="N268" s="5">
        <f t="shared" si="17"/>
        <v>10</v>
      </c>
      <c r="O268" s="3" t="str">
        <f>IF(ISBLANK(D268),"ส่วนลด",VLOOKUP(D268,หมวดหมู่!$A$2:$B$35,2))</f>
        <v>ดัชมิล+ดีน่า</v>
      </c>
      <c r="P268" s="3" t="str">
        <f>IF(ISBLANK(E268),"หน่วย",VLOOKUP(E268,หน่วยนับ!$A$2:$B$37,2))</f>
        <v>ขวด</v>
      </c>
      <c r="Q268" t="str">
        <f t="shared" si="18"/>
        <v>P00000.png</v>
      </c>
      <c r="R268" t="str">
        <f t="shared" si="19"/>
        <v>INSERT INTO `product`(`pID`, `pBar`, `pBars`, `pName`, `pBP`, `pSP`, `pVal`, `pCate`, `pUnit`, `img`) VALUES ('P00267','P00267','[{"detail":"รหัสสินค้า","barcode":"P00267"},{"detail":"บาร์โค้ดหลัก","barcode":"P00267"}]','ดัชมิลล์ขวด160มล***','8.5','10','7','ดัชมิล+ดีน่า','ขวด','P00000.png');</v>
      </c>
    </row>
    <row r="269" spans="1:18" x14ac:dyDescent="0.25">
      <c r="A269" s="2" t="s">
        <v>310</v>
      </c>
      <c r="B269" s="8">
        <v>8888153101704</v>
      </c>
      <c r="C269" s="2" t="s">
        <v>7477</v>
      </c>
      <c r="D269" s="1">
        <v>20</v>
      </c>
      <c r="E269" s="1">
        <v>3</v>
      </c>
      <c r="F269" s="1">
        <v>0</v>
      </c>
      <c r="G269" s="1">
        <v>74</v>
      </c>
      <c r="H269" s="1">
        <v>85</v>
      </c>
      <c r="I269" s="16"/>
      <c r="J269" s="17" t="s">
        <v>7142</v>
      </c>
      <c r="K269" s="4" t="s">
        <v>7144</v>
      </c>
      <c r="L269" s="5" t="s">
        <v>7143</v>
      </c>
      <c r="M269" s="5">
        <f t="shared" si="16"/>
        <v>74</v>
      </c>
      <c r="N269" s="5">
        <f t="shared" si="17"/>
        <v>85</v>
      </c>
      <c r="O269" s="3" t="str">
        <f>IF(ISBLANK(D269),"ส่วนลด",VLOOKUP(D269,หมวดหมู่!$A$2:$B$35,2))</f>
        <v>อุปโภค/บริโภค</v>
      </c>
      <c r="P269" s="3" t="str">
        <f>IF(ISBLANK(E269),"หน่วย",VLOOKUP(E269,หน่วยนับ!$A$2:$B$37,2))</f>
        <v>ขวด</v>
      </c>
      <c r="Q269" t="str">
        <f t="shared" si="18"/>
        <v>P00000.png</v>
      </c>
      <c r="R269" t="str">
        <f t="shared" si="19"/>
        <v>INSERT INTO `product`(`pID`, `pBar`, `pBars`, `pName`, `pBP`, `pSP`, `pVal`, `pCate`, `pUnit`, `img`) VALUES ('P00268','8888153101704','[{"detail":"รหัสสินค้า","barcode":"P00268"},{"detail":"บาร์โค้ดหลัก","barcode":"8888153101704"}]','กีวีขี้ผึ้ขัดรองเท้า100มล***','74','85','0','อุปโภค/บริโภค','ขวด','P00000.png');</v>
      </c>
    </row>
    <row r="270" spans="1:18" x14ac:dyDescent="0.25">
      <c r="A270" s="2" t="s">
        <v>311</v>
      </c>
      <c r="B270" s="8" t="s">
        <v>311</v>
      </c>
      <c r="C270" s="2" t="s">
        <v>7478</v>
      </c>
      <c r="D270" s="1">
        <v>22</v>
      </c>
      <c r="E270" s="1">
        <v>35</v>
      </c>
      <c r="F270" s="1">
        <v>1</v>
      </c>
      <c r="G270" s="1">
        <v>30</v>
      </c>
      <c r="H270" s="1">
        <v>38</v>
      </c>
      <c r="I270" s="16"/>
      <c r="J270" s="17" t="s">
        <v>7142</v>
      </c>
      <c r="K270" s="4" t="s">
        <v>7144</v>
      </c>
      <c r="L270" s="5" t="s">
        <v>7143</v>
      </c>
      <c r="M270" s="5">
        <f t="shared" si="16"/>
        <v>30</v>
      </c>
      <c r="N270" s="5">
        <f t="shared" si="17"/>
        <v>38</v>
      </c>
      <c r="O270" s="3" t="str">
        <f>IF(ISBLANK(D270),"ส่วนลด",VLOOKUP(D270,หมวดหมู่!$A$2:$B$35,2))</f>
        <v>ประปา</v>
      </c>
      <c r="P270" s="3" t="str">
        <f>IF(ISBLANK(E270),"หน่วย",VLOOKUP(E270,หน่วยนับ!$A$2:$B$37,2))</f>
        <v>ตัว</v>
      </c>
      <c r="Q270" t="str">
        <f t="shared" si="18"/>
        <v>P00000.png</v>
      </c>
      <c r="R270" t="str">
        <f t="shared" si="19"/>
        <v>INSERT INTO `product`(`pID`, `pBar`, `pBars`, `pName`, `pBP`, `pSP`, `pVal`, `pCate`, `pUnit`, `img`) VALUES ('P00269','P00269','[{"detail":"รหัสสินค้า","barcode":"P00269"},{"detail":"บาร์โค้ดหลัก","barcode":"P00269"}]','ต่อตรงเกลียวในทองเหลืองPVC 1/2''***','30','38','1','ประปา','ตัว','P00000.png');</v>
      </c>
    </row>
    <row r="271" spans="1:18" x14ac:dyDescent="0.25">
      <c r="A271" s="2" t="s">
        <v>312</v>
      </c>
      <c r="B271" s="8">
        <v>8850228002377</v>
      </c>
      <c r="C271" s="2" t="s">
        <v>7479</v>
      </c>
      <c r="D271" s="1">
        <v>74</v>
      </c>
      <c r="E271" s="1">
        <v>3</v>
      </c>
      <c r="F271" s="1">
        <v>0</v>
      </c>
      <c r="G271" s="1">
        <v>8.34</v>
      </c>
      <c r="H271" s="1">
        <v>10</v>
      </c>
      <c r="I271" s="16"/>
      <c r="J271" s="17" t="s">
        <v>7142</v>
      </c>
      <c r="K271" s="4" t="s">
        <v>7144</v>
      </c>
      <c r="L271" s="5" t="s">
        <v>7143</v>
      </c>
      <c r="M271" s="5">
        <f t="shared" si="16"/>
        <v>8.34</v>
      </c>
      <c r="N271" s="5">
        <f t="shared" si="17"/>
        <v>10</v>
      </c>
      <c r="O271" s="3" t="str">
        <f>IF(ISBLANK(D271),"ส่วนลด",VLOOKUP(D271,หมวดหมู่!$A$2:$B$35,2))</f>
        <v>น้ำขวด+น้ำอัดลม</v>
      </c>
      <c r="P271" s="3" t="str">
        <f>IF(ISBLANK(E271),"หน่วย",VLOOKUP(E271,หน่วยนับ!$A$2:$B$37,2))</f>
        <v>ขวด</v>
      </c>
      <c r="Q271" t="str">
        <f t="shared" si="18"/>
        <v>P00000.png</v>
      </c>
      <c r="R271" t="str">
        <f t="shared" si="19"/>
        <v>INSERT INTO `product`(`pID`, `pBar`, `pBars`, `pName`, `pBP`, `pSP`, `pVal`, `pCate`, `pUnit`, `img`) VALUES ('P00270','8850228002377','[{"detail":"รหัสสินค้า","barcode":"P00270"},{"detail":"บาร์โค้ดหลัก","barcode":"8850228002377"}]','เปลี่ยนเพียวริคุตรอเบอรี่10บ**','8.34','10','0','น้ำขวด+น้ำอัดลม','ขวด','P00000.png');</v>
      </c>
    </row>
    <row r="272" spans="1:18" x14ac:dyDescent="0.25">
      <c r="A272" s="2" t="s">
        <v>313</v>
      </c>
      <c r="B272" s="8" t="s">
        <v>313</v>
      </c>
      <c r="C272" s="2" t="s">
        <v>7480</v>
      </c>
      <c r="D272" s="1">
        <v>22</v>
      </c>
      <c r="E272" s="1">
        <v>35</v>
      </c>
      <c r="F272" s="1">
        <v>2</v>
      </c>
      <c r="G272" s="1">
        <v>3.34</v>
      </c>
      <c r="H272" s="1">
        <v>6</v>
      </c>
      <c r="I272" s="16"/>
      <c r="J272" s="17" t="s">
        <v>7142</v>
      </c>
      <c r="K272" s="4" t="s">
        <v>7144</v>
      </c>
      <c r="L272" s="5" t="s">
        <v>7143</v>
      </c>
      <c r="M272" s="5">
        <f t="shared" si="16"/>
        <v>3.34</v>
      </c>
      <c r="N272" s="5">
        <f t="shared" si="17"/>
        <v>6</v>
      </c>
      <c r="O272" s="3" t="str">
        <f>IF(ISBLANK(D272),"ส่วนลด",VLOOKUP(D272,หมวดหมู่!$A$2:$B$35,2))</f>
        <v>ประปา</v>
      </c>
      <c r="P272" s="3" t="str">
        <f>IF(ISBLANK(E272),"หน่วย",VLOOKUP(E272,หน่วยนับ!$A$2:$B$37,2))</f>
        <v>ตัว</v>
      </c>
      <c r="Q272" t="str">
        <f t="shared" si="18"/>
        <v>P00000.png</v>
      </c>
      <c r="R272" t="str">
        <f t="shared" si="19"/>
        <v>INSERT INTO `product`(`pID`, `pBar`, `pBars`, `pName`, `pBP`, `pSP`, `pVal`, `pCate`, `pUnit`, `img`) VALUES ('P00271','P00271','[{"detail":"รหัสสินค้า","barcode":"P00271"},{"detail":"บาร์โค้ดหลัก","barcode":"P00271"}]','ต่อตรงเกลียวในPVCเขียว 1/2'' ***','3.34','6','2','ประปา','ตัว','P00000.png');</v>
      </c>
    </row>
    <row r="273" spans="1:18" x14ac:dyDescent="0.25">
      <c r="A273" s="2" t="s">
        <v>314</v>
      </c>
      <c r="B273" s="8">
        <v>8850228001028</v>
      </c>
      <c r="C273" s="2" t="s">
        <v>7481</v>
      </c>
      <c r="D273" s="1">
        <v>74</v>
      </c>
      <c r="E273" s="1">
        <v>3</v>
      </c>
      <c r="F273" s="1">
        <v>30</v>
      </c>
      <c r="G273" s="1">
        <v>9.17</v>
      </c>
      <c r="H273" s="1">
        <v>12</v>
      </c>
      <c r="I273" s="16"/>
      <c r="J273" s="17" t="s">
        <v>7142</v>
      </c>
      <c r="K273" s="4" t="s">
        <v>7144</v>
      </c>
      <c r="L273" s="5" t="s">
        <v>7143</v>
      </c>
      <c r="M273" s="5">
        <f t="shared" si="16"/>
        <v>9.17</v>
      </c>
      <c r="N273" s="5">
        <f t="shared" si="17"/>
        <v>12</v>
      </c>
      <c r="O273" s="3" t="str">
        <f>IF(ISBLANK(D273),"ส่วนลด",VLOOKUP(D273,หมวดหมู่!$A$2:$B$35,2))</f>
        <v>น้ำขวด+น้ำอัดลม</v>
      </c>
      <c r="P273" s="3" t="str">
        <f>IF(ISBLANK(E273),"หน่วย",VLOOKUP(E273,หน่วยนับ!$A$2:$B$37,2))</f>
        <v>ขวด</v>
      </c>
      <c r="Q273" t="str">
        <f t="shared" si="18"/>
        <v>P00000.png</v>
      </c>
      <c r="R273" t="str">
        <f t="shared" si="19"/>
        <v>INSERT INTO `product`(`pID`, `pBar`, `pBars`, `pName`, `pBP`, `pSP`, `pVal`, `pCate`, `pUnit`, `img`) VALUES ('P00272','8850228001028','[{"detail":"รหัสสินค้า","barcode":"P00272"},{"detail":"บาร์โค้ดหลัก","barcode":"8850228001028"}]','เพียวริคุเก๊กฮวย350มล***','9.17','12','30','น้ำขวด+น้ำอัดลม','ขวด','P00000.png');</v>
      </c>
    </row>
    <row r="274" spans="1:18" x14ac:dyDescent="0.25">
      <c r="A274" s="2" t="s">
        <v>315</v>
      </c>
      <c r="B274" s="8">
        <v>8850829379113</v>
      </c>
      <c r="C274" s="2" t="s">
        <v>7482</v>
      </c>
      <c r="D274" s="1">
        <v>64</v>
      </c>
      <c r="E274" s="1">
        <v>8</v>
      </c>
      <c r="F274" s="1">
        <v>0</v>
      </c>
      <c r="G274" s="1">
        <v>23.75</v>
      </c>
      <c r="H274" s="1">
        <v>30</v>
      </c>
      <c r="I274" s="16"/>
      <c r="J274" s="17" t="s">
        <v>7142</v>
      </c>
      <c r="K274" s="4" t="s">
        <v>7144</v>
      </c>
      <c r="L274" s="5" t="s">
        <v>7143</v>
      </c>
      <c r="M274" s="5">
        <f t="shared" si="16"/>
        <v>23.75</v>
      </c>
      <c r="N274" s="5">
        <f t="shared" si="17"/>
        <v>30</v>
      </c>
      <c r="O274" s="3" t="str">
        <f>IF(ISBLANK(D274),"ส่วนลด",VLOOKUP(D274,หมวดหมู่!$A$2:$B$35,2))</f>
        <v>ยากันยุง</v>
      </c>
      <c r="P274" s="3" t="str">
        <f>IF(ISBLANK(E274),"หน่วย",VLOOKUP(E274,หน่วยนับ!$A$2:$B$37,2))</f>
        <v>อัน</v>
      </c>
      <c r="Q274" t="str">
        <f t="shared" si="18"/>
        <v>P00000.png</v>
      </c>
      <c r="R274" t="str">
        <f t="shared" si="19"/>
        <v>INSERT INTO `product`(`pID`, `pBar`, `pBars`, `pName`, `pBP`, `pSP`, `pVal`, `pCate`, `pUnit`, `img`) VALUES ('P00273','8850829379113','[{"detail":"รหัสสินค้า","barcode":"P00273"},{"detail":"บาร์โค้ดหลัก","barcode":"8850829379113"}]','กาวดักถาดจับหนู***','23.75','30','0','ยากันยุง','อัน','P00000.png');</v>
      </c>
    </row>
    <row r="275" spans="1:18" x14ac:dyDescent="0.25">
      <c r="A275" s="2" t="s">
        <v>316</v>
      </c>
      <c r="B275" s="8">
        <v>1988032162851</v>
      </c>
      <c r="C275" s="2" t="s">
        <v>7483</v>
      </c>
      <c r="D275" s="1">
        <v>20</v>
      </c>
      <c r="E275" s="1">
        <v>3</v>
      </c>
      <c r="F275" s="1">
        <v>2</v>
      </c>
      <c r="G275" s="1">
        <v>30</v>
      </c>
      <c r="H275" s="1">
        <v>35</v>
      </c>
      <c r="I275" s="16"/>
      <c r="J275" s="17" t="s">
        <v>7142</v>
      </c>
      <c r="K275" s="4" t="s">
        <v>7144</v>
      </c>
      <c r="L275" s="5" t="s">
        <v>7143</v>
      </c>
      <c r="M275" s="5">
        <f t="shared" si="16"/>
        <v>30</v>
      </c>
      <c r="N275" s="5">
        <f t="shared" si="17"/>
        <v>35</v>
      </c>
      <c r="O275" s="3" t="str">
        <f>IF(ISBLANK(D275),"ส่วนลด",VLOOKUP(D275,หมวดหมู่!$A$2:$B$35,2))</f>
        <v>อุปโภค/บริโภค</v>
      </c>
      <c r="P275" s="3" t="str">
        <f>IF(ISBLANK(E275),"หน่วย",VLOOKUP(E275,หน่วยนับ!$A$2:$B$37,2))</f>
        <v>ขวด</v>
      </c>
      <c r="Q275" t="str">
        <f t="shared" si="18"/>
        <v>P00000.png</v>
      </c>
      <c r="R275" t="str">
        <f t="shared" si="19"/>
        <v>INSERT INTO `product`(`pID`, `pBar`, `pBars`, `pName`, `pBP`, `pSP`, `pVal`, `pCate`, `pUnit`, `img`) VALUES ('P00274','1988032162851','[{"detail":"รหัสสินค้า","barcode":"P00274"},{"detail":"บาร์โค้ดหลัก","barcode":"1988032162851"}]','เปลี่ยนสายชาร์จพร้อมสาย35บ*','30','35','2','อุปโภค/บริโภค','ขวด','P00000.png');</v>
      </c>
    </row>
    <row r="276" spans="1:18" x14ac:dyDescent="0.25">
      <c r="A276" s="2" t="s">
        <v>317</v>
      </c>
      <c r="B276" s="8">
        <v>8850228005286</v>
      </c>
      <c r="C276" s="2" t="s">
        <v>7484</v>
      </c>
      <c r="D276" s="1">
        <v>74</v>
      </c>
      <c r="E276" s="1">
        <v>3</v>
      </c>
      <c r="F276" s="1">
        <v>0</v>
      </c>
      <c r="G276" s="1">
        <v>9.67</v>
      </c>
      <c r="H276" s="1">
        <v>12</v>
      </c>
      <c r="I276" s="16"/>
      <c r="J276" s="17" t="s">
        <v>7142</v>
      </c>
      <c r="K276" s="4" t="s">
        <v>7144</v>
      </c>
      <c r="L276" s="5" t="s">
        <v>7143</v>
      </c>
      <c r="M276" s="5">
        <f t="shared" si="16"/>
        <v>9.67</v>
      </c>
      <c r="N276" s="5">
        <f t="shared" si="17"/>
        <v>12</v>
      </c>
      <c r="O276" s="3" t="str">
        <f>IF(ISBLANK(D276),"ส่วนลด",VLOOKUP(D276,หมวดหมู่!$A$2:$B$35,2))</f>
        <v>น้ำขวด+น้ำอัดลม</v>
      </c>
      <c r="P276" s="3" t="str">
        <f>IF(ISBLANK(E276),"หน่วย",VLOOKUP(E276,หน่วยนับ!$A$2:$B$37,2))</f>
        <v>ขวด</v>
      </c>
      <c r="Q276" t="str">
        <f t="shared" si="18"/>
        <v>P00000.png</v>
      </c>
      <c r="R276" t="str">
        <f t="shared" si="19"/>
        <v>INSERT INTO `product`(`pID`, `pBar`, `pBars`, `pName`, `pBP`, `pSP`, `pVal`, `pCate`, `pUnit`, `img`) VALUES ('P00275','8850228005286','[{"detail":"รหัสสินค้า","barcode":"P00275"},{"detail":"บาร์โค้ดหลัก","barcode":"8850228005286"}]','เปลี่ยนเพียวริคุองุ่น350มล12บ**','9.67','12','0','น้ำขวด+น้ำอัดลม','ขวด','P00000.png');</v>
      </c>
    </row>
    <row r="277" spans="1:18" x14ac:dyDescent="0.25">
      <c r="A277" s="2" t="s">
        <v>318</v>
      </c>
      <c r="B277" s="8">
        <v>1256180010011</v>
      </c>
      <c r="C277" s="2" t="s">
        <v>7485</v>
      </c>
      <c r="D277" s="1">
        <v>42</v>
      </c>
      <c r="E277" s="1">
        <v>28</v>
      </c>
      <c r="F277" s="1">
        <v>12</v>
      </c>
      <c r="G277" s="1">
        <v>14</v>
      </c>
      <c r="H277" s="1">
        <v>20</v>
      </c>
      <c r="I277" s="16"/>
      <c r="J277" s="17" t="s">
        <v>7142</v>
      </c>
      <c r="K277" s="4" t="s">
        <v>7144</v>
      </c>
      <c r="L277" s="5" t="s">
        <v>7143</v>
      </c>
      <c r="M277" s="5">
        <f t="shared" si="16"/>
        <v>14</v>
      </c>
      <c r="N277" s="5">
        <f t="shared" si="17"/>
        <v>20</v>
      </c>
      <c r="O277" s="3" t="str">
        <f>IF(ISBLANK(D277),"ส่วนลด",VLOOKUP(D277,หมวดหมู่!$A$2:$B$35,2))</f>
        <v>ของใช้เด็ก+ชิชชู่+สำลี</v>
      </c>
      <c r="P277" s="3" t="str">
        <f>IF(ISBLANK(E277),"หน่วย",VLOOKUP(E277,หน่วยนับ!$A$2:$B$37,2))</f>
        <v>ผืน</v>
      </c>
      <c r="Q277" t="str">
        <f t="shared" si="18"/>
        <v>P00000.png</v>
      </c>
      <c r="R277" t="str">
        <f t="shared" si="19"/>
        <v>INSERT INTO `product`(`pID`, `pBar`, `pBars`, `pName`, `pBP`, `pSP`, `pVal`, `pCate`, `pUnit`, `img`) VALUES ('P00276','1256180010011','[{"detail":"รหัสสินค้า","barcode":"P00276"},{"detail":"บาร์โค้ดหลัก","barcode":"1256180010011"}]','ผ้าขนหนู12''X26''ตราแพนด้า***','14','20','12','ของใช้เด็ก+ชิชชู่+สำลี','ผืน','P00000.png');</v>
      </c>
    </row>
    <row r="278" spans="1:18" x14ac:dyDescent="0.25">
      <c r="A278" s="2" t="s">
        <v>319</v>
      </c>
      <c r="B278" s="8">
        <v>8851932379489</v>
      </c>
      <c r="C278" s="2" t="s">
        <v>7486</v>
      </c>
      <c r="D278" s="1">
        <v>56</v>
      </c>
      <c r="E278" s="1">
        <v>14</v>
      </c>
      <c r="F278" s="1">
        <v>0</v>
      </c>
      <c r="G278" s="1">
        <v>74</v>
      </c>
      <c r="H278" s="1">
        <v>85</v>
      </c>
      <c r="I278" s="16"/>
      <c r="J278" s="17" t="s">
        <v>7142</v>
      </c>
      <c r="K278" s="4" t="s">
        <v>7144</v>
      </c>
      <c r="L278" s="5" t="s">
        <v>7143</v>
      </c>
      <c r="M278" s="5">
        <f t="shared" si="16"/>
        <v>74</v>
      </c>
      <c r="N278" s="5">
        <f t="shared" si="17"/>
        <v>85</v>
      </c>
      <c r="O278" s="3" t="str">
        <f>IF(ISBLANK(D278),"ส่วนลด",VLOOKUP(D278,หมวดหมู่!$A$2:$B$35,2))</f>
        <v>ผงซักฟอก</v>
      </c>
      <c r="P278" s="3" t="str">
        <f>IF(ISBLANK(E278),"หน่วย",VLOOKUP(E278,หน่วยนับ!$A$2:$B$37,2))</f>
        <v>ถุง</v>
      </c>
      <c r="Q278" t="str">
        <f t="shared" si="18"/>
        <v>P00000.png</v>
      </c>
      <c r="R278" t="str">
        <f t="shared" si="19"/>
        <v>INSERT INTO `product`(`pID`, `pBar`, `pBars`, `pName`, `pBP`, `pSP`, `pVal`, `pCate`, `pUnit`, `img`) VALUES ('P00277','8851932379489','[{"detail":"รหัสสินค้า","barcode":"P00277"},{"detail":"บาร์โค้ดหลัก","barcode":"8851932379489"}]','บรีสเอกเซลแคร์800g***','74','85','0','ผงซักฟอก','ถุง','P00000.png');</v>
      </c>
    </row>
    <row r="279" spans="1:18" x14ac:dyDescent="0.25">
      <c r="A279" s="2" t="s">
        <v>320</v>
      </c>
      <c r="B279" s="8">
        <v>8857122922015</v>
      </c>
      <c r="C279" s="2" t="s">
        <v>7487</v>
      </c>
      <c r="D279" s="1">
        <v>73</v>
      </c>
      <c r="E279" s="1">
        <v>3</v>
      </c>
      <c r="F279" s="1">
        <v>1</v>
      </c>
      <c r="G279" s="1">
        <v>8.34</v>
      </c>
      <c r="H279" s="1">
        <v>10</v>
      </c>
      <c r="I279" s="16"/>
      <c r="J279" s="17" t="s">
        <v>7142</v>
      </c>
      <c r="K279" s="4" t="s">
        <v>7144</v>
      </c>
      <c r="L279" s="5" t="s">
        <v>7143</v>
      </c>
      <c r="M279" s="5">
        <f t="shared" si="16"/>
        <v>8.34</v>
      </c>
      <c r="N279" s="5">
        <f t="shared" si="17"/>
        <v>10</v>
      </c>
      <c r="O279" s="3" t="str">
        <f>IF(ISBLANK(D279),"ส่วนลด",VLOOKUP(D279,หมวดหมู่!$A$2:$B$35,2))</f>
        <v>เครื่่องดื่มชูกำลัง</v>
      </c>
      <c r="P279" s="3" t="str">
        <f>IF(ISBLANK(E279),"หน่วย",VLOOKUP(E279,หน่วยนับ!$A$2:$B$37,2))</f>
        <v>ขวด</v>
      </c>
      <c r="Q279" t="str">
        <f t="shared" si="18"/>
        <v>P00000.png</v>
      </c>
      <c r="R279" t="str">
        <f t="shared" si="19"/>
        <v>INSERT INTO `product`(`pID`, `pBar`, `pBars`, `pName`, `pBP`, `pSP`, `pVal`, `pCate`, `pUnit`, `img`) VALUES ('P00278','8857122922015','[{"detail":"รหัสสินค้า","barcode":"P00278"},{"detail":"บาร์โค้ดหลัก","barcode":"8857122922015"}]','กาแฟฝาแดงขวด200มล***','8.34','10','1','เครื่่องดื่มชูกำลัง','ขวด','P00000.png');</v>
      </c>
    </row>
    <row r="280" spans="1:18" x14ac:dyDescent="0.25">
      <c r="A280" s="2" t="s">
        <v>321</v>
      </c>
      <c r="B280" s="8" t="s">
        <v>321</v>
      </c>
      <c r="C280" s="2" t="s">
        <v>7488</v>
      </c>
      <c r="D280" s="1">
        <v>73</v>
      </c>
      <c r="E280" s="1">
        <v>3</v>
      </c>
      <c r="F280" s="1">
        <v>42</v>
      </c>
      <c r="G280" s="1">
        <v>8.34</v>
      </c>
      <c r="H280" s="1">
        <v>10</v>
      </c>
      <c r="I280" s="16"/>
      <c r="J280" s="17" t="s">
        <v>7142</v>
      </c>
      <c r="K280" s="4" t="s">
        <v>7144</v>
      </c>
      <c r="L280" s="5" t="s">
        <v>7143</v>
      </c>
      <c r="M280" s="5">
        <f t="shared" si="16"/>
        <v>8.34</v>
      </c>
      <c r="N280" s="5">
        <f t="shared" si="17"/>
        <v>10</v>
      </c>
      <c r="O280" s="3" t="str">
        <f>IF(ISBLANK(D280),"ส่วนลด",VLOOKUP(D280,หมวดหมู่!$A$2:$B$35,2))</f>
        <v>เครื่่องดื่มชูกำลัง</v>
      </c>
      <c r="P280" s="3" t="str">
        <f>IF(ISBLANK(E280),"หน่วย",VLOOKUP(E280,หน่วยนับ!$A$2:$B$37,2))</f>
        <v>ขวด</v>
      </c>
      <c r="Q280" t="str">
        <f t="shared" si="18"/>
        <v>P00000.png</v>
      </c>
      <c r="R280" t="str">
        <f t="shared" si="19"/>
        <v>INSERT INTO `product`(`pID`, `pBar`, `pBars`, `pName`, `pBP`, `pSP`, `pVal`, `pCate`, `pUnit`, `img`) VALUES ('P00279','P00279','[{"detail":"รหัสสินค้า","barcode":"P00279"},{"detail":"บาร์โค้ดหลัก","barcode":"P00279"}]','เอก้า+น้ำมะพร้าว+เฉาก้วย+นมสด***','8.34','10','42','เครื่่องดื่มชูกำลัง','ขวด','P00000.png');</v>
      </c>
    </row>
    <row r="281" spans="1:18" x14ac:dyDescent="0.25">
      <c r="A281" s="2" t="s">
        <v>322</v>
      </c>
      <c r="B281" s="8">
        <v>8858864600827</v>
      </c>
      <c r="C281" s="2" t="s">
        <v>7489</v>
      </c>
      <c r="D281" s="1">
        <v>21</v>
      </c>
      <c r="E281" s="1">
        <v>1</v>
      </c>
      <c r="F281" s="1">
        <v>3</v>
      </c>
      <c r="G281" s="1">
        <v>55</v>
      </c>
      <c r="H281" s="1">
        <v>70</v>
      </c>
      <c r="I281" s="16"/>
      <c r="J281" s="17" t="s">
        <v>7142</v>
      </c>
      <c r="K281" s="4" t="s">
        <v>7144</v>
      </c>
      <c r="L281" s="5" t="s">
        <v>7143</v>
      </c>
      <c r="M281" s="5">
        <f t="shared" si="16"/>
        <v>55</v>
      </c>
      <c r="N281" s="5">
        <f t="shared" si="17"/>
        <v>70</v>
      </c>
      <c r="O281" s="3" t="str">
        <f>IF(ISBLANK(D281),"ส่วนลด",VLOOKUP(D281,หมวดหมู่!$A$2:$B$35,2))</f>
        <v>ไฟฟ้า</v>
      </c>
      <c r="P281" s="3" t="str">
        <f>IF(ISBLANK(E281),"หน่วย",VLOOKUP(E281,หน่วยนับ!$A$2:$B$37,2))</f>
        <v>ชิ้น</v>
      </c>
      <c r="Q281" t="str">
        <f t="shared" si="18"/>
        <v>P00000.png</v>
      </c>
      <c r="R281" t="str">
        <f t="shared" si="19"/>
        <v>INSERT INTO `product`(`pID`, `pBar`, `pBars`, `pName`, `pBP`, `pSP`, `pVal`, `pCate`, `pUnit`, `img`) VALUES ('P00280','8858864600827','[{"detail":"รหัสสินค้า","barcode":"P00280"},{"detail":"บาร์โค้ดหลัก","barcode":"8858864600827"}]','เบรคเกอร์ไฟ30A***','55','70','3','ไฟฟ้า','ชิ้น','P00000.png');</v>
      </c>
    </row>
    <row r="282" spans="1:18" x14ac:dyDescent="0.25">
      <c r="A282" s="2" t="s">
        <v>323</v>
      </c>
      <c r="B282" s="8" t="s">
        <v>323</v>
      </c>
      <c r="C282" s="2" t="s">
        <v>7490</v>
      </c>
      <c r="D282" s="1">
        <v>40</v>
      </c>
      <c r="E282" s="1">
        <v>3</v>
      </c>
      <c r="F282" s="1">
        <v>10</v>
      </c>
      <c r="G282" s="1">
        <v>8.34</v>
      </c>
      <c r="H282" s="1">
        <v>15</v>
      </c>
      <c r="I282" s="16"/>
      <c r="J282" s="17" t="s">
        <v>7142</v>
      </c>
      <c r="K282" s="4" t="s">
        <v>7144</v>
      </c>
      <c r="L282" s="5" t="s">
        <v>7143</v>
      </c>
      <c r="M282" s="5">
        <f t="shared" si="16"/>
        <v>8.34</v>
      </c>
      <c r="N282" s="5">
        <f t="shared" si="17"/>
        <v>15</v>
      </c>
      <c r="O282" s="3" t="str">
        <f>IF(ISBLANK(D282),"ส่วนลด",VLOOKUP(D282,หมวดหมู่!$A$2:$B$35,2))</f>
        <v>งานก่อสร้าง</v>
      </c>
      <c r="P282" s="3" t="str">
        <f>IF(ISBLANK(E282),"หน่วย",VLOOKUP(E282,หน่วยนับ!$A$2:$B$37,2))</f>
        <v>ขวด</v>
      </c>
      <c r="Q282" t="str">
        <f t="shared" si="18"/>
        <v>P00000.png</v>
      </c>
      <c r="R282" t="str">
        <f t="shared" si="19"/>
        <v>INSERT INTO `product`(`pID`, `pBar`, `pBars`, `pName`, `pBP`, `pSP`, `pVal`, `pCate`, `pUnit`, `img`) VALUES ('P00281','P00281','[{"detail":"รหัสสินค้า","barcode":"P00281"},{"detail":"บาร์โค้ดหลัก","barcode":"P00281"}]','ผงตีเต้าสีแดง+ฟ้า***','8.34','15','10','งานก่อสร้าง','ขวด','P00000.png');</v>
      </c>
    </row>
    <row r="283" spans="1:18" x14ac:dyDescent="0.25">
      <c r="A283" s="2" t="s">
        <v>324</v>
      </c>
      <c r="B283" s="8">
        <v>6959412266662</v>
      </c>
      <c r="C283" s="2" t="s">
        <v>7491</v>
      </c>
      <c r="D283" s="1">
        <v>91</v>
      </c>
      <c r="E283" s="1">
        <v>1</v>
      </c>
      <c r="F283" s="1">
        <v>11</v>
      </c>
      <c r="G283" s="1">
        <v>14.59</v>
      </c>
      <c r="H283" s="1">
        <v>20</v>
      </c>
      <c r="I283" s="16"/>
      <c r="J283" s="17" t="s">
        <v>7142</v>
      </c>
      <c r="K283" s="4" t="s">
        <v>7144</v>
      </c>
      <c r="L283" s="5" t="s">
        <v>7143</v>
      </c>
      <c r="M283" s="5">
        <f t="shared" si="16"/>
        <v>14.59</v>
      </c>
      <c r="N283" s="5">
        <f t="shared" si="17"/>
        <v>20</v>
      </c>
      <c r="O283" s="3" t="str">
        <f>IF(ISBLANK(D283),"ส่วนลด",VLOOKUP(D283,หมวดหมู่!$A$2:$B$35,2))</f>
        <v>ของใช้ในครัว</v>
      </c>
      <c r="P283" s="3" t="str">
        <f>IF(ISBLANK(E283),"หน่วย",VLOOKUP(E283,หน่วยนับ!$A$2:$B$37,2))</f>
        <v>ชิ้น</v>
      </c>
      <c r="Q283" t="str">
        <f t="shared" si="18"/>
        <v>P00000.png</v>
      </c>
      <c r="R283" t="str">
        <f t="shared" si="19"/>
        <v>INSERT INTO `product`(`pID`, `pBar`, `pBars`, `pName`, `pBP`, `pSP`, `pVal`, `pCate`, `pUnit`, `img`) VALUES ('P00282','6959412266662','[{"detail":"รหัสสินค้า","barcode":"P00282"},{"detail":"บาร์โค้ดหลัก","barcode":"6959412266662"}]','เชือกตากผ้า***','14.59','20','11','ของใช้ในครัว','ชิ้น','P00000.png');</v>
      </c>
    </row>
    <row r="284" spans="1:18" x14ac:dyDescent="0.25">
      <c r="A284" s="2" t="s">
        <v>325</v>
      </c>
      <c r="B284" s="8">
        <v>8852317020286</v>
      </c>
      <c r="C284" s="2" t="s">
        <v>7492</v>
      </c>
      <c r="D284" s="1">
        <v>32</v>
      </c>
      <c r="E284" s="1">
        <v>30</v>
      </c>
      <c r="F284" s="1">
        <v>4</v>
      </c>
      <c r="G284" s="1">
        <v>60</v>
      </c>
      <c r="H284" s="1">
        <v>80</v>
      </c>
      <c r="I284" s="16"/>
      <c r="J284" s="17" t="s">
        <v>7142</v>
      </c>
      <c r="K284" s="4" t="s">
        <v>7144</v>
      </c>
      <c r="L284" s="5" t="s">
        <v>7143</v>
      </c>
      <c r="M284" s="5">
        <f t="shared" si="16"/>
        <v>60</v>
      </c>
      <c r="N284" s="5">
        <f t="shared" si="17"/>
        <v>80</v>
      </c>
      <c r="O284" s="3" t="str">
        <f>IF(ISBLANK(D284),"ส่วนลด",VLOOKUP(D284,หมวดหมู่!$A$2:$B$35,2))</f>
        <v>การศึกษา</v>
      </c>
      <c r="P284" s="3" t="str">
        <f>IF(ISBLANK(E284),"หน่วย",VLOOKUP(E284,หน่วยนับ!$A$2:$B$37,2))</f>
        <v>เล่ม</v>
      </c>
      <c r="Q284" t="str">
        <f t="shared" si="18"/>
        <v>P00000.png</v>
      </c>
      <c r="R284" t="str">
        <f t="shared" si="19"/>
        <v>INSERT INTO `product`(`pID`, `pBar`, `pBars`, `pName`, `pBP`, `pSP`, `pVal`, `pCate`, `pUnit`, `img`) VALUES ('P00283','8852317020286','[{"detail":"รหัสสินค้า","barcode":"P00283"},{"detail":"บาร์โค้ดหลัก","barcode":"8852317020286"}]','สมุดปกแข็ง100แผ่น***','60','80','4','การศึกษา','เล่ม','P00000.png');</v>
      </c>
    </row>
    <row r="285" spans="1:18" x14ac:dyDescent="0.25">
      <c r="A285" s="2" t="s">
        <v>326</v>
      </c>
      <c r="B285" s="8">
        <v>8850157100526</v>
      </c>
      <c r="C285" s="2" t="s">
        <v>7493</v>
      </c>
      <c r="D285" s="1">
        <v>73</v>
      </c>
      <c r="E285" s="1">
        <v>1</v>
      </c>
      <c r="F285" s="1">
        <v>0</v>
      </c>
      <c r="G285" s="1">
        <v>8.34</v>
      </c>
      <c r="H285" s="1">
        <v>10</v>
      </c>
      <c r="I285" s="16"/>
      <c r="J285" s="17" t="s">
        <v>7142</v>
      </c>
      <c r="K285" s="4" t="s">
        <v>7144</v>
      </c>
      <c r="L285" s="5" t="s">
        <v>7143</v>
      </c>
      <c r="M285" s="5">
        <f t="shared" si="16"/>
        <v>8.34</v>
      </c>
      <c r="N285" s="5">
        <f t="shared" si="17"/>
        <v>10</v>
      </c>
      <c r="O285" s="3" t="str">
        <f>IF(ISBLANK(D285),"ส่วนลด",VLOOKUP(D285,หมวดหมู่!$A$2:$B$35,2))</f>
        <v>เครื่่องดื่มชูกำลัง</v>
      </c>
      <c r="P285" s="3" t="str">
        <f>IF(ISBLANK(E285),"หน่วย",VLOOKUP(E285,หน่วยนับ!$A$2:$B$37,2))</f>
        <v>ชิ้น</v>
      </c>
      <c r="Q285" t="str">
        <f t="shared" si="18"/>
        <v>P00000.png</v>
      </c>
      <c r="R285" t="str">
        <f t="shared" si="19"/>
        <v>INSERT INTO `product`(`pID`, `pBar`, `pBars`, `pName`, `pBP`, `pSP`, `pVal`, `pCate`, `pUnit`, `img`) VALUES ('P00284','8850157100526','[{"detail":"รหัสสินค้า","barcode":"P00284"},{"detail":"บาร์โค้ดหลัก","barcode":"8850157100526"}]','เปลี่ยนเยลลี่องุ่น10บ**','8.34','10','0','เครื่่องดื่มชูกำลัง','ชิ้น','P00000.png');</v>
      </c>
    </row>
    <row r="286" spans="1:18" x14ac:dyDescent="0.25">
      <c r="A286" s="2" t="s">
        <v>327</v>
      </c>
      <c r="B286" s="8" t="s">
        <v>327</v>
      </c>
      <c r="C286" s="2" t="s">
        <v>7494</v>
      </c>
      <c r="D286" s="1">
        <v>73</v>
      </c>
      <c r="E286" s="1">
        <v>2</v>
      </c>
      <c r="F286" s="1">
        <v>0</v>
      </c>
      <c r="G286" s="1">
        <v>5</v>
      </c>
      <c r="H286" s="1">
        <v>7</v>
      </c>
      <c r="I286" s="16"/>
      <c r="J286" s="17" t="s">
        <v>7142</v>
      </c>
      <c r="K286" s="4" t="s">
        <v>7144</v>
      </c>
      <c r="L286" s="5" t="s">
        <v>7143</v>
      </c>
      <c r="M286" s="5">
        <f t="shared" si="16"/>
        <v>5</v>
      </c>
      <c r="N286" s="5">
        <f t="shared" si="17"/>
        <v>7</v>
      </c>
      <c r="O286" s="3" t="str">
        <f>IF(ISBLANK(D286),"ส่วนลด",VLOOKUP(D286,หมวดหมู่!$A$2:$B$35,2))</f>
        <v>เครื่่องดื่มชูกำลัง</v>
      </c>
      <c r="P286" s="3" t="str">
        <f>IF(ISBLANK(E286),"หน่วย",VLOOKUP(E286,หน่วยนับ!$A$2:$B$37,2))</f>
        <v>กระปุก</v>
      </c>
      <c r="Q286" t="str">
        <f t="shared" si="18"/>
        <v>P00000.png</v>
      </c>
      <c r="R286" t="str">
        <f t="shared" si="19"/>
        <v>INSERT INTO `product`(`pID`, `pBar`, `pBars`, `pName`, `pBP`, `pSP`, `pVal`, `pCate`, `pUnit`, `img`) VALUES ('P00285','P00285','[{"detail":"รหัสสินค้า","barcode":"P00285"},{"detail":"บาร์โค้ดหลัก","barcode":"P00285"}]','กาแฟ7บาท***','5','7','0','เครื่่องดื่มชูกำลัง','กระปุก','P00000.png');</v>
      </c>
    </row>
    <row r="287" spans="1:18" x14ac:dyDescent="0.25">
      <c r="A287" s="2" t="s">
        <v>328</v>
      </c>
      <c r="B287" s="8">
        <v>8851932187763</v>
      </c>
      <c r="C287" s="2" t="s">
        <v>7495</v>
      </c>
      <c r="D287" s="1">
        <v>56</v>
      </c>
      <c r="E287" s="1">
        <v>14</v>
      </c>
      <c r="F287" s="1">
        <v>0</v>
      </c>
      <c r="G287" s="1">
        <v>71.42</v>
      </c>
      <c r="H287" s="1">
        <v>85</v>
      </c>
      <c r="I287" s="16"/>
      <c r="J287" s="17" t="s">
        <v>7142</v>
      </c>
      <c r="K287" s="4" t="s">
        <v>7144</v>
      </c>
      <c r="L287" s="5" t="s">
        <v>7143</v>
      </c>
      <c r="M287" s="5">
        <f t="shared" si="16"/>
        <v>71.42</v>
      </c>
      <c r="N287" s="5">
        <f t="shared" si="17"/>
        <v>85</v>
      </c>
      <c r="O287" s="3" t="str">
        <f>IF(ISBLANK(D287),"ส่วนลด",VLOOKUP(D287,หมวดหมู่!$A$2:$B$35,2))</f>
        <v>ผงซักฟอก</v>
      </c>
      <c r="P287" s="3" t="str">
        <f>IF(ISBLANK(E287),"หน่วย",VLOOKUP(E287,หน่วยนับ!$A$2:$B$37,2))</f>
        <v>ถุง</v>
      </c>
      <c r="Q287" t="str">
        <f t="shared" si="18"/>
        <v>P00000.png</v>
      </c>
      <c r="R287" t="str">
        <f t="shared" si="19"/>
        <v>INSERT INTO `product`(`pID`, `pBar`, `pBars`, `pName`, `pBP`, `pSP`, `pVal`, `pCate`, `pUnit`, `img`) VALUES ('P00286','8851932187763','[{"detail":"รหัสสินค้า","barcode":"P00286"},{"detail":"บาร์โค้ดหลัก","barcode":"8851932187763"}]','บรีสเอ็กเซล800กรัม***','71.42','85','0','ผงซักฟอก','ถุง','P00000.png');</v>
      </c>
    </row>
    <row r="288" spans="1:18" x14ac:dyDescent="0.25">
      <c r="A288" s="2" t="s">
        <v>329</v>
      </c>
      <c r="B288" s="8" t="s">
        <v>329</v>
      </c>
      <c r="C288" s="2" t="s">
        <v>7496</v>
      </c>
      <c r="D288" s="1">
        <v>40</v>
      </c>
      <c r="E288" s="1">
        <v>8</v>
      </c>
      <c r="F288" s="1">
        <v>0</v>
      </c>
      <c r="G288" s="1">
        <v>15</v>
      </c>
      <c r="H288" s="1">
        <v>25</v>
      </c>
      <c r="I288" s="16"/>
      <c r="J288" s="17" t="s">
        <v>7142</v>
      </c>
      <c r="K288" s="4" t="s">
        <v>7144</v>
      </c>
      <c r="L288" s="5" t="s">
        <v>7143</v>
      </c>
      <c r="M288" s="5">
        <f t="shared" si="16"/>
        <v>15</v>
      </c>
      <c r="N288" s="5">
        <f t="shared" si="17"/>
        <v>25</v>
      </c>
      <c r="O288" s="3" t="str">
        <f>IF(ISBLANK(D288),"ส่วนลด",VLOOKUP(D288,หมวดหมู่!$A$2:$B$35,2))</f>
        <v>งานก่อสร้าง</v>
      </c>
      <c r="P288" s="3" t="str">
        <f>IF(ISBLANK(E288),"หน่วย",VLOOKUP(E288,หน่วยนับ!$A$2:$B$37,2))</f>
        <v>อัน</v>
      </c>
      <c r="Q288" t="str">
        <f t="shared" si="18"/>
        <v>P00000.png</v>
      </c>
      <c r="R288" t="str">
        <f t="shared" si="19"/>
        <v>INSERT INTO `product`(`pID`, `pBar`, `pBars`, `pName`, `pBP`, `pSP`, `pVal`, `pCate`, `pUnit`, `img`) VALUES ('P00287','P00287','[{"detail":"รหัสสินค้า","barcode":"P00287"},{"detail":"บาร์โค้ดหลัก","barcode":"P00287"}]','เปลี่ยนกุญแจแม่พร้อมลูก25บ','15','25','0','งานก่อสร้าง','อัน','P00000.png');</v>
      </c>
    </row>
    <row r="289" spans="1:18" x14ac:dyDescent="0.25">
      <c r="A289" s="2" t="s">
        <v>330</v>
      </c>
      <c r="B289" s="8">
        <v>8854500013600</v>
      </c>
      <c r="C289" s="2" t="s">
        <v>7497</v>
      </c>
      <c r="D289" s="1">
        <v>32</v>
      </c>
      <c r="E289" s="1">
        <v>23</v>
      </c>
      <c r="F289" s="1">
        <v>28</v>
      </c>
      <c r="G289" s="1">
        <v>4.2</v>
      </c>
      <c r="H289" s="1">
        <v>6</v>
      </c>
      <c r="I289" s="16"/>
      <c r="J289" s="17" t="s">
        <v>7142</v>
      </c>
      <c r="K289" s="4" t="s">
        <v>7144</v>
      </c>
      <c r="L289" s="5" t="s">
        <v>7143</v>
      </c>
      <c r="M289" s="5">
        <f t="shared" si="16"/>
        <v>4.2</v>
      </c>
      <c r="N289" s="5">
        <f t="shared" si="17"/>
        <v>6</v>
      </c>
      <c r="O289" s="3" t="str">
        <f>IF(ISBLANK(D289),"ส่วนลด",VLOOKUP(D289,หมวดหมู่!$A$2:$B$35,2))</f>
        <v>การศึกษา</v>
      </c>
      <c r="P289" s="3" t="str">
        <f>IF(ISBLANK(E289),"หน่วย",VLOOKUP(E289,หน่วยนับ!$A$2:$B$37,2))</f>
        <v>ก้อน</v>
      </c>
      <c r="Q289" t="str">
        <f t="shared" si="18"/>
        <v>P00000.png</v>
      </c>
      <c r="R289" t="str">
        <f t="shared" si="19"/>
        <v>INSERT INTO `product`(`pID`, `pBar`, `pBars`, `pName`, `pBP`, `pSP`, `pVal`, `pCate`, `pUnit`, `img`) VALUES ('P00288','8854500013600','[{"detail":"รหัสสินค้า","barcode":"P00288"},{"detail":"บาร์โค้ดหลัก","barcode":"8854500013600"}]','ดินน้ำมัน***','4.2','6','28','การศึกษา','ก้อน','P00000.png');</v>
      </c>
    </row>
    <row r="290" spans="1:18" x14ac:dyDescent="0.25">
      <c r="A290" s="2" t="s">
        <v>331</v>
      </c>
      <c r="B290" s="8">
        <v>2013111499005</v>
      </c>
      <c r="C290" s="2" t="s">
        <v>7498</v>
      </c>
      <c r="D290" s="1">
        <v>25</v>
      </c>
      <c r="E290" s="1">
        <v>1</v>
      </c>
      <c r="F290" s="1">
        <v>3</v>
      </c>
      <c r="G290" s="1">
        <v>55</v>
      </c>
      <c r="H290" s="1">
        <v>80</v>
      </c>
      <c r="I290" s="16"/>
      <c r="J290" s="17" t="s">
        <v>7142</v>
      </c>
      <c r="K290" s="4" t="s">
        <v>7144</v>
      </c>
      <c r="L290" s="5" t="s">
        <v>7143</v>
      </c>
      <c r="M290" s="5">
        <f t="shared" si="16"/>
        <v>55</v>
      </c>
      <c r="N290" s="5">
        <f t="shared" si="17"/>
        <v>80</v>
      </c>
      <c r="O290" s="3" t="str">
        <f>IF(ISBLANK(D290),"ส่วนลด",VLOOKUP(D290,หมวดหมู่!$A$2:$B$35,2))</f>
        <v>การเกษตร</v>
      </c>
      <c r="P290" s="3" t="str">
        <f>IF(ISBLANK(E290),"หน่วย",VLOOKUP(E290,หน่วยนับ!$A$2:$B$37,2))</f>
        <v>ชิ้น</v>
      </c>
      <c r="Q290" t="str">
        <f t="shared" si="18"/>
        <v>P00000.png</v>
      </c>
      <c r="R290" t="str">
        <f t="shared" si="19"/>
        <v>INSERT INTO `product`(`pID`, `pBar`, `pBars`, `pName`, `pBP`, `pSP`, `pVal`, `pCate`, `pUnit`, `img`) VALUES ('P00289','2013111499005','[{"detail":"รหัสสินค้า","barcode":"P00289"},{"detail":"บาร์โค้ดหลัก","barcode":"2013111499005"}]','ไฟฉายส่องกบสีเหลือว***','55','80','3','การเกษตร','ชิ้น','P00000.png');</v>
      </c>
    </row>
    <row r="291" spans="1:18" x14ac:dyDescent="0.25">
      <c r="A291" s="2" t="s">
        <v>332</v>
      </c>
      <c r="B291" s="8">
        <v>1988032191752</v>
      </c>
      <c r="C291" s="2" t="s">
        <v>7499</v>
      </c>
      <c r="D291" s="1">
        <v>91</v>
      </c>
      <c r="E291" s="1">
        <v>8</v>
      </c>
      <c r="F291" s="1">
        <v>8</v>
      </c>
      <c r="G291" s="1">
        <v>15</v>
      </c>
      <c r="H291" s="1">
        <v>20</v>
      </c>
      <c r="I291" s="16"/>
      <c r="J291" s="17" t="s">
        <v>7142</v>
      </c>
      <c r="K291" s="4" t="s">
        <v>7144</v>
      </c>
      <c r="L291" s="5" t="s">
        <v>7143</v>
      </c>
      <c r="M291" s="5">
        <f t="shared" si="16"/>
        <v>15</v>
      </c>
      <c r="N291" s="5">
        <f t="shared" si="17"/>
        <v>20</v>
      </c>
      <c r="O291" s="3" t="str">
        <f>IF(ISBLANK(D291),"ส่วนลด",VLOOKUP(D291,หมวดหมู่!$A$2:$B$35,2))</f>
        <v>ของใช้ในครัว</v>
      </c>
      <c r="P291" s="3" t="str">
        <f>IF(ISBLANK(E291),"หน่วย",VLOOKUP(E291,หน่วยนับ!$A$2:$B$37,2))</f>
        <v>อัน</v>
      </c>
      <c r="Q291" t="str">
        <f t="shared" si="18"/>
        <v>P00000.png</v>
      </c>
      <c r="R291" t="str">
        <f t="shared" si="19"/>
        <v>INSERT INTO `product`(`pID`, `pBar`, `pBars`, `pName`, `pBP`, `pSP`, `pVal`, `pCate`, `pUnit`, `img`) VALUES ('P00290','1988032191752','[{"detail":"รหัสสินค้า","barcode":"P00290"},{"detail":"บาร์โค้ดหลัก","barcode":"1988032191752"}]','กรรไกรซอยผม***','15','20','8','ของใช้ในครัว','อัน','P00000.png');</v>
      </c>
    </row>
    <row r="292" spans="1:18" x14ac:dyDescent="0.25">
      <c r="A292" s="2" t="s">
        <v>333</v>
      </c>
      <c r="B292" s="8" t="s">
        <v>333</v>
      </c>
      <c r="C292" s="2" t="s">
        <v>7500</v>
      </c>
      <c r="D292" s="1">
        <v>40</v>
      </c>
      <c r="E292" s="1">
        <v>14</v>
      </c>
      <c r="F292" s="1">
        <v>3</v>
      </c>
      <c r="G292" s="1">
        <v>25</v>
      </c>
      <c r="H292" s="1">
        <v>30</v>
      </c>
      <c r="I292" s="16"/>
      <c r="J292" s="17" t="s">
        <v>7142</v>
      </c>
      <c r="K292" s="4" t="s">
        <v>7144</v>
      </c>
      <c r="L292" s="5" t="s">
        <v>7143</v>
      </c>
      <c r="M292" s="5">
        <f t="shared" si="16"/>
        <v>25</v>
      </c>
      <c r="N292" s="5">
        <f t="shared" si="17"/>
        <v>30</v>
      </c>
      <c r="O292" s="3" t="str">
        <f>IF(ISBLANK(D292),"ส่วนลด",VLOOKUP(D292,หมวดหมู่!$A$2:$B$35,2))</f>
        <v>งานก่อสร้าง</v>
      </c>
      <c r="P292" s="3" t="str">
        <f>IF(ISBLANK(E292),"หน่วย",VLOOKUP(E292,หน่วยนับ!$A$2:$B$37,2))</f>
        <v>ถุง</v>
      </c>
      <c r="Q292" t="str">
        <f t="shared" si="18"/>
        <v>P00000.png</v>
      </c>
      <c r="R292" t="str">
        <f t="shared" si="19"/>
        <v>INSERT INTO `product`(`pID`, `pBar`, `pBars`, `pName`, `pBP`, `pSP`, `pVal`, `pCate`, `pUnit`, `img`) VALUES ('P00291','P00291','[{"detail":"รหัสสินค้า","barcode":"P00291"},{"detail":"บาร์โค้ดหลัก","barcode":"P00291"}]','ตะปูตีไม้ 3''ครึ่งกิโล***','25','30','3','งานก่อสร้าง','ถุง','P00000.png');</v>
      </c>
    </row>
    <row r="293" spans="1:18" x14ac:dyDescent="0.25">
      <c r="A293" s="2" t="s">
        <v>334</v>
      </c>
      <c r="B293" s="8">
        <v>6891217154778</v>
      </c>
      <c r="C293" s="2" t="s">
        <v>7501</v>
      </c>
      <c r="D293" s="1">
        <v>91</v>
      </c>
      <c r="E293" s="1">
        <v>8</v>
      </c>
      <c r="F293" s="1">
        <v>3</v>
      </c>
      <c r="G293" s="1">
        <v>90</v>
      </c>
      <c r="H293" s="1">
        <v>129</v>
      </c>
      <c r="I293" s="16"/>
      <c r="J293" s="17" t="s">
        <v>7142</v>
      </c>
      <c r="K293" s="4" t="s">
        <v>7144</v>
      </c>
      <c r="L293" s="5" t="s">
        <v>7143</v>
      </c>
      <c r="M293" s="5">
        <f t="shared" si="16"/>
        <v>90</v>
      </c>
      <c r="N293" s="5">
        <f t="shared" si="17"/>
        <v>129</v>
      </c>
      <c r="O293" s="3" t="str">
        <f>IF(ISBLANK(D293),"ส่วนลด",VLOOKUP(D293,หมวดหมู่!$A$2:$B$35,2))</f>
        <v>ของใช้ในครัว</v>
      </c>
      <c r="P293" s="3" t="str">
        <f>IF(ISBLANK(E293),"หน่วย",VLOOKUP(E293,หน่วยนับ!$A$2:$B$37,2))</f>
        <v>อัน</v>
      </c>
      <c r="Q293" t="str">
        <f t="shared" si="18"/>
        <v>P00000.png</v>
      </c>
      <c r="R293" t="str">
        <f t="shared" si="19"/>
        <v>INSERT INTO `product`(`pID`, `pBar`, `pBars`, `pName`, `pBP`, `pSP`, `pVal`, `pCate`, `pUnit`, `img`) VALUES ('P00292','6891217154778','[{"detail":"รหัสสินค้า","barcode":"P00292"},{"detail":"บาร์โค้ดหลัก","barcode":"6891217154778"}]','แปรงล้างรถ***','90','129','3','ของใช้ในครัว','อัน','P00000.png');</v>
      </c>
    </row>
    <row r="294" spans="1:18" x14ac:dyDescent="0.25">
      <c r="A294" s="2" t="s">
        <v>335</v>
      </c>
      <c r="B294" s="8" t="s">
        <v>335</v>
      </c>
      <c r="C294" s="2" t="s">
        <v>7502</v>
      </c>
      <c r="D294" s="1">
        <v>32</v>
      </c>
      <c r="E294" s="1">
        <v>3</v>
      </c>
      <c r="F294" s="1">
        <v>10</v>
      </c>
      <c r="G294" s="1">
        <v>10</v>
      </c>
      <c r="H294" s="1">
        <v>12</v>
      </c>
      <c r="I294" s="16"/>
      <c r="J294" s="17" t="s">
        <v>7142</v>
      </c>
      <c r="K294" s="4" t="s">
        <v>7144</v>
      </c>
      <c r="L294" s="5" t="s">
        <v>7143</v>
      </c>
      <c r="M294" s="5">
        <f t="shared" si="16"/>
        <v>10</v>
      </c>
      <c r="N294" s="5">
        <f t="shared" si="17"/>
        <v>12</v>
      </c>
      <c r="O294" s="3" t="str">
        <f>IF(ISBLANK(D294),"ส่วนลด",VLOOKUP(D294,หมวดหมู่!$A$2:$B$35,2))</f>
        <v>การศึกษา</v>
      </c>
      <c r="P294" s="3" t="str">
        <f>IF(ISBLANK(E294),"หน่วย",VLOOKUP(E294,หน่วยนับ!$A$2:$B$37,2))</f>
        <v>ขวด</v>
      </c>
      <c r="Q294" t="str">
        <f t="shared" si="18"/>
        <v>P00000.png</v>
      </c>
      <c r="R294" t="str">
        <f t="shared" si="19"/>
        <v>INSERT INTO `product`(`pID`, `pBar`, `pBars`, `pName`, `pBP`, `pSP`, `pVal`, `pCate`, `pUnit`, `img`) VALUES ('P00293','P00293','[{"detail":"รหัสสินค้า","barcode":"P00293"},{"detail":"บาร์โค้ดหลัก","barcode":"P00293"}]','กระดาษโพสอิท4แถว***','10','12','10','การศึกษา','ขวด','P00000.png');</v>
      </c>
    </row>
    <row r="295" spans="1:18" x14ac:dyDescent="0.25">
      <c r="A295" s="2" t="s">
        <v>336</v>
      </c>
      <c r="B295" s="8" t="s">
        <v>336</v>
      </c>
      <c r="C295" s="2" t="s">
        <v>7503</v>
      </c>
      <c r="D295" s="1">
        <v>32</v>
      </c>
      <c r="E295" s="1">
        <v>9</v>
      </c>
      <c r="F295" s="1">
        <v>12</v>
      </c>
      <c r="G295" s="1">
        <v>7.92</v>
      </c>
      <c r="H295" s="1">
        <v>10</v>
      </c>
      <c r="I295" s="16"/>
      <c r="J295" s="17" t="s">
        <v>7142</v>
      </c>
      <c r="K295" s="4" t="s">
        <v>7144</v>
      </c>
      <c r="L295" s="5" t="s">
        <v>7143</v>
      </c>
      <c r="M295" s="5">
        <f t="shared" si="16"/>
        <v>7.92</v>
      </c>
      <c r="N295" s="5">
        <f t="shared" si="17"/>
        <v>10</v>
      </c>
      <c r="O295" s="3" t="str">
        <f>IF(ISBLANK(D295),"ส่วนลด",VLOOKUP(D295,หมวดหมู่!$A$2:$B$35,2))</f>
        <v>การศึกษา</v>
      </c>
      <c r="P295" s="3" t="str">
        <f>IF(ISBLANK(E295),"หน่วย",VLOOKUP(E295,หน่วยนับ!$A$2:$B$37,2))</f>
        <v>แพ็ค</v>
      </c>
      <c r="Q295" t="str">
        <f t="shared" si="18"/>
        <v>P00000.png</v>
      </c>
      <c r="R295" t="str">
        <f t="shared" si="19"/>
        <v>INSERT INTO `product`(`pID`, `pBar`, `pBars`, `pName`, `pBP`, `pSP`, `pVal`, `pCate`, `pUnit`, `img`) VALUES ('P00294','P00294','[{"detail":"รหัสสินค้า","barcode":"P00294"},{"detail":"บาร์โค้ดหลัก","barcode":"P00294"}]','กระดาษโพสอิท5สียาว5ซม***','7.92','10','12','การศึกษา','แพ็ค','P00000.png');</v>
      </c>
    </row>
    <row r="296" spans="1:18" x14ac:dyDescent="0.25">
      <c r="A296" s="2" t="s">
        <v>337</v>
      </c>
      <c r="B296" s="8">
        <v>1988032167245</v>
      </c>
      <c r="C296" s="2" t="s">
        <v>7504</v>
      </c>
      <c r="D296" s="1">
        <v>20</v>
      </c>
      <c r="E296" s="1">
        <v>8</v>
      </c>
      <c r="F296" s="1">
        <v>0</v>
      </c>
      <c r="G296" s="1">
        <v>14.59</v>
      </c>
      <c r="H296" s="1">
        <v>20</v>
      </c>
      <c r="I296" s="16"/>
      <c r="J296" s="17" t="s">
        <v>7142</v>
      </c>
      <c r="K296" s="4" t="s">
        <v>7144</v>
      </c>
      <c r="L296" s="5" t="s">
        <v>7143</v>
      </c>
      <c r="M296" s="5">
        <f t="shared" si="16"/>
        <v>14.59</v>
      </c>
      <c r="N296" s="5">
        <f t="shared" si="17"/>
        <v>20</v>
      </c>
      <c r="O296" s="3" t="str">
        <f>IF(ISBLANK(D296),"ส่วนลด",VLOOKUP(D296,หมวดหมู่!$A$2:$B$35,2))</f>
        <v>อุปโภค/บริโภค</v>
      </c>
      <c r="P296" s="3" t="str">
        <f>IF(ISBLANK(E296),"หน่วย",VLOOKUP(E296,หน่วยนับ!$A$2:$B$37,2))</f>
        <v>อัน</v>
      </c>
      <c r="Q296" t="str">
        <f t="shared" si="18"/>
        <v>P00000.png</v>
      </c>
      <c r="R296" t="str">
        <f t="shared" si="19"/>
        <v>INSERT INTO `product`(`pID`, `pBar`, `pBars`, `pName`, `pBP`, `pSP`, `pVal`, `pCate`, `pUnit`, `img`) VALUES ('P00295','1988032167245','[{"detail":"รหัสสินค้า","barcode":"P00295"},{"detail":"บาร์โค้ดหลัก","barcode":"1988032167245"}]','ถุงใส่แก้วเก็บความเย็น***','14.59','20','0','อุปโภค/บริโภค','อัน','P00000.png');</v>
      </c>
    </row>
    <row r="297" spans="1:18" x14ac:dyDescent="0.25">
      <c r="A297" s="2" t="s">
        <v>338</v>
      </c>
      <c r="B297" s="8">
        <v>8851932362917</v>
      </c>
      <c r="C297" s="2" t="s">
        <v>7505</v>
      </c>
      <c r="D297" s="1">
        <v>56</v>
      </c>
      <c r="E297" s="1">
        <v>3</v>
      </c>
      <c r="F297" s="1">
        <v>0</v>
      </c>
      <c r="G297" s="1">
        <v>69</v>
      </c>
      <c r="H297" s="1">
        <v>79</v>
      </c>
      <c r="I297" s="16"/>
      <c r="J297" s="17" t="s">
        <v>7142</v>
      </c>
      <c r="K297" s="4" t="s">
        <v>7144</v>
      </c>
      <c r="L297" s="5" t="s">
        <v>7143</v>
      </c>
      <c r="M297" s="5">
        <f t="shared" si="16"/>
        <v>69</v>
      </c>
      <c r="N297" s="5">
        <f t="shared" si="17"/>
        <v>79</v>
      </c>
      <c r="O297" s="3" t="str">
        <f>IF(ISBLANK(D297),"ส่วนลด",VLOOKUP(D297,หมวดหมู่!$A$2:$B$35,2))</f>
        <v>ผงซักฟอก</v>
      </c>
      <c r="P297" s="3" t="str">
        <f>IF(ISBLANK(E297),"หน่วย",VLOOKUP(E297,หน่วยนับ!$A$2:$B$37,2))</f>
        <v>ขวด</v>
      </c>
      <c r="Q297" t="str">
        <f t="shared" si="18"/>
        <v>P00000.png</v>
      </c>
      <c r="R297" t="str">
        <f t="shared" si="19"/>
        <v>INSERT INTO `product`(`pID`, `pBar`, `pBars`, `pName`, `pBP`, `pSP`, `pVal`, `pCate`, `pUnit`, `img`) VALUES ('P00296','8851932362917','[{"detail":"รหัสสินค้า","barcode":"P00296"},{"detail":"บาร์โค้ดหลัก","barcode":"8851932362917"}]','บรีสเอกเซล800g***','69','79','0','ผงซักฟอก','ขวด','P00000.png');</v>
      </c>
    </row>
    <row r="298" spans="1:18" x14ac:dyDescent="0.25">
      <c r="A298" s="2" t="s">
        <v>339</v>
      </c>
      <c r="B298" s="8">
        <v>8851818803305</v>
      </c>
      <c r="C298" s="2" t="s">
        <v>7506</v>
      </c>
      <c r="D298" s="1">
        <v>56</v>
      </c>
      <c r="E298" s="1">
        <v>14</v>
      </c>
      <c r="F298" s="1">
        <v>0</v>
      </c>
      <c r="G298" s="1">
        <v>59</v>
      </c>
      <c r="H298" s="1">
        <v>69</v>
      </c>
      <c r="I298" s="16"/>
      <c r="J298" s="17" t="s">
        <v>7142</v>
      </c>
      <c r="K298" s="4" t="s">
        <v>7144</v>
      </c>
      <c r="L298" s="5" t="s">
        <v>7143</v>
      </c>
      <c r="M298" s="5">
        <f t="shared" si="16"/>
        <v>59</v>
      </c>
      <c r="N298" s="5">
        <f t="shared" si="17"/>
        <v>69</v>
      </c>
      <c r="O298" s="3" t="str">
        <f>IF(ISBLANK(D298),"ส่วนลด",VLOOKUP(D298,หมวดหมู่!$A$2:$B$35,2))</f>
        <v>ผงซักฟอก</v>
      </c>
      <c r="P298" s="3" t="str">
        <f>IF(ISBLANK(E298),"หน่วย",VLOOKUP(E298,หน่วยนับ!$A$2:$B$37,2))</f>
        <v>ถุง</v>
      </c>
      <c r="Q298" t="str">
        <f t="shared" si="18"/>
        <v>P00000.png</v>
      </c>
      <c r="R298" t="str">
        <f t="shared" si="19"/>
        <v>INSERT INTO `product`(`pID`, `pBar`, `pBars`, `pName`, `pBP`, `pSP`, `pVal`, `pCate`, `pUnit`, `img`) VALUES ('P00297','8851818803305','[{"detail":"รหัสสินค้า","barcode":"P00297"},{"detail":"บาร์โค้ดหลัก","barcode":"8851818803305"}]','แอทแทคคัลเลอร์800g***','59','69','0','ผงซักฟอก','ถุง','P00000.png');</v>
      </c>
    </row>
    <row r="299" spans="1:18" x14ac:dyDescent="0.25">
      <c r="A299" s="2" t="s">
        <v>340</v>
      </c>
      <c r="B299" s="8">
        <v>8851552503011</v>
      </c>
      <c r="C299" s="2" t="s">
        <v>7507</v>
      </c>
      <c r="D299" s="1">
        <v>32</v>
      </c>
      <c r="E299" s="1">
        <v>8</v>
      </c>
      <c r="F299" s="1">
        <v>5</v>
      </c>
      <c r="G299" s="1">
        <v>14.59</v>
      </c>
      <c r="H299" s="1">
        <v>20</v>
      </c>
      <c r="I299" s="16"/>
      <c r="J299" s="17" t="s">
        <v>7142</v>
      </c>
      <c r="K299" s="4" t="s">
        <v>7144</v>
      </c>
      <c r="L299" s="5" t="s">
        <v>7143</v>
      </c>
      <c r="M299" s="5">
        <f t="shared" si="16"/>
        <v>14.59</v>
      </c>
      <c r="N299" s="5">
        <f t="shared" si="17"/>
        <v>20</v>
      </c>
      <c r="O299" s="3" t="str">
        <f>IF(ISBLANK(D299),"ส่วนลด",VLOOKUP(D299,หมวดหมู่!$A$2:$B$35,2))</f>
        <v>การศึกษา</v>
      </c>
      <c r="P299" s="3" t="str">
        <f>IF(ISBLANK(E299),"หน่วย",VLOOKUP(E299,หน่วยนับ!$A$2:$B$37,2))</f>
        <v>อัน</v>
      </c>
      <c r="Q299" t="str">
        <f t="shared" si="18"/>
        <v>P00000.png</v>
      </c>
      <c r="R299" t="str">
        <f t="shared" si="19"/>
        <v>INSERT INTO `product`(`pID`, `pBar`, `pBars`, `pName`, `pBP`, `pSP`, `pVal`, `pCate`, `pUnit`, `img`) VALUES ('P00298','8851552503011','[{"detail":"รหัสสินค้า","barcode":"P00298"},{"detail":"บาร์โค้ดหลัก","barcode":"8851552503011"}]','แท่นหมึกน้ำเงิน***','14.59','20','5','การศึกษา','อัน','P00000.png');</v>
      </c>
    </row>
    <row r="300" spans="1:18" x14ac:dyDescent="0.25">
      <c r="A300" s="2" t="s">
        <v>341</v>
      </c>
      <c r="B300" s="8">
        <v>8850434195634</v>
      </c>
      <c r="C300" s="2" t="s">
        <v>7508</v>
      </c>
      <c r="D300" s="1">
        <v>70</v>
      </c>
      <c r="E300" s="1">
        <v>11</v>
      </c>
      <c r="F300" s="1">
        <v>0</v>
      </c>
      <c r="G300" s="1">
        <v>33.340000000000003</v>
      </c>
      <c r="H300" s="1">
        <v>39</v>
      </c>
      <c r="I300" s="16"/>
      <c r="J300" s="17" t="s">
        <v>7142</v>
      </c>
      <c r="K300" s="4" t="s">
        <v>7144</v>
      </c>
      <c r="L300" s="5" t="s">
        <v>7143</v>
      </c>
      <c r="M300" s="5">
        <f t="shared" si="16"/>
        <v>33.340000000000003</v>
      </c>
      <c r="N300" s="5">
        <f t="shared" si="17"/>
        <v>39</v>
      </c>
      <c r="O300" s="3" t="str">
        <f>IF(ISBLANK(D300),"ส่วนลด",VLOOKUP(D300,หมวดหมู่!$A$2:$B$35,2))</f>
        <v>ครีมซอง</v>
      </c>
      <c r="P300" s="3" t="str">
        <f>IF(ISBLANK(E300),"หน่วย",VLOOKUP(E300,หน่วยนับ!$A$2:$B$37,2))</f>
        <v>ซอง</v>
      </c>
      <c r="Q300" t="str">
        <f t="shared" si="18"/>
        <v>P00000.png</v>
      </c>
      <c r="R300" t="str">
        <f t="shared" si="19"/>
        <v>INSERT INTO `product`(`pID`, `pBar`, `pBars`, `pName`, `pBP`, `pSP`, `pVal`, `pCate`, `pUnit`, `img`) VALUES ('P00299','8850434195634','[{"detail":"รหัสสินค้า","barcode":"P00299"},{"detail":"บาร์โค้ดหลัก","barcode":"8850434195634"}]','กานิเย่คอลลาเจน***','33.34','39','0','ครีมซอง','ซอง','P00000.png');</v>
      </c>
    </row>
    <row r="301" spans="1:18" x14ac:dyDescent="0.25">
      <c r="A301" s="2" t="s">
        <v>342</v>
      </c>
      <c r="B301" s="8">
        <v>8859633300252</v>
      </c>
      <c r="C301" s="2" t="s">
        <v>7509</v>
      </c>
      <c r="D301" s="1">
        <v>20</v>
      </c>
      <c r="E301" s="1">
        <v>5</v>
      </c>
      <c r="F301" s="1">
        <v>45</v>
      </c>
      <c r="G301" s="1">
        <v>3.86</v>
      </c>
      <c r="H301" s="1">
        <v>7</v>
      </c>
      <c r="I301" s="16"/>
      <c r="J301" s="17" t="s">
        <v>7142</v>
      </c>
      <c r="K301" s="4" t="s">
        <v>7144</v>
      </c>
      <c r="L301" s="5" t="s">
        <v>7143</v>
      </c>
      <c r="M301" s="5">
        <f t="shared" si="16"/>
        <v>3.86</v>
      </c>
      <c r="N301" s="5">
        <f t="shared" si="17"/>
        <v>7</v>
      </c>
      <c r="O301" s="3" t="str">
        <f>IF(ISBLANK(D301),"ส่วนลด",VLOOKUP(D301,หมวดหมู่!$A$2:$B$35,2))</f>
        <v>อุปโภค/บริโภค</v>
      </c>
      <c r="P301" s="3" t="str">
        <f>IF(ISBLANK(E301),"หน่วย",VLOOKUP(E301,หน่วยนับ!$A$2:$B$37,2))</f>
        <v>กล่อง</v>
      </c>
      <c r="Q301" t="str">
        <f t="shared" si="18"/>
        <v>P00000.png</v>
      </c>
      <c r="R301" t="str">
        <f t="shared" si="19"/>
        <v>INSERT INTO `product`(`pID`, `pBar`, `pBars`, `pName`, `pBP`, `pSP`, `pVal`, `pCate`, `pUnit`, `img`) VALUES ('P00300','8859633300252','[{"detail":"รหัสสินค้า","barcode":"P00300"},{"detail":"บาร์โค้ดหลัก","barcode":"8859633300252"}]','ชอล์กขีดมดตรารสถัง***','3.86','7','45','อุปโภค/บริโภค','กล่อง','P00000.png');</v>
      </c>
    </row>
    <row r="302" spans="1:18" x14ac:dyDescent="0.25">
      <c r="A302" s="2" t="s">
        <v>343</v>
      </c>
      <c r="B302" s="8" t="s">
        <v>343</v>
      </c>
      <c r="C302" s="2" t="s">
        <v>7510</v>
      </c>
      <c r="D302" s="1">
        <v>91</v>
      </c>
      <c r="E302" s="1">
        <v>1</v>
      </c>
      <c r="F302" s="1">
        <v>17</v>
      </c>
      <c r="G302" s="1">
        <v>11</v>
      </c>
      <c r="H302" s="1">
        <v>15</v>
      </c>
      <c r="I302" s="16"/>
      <c r="J302" s="17" t="s">
        <v>7142</v>
      </c>
      <c r="K302" s="4" t="s">
        <v>7144</v>
      </c>
      <c r="L302" s="5" t="s">
        <v>7143</v>
      </c>
      <c r="M302" s="5">
        <f t="shared" si="16"/>
        <v>11</v>
      </c>
      <c r="N302" s="5">
        <f t="shared" si="17"/>
        <v>15</v>
      </c>
      <c r="O302" s="3" t="str">
        <f>IF(ISBLANK(D302),"ส่วนลด",VLOOKUP(D302,หมวดหมู่!$A$2:$B$35,2))</f>
        <v>ของใช้ในครัว</v>
      </c>
      <c r="P302" s="3" t="str">
        <f>IF(ISBLANK(E302),"หน่วย",VLOOKUP(E302,หน่วยนับ!$A$2:$B$37,2))</f>
        <v>ชิ้น</v>
      </c>
      <c r="Q302" t="str">
        <f t="shared" si="18"/>
        <v>P00000.png</v>
      </c>
      <c r="R302" t="str">
        <f t="shared" si="19"/>
        <v>INSERT INTO `product`(`pID`, `pBar`, `pBars`, `pName`, `pBP`, `pSP`, `pVal`, `pCate`, `pUnit`, `img`) VALUES ('P00301','P00301','[{"detail":"รหัสสินค้า","barcode":"P00301"},{"detail":"บาร์โค้ดหลัก","barcode":"P00301"}]','วีนัสด้ายเย็บผ้า***','11','15','17','ของใช้ในครัว','ชิ้น','P00000.png');</v>
      </c>
    </row>
    <row r="303" spans="1:18" x14ac:dyDescent="0.25">
      <c r="A303" s="2" t="s">
        <v>344</v>
      </c>
      <c r="B303" s="8" t="s">
        <v>344</v>
      </c>
      <c r="C303" s="2" t="s">
        <v>7511</v>
      </c>
      <c r="D303" s="1">
        <v>77</v>
      </c>
      <c r="E303" s="1">
        <v>26</v>
      </c>
      <c r="F303" s="1">
        <v>3</v>
      </c>
      <c r="G303" s="1">
        <v>14.59</v>
      </c>
      <c r="H303" s="1">
        <v>20</v>
      </c>
      <c r="I303" s="16"/>
      <c r="J303" s="17" t="s">
        <v>7142</v>
      </c>
      <c r="K303" s="4" t="s">
        <v>7144</v>
      </c>
      <c r="L303" s="5" t="s">
        <v>7143</v>
      </c>
      <c r="M303" s="5">
        <f t="shared" si="16"/>
        <v>14.59</v>
      </c>
      <c r="N303" s="5">
        <f t="shared" si="17"/>
        <v>20</v>
      </c>
      <c r="O303" s="3" t="str">
        <f>IF(ISBLANK(D303),"ส่วนลด",VLOOKUP(D303,หมวดหมู่!$A$2:$B$35,2))</f>
        <v>ของใช้ในครัว</v>
      </c>
      <c r="P303" s="3" t="str">
        <f>IF(ISBLANK(E303),"หน่วย",VLOOKUP(E303,หน่วยนับ!$A$2:$B$37,2))</f>
        <v>ห่อ</v>
      </c>
      <c r="Q303" t="str">
        <f t="shared" si="18"/>
        <v>P00000.png</v>
      </c>
      <c r="R303" t="str">
        <f t="shared" si="19"/>
        <v>INSERT INTO `product`(`pID`, `pBar`, `pBars`, `pName`, `pBP`, `pSP`, `pVal`, `pCate`, `pUnit`, `img`) VALUES ('P00302','P00302','[{"detail":"รหัสสินค้า","barcode":"P00302"},{"detail":"บาร์โค้ดหลัก","barcode":"P00302"}]','ช้อนกาแฟแพ็ค12คัน***','14.59','20','3','ของใช้ในครัว','ห่อ','P00000.png');</v>
      </c>
    </row>
    <row r="304" spans="1:18" x14ac:dyDescent="0.25">
      <c r="A304" s="2" t="s">
        <v>345</v>
      </c>
      <c r="B304" s="8" t="s">
        <v>345</v>
      </c>
      <c r="C304" s="2" t="s">
        <v>7512</v>
      </c>
      <c r="D304" s="1">
        <v>40</v>
      </c>
      <c r="E304" s="1">
        <v>31</v>
      </c>
      <c r="F304" s="1">
        <v>18</v>
      </c>
      <c r="G304" s="1">
        <v>5.3</v>
      </c>
      <c r="H304" s="1">
        <v>12</v>
      </c>
      <c r="I304" s="16"/>
      <c r="J304" s="17" t="s">
        <v>7142</v>
      </c>
      <c r="K304" s="4" t="s">
        <v>7144</v>
      </c>
      <c r="L304" s="5" t="s">
        <v>7143</v>
      </c>
      <c r="M304" s="5">
        <f t="shared" si="16"/>
        <v>5.3</v>
      </c>
      <c r="N304" s="5">
        <f t="shared" si="17"/>
        <v>12</v>
      </c>
      <c r="O304" s="3" t="str">
        <f>IF(ISBLANK(D304),"ส่วนลด",VLOOKUP(D304,หมวดหมู่!$A$2:$B$35,2))</f>
        <v>งานก่อสร้าง</v>
      </c>
      <c r="P304" s="3" t="str">
        <f>IF(ISBLANK(E304),"หน่วย",VLOOKUP(E304,หน่วยนับ!$A$2:$B$37,2))</f>
        <v>แผ่น</v>
      </c>
      <c r="Q304" t="str">
        <f t="shared" si="18"/>
        <v>P00000.png</v>
      </c>
      <c r="R304" t="str">
        <f t="shared" si="19"/>
        <v>INSERT INTO `product`(`pID`, `pBar`, `pBars`, `pName`, `pBP`, `pSP`, `pVal`, `pCate`, `pUnit`, `img`) VALUES ('P00303','P00303','[{"detail":"รหัสสินค้า","barcode":"P00303"},{"detail":"บาร์โค้ดหลัก","barcode":"P00303"}]','ใบตัดเหล็ก4นิ้ว***','5.3','12','18','งานก่อสร้าง','แผ่น','P00000.png');</v>
      </c>
    </row>
    <row r="305" spans="1:18" x14ac:dyDescent="0.25">
      <c r="A305" s="2" t="s">
        <v>346</v>
      </c>
      <c r="B305" s="8" t="s">
        <v>346</v>
      </c>
      <c r="C305" s="2" t="s">
        <v>7513</v>
      </c>
      <c r="D305" s="1">
        <v>20</v>
      </c>
      <c r="E305" s="1">
        <v>8</v>
      </c>
      <c r="F305" s="1">
        <v>0</v>
      </c>
      <c r="G305" s="1">
        <v>8.75</v>
      </c>
      <c r="H305" s="1">
        <v>15</v>
      </c>
      <c r="I305" s="16"/>
      <c r="J305" s="17" t="s">
        <v>7142</v>
      </c>
      <c r="K305" s="4" t="s">
        <v>7144</v>
      </c>
      <c r="L305" s="5" t="s">
        <v>7143</v>
      </c>
      <c r="M305" s="5">
        <f t="shared" si="16"/>
        <v>8.75</v>
      </c>
      <c r="N305" s="5">
        <f t="shared" si="17"/>
        <v>15</v>
      </c>
      <c r="O305" s="3" t="str">
        <f>IF(ISBLANK(D305),"ส่วนลด",VLOOKUP(D305,หมวดหมู่!$A$2:$B$35,2))</f>
        <v>อุปโภค/บริโภค</v>
      </c>
      <c r="P305" s="3" t="str">
        <f>IF(ISBLANK(E305),"หน่วย",VLOOKUP(E305,หน่วยนับ!$A$2:$B$37,2))</f>
        <v>อัน</v>
      </c>
      <c r="Q305" t="str">
        <f t="shared" si="18"/>
        <v>P00000.png</v>
      </c>
      <c r="R305" t="str">
        <f t="shared" si="19"/>
        <v>INSERT INTO `product`(`pID`, `pBar`, `pBars`, `pName`, `pBP`, `pSP`, `pVal`, `pCate`, `pUnit`, `img`) VALUES ('P00304','P00304','[{"detail":"รหัสสินค้า","barcode":"P00304"},{"detail":"บาร์โค้ดหลัก","barcode":"P00304"}]','เปลี่ยนแปรงถูผ้าเส้นใส15บ','8.75','15','0','อุปโภค/บริโภค','อัน','P00000.png');</v>
      </c>
    </row>
    <row r="306" spans="1:18" x14ac:dyDescent="0.25">
      <c r="A306" s="2" t="s">
        <v>347</v>
      </c>
      <c r="B306" s="8">
        <v>8851907075040</v>
      </c>
      <c r="C306" s="2" t="s">
        <v>7514</v>
      </c>
      <c r="D306" s="1">
        <v>32</v>
      </c>
      <c r="E306" s="1">
        <v>5</v>
      </c>
      <c r="F306" s="1">
        <v>10</v>
      </c>
      <c r="G306" s="1">
        <v>12.92</v>
      </c>
      <c r="H306" s="1">
        <v>20</v>
      </c>
      <c r="I306" s="16"/>
      <c r="J306" s="17" t="s">
        <v>7142</v>
      </c>
      <c r="K306" s="4" t="s">
        <v>7144</v>
      </c>
      <c r="L306" s="5" t="s">
        <v>7143</v>
      </c>
      <c r="M306" s="5">
        <f t="shared" si="16"/>
        <v>12.92</v>
      </c>
      <c r="N306" s="5">
        <f t="shared" si="17"/>
        <v>20</v>
      </c>
      <c r="O306" s="3" t="str">
        <f>IF(ISBLANK(D306),"ส่วนลด",VLOOKUP(D306,หมวดหมู่!$A$2:$B$35,2))</f>
        <v>การศึกษา</v>
      </c>
      <c r="P306" s="3" t="str">
        <f>IF(ISBLANK(E306),"หน่วย",VLOOKUP(E306,หน่วยนับ!$A$2:$B$37,2))</f>
        <v>กล่อง</v>
      </c>
      <c r="Q306" t="str">
        <f t="shared" si="18"/>
        <v>P00000.png</v>
      </c>
      <c r="R306" t="str">
        <f t="shared" si="19"/>
        <v>INSERT INTO `product`(`pID`, `pBar`, `pBars`, `pName`, `pBP`, `pSP`, `pVal`, `pCate`, `pUnit`, `img`) VALUES ('P00305','8851907075040','[{"detail":"รหัสสินค้า","barcode":"P00305"},{"detail":"บาร์โค้ดหลัก","barcode":"8851907075040"}]','สีเทียนมาสเตอร์อาร์ต8สี***','12.92','20','10','การศึกษา','กล่อง','P00000.png');</v>
      </c>
    </row>
    <row r="307" spans="1:18" x14ac:dyDescent="0.25">
      <c r="A307" s="2" t="s">
        <v>348</v>
      </c>
      <c r="B307" s="8" t="s">
        <v>348</v>
      </c>
      <c r="C307" s="2" t="s">
        <v>7515</v>
      </c>
      <c r="D307" s="1">
        <v>77</v>
      </c>
      <c r="E307" s="1">
        <v>17</v>
      </c>
      <c r="F307" s="1">
        <v>0</v>
      </c>
      <c r="G307" s="1">
        <v>8</v>
      </c>
      <c r="H307" s="1">
        <v>10</v>
      </c>
      <c r="I307" s="16"/>
      <c r="J307" s="17" t="s">
        <v>7142</v>
      </c>
      <c r="K307" s="4" t="s">
        <v>7144</v>
      </c>
      <c r="L307" s="5" t="s">
        <v>7143</v>
      </c>
      <c r="M307" s="5">
        <f t="shared" si="16"/>
        <v>8</v>
      </c>
      <c r="N307" s="5">
        <f t="shared" si="17"/>
        <v>10</v>
      </c>
      <c r="O307" s="3" t="str">
        <f>IF(ISBLANK(D307),"ส่วนลด",VLOOKUP(D307,หมวดหมู่!$A$2:$B$35,2))</f>
        <v>ของใช้ในครัว</v>
      </c>
      <c r="P307" s="3" t="str">
        <f>IF(ISBLANK(E307),"หน่วย",VLOOKUP(E307,หน่วยนับ!$A$2:$B$37,2))</f>
        <v>ใบ</v>
      </c>
      <c r="Q307" t="str">
        <f t="shared" si="18"/>
        <v>P00000.png</v>
      </c>
      <c r="R307" t="str">
        <f t="shared" si="19"/>
        <v>INSERT INTO `product`(`pID`, `pBar`, `pBars`, `pName`, `pBP`, `pSP`, `pVal`, `pCate`, `pUnit`, `img`) VALUES ('P00306','P00306','[{"detail":"รหัสสินค้า","barcode":"P00306"},{"detail":"บาร์โค้ดหลัก","barcode":"P00306"}]','ขันน้ำพลาสติกใบใหญ่***','8','10','0','ของใช้ในครัว','ใบ','P00000.png');</v>
      </c>
    </row>
    <row r="308" spans="1:18" x14ac:dyDescent="0.25">
      <c r="A308" s="2" t="s">
        <v>349</v>
      </c>
      <c r="B308" s="8" t="s">
        <v>349</v>
      </c>
      <c r="C308" s="2" t="s">
        <v>7516</v>
      </c>
      <c r="D308" s="1">
        <v>32</v>
      </c>
      <c r="E308" s="1">
        <v>8</v>
      </c>
      <c r="F308" s="1">
        <v>0</v>
      </c>
      <c r="G308" s="1">
        <v>35</v>
      </c>
      <c r="H308" s="1">
        <v>40</v>
      </c>
      <c r="I308" s="16"/>
      <c r="J308" s="17" t="s">
        <v>7142</v>
      </c>
      <c r="K308" s="4" t="s">
        <v>7144</v>
      </c>
      <c r="L308" s="5" t="s">
        <v>7143</v>
      </c>
      <c r="M308" s="5">
        <f t="shared" si="16"/>
        <v>35</v>
      </c>
      <c r="N308" s="5">
        <f t="shared" si="17"/>
        <v>40</v>
      </c>
      <c r="O308" s="3" t="str">
        <f>IF(ISBLANK(D308),"ส่วนลด",VLOOKUP(D308,หมวดหมู่!$A$2:$B$35,2))</f>
        <v>การศึกษา</v>
      </c>
      <c r="P308" s="3" t="str">
        <f>IF(ISBLANK(E308),"หน่วย",VLOOKUP(E308,หน่วยนับ!$A$2:$B$37,2))</f>
        <v>อัน</v>
      </c>
      <c r="Q308" t="str">
        <f t="shared" si="18"/>
        <v>P00000.png</v>
      </c>
      <c r="R308" t="str">
        <f t="shared" si="19"/>
        <v>INSERT INTO `product`(`pID`, `pBar`, `pBars`, `pName`, `pBP`, `pSP`, `pVal`, `pCate`, `pUnit`, `img`) VALUES ('P00307','P00307','[{"detail":"รหัสสินค้า","barcode":"P00307"},{"detail":"บาร์โค้ดหลัก","barcode":"P00307"}]','ที่ตัดเทปopp***','35','40','0','การศึกษา','อัน','P00000.png');</v>
      </c>
    </row>
    <row r="309" spans="1:18" x14ac:dyDescent="0.25">
      <c r="A309" s="2" t="s">
        <v>350</v>
      </c>
      <c r="B309" s="8">
        <v>8858992208155</v>
      </c>
      <c r="C309" s="2" t="s">
        <v>7517</v>
      </c>
      <c r="D309" s="1">
        <v>42</v>
      </c>
      <c r="E309" s="1">
        <v>8</v>
      </c>
      <c r="F309" s="1">
        <v>4</v>
      </c>
      <c r="G309" s="1">
        <v>15.84</v>
      </c>
      <c r="H309" s="1">
        <v>20</v>
      </c>
      <c r="I309" s="16"/>
      <c r="J309" s="17" t="s">
        <v>7142</v>
      </c>
      <c r="K309" s="4" t="s">
        <v>7144</v>
      </c>
      <c r="L309" s="5" t="s">
        <v>7143</v>
      </c>
      <c r="M309" s="5">
        <f t="shared" si="16"/>
        <v>15.84</v>
      </c>
      <c r="N309" s="5">
        <f t="shared" si="17"/>
        <v>20</v>
      </c>
      <c r="O309" s="3" t="str">
        <f>IF(ISBLANK(D309),"ส่วนลด",VLOOKUP(D309,หมวดหมู่!$A$2:$B$35,2))</f>
        <v>ของใช้เด็ก+ชิชชู่+สำลี</v>
      </c>
      <c r="P309" s="3" t="str">
        <f>IF(ISBLANK(E309),"หน่วย",VLOOKUP(E309,หน่วยนับ!$A$2:$B$37,2))</f>
        <v>อัน</v>
      </c>
      <c r="Q309" t="str">
        <f t="shared" si="18"/>
        <v>P00000.png</v>
      </c>
      <c r="R309" t="str">
        <f t="shared" si="19"/>
        <v>INSERT INTO `product`(`pID`, `pBar`, `pBars`, `pName`, `pBP`, `pSP`, `pVal`, `pCate`, `pUnit`, `img`) VALUES ('P00308','8858992208155','[{"detail":"รหัสสินค้า","barcode":"P00308"},{"detail":"บาร์โค้ดหลัก","barcode":"8858992208155"}]','ขวดนม 4 ออน***','15.84','20','4','ของใช้เด็ก+ชิชชู่+สำลี','อัน','P00000.png');</v>
      </c>
    </row>
    <row r="310" spans="1:18" x14ac:dyDescent="0.25">
      <c r="A310" s="2" t="s">
        <v>351</v>
      </c>
      <c r="B310" s="8" t="s">
        <v>351</v>
      </c>
      <c r="C310" s="2" t="s">
        <v>7518</v>
      </c>
      <c r="D310" s="1">
        <v>20</v>
      </c>
      <c r="E310" s="1">
        <v>8</v>
      </c>
      <c r="F310" s="1">
        <v>0</v>
      </c>
      <c r="G310" s="1">
        <v>14.59</v>
      </c>
      <c r="H310" s="1">
        <v>20</v>
      </c>
      <c r="I310" s="16"/>
      <c r="J310" s="17" t="s">
        <v>7142</v>
      </c>
      <c r="K310" s="4" t="s">
        <v>7144</v>
      </c>
      <c r="L310" s="5" t="s">
        <v>7143</v>
      </c>
      <c r="M310" s="5">
        <f t="shared" si="16"/>
        <v>14.59</v>
      </c>
      <c r="N310" s="5">
        <f t="shared" si="17"/>
        <v>20</v>
      </c>
      <c r="O310" s="3" t="str">
        <f>IF(ISBLANK(D310),"ส่วนลด",VLOOKUP(D310,หมวดหมู่!$A$2:$B$35,2))</f>
        <v>อุปโภค/บริโภค</v>
      </c>
      <c r="P310" s="3" t="str">
        <f>IF(ISBLANK(E310),"หน่วย",VLOOKUP(E310,หน่วยนับ!$A$2:$B$37,2))</f>
        <v>อัน</v>
      </c>
      <c r="Q310" t="str">
        <f t="shared" si="18"/>
        <v>P00000.png</v>
      </c>
      <c r="R310" t="str">
        <f t="shared" si="19"/>
        <v>INSERT INTO `product`(`pID`, `pBar`, `pBars`, `pName`, `pBP`, `pSP`, `pVal`, `pCate`, `pUnit`, `img`) VALUES ('P00309','P00309','[{"detail":"รหัสสินค้า","barcode":"P00309"},{"detail":"บาร์โค้ดหลัก","barcode":"P00309"}]','แหวนติดโทรศัพท์***','14.59','20','0','อุปโภค/บริโภค','อัน','P00000.png');</v>
      </c>
    </row>
    <row r="311" spans="1:18" x14ac:dyDescent="0.25">
      <c r="A311" s="2" t="s">
        <v>352</v>
      </c>
      <c r="B311" s="8">
        <v>8851004402053</v>
      </c>
      <c r="C311" s="2" t="s">
        <v>7519</v>
      </c>
      <c r="D311" s="1">
        <v>20</v>
      </c>
      <c r="E311" s="1">
        <v>9</v>
      </c>
      <c r="F311" s="1">
        <v>1</v>
      </c>
      <c r="G311" s="1">
        <v>16.25</v>
      </c>
      <c r="H311" s="1">
        <v>20</v>
      </c>
      <c r="I311" s="16"/>
      <c r="J311" s="17" t="s">
        <v>7142</v>
      </c>
      <c r="K311" s="4" t="s">
        <v>7144</v>
      </c>
      <c r="L311" s="5" t="s">
        <v>7143</v>
      </c>
      <c r="M311" s="5">
        <f t="shared" si="16"/>
        <v>16.25</v>
      </c>
      <c r="N311" s="5">
        <f t="shared" si="17"/>
        <v>20</v>
      </c>
      <c r="O311" s="3" t="str">
        <f>IF(ISBLANK(D311),"ส่วนลด",VLOOKUP(D311,หมวดหมู่!$A$2:$B$35,2))</f>
        <v>อุปโภค/บริโภค</v>
      </c>
      <c r="P311" s="3" t="str">
        <f>IF(ISBLANK(E311),"หน่วย",VLOOKUP(E311,หน่วยนับ!$A$2:$B$37,2))</f>
        <v>แพ็ค</v>
      </c>
      <c r="Q311" t="str">
        <f t="shared" si="18"/>
        <v>P00000.png</v>
      </c>
      <c r="R311" t="str">
        <f t="shared" si="19"/>
        <v>INSERT INTO `product`(`pID`, `pBar`, `pBars`, `pName`, `pBP`, `pSP`, `pVal`, `pCate`, `pUnit`, `img`) VALUES ('P00310','8851004402053','[{"detail":"รหัสสินค้า","barcode":"P00310"},{"detail":"บาร์โค้ดหลัก","barcode":"8851004402053"}]','เปลี่ยนกล่องใส่อาหารแพ็ค3ใบ20บ','16.25','20','1','อุปโภค/บริโภค','แพ็ค','P00000.png');</v>
      </c>
    </row>
    <row r="312" spans="1:18" x14ac:dyDescent="0.25">
      <c r="A312" s="2" t="s">
        <v>353</v>
      </c>
      <c r="B312" s="8" t="s">
        <v>353</v>
      </c>
      <c r="C312" s="2" t="s">
        <v>7520</v>
      </c>
      <c r="D312" s="1">
        <v>32</v>
      </c>
      <c r="E312" s="1">
        <v>9</v>
      </c>
      <c r="F312" s="1">
        <v>16</v>
      </c>
      <c r="G312" s="1">
        <v>10</v>
      </c>
      <c r="H312" s="1">
        <v>15</v>
      </c>
      <c r="I312" s="16"/>
      <c r="J312" s="17" t="s">
        <v>7142</v>
      </c>
      <c r="K312" s="4" t="s">
        <v>7144</v>
      </c>
      <c r="L312" s="5" t="s">
        <v>7143</v>
      </c>
      <c r="M312" s="5">
        <f t="shared" si="16"/>
        <v>10</v>
      </c>
      <c r="N312" s="5">
        <f t="shared" si="17"/>
        <v>15</v>
      </c>
      <c r="O312" s="3" t="str">
        <f>IF(ISBLANK(D312),"ส่วนลด",VLOOKUP(D312,หมวดหมู่!$A$2:$B$35,2))</f>
        <v>การศึกษา</v>
      </c>
      <c r="P312" s="3" t="str">
        <f>IF(ISBLANK(E312),"หน่วย",VLOOKUP(E312,หน่วยนับ!$A$2:$B$37,2))</f>
        <v>แพ็ค</v>
      </c>
      <c r="Q312" t="str">
        <f t="shared" si="18"/>
        <v>P00000.png</v>
      </c>
      <c r="R312" t="str">
        <f t="shared" si="19"/>
        <v>INSERT INTO `product`(`pID`, `pBar`, `pBars`, `pName`, `pBP`, `pSP`, `pVal`, `pCate`, `pUnit`, `img`) VALUES ('P00311','P00311','[{"detail":"รหัสสินค้า","barcode":"P00311"},{"detail":"บาร์โค้ดหลัก","barcode":"P00311"}]','ซองขาวยาวยกแพ็ค25ซอง***','10','15','16','การศึกษา','แพ็ค','P00000.png');</v>
      </c>
    </row>
    <row r="313" spans="1:18" x14ac:dyDescent="0.25">
      <c r="A313" s="2" t="s">
        <v>354</v>
      </c>
      <c r="B313" s="8">
        <v>8850871400001</v>
      </c>
      <c r="C313" s="2" t="s">
        <v>7521</v>
      </c>
      <c r="D313" s="1">
        <v>20</v>
      </c>
      <c r="E313" s="1">
        <v>26</v>
      </c>
      <c r="F313" s="1">
        <v>23</v>
      </c>
      <c r="G313" s="1">
        <v>2.92</v>
      </c>
      <c r="H313" s="1">
        <v>5</v>
      </c>
      <c r="I313" s="16"/>
      <c r="J313" s="17" t="s">
        <v>7142</v>
      </c>
      <c r="K313" s="4" t="s">
        <v>7144</v>
      </c>
      <c r="L313" s="5" t="s">
        <v>7143</v>
      </c>
      <c r="M313" s="5">
        <f t="shared" si="16"/>
        <v>2.92</v>
      </c>
      <c r="N313" s="5">
        <f t="shared" si="17"/>
        <v>5</v>
      </c>
      <c r="O313" s="3" t="str">
        <f>IF(ISBLANK(D313),"ส่วนลด",VLOOKUP(D313,หมวดหมู่!$A$2:$B$35,2))</f>
        <v>อุปโภค/บริโภค</v>
      </c>
      <c r="P313" s="3" t="str">
        <f>IF(ISBLANK(E313),"หน่วย",VLOOKUP(E313,หน่วยนับ!$A$2:$B$37,2))</f>
        <v>ห่อ</v>
      </c>
      <c r="Q313" t="str">
        <f t="shared" si="18"/>
        <v>P00000.png</v>
      </c>
      <c r="R313" t="str">
        <f t="shared" si="19"/>
        <v>INSERT INTO `product`(`pID`, `pBar`, `pBars`, `pName`, `pBP`, `pSP`, `pVal`, `pCate`, `pUnit`, `img`) VALUES ('P00312','8850871400001','[{"detail":"รหัสสินค้า","barcode":"P00312"},{"detail":"บาร์โค้ดหลัก","barcode":"8850871400001"}]','ฟองน้ำหุ้มตาข่าย***','2.92','5','23','อุปโภค/บริโภค','ห่อ','P00000.png');</v>
      </c>
    </row>
    <row r="314" spans="1:18" x14ac:dyDescent="0.25">
      <c r="A314" s="2" t="s">
        <v>355</v>
      </c>
      <c r="B314" s="8">
        <v>4532141018713</v>
      </c>
      <c r="C314" s="2" t="s">
        <v>7522</v>
      </c>
      <c r="D314" s="1">
        <v>32</v>
      </c>
      <c r="E314" s="1">
        <v>9</v>
      </c>
      <c r="F314" s="1">
        <v>0</v>
      </c>
      <c r="G314" s="1">
        <v>14.5</v>
      </c>
      <c r="H314" s="1">
        <v>20</v>
      </c>
      <c r="I314" s="16"/>
      <c r="J314" s="17" t="s">
        <v>7142</v>
      </c>
      <c r="K314" s="4" t="s">
        <v>7144</v>
      </c>
      <c r="L314" s="5" t="s">
        <v>7143</v>
      </c>
      <c r="M314" s="5">
        <f t="shared" si="16"/>
        <v>14.5</v>
      </c>
      <c r="N314" s="5">
        <f t="shared" si="17"/>
        <v>20</v>
      </c>
      <c r="O314" s="3" t="str">
        <f>IF(ISBLANK(D314),"ส่วนลด",VLOOKUP(D314,หมวดหมู่!$A$2:$B$35,2))</f>
        <v>การศึกษา</v>
      </c>
      <c r="P314" s="3" t="str">
        <f>IF(ISBLANK(E314),"หน่วย",VLOOKUP(E314,หน่วยนับ!$A$2:$B$37,2))</f>
        <v>แพ็ค</v>
      </c>
      <c r="Q314" t="str">
        <f t="shared" si="18"/>
        <v>P00000.png</v>
      </c>
      <c r="R314" t="str">
        <f t="shared" si="19"/>
        <v>INSERT INTO `product`(`pID`, `pBar`, `pBars`, `pName`, `pBP`, `pSP`, `pVal`, `pCate`, `pUnit`, `img`) VALUES ('P00313','4532141018713','[{"detail":"รหัสสินค้า","barcode":"P00313"},{"detail":"บาร์โค้ดหลัก","barcode":"4532141018713"}]','สีไม้18แท่ง***','14.5','20','0','การศึกษา','แพ็ค','P00000.png');</v>
      </c>
    </row>
    <row r="315" spans="1:18" x14ac:dyDescent="0.25">
      <c r="A315" s="2" t="s">
        <v>356</v>
      </c>
      <c r="B315" s="8">
        <v>8851907031541</v>
      </c>
      <c r="C315" s="2" t="s">
        <v>7523</v>
      </c>
      <c r="D315" s="1">
        <v>32</v>
      </c>
      <c r="E315" s="1">
        <v>9</v>
      </c>
      <c r="F315" s="1">
        <v>0</v>
      </c>
      <c r="G315" s="1">
        <v>19.170000000000002</v>
      </c>
      <c r="H315" s="1">
        <v>25</v>
      </c>
      <c r="I315" s="16"/>
      <c r="J315" s="17" t="s">
        <v>7142</v>
      </c>
      <c r="K315" s="4" t="s">
        <v>7144</v>
      </c>
      <c r="L315" s="5" t="s">
        <v>7143</v>
      </c>
      <c r="M315" s="5">
        <f t="shared" si="16"/>
        <v>19.170000000000002</v>
      </c>
      <c r="N315" s="5">
        <f t="shared" si="17"/>
        <v>25</v>
      </c>
      <c r="O315" s="3" t="str">
        <f>IF(ISBLANK(D315),"ส่วนลด",VLOOKUP(D315,หมวดหมู่!$A$2:$B$35,2))</f>
        <v>การศึกษา</v>
      </c>
      <c r="P315" s="3" t="str">
        <f>IF(ISBLANK(E315),"หน่วย",VLOOKUP(E315,หน่วยนับ!$A$2:$B$37,2))</f>
        <v>แพ็ค</v>
      </c>
      <c r="Q315" t="str">
        <f t="shared" si="18"/>
        <v>P00000.png</v>
      </c>
      <c r="R315" t="str">
        <f t="shared" si="19"/>
        <v>INSERT INTO `product`(`pID`, `pBar`, `pBars`, `pName`, `pBP`, `pSP`, `pVal`, `pCate`, `pUnit`, `img`) VALUES ('P00314','8851907031541','[{"detail":"รหัสสินค้า","barcode":"P00314"},{"detail":"บาร์โค้ดหลัก","barcode":"8851907031541"}]','สีไม้มาสเตอร์12แท่ง***','19.17','25','0','การศึกษา','แพ็ค','P00000.png');</v>
      </c>
    </row>
    <row r="316" spans="1:18" x14ac:dyDescent="0.25">
      <c r="A316" s="2" t="s">
        <v>357</v>
      </c>
      <c r="B316" s="8" t="s">
        <v>357</v>
      </c>
      <c r="C316" s="2" t="s">
        <v>7524</v>
      </c>
      <c r="D316" s="1">
        <v>32</v>
      </c>
      <c r="E316" s="1">
        <v>11</v>
      </c>
      <c r="F316" s="1">
        <v>0</v>
      </c>
      <c r="G316" s="1">
        <v>0.7</v>
      </c>
      <c r="H316" s="1">
        <v>2</v>
      </c>
      <c r="I316" s="16"/>
      <c r="J316" s="17" t="s">
        <v>7142</v>
      </c>
      <c r="K316" s="4" t="s">
        <v>7144</v>
      </c>
      <c r="L316" s="5" t="s">
        <v>7143</v>
      </c>
      <c r="M316" s="5">
        <f t="shared" si="16"/>
        <v>0.7</v>
      </c>
      <c r="N316" s="5">
        <f t="shared" si="17"/>
        <v>2</v>
      </c>
      <c r="O316" s="3" t="str">
        <f>IF(ISBLANK(D316),"ส่วนลด",VLOOKUP(D316,หมวดหมู่!$A$2:$B$35,2))</f>
        <v>การศึกษา</v>
      </c>
      <c r="P316" s="3" t="str">
        <f>IF(ISBLANK(E316),"หน่วย",VLOOKUP(E316,หน่วยนับ!$A$2:$B$37,2))</f>
        <v>ซอง</v>
      </c>
      <c r="Q316" t="str">
        <f t="shared" si="18"/>
        <v>P00000.png</v>
      </c>
      <c r="R316" t="str">
        <f t="shared" si="19"/>
        <v>INSERT INTO `product`(`pID`, `pBar`, `pBars`, `pName`, `pBP`, `pSP`, `pVal`, `pCate`, `pUnit`, `img`) VALUES ('P00315','P00315','[{"detail":"รหัสสินค้า","barcode":"P00315"},{"detail":"บาร์โค้ดหลัก","barcode":"P00315"}]','ซองขาวยาวขายเดี่ยว***','0.7','2','0','การศึกษา','ซอง','P00000.png');</v>
      </c>
    </row>
    <row r="317" spans="1:18" x14ac:dyDescent="0.25">
      <c r="A317" s="2" t="s">
        <v>358</v>
      </c>
      <c r="B317" s="8">
        <v>6957330010015</v>
      </c>
      <c r="C317" s="2" t="s">
        <v>7525</v>
      </c>
      <c r="D317" s="1">
        <v>32</v>
      </c>
      <c r="E317" s="1">
        <v>8</v>
      </c>
      <c r="F317" s="1">
        <v>3</v>
      </c>
      <c r="G317" s="1">
        <v>14.59</v>
      </c>
      <c r="H317" s="1">
        <v>20</v>
      </c>
      <c r="I317" s="16"/>
      <c r="J317" s="17" t="s">
        <v>7142</v>
      </c>
      <c r="K317" s="4" t="s">
        <v>7144</v>
      </c>
      <c r="L317" s="5" t="s">
        <v>7143</v>
      </c>
      <c r="M317" s="5">
        <f t="shared" si="16"/>
        <v>14.59</v>
      </c>
      <c r="N317" s="5">
        <f t="shared" si="17"/>
        <v>20</v>
      </c>
      <c r="O317" s="3" t="str">
        <f>IF(ISBLANK(D317),"ส่วนลด",VLOOKUP(D317,หมวดหมู่!$A$2:$B$35,2))</f>
        <v>การศึกษา</v>
      </c>
      <c r="P317" s="3" t="str">
        <f>IF(ISBLANK(E317),"หน่วย",VLOOKUP(E317,หน่วยนับ!$A$2:$B$37,2))</f>
        <v>อัน</v>
      </c>
      <c r="Q317" t="str">
        <f t="shared" si="18"/>
        <v>P00000.png</v>
      </c>
      <c r="R317" t="str">
        <f t="shared" si="19"/>
        <v>INSERT INTO `product`(`pID`, `pBar`, `pBars`, `pName`, `pBP`, `pSP`, `pVal`, `pCate`, `pUnit`, `img`) VALUES ('P00316','6957330010015','[{"detail":"รหัสสินค้า","barcode":"P00316"},{"detail":"บาร์โค้ดหลัก","barcode":"6957330010015"}]','เปลี่ยนมีดคัสเตอร์ปลอกพลาสติก20บ','14.59','20','3','การศึกษา','อัน','P00000.png');</v>
      </c>
    </row>
    <row r="318" spans="1:18" x14ac:dyDescent="0.25">
      <c r="A318" s="2" t="s">
        <v>359</v>
      </c>
      <c r="B318" s="8">
        <v>8850088602458</v>
      </c>
      <c r="C318" s="2" t="s">
        <v>7526</v>
      </c>
      <c r="D318" s="1">
        <v>20</v>
      </c>
      <c r="E318" s="1">
        <v>8</v>
      </c>
      <c r="F318" s="1">
        <v>5</v>
      </c>
      <c r="G318" s="1">
        <v>20</v>
      </c>
      <c r="H318" s="1">
        <v>25</v>
      </c>
      <c r="I318" s="16"/>
      <c r="J318" s="17" t="s">
        <v>7142</v>
      </c>
      <c r="K318" s="4" t="s">
        <v>7144</v>
      </c>
      <c r="L318" s="5" t="s">
        <v>7143</v>
      </c>
      <c r="M318" s="5">
        <f t="shared" si="16"/>
        <v>20</v>
      </c>
      <c r="N318" s="5">
        <f t="shared" si="17"/>
        <v>25</v>
      </c>
      <c r="O318" s="3" t="str">
        <f>IF(ISBLANK(D318),"ส่วนลด",VLOOKUP(D318,หมวดหมู่!$A$2:$B$35,2))</f>
        <v>อุปโภค/บริโภค</v>
      </c>
      <c r="P318" s="3" t="str">
        <f>IF(ISBLANK(E318),"หน่วย",VLOOKUP(E318,หน่วยนับ!$A$2:$B$37,2))</f>
        <v>อัน</v>
      </c>
      <c r="Q318" t="str">
        <f t="shared" si="18"/>
        <v>P00000.png</v>
      </c>
      <c r="R318" t="str">
        <f t="shared" si="19"/>
        <v>INSERT INTO `product`(`pID`, `pBar`, `pBars`, `pName`, `pBP`, `pSP`, `pVal`, `pCate`, `pUnit`, `img`) VALUES ('P00317','8850088602458','[{"detail":"รหัสสินค้า","barcode":"P00317"},{"detail":"บาร์โค้ดหลัก","barcode":"8850088602458"}]','ปุ้มปุ้ยปลาทอด***','20','25','5','อุปโภค/บริโภค','อัน','P00000.png');</v>
      </c>
    </row>
    <row r="319" spans="1:18" x14ac:dyDescent="0.25">
      <c r="A319" s="2" t="s">
        <v>360</v>
      </c>
      <c r="B319" s="8" t="s">
        <v>360</v>
      </c>
      <c r="C319" s="2" t="s">
        <v>7527</v>
      </c>
      <c r="D319" s="1">
        <v>21</v>
      </c>
      <c r="E319" s="1">
        <v>8</v>
      </c>
      <c r="F319" s="1">
        <v>12</v>
      </c>
      <c r="G319" s="1">
        <v>15</v>
      </c>
      <c r="H319" s="1">
        <v>25</v>
      </c>
      <c r="I319" s="16"/>
      <c r="J319" s="17" t="s">
        <v>7142</v>
      </c>
      <c r="K319" s="4" t="s">
        <v>7144</v>
      </c>
      <c r="L319" s="5" t="s">
        <v>7143</v>
      </c>
      <c r="M319" s="5">
        <f t="shared" si="16"/>
        <v>15</v>
      </c>
      <c r="N319" s="5">
        <f t="shared" si="17"/>
        <v>25</v>
      </c>
      <c r="O319" s="3" t="str">
        <f>IF(ISBLANK(D319),"ส่วนลด",VLOOKUP(D319,หมวดหมู่!$A$2:$B$35,2))</f>
        <v>ไฟฟ้า</v>
      </c>
      <c r="P319" s="3" t="str">
        <f>IF(ISBLANK(E319),"หน่วย",VLOOKUP(E319,หน่วยนับ!$A$2:$B$37,2))</f>
        <v>อัน</v>
      </c>
      <c r="Q319" t="str">
        <f t="shared" si="18"/>
        <v>P00000.png</v>
      </c>
      <c r="R319" t="str">
        <f t="shared" si="19"/>
        <v>INSERT INTO `product`(`pID`, `pBar`, `pBars`, `pName`, `pBP`, `pSP`, `pVal`, `pCate`, `pUnit`, `img`) VALUES ('P00318','P00318','[{"detail":"รหัสสินค้า","barcode":"P00318"},{"detail":"บาร์โค้ดหลัก","barcode":"P00318"}]','สายAVเข้า3ออก3ยาว1.5เมตร***','15','25','12','ไฟฟ้า','อัน','P00000.png');</v>
      </c>
    </row>
    <row r="320" spans="1:18" x14ac:dyDescent="0.25">
      <c r="A320" s="2" t="s">
        <v>361</v>
      </c>
      <c r="B320" s="8" t="s">
        <v>361</v>
      </c>
      <c r="C320" s="2" t="s">
        <v>7528</v>
      </c>
      <c r="D320" s="1">
        <v>20</v>
      </c>
      <c r="E320" s="1">
        <v>8</v>
      </c>
      <c r="F320" s="1">
        <v>4</v>
      </c>
      <c r="G320" s="1">
        <v>15</v>
      </c>
      <c r="H320" s="1">
        <v>20</v>
      </c>
      <c r="I320" s="16"/>
      <c r="J320" s="17" t="s">
        <v>7142</v>
      </c>
      <c r="K320" s="4" t="s">
        <v>7144</v>
      </c>
      <c r="L320" s="5" t="s">
        <v>7143</v>
      </c>
      <c r="M320" s="5">
        <f t="shared" si="16"/>
        <v>15</v>
      </c>
      <c r="N320" s="5">
        <f t="shared" si="17"/>
        <v>20</v>
      </c>
      <c r="O320" s="3" t="str">
        <f>IF(ISBLANK(D320),"ส่วนลด",VLOOKUP(D320,หมวดหมู่!$A$2:$B$35,2))</f>
        <v>อุปโภค/บริโภค</v>
      </c>
      <c r="P320" s="3" t="str">
        <f>IF(ISBLANK(E320),"หน่วย",VLOOKUP(E320,หน่วยนับ!$A$2:$B$37,2))</f>
        <v>อัน</v>
      </c>
      <c r="Q320" t="str">
        <f t="shared" si="18"/>
        <v>P00000.png</v>
      </c>
      <c r="R320" t="str">
        <f t="shared" si="19"/>
        <v>INSERT INTO `product`(`pID`, `pBar`, `pBars`, `pName`, `pBP`, `pSP`, `pVal`, `pCate`, `pUnit`, `img`) VALUES ('P00319','P00319','[{"detail":"รหัสสินค้า","barcode":"P00319"},{"detail":"บาร์โค้ดหลัก","barcode":"P00319"}]','ผ้า3สี***','15','20','4','อุปโภค/บริโภค','อัน','P00000.png');</v>
      </c>
    </row>
    <row r="321" spans="1:18" x14ac:dyDescent="0.25">
      <c r="A321" s="2" t="s">
        <v>362</v>
      </c>
      <c r="B321" s="8" t="s">
        <v>362</v>
      </c>
      <c r="C321" s="2" t="s">
        <v>7529</v>
      </c>
      <c r="D321" s="1">
        <v>32</v>
      </c>
      <c r="E321" s="1">
        <v>12</v>
      </c>
      <c r="F321" s="1">
        <v>0</v>
      </c>
      <c r="G321" s="1">
        <v>4.34</v>
      </c>
      <c r="H321" s="1">
        <v>10</v>
      </c>
      <c r="I321" s="16"/>
      <c r="J321" s="17" t="s">
        <v>7142</v>
      </c>
      <c r="K321" s="4" t="s">
        <v>7144</v>
      </c>
      <c r="L321" s="5" t="s">
        <v>7143</v>
      </c>
      <c r="M321" s="5">
        <f t="shared" si="16"/>
        <v>4.34</v>
      </c>
      <c r="N321" s="5">
        <f t="shared" si="17"/>
        <v>10</v>
      </c>
      <c r="O321" s="3" t="str">
        <f>IF(ISBLANK(D321),"ส่วนลด",VLOOKUP(D321,หมวดหมู่!$A$2:$B$35,2))</f>
        <v>การศึกษา</v>
      </c>
      <c r="P321" s="3" t="str">
        <f>IF(ISBLANK(E321),"หน่วย",VLOOKUP(E321,หน่วยนับ!$A$2:$B$37,2))</f>
        <v>ด้าม</v>
      </c>
      <c r="Q321" t="str">
        <f t="shared" si="18"/>
        <v>P00000.png</v>
      </c>
      <c r="R321" t="str">
        <f t="shared" si="19"/>
        <v>INSERT INTO `product`(`pID`, `pBar`, `pBars`, `pName`, `pBP`, `pSP`, `pVal`, `pCate`, `pUnit`, `img`) VALUES ('P00320','P00320','[{"detail":"รหัสสินค้า","barcode":"P00320"},{"detail":"บาร์โค้ดหลัก","barcode":"P00320"}]','ปากกาสีน้ำสีดำ***','4.34','10','0','การศึกษา','ด้าม','P00000.png');</v>
      </c>
    </row>
    <row r="322" spans="1:18" x14ac:dyDescent="0.25">
      <c r="A322" s="2" t="s">
        <v>363</v>
      </c>
      <c r="B322" s="8">
        <v>8850425002910</v>
      </c>
      <c r="C322" s="2" t="s">
        <v>7530</v>
      </c>
      <c r="D322" s="1">
        <v>32</v>
      </c>
      <c r="E322" s="1">
        <v>8</v>
      </c>
      <c r="F322" s="1">
        <v>3</v>
      </c>
      <c r="G322" s="1">
        <v>5</v>
      </c>
      <c r="H322" s="1">
        <v>10</v>
      </c>
      <c r="I322" s="16"/>
      <c r="J322" s="17" t="s">
        <v>7142</v>
      </c>
      <c r="K322" s="4" t="s">
        <v>7144</v>
      </c>
      <c r="L322" s="5" t="s">
        <v>7143</v>
      </c>
      <c r="M322" s="5">
        <f t="shared" si="16"/>
        <v>5</v>
      </c>
      <c r="N322" s="5">
        <f t="shared" si="17"/>
        <v>10</v>
      </c>
      <c r="O322" s="3" t="str">
        <f>IF(ISBLANK(D322),"ส่วนลด",VLOOKUP(D322,หมวดหมู่!$A$2:$B$35,2))</f>
        <v>การศึกษา</v>
      </c>
      <c r="P322" s="3" t="str">
        <f>IF(ISBLANK(E322),"หน่วย",VLOOKUP(E322,หน่วยนับ!$A$2:$B$37,2))</f>
        <v>อัน</v>
      </c>
      <c r="Q322" t="str">
        <f t="shared" si="18"/>
        <v>P00000.png</v>
      </c>
      <c r="R322" t="str">
        <f t="shared" si="19"/>
        <v>INSERT INTO `product`(`pID`, `pBar`, `pBars`, `pName`, `pBP`, `pSP`, `pVal`, `pCate`, `pUnit`, `img`) VALUES ('P00321','8850425002910','[{"detail":"รหัสสินค้า","barcode":"P00321"},{"detail":"บาร์โค้ดหลัก","barcode":"8850425002910"}]','ปากกาเมจิสีน้ำสีแดง***','5','10','3','การศึกษา','อัน','P00000.png');</v>
      </c>
    </row>
    <row r="323" spans="1:18" x14ac:dyDescent="0.25">
      <c r="A323" s="2" t="s">
        <v>364</v>
      </c>
      <c r="B323" s="8">
        <v>8851552201023</v>
      </c>
      <c r="C323" s="2" t="s">
        <v>7531</v>
      </c>
      <c r="D323" s="1">
        <v>32</v>
      </c>
      <c r="E323" s="1">
        <v>8</v>
      </c>
      <c r="F323" s="1">
        <v>0</v>
      </c>
      <c r="G323" s="1">
        <v>9.17</v>
      </c>
      <c r="H323" s="1">
        <v>15</v>
      </c>
      <c r="I323" s="16"/>
      <c r="J323" s="17" t="s">
        <v>7142</v>
      </c>
      <c r="K323" s="4" t="s">
        <v>7144</v>
      </c>
      <c r="L323" s="5" t="s">
        <v>7143</v>
      </c>
      <c r="M323" s="5">
        <f t="shared" ref="M323:M386" si="20">IF(ISBLANK(D323),0,G323)</f>
        <v>9.17</v>
      </c>
      <c r="N323" s="5">
        <f t="shared" ref="N323:N386" si="21">IF(ISBLANK(D323),-H323,H323)</f>
        <v>15</v>
      </c>
      <c r="O323" s="3" t="str">
        <f>IF(ISBLANK(D323),"ส่วนลด",VLOOKUP(D323,หมวดหมู่!$A$2:$B$35,2))</f>
        <v>การศึกษา</v>
      </c>
      <c r="P323" s="3" t="str">
        <f>IF(ISBLANK(E323),"หน่วย",VLOOKUP(E323,หน่วยนับ!$A$2:$B$37,2))</f>
        <v>อัน</v>
      </c>
      <c r="Q323" t="str">
        <f t="shared" ref="Q323:Q386" si="22">IF(ISBLANK(I323),"P00000.png",I323)</f>
        <v>P00000.png</v>
      </c>
      <c r="R323" t="str">
        <f t="shared" ref="R323:R386" si="23">"INSERT INTO `product`(`pID`, `pBar`, `pBars`, `pName`, `pBP`, `pSP`, `pVal`, `pCate`, `pUnit`, `img`) VALUES ('"&amp;A323&amp;"','"&amp;B323&amp;"','"&amp;J323&amp;A323&amp;K323&amp;B323&amp;L323&amp;"','"&amp;C323&amp;"','"&amp;M323&amp;"','"&amp;N323&amp;"','"&amp;F323&amp;"','"&amp;O323&amp;"','"&amp;P323&amp;"','"&amp;Q323&amp;"');"</f>
        <v>INSERT INTO `product`(`pID`, `pBar`, `pBars`, `pName`, `pBP`, `pSP`, `pVal`, `pCate`, `pUnit`, `img`) VALUES ('P00322','8851552201023','[{"detail":"รหัสสินค้า","barcode":"P00322"},{"detail":"บาร์โค้ดหลัก","barcode":"8851552201023"}]','ปากกาเคมี2หัวสีดำ***','9.17','15','0','การศึกษา','อัน','P00000.png');</v>
      </c>
    </row>
    <row r="324" spans="1:18" x14ac:dyDescent="0.25">
      <c r="A324" s="2" t="s">
        <v>365</v>
      </c>
      <c r="B324" s="8">
        <v>8851123740678</v>
      </c>
      <c r="C324" s="2" t="s">
        <v>7532</v>
      </c>
      <c r="D324" s="1">
        <v>58</v>
      </c>
      <c r="E324" s="1">
        <v>2</v>
      </c>
      <c r="F324" s="1">
        <v>3</v>
      </c>
      <c r="G324" s="1">
        <v>31</v>
      </c>
      <c r="H324" s="1">
        <v>39</v>
      </c>
      <c r="I324" s="15" t="s">
        <v>7533</v>
      </c>
      <c r="J324" s="17" t="s">
        <v>7142</v>
      </c>
      <c r="K324" s="4" t="s">
        <v>7144</v>
      </c>
      <c r="L324" s="5" t="s">
        <v>7143</v>
      </c>
      <c r="M324" s="5">
        <f t="shared" si="20"/>
        <v>31</v>
      </c>
      <c r="N324" s="5">
        <f t="shared" si="21"/>
        <v>39</v>
      </c>
      <c r="O324" s="3" t="str">
        <f>IF(ISBLANK(D324),"ส่วนลด",VLOOKUP(D324,หมวดหมู่!$A$2:$B$35,2))</f>
        <v>แป้ง</v>
      </c>
      <c r="P324" s="3" t="str">
        <f>IF(ISBLANK(E324),"หน่วย",VLOOKUP(E324,หน่วยนับ!$A$2:$B$37,2))</f>
        <v>กระปุก</v>
      </c>
      <c r="Q324" t="str">
        <f t="shared" si="22"/>
        <v>prd_339.jpg</v>
      </c>
      <c r="R324" t="str">
        <f t="shared" si="23"/>
        <v>INSERT INTO `product`(`pID`, `pBar`, `pBars`, `pName`, `pBP`, `pSP`, `pVal`, `pCate`, `pUnit`, `img`) VALUES ('P00323','8851123740678','[{"detail":"รหัสสินค้า","barcode":"P00323"},{"detail":"บาร์โค้ดหลัก","barcode":"8851123740678"}]','เบบี้มายแป้งเขียว380g***','31','39','3','แป้ง','กระปุก','prd_339.jpg');</v>
      </c>
    </row>
    <row r="325" spans="1:18" x14ac:dyDescent="0.25">
      <c r="A325" s="2" t="s">
        <v>366</v>
      </c>
      <c r="B325" s="8">
        <v>8851008000781</v>
      </c>
      <c r="C325" s="2" t="s">
        <v>7534</v>
      </c>
      <c r="D325" s="1">
        <v>20</v>
      </c>
      <c r="E325" s="1">
        <v>3</v>
      </c>
      <c r="F325" s="1">
        <v>0</v>
      </c>
      <c r="G325" s="1">
        <v>13.67</v>
      </c>
      <c r="H325" s="1">
        <v>17</v>
      </c>
      <c r="I325" s="16"/>
      <c r="J325" s="17" t="s">
        <v>7142</v>
      </c>
      <c r="K325" s="4" t="s">
        <v>7144</v>
      </c>
      <c r="L325" s="5" t="s">
        <v>7143</v>
      </c>
      <c r="M325" s="5">
        <f t="shared" si="20"/>
        <v>13.67</v>
      </c>
      <c r="N325" s="5">
        <f t="shared" si="21"/>
        <v>17</v>
      </c>
      <c r="O325" s="3" t="str">
        <f>IF(ISBLANK(D325),"ส่วนลด",VLOOKUP(D325,หมวดหมู่!$A$2:$B$35,2))</f>
        <v>อุปโภค/บริโภค</v>
      </c>
      <c r="P325" s="3" t="str">
        <f>IF(ISBLANK(E325),"หน่วย",VLOOKUP(E325,หน่วยนับ!$A$2:$B$37,2))</f>
        <v>ขวด</v>
      </c>
      <c r="Q325" t="str">
        <f t="shared" si="22"/>
        <v>P00000.png</v>
      </c>
      <c r="R325" t="str">
        <f t="shared" si="23"/>
        <v>INSERT INTO `product`(`pID`, `pBar`, `pBars`, `pName`, `pBP`, `pSP`, `pVal`, `pCate`, `pUnit`, `img`) VALUES ('P00324','8851008000781','[{"detail":"รหัสสินค้า","barcode":"P00324"},{"detail":"บาร์โค้ดหลัก","barcode":"8851008000781"}]','น้ำส้มสายชูรวมรส700มล***','13.67','17','0','อุปโภค/บริโภค','ขวด','P00000.png');</v>
      </c>
    </row>
    <row r="326" spans="1:18" x14ac:dyDescent="0.25">
      <c r="A326" s="2" t="s">
        <v>367</v>
      </c>
      <c r="B326" s="8" t="s">
        <v>367</v>
      </c>
      <c r="C326" s="2" t="s">
        <v>7535</v>
      </c>
      <c r="D326" s="1">
        <v>20</v>
      </c>
      <c r="E326" s="1">
        <v>23</v>
      </c>
      <c r="F326" s="1">
        <v>0</v>
      </c>
      <c r="G326" s="1">
        <v>6</v>
      </c>
      <c r="H326" s="1">
        <v>8</v>
      </c>
      <c r="I326" s="16"/>
      <c r="J326" s="17" t="s">
        <v>7142</v>
      </c>
      <c r="K326" s="4" t="s">
        <v>7144</v>
      </c>
      <c r="L326" s="5" t="s">
        <v>7143</v>
      </c>
      <c r="M326" s="5">
        <f t="shared" si="20"/>
        <v>6</v>
      </c>
      <c r="N326" s="5">
        <f t="shared" si="21"/>
        <v>8</v>
      </c>
      <c r="O326" s="3" t="str">
        <f>IF(ISBLANK(D326),"ส่วนลด",VLOOKUP(D326,หมวดหมู่!$A$2:$B$35,2))</f>
        <v>อุปโภค/บริโภค</v>
      </c>
      <c r="P326" s="3" t="str">
        <f>IF(ISBLANK(E326),"หน่วย",VLOOKUP(E326,หน่วยนับ!$A$2:$B$37,2))</f>
        <v>ก้อน</v>
      </c>
      <c r="Q326" t="str">
        <f t="shared" si="22"/>
        <v>P00000.png</v>
      </c>
      <c r="R326" t="str">
        <f t="shared" si="23"/>
        <v>INSERT INTO `product`(`pID`, `pBar`, `pBars`, `pName`, `pBP`, `pSP`, `pVal`, `pCate`, `pUnit`, `img`) VALUES ('P00325','P00325','[{"detail":"รหัสสินค้า","barcode":"P00325"},{"detail":"บาร์โค้ดหลัก","barcode":"P00325"}]','น้ำแข็งก้อน8บ***','6','8','0','อุปโภค/บริโภค','ก้อน','P00000.png');</v>
      </c>
    </row>
    <row r="327" spans="1:18" x14ac:dyDescent="0.25">
      <c r="A327" s="2" t="s">
        <v>368</v>
      </c>
      <c r="B327" s="8">
        <v>1988032100891</v>
      </c>
      <c r="C327" s="2" t="s">
        <v>7536</v>
      </c>
      <c r="D327" s="1">
        <v>91</v>
      </c>
      <c r="E327" s="1">
        <v>9</v>
      </c>
      <c r="F327" s="1">
        <v>0</v>
      </c>
      <c r="G327" s="1">
        <v>14.59</v>
      </c>
      <c r="H327" s="1">
        <v>20</v>
      </c>
      <c r="I327" s="16"/>
      <c r="J327" s="17" t="s">
        <v>7142</v>
      </c>
      <c r="K327" s="4" t="s">
        <v>7144</v>
      </c>
      <c r="L327" s="5" t="s">
        <v>7143</v>
      </c>
      <c r="M327" s="5">
        <f t="shared" si="20"/>
        <v>14.59</v>
      </c>
      <c r="N327" s="5">
        <f t="shared" si="21"/>
        <v>20</v>
      </c>
      <c r="O327" s="3" t="str">
        <f>IF(ISBLANK(D327),"ส่วนลด",VLOOKUP(D327,หมวดหมู่!$A$2:$B$35,2))</f>
        <v>ของใช้ในครัว</v>
      </c>
      <c r="P327" s="3" t="str">
        <f>IF(ISBLANK(E327),"หน่วย",VLOOKUP(E327,หน่วยนับ!$A$2:$B$37,2))</f>
        <v>แพ็ค</v>
      </c>
      <c r="Q327" t="str">
        <f t="shared" si="22"/>
        <v>P00000.png</v>
      </c>
      <c r="R327" t="str">
        <f t="shared" si="23"/>
        <v>INSERT INTO `product`(`pID`, `pBar`, `pBars`, `pName`, `pBP`, `pSP`, `pVal`, `pCate`, `pUnit`, `img`) VALUES ('P00326','1988032100891','[{"detail":"รหัสสินค้า","barcode":"P00326"},{"detail":"บาร์โค้ดหลัก","barcode":"1988032100891"}]','ถุงมือเอนกประสงค์100ชิ้น***','14.59','20','0','ของใช้ในครัว','แพ็ค','P00000.png');</v>
      </c>
    </row>
    <row r="328" spans="1:18" x14ac:dyDescent="0.25">
      <c r="A328" s="2" t="s">
        <v>369</v>
      </c>
      <c r="B328" s="8" t="s">
        <v>369</v>
      </c>
      <c r="C328" s="2" t="s">
        <v>7537</v>
      </c>
      <c r="D328" s="1">
        <v>20</v>
      </c>
      <c r="E328" s="1">
        <v>8</v>
      </c>
      <c r="F328" s="1">
        <v>3</v>
      </c>
      <c r="G328" s="1">
        <v>15</v>
      </c>
      <c r="H328" s="1">
        <v>20</v>
      </c>
      <c r="I328" s="16"/>
      <c r="J328" s="17" t="s">
        <v>7142</v>
      </c>
      <c r="K328" s="4" t="s">
        <v>7144</v>
      </c>
      <c r="L328" s="5" t="s">
        <v>7143</v>
      </c>
      <c r="M328" s="5">
        <f t="shared" si="20"/>
        <v>15</v>
      </c>
      <c r="N328" s="5">
        <f t="shared" si="21"/>
        <v>20</v>
      </c>
      <c r="O328" s="3" t="str">
        <f>IF(ISBLANK(D328),"ส่วนลด",VLOOKUP(D328,หมวดหมู่!$A$2:$B$35,2))</f>
        <v>อุปโภค/บริโภค</v>
      </c>
      <c r="P328" s="3" t="str">
        <f>IF(ISBLANK(E328),"หน่วย",VLOOKUP(E328,หน่วยนับ!$A$2:$B$37,2))</f>
        <v>อัน</v>
      </c>
      <c r="Q328" t="str">
        <f t="shared" si="22"/>
        <v>P00000.png</v>
      </c>
      <c r="R328" t="str">
        <f t="shared" si="23"/>
        <v>INSERT INTO `product`(`pID`, `pBar`, `pBars`, `pName`, `pBP`, `pSP`, `pVal`, `pCate`, `pUnit`, `img`) VALUES ('P00327','P00327','[{"detail":"รหัสสินค้า","barcode":"P00327"},{"detail":"บาร์โค้ดหลัก","barcode":"P00327"}]','มีดตัดเล็บ***','15','20','3','อุปโภค/บริโภค','อัน','P00000.png');</v>
      </c>
    </row>
    <row r="329" spans="1:18" x14ac:dyDescent="0.25">
      <c r="A329" s="2" t="s">
        <v>370</v>
      </c>
      <c r="B329" s="8" t="s">
        <v>370</v>
      </c>
      <c r="C329" s="2" t="s">
        <v>7538</v>
      </c>
      <c r="D329" s="1">
        <v>25</v>
      </c>
      <c r="E329" s="1">
        <v>14</v>
      </c>
      <c r="F329" s="1">
        <v>12</v>
      </c>
      <c r="G329" s="1">
        <v>25</v>
      </c>
      <c r="H329" s="1">
        <v>30</v>
      </c>
      <c r="I329" s="16"/>
      <c r="J329" s="17" t="s">
        <v>7142</v>
      </c>
      <c r="K329" s="4" t="s">
        <v>7144</v>
      </c>
      <c r="L329" s="5" t="s">
        <v>7143</v>
      </c>
      <c r="M329" s="5">
        <f t="shared" si="20"/>
        <v>25</v>
      </c>
      <c r="N329" s="5">
        <f t="shared" si="21"/>
        <v>30</v>
      </c>
      <c r="O329" s="3" t="str">
        <f>IF(ISBLANK(D329),"ส่วนลด",VLOOKUP(D329,หมวดหมู่!$A$2:$B$35,2))</f>
        <v>การเกษตร</v>
      </c>
      <c r="P329" s="3" t="str">
        <f>IF(ISBLANK(E329),"หน่วย",VLOOKUP(E329,หน่วยนับ!$A$2:$B$37,2))</f>
        <v>ถุง</v>
      </c>
      <c r="Q329" t="str">
        <f t="shared" si="22"/>
        <v>P00000.png</v>
      </c>
      <c r="R329" t="str">
        <f t="shared" si="23"/>
        <v>INSERT INTO `product`(`pID`, `pBar`, `pBars`, `pName`, `pBP`, `pSP`, `pVal`, `pCate`, `pUnit`, `img`) VALUES ('P00328','P00328','[{"detail":"รหัสสินค้า","barcode":"P00328"},{"detail":"บาร์โค้ดหลัก","barcode":"P00328"}]','อาหารปลาดุกใหญ่1กก***','25','30','12','การเกษตร','ถุง','P00000.png');</v>
      </c>
    </row>
    <row r="330" spans="1:18" x14ac:dyDescent="0.25">
      <c r="A330" s="2" t="s">
        <v>371</v>
      </c>
      <c r="B330" s="8">
        <v>8850871207013</v>
      </c>
      <c r="C330" s="2" t="s">
        <v>7539</v>
      </c>
      <c r="D330" s="1">
        <v>63</v>
      </c>
      <c r="E330" s="1">
        <v>8</v>
      </c>
      <c r="F330" s="1">
        <v>12</v>
      </c>
      <c r="G330" s="1">
        <v>7.5</v>
      </c>
      <c r="H330" s="1">
        <v>10</v>
      </c>
      <c r="I330" s="16"/>
      <c r="J330" s="17" t="s">
        <v>7142</v>
      </c>
      <c r="K330" s="4" t="s">
        <v>7144</v>
      </c>
      <c r="L330" s="5" t="s">
        <v>7143</v>
      </c>
      <c r="M330" s="5">
        <f t="shared" si="20"/>
        <v>7.5</v>
      </c>
      <c r="N330" s="5">
        <f t="shared" si="21"/>
        <v>10</v>
      </c>
      <c r="O330" s="3" t="str">
        <f>IF(ISBLANK(D330),"ส่วนลด",VLOOKUP(D330,หมวดหมู่!$A$2:$B$35,2))</f>
        <v>น้ำยาล้างจาน+ล้างพื้น</v>
      </c>
      <c r="P330" s="3" t="str">
        <f>IF(ISBLANK(E330),"หน่วย",VLOOKUP(E330,หน่วยนับ!$A$2:$B$37,2))</f>
        <v>อัน</v>
      </c>
      <c r="Q330" t="str">
        <f t="shared" si="22"/>
        <v>P00000.png</v>
      </c>
      <c r="R330" t="str">
        <f t="shared" si="23"/>
        <v>INSERT INTO `product`(`pID`, `pBar`, `pBars`, `pName`, `pBP`, `pSP`, `pVal`, `pCate`, `pUnit`, `img`) VALUES ('P00329','8850871207013','[{"detail":"รหัสสินค้า","barcode":"P00329"},{"detail":"บาร์โค้ดหลัก","barcode":"8850871207013"}]','โพลีฝอยขัดหม้ออัลตร้า***','7.5','10','12','น้ำยาล้างจาน+ล้างพื้น','อัน','P00000.png');</v>
      </c>
    </row>
    <row r="331" spans="1:18" x14ac:dyDescent="0.25">
      <c r="A331" s="2" t="s">
        <v>372</v>
      </c>
      <c r="B331" s="8">
        <v>8851111300013</v>
      </c>
      <c r="C331" s="2" t="s">
        <v>7540</v>
      </c>
      <c r="D331" s="1">
        <v>68</v>
      </c>
      <c r="E331" s="1">
        <v>26</v>
      </c>
      <c r="F331" s="1">
        <v>0</v>
      </c>
      <c r="G331" s="1">
        <v>8.17</v>
      </c>
      <c r="H331" s="1">
        <v>12</v>
      </c>
      <c r="I331" s="16"/>
      <c r="J331" s="17" t="s">
        <v>7142</v>
      </c>
      <c r="K331" s="4" t="s">
        <v>7144</v>
      </c>
      <c r="L331" s="5" t="s">
        <v>7143</v>
      </c>
      <c r="M331" s="5">
        <f t="shared" si="20"/>
        <v>8.17</v>
      </c>
      <c r="N331" s="5">
        <f t="shared" si="21"/>
        <v>12</v>
      </c>
      <c r="O331" s="3" t="str">
        <f>IF(ISBLANK(D331),"ส่วนลด",VLOOKUP(D331,หมวดหมู่!$A$2:$B$35,2))</f>
        <v>ผ้าอนามัย</v>
      </c>
      <c r="P331" s="3" t="str">
        <f>IF(ISBLANK(E331),"หน่วย",VLOOKUP(E331,หน่วยนับ!$A$2:$B$37,2))</f>
        <v>ห่อ</v>
      </c>
      <c r="Q331" t="str">
        <f t="shared" si="22"/>
        <v>P00000.png</v>
      </c>
      <c r="R331" t="str">
        <f t="shared" si="23"/>
        <v>INSERT INTO `product`(`pID`, `pBar`, `pBars`, `pName`, `pBP`, `pSP`, `pVal`, `pCate`, `pUnit`, `img`) VALUES ('P00330','8851111300013','[{"detail":"รหัสสินค้า","barcode":"P00330"},{"detail":"บาร์โค้ดหลัก","barcode":"8851111300013"}]','ผ้าอนามัยสลิม4ชิ้น***','8.17','12','0','ผ้าอนามัย','ห่อ','P00000.png');</v>
      </c>
    </row>
    <row r="332" spans="1:18" x14ac:dyDescent="0.25">
      <c r="A332" s="2" t="s">
        <v>373</v>
      </c>
      <c r="B332" s="8" t="s">
        <v>373</v>
      </c>
      <c r="C332" s="2" t="s">
        <v>7541</v>
      </c>
      <c r="D332" s="1">
        <v>20</v>
      </c>
      <c r="E332" s="1">
        <v>14</v>
      </c>
      <c r="F332" s="1">
        <v>5</v>
      </c>
      <c r="G332" s="1">
        <v>8</v>
      </c>
      <c r="H332" s="1">
        <v>10</v>
      </c>
      <c r="I332" s="16"/>
      <c r="J332" s="17" t="s">
        <v>7142</v>
      </c>
      <c r="K332" s="4" t="s">
        <v>7144</v>
      </c>
      <c r="L332" s="5" t="s">
        <v>7143</v>
      </c>
      <c r="M332" s="5">
        <f t="shared" si="20"/>
        <v>8</v>
      </c>
      <c r="N332" s="5">
        <f t="shared" si="21"/>
        <v>10</v>
      </c>
      <c r="O332" s="3" t="str">
        <f>IF(ISBLANK(D332),"ส่วนลด",VLOOKUP(D332,หมวดหมู่!$A$2:$B$35,2))</f>
        <v>อุปโภค/บริโภค</v>
      </c>
      <c r="P332" s="3" t="str">
        <f>IF(ISBLANK(E332),"หน่วย",VLOOKUP(E332,หน่วยนับ!$A$2:$B$37,2))</f>
        <v>ถุง</v>
      </c>
      <c r="Q332" t="str">
        <f t="shared" si="22"/>
        <v>P00000.png</v>
      </c>
      <c r="R332" t="str">
        <f t="shared" si="23"/>
        <v>INSERT INTO `product`(`pID`, `pBar`, `pBars`, `pName`, `pBP`, `pSP`, `pVal`, `pCate`, `pUnit`, `img`) VALUES ('P00331','P00331','[{"detail":"รหัสสินค้า","barcode":"P00331"},{"detail":"บาร์โค้ดหลัก","barcode":"P00331"}]','พริกป่น10บาท***','8','10','5','อุปโภค/บริโภค','ถุง','P00000.png');</v>
      </c>
    </row>
    <row r="333" spans="1:18" x14ac:dyDescent="0.25">
      <c r="A333" s="2" t="s">
        <v>374</v>
      </c>
      <c r="B333" s="8">
        <v>8851552201030</v>
      </c>
      <c r="C333" s="2" t="s">
        <v>7542</v>
      </c>
      <c r="D333" s="1">
        <v>32</v>
      </c>
      <c r="E333" s="1">
        <v>12</v>
      </c>
      <c r="F333" s="1">
        <v>0</v>
      </c>
      <c r="G333" s="1">
        <v>9.17</v>
      </c>
      <c r="H333" s="1">
        <v>15</v>
      </c>
      <c r="I333" s="16"/>
      <c r="J333" s="17" t="s">
        <v>7142</v>
      </c>
      <c r="K333" s="4" t="s">
        <v>7144</v>
      </c>
      <c r="L333" s="5" t="s">
        <v>7143</v>
      </c>
      <c r="M333" s="5">
        <f t="shared" si="20"/>
        <v>9.17</v>
      </c>
      <c r="N333" s="5">
        <f t="shared" si="21"/>
        <v>15</v>
      </c>
      <c r="O333" s="3" t="str">
        <f>IF(ISBLANK(D333),"ส่วนลด",VLOOKUP(D333,หมวดหมู่!$A$2:$B$35,2))</f>
        <v>การศึกษา</v>
      </c>
      <c r="P333" s="3" t="str">
        <f>IF(ISBLANK(E333),"หน่วย",VLOOKUP(E333,หน่วยนับ!$A$2:$B$37,2))</f>
        <v>ด้าม</v>
      </c>
      <c r="Q333" t="str">
        <f t="shared" si="22"/>
        <v>P00000.png</v>
      </c>
      <c r="R333" t="str">
        <f t="shared" si="23"/>
        <v>INSERT INTO `product`(`pID`, `pBar`, `pBars`, `pName`, `pBP`, `pSP`, `pVal`, `pCate`, `pUnit`, `img`) VALUES ('P00332','8851552201030','[{"detail":"รหัสสินค้า","barcode":"P00332"},{"detail":"บาร์โค้ดหลัก","barcode":"8851552201030"}]','ปากกาเคมี2หัวสีแดง***','9.17','15','0','การศึกษา','ด้าม','P00000.png');</v>
      </c>
    </row>
    <row r="334" spans="1:18" x14ac:dyDescent="0.25">
      <c r="A334" s="2" t="s">
        <v>375</v>
      </c>
      <c r="B334" s="8" t="s">
        <v>375</v>
      </c>
      <c r="C334" s="2" t="s">
        <v>7543</v>
      </c>
      <c r="D334" s="1">
        <v>20</v>
      </c>
      <c r="E334" s="1">
        <v>14</v>
      </c>
      <c r="F334" s="1">
        <v>3</v>
      </c>
      <c r="G334" s="1">
        <v>4</v>
      </c>
      <c r="H334" s="1">
        <v>5</v>
      </c>
      <c r="I334" s="16"/>
      <c r="J334" s="17" t="s">
        <v>7142</v>
      </c>
      <c r="K334" s="4" t="s">
        <v>7144</v>
      </c>
      <c r="L334" s="5" t="s">
        <v>7143</v>
      </c>
      <c r="M334" s="5">
        <f t="shared" si="20"/>
        <v>4</v>
      </c>
      <c r="N334" s="5">
        <f t="shared" si="21"/>
        <v>5</v>
      </c>
      <c r="O334" s="3" t="str">
        <f>IF(ISBLANK(D334),"ส่วนลด",VLOOKUP(D334,หมวดหมู่!$A$2:$B$35,2))</f>
        <v>อุปโภค/บริโภค</v>
      </c>
      <c r="P334" s="3" t="str">
        <f>IF(ISBLANK(E334),"หน่วย",VLOOKUP(E334,หน่วยนับ!$A$2:$B$37,2))</f>
        <v>ถุง</v>
      </c>
      <c r="Q334" t="str">
        <f t="shared" si="22"/>
        <v>P00000.png</v>
      </c>
      <c r="R334" t="str">
        <f t="shared" si="23"/>
        <v>INSERT INTO `product`(`pID`, `pBar`, `pBars`, `pName`, `pBP`, `pSP`, `pVal`, `pCate`, `pUnit`, `img`) VALUES ('P00333','P00333','[{"detail":"รหัสสินค้า","barcode":"P00333"},{"detail":"บาร์โค้ดหลัก","barcode":"P00333"}]','เม็ดผักชี5บ***','4','5','3','อุปโภค/บริโภค','ถุง','P00000.png');</v>
      </c>
    </row>
    <row r="335" spans="1:18" x14ac:dyDescent="0.25">
      <c r="A335" s="2" t="s">
        <v>376</v>
      </c>
      <c r="B335" s="8">
        <v>8850180040011</v>
      </c>
      <c r="C335" s="2" t="s">
        <v>7544</v>
      </c>
      <c r="D335" s="1">
        <v>20</v>
      </c>
      <c r="E335" s="1">
        <v>26</v>
      </c>
      <c r="F335" s="1">
        <v>10</v>
      </c>
      <c r="G335" s="1">
        <v>14</v>
      </c>
      <c r="H335" s="1">
        <v>18</v>
      </c>
      <c r="I335" s="15" t="s">
        <v>377</v>
      </c>
      <c r="J335" s="17" t="s">
        <v>7142</v>
      </c>
      <c r="K335" s="4" t="s">
        <v>7144</v>
      </c>
      <c r="L335" s="5" t="s">
        <v>7143</v>
      </c>
      <c r="M335" s="5">
        <f t="shared" si="20"/>
        <v>14</v>
      </c>
      <c r="N335" s="5">
        <f t="shared" si="21"/>
        <v>18</v>
      </c>
      <c r="O335" s="3" t="str">
        <f>IF(ISBLANK(D335),"ส่วนลด",VLOOKUP(D335,หมวดหมู่!$A$2:$B$35,2))</f>
        <v>อุปโภค/บริโภค</v>
      </c>
      <c r="P335" s="3" t="str">
        <f>IF(ISBLANK(E335),"หน่วย",VLOOKUP(E335,หน่วยนับ!$A$2:$B$37,2))</f>
        <v>ห่อ</v>
      </c>
      <c r="Q335" t="str">
        <f t="shared" si="22"/>
        <v>prd_350.png</v>
      </c>
      <c r="R335" t="str">
        <f t="shared" si="23"/>
        <v>INSERT INTO `product`(`pID`, `pBar`, `pBars`, `pName`, `pBP`, `pSP`, `pVal`, `pCate`, `pUnit`, `img`) VALUES ('P00334','8850180040011','[{"detail":"รหัสสินค้า","barcode":"P00334"},{"detail":"บาร์โค้ดหลัก","barcode":"8850180040011"}]','โกกิแป้งทอด 150 g***','14','18','10','อุปโภค/บริโภค','ห่อ','prd_350.png');</v>
      </c>
    </row>
    <row r="336" spans="1:18" x14ac:dyDescent="0.25">
      <c r="A336" s="2" t="s">
        <v>378</v>
      </c>
      <c r="B336" s="8">
        <v>8850030112318</v>
      </c>
      <c r="C336" s="2" t="s">
        <v>7545</v>
      </c>
      <c r="D336" s="1">
        <v>20</v>
      </c>
      <c r="E336" s="1">
        <v>26</v>
      </c>
      <c r="F336" s="1">
        <v>4</v>
      </c>
      <c r="G336" s="1">
        <v>25</v>
      </c>
      <c r="H336" s="1">
        <v>30</v>
      </c>
      <c r="I336" s="16"/>
      <c r="J336" s="17" t="s">
        <v>7142</v>
      </c>
      <c r="K336" s="4" t="s">
        <v>7144</v>
      </c>
      <c r="L336" s="5" t="s">
        <v>7143</v>
      </c>
      <c r="M336" s="5">
        <f t="shared" si="20"/>
        <v>25</v>
      </c>
      <c r="N336" s="5">
        <f t="shared" si="21"/>
        <v>30</v>
      </c>
      <c r="O336" s="3" t="str">
        <f>IF(ISBLANK(D336),"ส่วนลด",VLOOKUP(D336,หมวดหมู่!$A$2:$B$35,2))</f>
        <v>อุปโภค/บริโภค</v>
      </c>
      <c r="P336" s="3" t="str">
        <f>IF(ISBLANK(E336),"หน่วย",VLOOKUP(E336,หน่วยนับ!$A$2:$B$37,2))</f>
        <v>ห่อ</v>
      </c>
      <c r="Q336" t="str">
        <f t="shared" si="22"/>
        <v>P00000.png</v>
      </c>
      <c r="R336" t="str">
        <f t="shared" si="23"/>
        <v>INSERT INTO `product`(`pID`, `pBar`, `pBars`, `pName`, `pBP`, `pSP`, `pVal`, `pCate`, `pUnit`, `img`) VALUES ('P00335','8850030112318','[{"detail":"รหัสสินค้า","barcode":"P00335"},{"detail":"บาร์โค้ดหลัก","barcode":"8850030112318"}]','ผงหมูแดง100g***','25','30','4','อุปโภค/บริโภค','ห่อ','P00000.png');</v>
      </c>
    </row>
    <row r="337" spans="1:18" x14ac:dyDescent="0.25">
      <c r="A337" s="2" t="s">
        <v>379</v>
      </c>
      <c r="B337" s="8">
        <v>8852071071029</v>
      </c>
      <c r="C337" s="2" t="s">
        <v>7546</v>
      </c>
      <c r="D337" s="1">
        <v>20</v>
      </c>
      <c r="E337" s="1">
        <v>14</v>
      </c>
      <c r="F337" s="1">
        <v>2</v>
      </c>
      <c r="G337" s="1">
        <v>20</v>
      </c>
      <c r="H337" s="1">
        <v>25</v>
      </c>
      <c r="I337" s="16"/>
      <c r="J337" s="17" t="s">
        <v>7142</v>
      </c>
      <c r="K337" s="4" t="s">
        <v>7144</v>
      </c>
      <c r="L337" s="5" t="s">
        <v>7143</v>
      </c>
      <c r="M337" s="5">
        <f t="shared" si="20"/>
        <v>20</v>
      </c>
      <c r="N337" s="5">
        <f t="shared" si="21"/>
        <v>25</v>
      </c>
      <c r="O337" s="3" t="str">
        <f>IF(ISBLANK(D337),"ส่วนลด",VLOOKUP(D337,หมวดหมู่!$A$2:$B$35,2))</f>
        <v>อุปโภค/บริโภค</v>
      </c>
      <c r="P337" s="3" t="str">
        <f>IF(ISBLANK(E337),"หน่วย",VLOOKUP(E337,หน่วยนับ!$A$2:$B$37,2))</f>
        <v>ถุง</v>
      </c>
      <c r="Q337" t="str">
        <f t="shared" si="22"/>
        <v>P00000.png</v>
      </c>
      <c r="R337" t="str">
        <f t="shared" si="23"/>
        <v>INSERT INTO `product`(`pID`, `pBar`, `pBars`, `pName`, `pBP`, `pSP`, `pVal`, `pCate`, `pUnit`, `img`) VALUES ('P00336','8852071071029','[{"detail":"รหัสสินค้า","barcode":"P00336"},{"detail":"บาร์โค้ดหลัก","barcode":"8852071071029"}]','สาคูใบเตยเม็ดเล็ก400กรัม***','20','25','2','อุปโภค/บริโภค','ถุง','P00000.png');</v>
      </c>
    </row>
    <row r="338" spans="1:18" x14ac:dyDescent="0.25">
      <c r="A338" s="2" t="s">
        <v>380</v>
      </c>
      <c r="B338" s="8">
        <v>8852071061013</v>
      </c>
      <c r="C338" s="2" t="s">
        <v>7547</v>
      </c>
      <c r="D338" s="1">
        <v>20</v>
      </c>
      <c r="E338" s="1">
        <v>14</v>
      </c>
      <c r="F338" s="1">
        <v>2</v>
      </c>
      <c r="G338" s="1">
        <v>20</v>
      </c>
      <c r="H338" s="1">
        <v>25</v>
      </c>
      <c r="I338" s="16"/>
      <c r="J338" s="17" t="s">
        <v>7142</v>
      </c>
      <c r="K338" s="4" t="s">
        <v>7144</v>
      </c>
      <c r="L338" s="5" t="s">
        <v>7143</v>
      </c>
      <c r="M338" s="5">
        <f t="shared" si="20"/>
        <v>20</v>
      </c>
      <c r="N338" s="5">
        <f t="shared" si="21"/>
        <v>25</v>
      </c>
      <c r="O338" s="3" t="str">
        <f>IF(ISBLANK(D338),"ส่วนลด",VLOOKUP(D338,หมวดหมู่!$A$2:$B$35,2))</f>
        <v>อุปโภค/บริโภค</v>
      </c>
      <c r="P338" s="3" t="str">
        <f>IF(ISBLANK(E338),"หน่วย",VLOOKUP(E338,หน่วยนับ!$A$2:$B$37,2))</f>
        <v>ถุง</v>
      </c>
      <c r="Q338" t="str">
        <f t="shared" si="22"/>
        <v>P00000.png</v>
      </c>
      <c r="R338" t="str">
        <f t="shared" si="23"/>
        <v>INSERT INTO `product`(`pID`, `pBar`, `pBars`, `pName`, `pBP`, `pSP`, `pVal`, `pCate`, `pUnit`, `img`) VALUES ('P00337','8852071061013','[{"detail":"รหัสสินค้า","barcode":"P00337"},{"detail":"บาร์โค้ดหลัก","barcode":"8852071061013"}]','สาคูขาวเม็ดเล็ก400มล***','20','25','2','อุปโภค/บริโภค','ถุง','P00000.png');</v>
      </c>
    </row>
    <row r="339" spans="1:18" x14ac:dyDescent="0.25">
      <c r="A339" s="2" t="s">
        <v>381</v>
      </c>
      <c r="B339" s="8">
        <v>6952798901288</v>
      </c>
      <c r="C339" s="2" t="s">
        <v>7548</v>
      </c>
      <c r="D339" s="1">
        <v>42</v>
      </c>
      <c r="E339" s="1">
        <v>26</v>
      </c>
      <c r="F339" s="1">
        <v>7</v>
      </c>
      <c r="G339" s="1">
        <v>5</v>
      </c>
      <c r="H339" s="1">
        <v>9</v>
      </c>
      <c r="I339" s="16"/>
      <c r="J339" s="17" t="s">
        <v>7142</v>
      </c>
      <c r="K339" s="4" t="s">
        <v>7144</v>
      </c>
      <c r="L339" s="5" t="s">
        <v>7143</v>
      </c>
      <c r="M339" s="5">
        <f t="shared" si="20"/>
        <v>5</v>
      </c>
      <c r="N339" s="5">
        <f t="shared" si="21"/>
        <v>9</v>
      </c>
      <c r="O339" s="3" t="str">
        <f>IF(ISBLANK(D339),"ส่วนลด",VLOOKUP(D339,หมวดหมู่!$A$2:$B$35,2))</f>
        <v>ของใช้เด็ก+ชิชชู่+สำลี</v>
      </c>
      <c r="P339" s="3" t="str">
        <f>IF(ISBLANK(E339),"หน่วย",VLOOKUP(E339,หน่วยนับ!$A$2:$B$37,2))</f>
        <v>ห่อ</v>
      </c>
      <c r="Q339" t="str">
        <f t="shared" si="22"/>
        <v>P00000.png</v>
      </c>
      <c r="R339" t="str">
        <f t="shared" si="23"/>
        <v>INSERT INTO `product`(`pID`, `pBar`, `pBars`, `pName`, `pBP`, `pSP`, `pVal`, `pCate`, `pUnit`, `img`) VALUES ('P00338','6952798901288','[{"detail":"รหัสสินค้า","barcode":"P00338"},{"detail":"บาร์โค้ดหลัก","barcode":"6952798901288"}]','เปลี่ยนกระดาษวีวี80แผ่น***','5','9','7','ของใช้เด็ก+ชิชชู่+สำลี','ห่อ','P00000.png');</v>
      </c>
    </row>
    <row r="340" spans="1:18" x14ac:dyDescent="0.25">
      <c r="A340" s="2" t="s">
        <v>382</v>
      </c>
      <c r="B340" s="8" t="s">
        <v>382</v>
      </c>
      <c r="C340" s="2" t="s">
        <v>7549</v>
      </c>
      <c r="D340" s="1">
        <v>20</v>
      </c>
      <c r="E340" s="1">
        <v>17</v>
      </c>
      <c r="F340" s="1">
        <v>16</v>
      </c>
      <c r="G340" s="1">
        <v>7</v>
      </c>
      <c r="H340" s="1">
        <v>9</v>
      </c>
      <c r="I340" s="16"/>
      <c r="J340" s="17" t="s">
        <v>7142</v>
      </c>
      <c r="K340" s="4" t="s">
        <v>7144</v>
      </c>
      <c r="L340" s="5" t="s">
        <v>7143</v>
      </c>
      <c r="M340" s="5">
        <f t="shared" si="20"/>
        <v>7</v>
      </c>
      <c r="N340" s="5">
        <f t="shared" si="21"/>
        <v>9</v>
      </c>
      <c r="O340" s="3" t="str">
        <f>IF(ISBLANK(D340),"ส่วนลด",VLOOKUP(D340,หมวดหมู่!$A$2:$B$35,2))</f>
        <v>อุปโภค/บริโภค</v>
      </c>
      <c r="P340" s="3" t="str">
        <f>IF(ISBLANK(E340),"หน่วย",VLOOKUP(E340,หน่วยนับ!$A$2:$B$37,2))</f>
        <v>ใบ</v>
      </c>
      <c r="Q340" t="str">
        <f t="shared" si="22"/>
        <v>P00000.png</v>
      </c>
      <c r="R340" t="str">
        <f t="shared" si="23"/>
        <v>INSERT INTO `product`(`pID`, `pBar`, `pBars`, `pName`, `pBP`, `pSP`, `pVal`, `pCate`, `pUnit`, `img`) VALUES ('P00339','P00339','[{"detail":"รหัสสินค้า","barcode":"P00339"},{"detail":"บาร์โค้ดหลัก","barcode":"P00339"}]','ไข่เยี่ยวม้าฟองละ***','7','9','16','อุปโภค/บริโภค','ใบ','P00000.png');</v>
      </c>
    </row>
    <row r="341" spans="1:18" x14ac:dyDescent="0.25">
      <c r="A341" s="2" t="s">
        <v>383</v>
      </c>
      <c r="B341" s="8">
        <v>8850250002635</v>
      </c>
      <c r="C341" s="2" t="s">
        <v>7550</v>
      </c>
      <c r="D341" s="1">
        <v>20</v>
      </c>
      <c r="E341" s="1">
        <v>14</v>
      </c>
      <c r="F341" s="1">
        <v>0</v>
      </c>
      <c r="G341" s="1">
        <v>9.1999999999999993</v>
      </c>
      <c r="H341" s="1">
        <v>12</v>
      </c>
      <c r="I341" s="16"/>
      <c r="J341" s="17" t="s">
        <v>7142</v>
      </c>
      <c r="K341" s="4" t="s">
        <v>7144</v>
      </c>
      <c r="L341" s="5" t="s">
        <v>7143</v>
      </c>
      <c r="M341" s="5">
        <f t="shared" si="20"/>
        <v>9.1999999999999993</v>
      </c>
      <c r="N341" s="5">
        <f t="shared" si="21"/>
        <v>12</v>
      </c>
      <c r="O341" s="3" t="str">
        <f>IF(ISBLANK(D341),"ส่วนลด",VLOOKUP(D341,หมวดหมู่!$A$2:$B$35,2))</f>
        <v>อุปโภค/บริโภค</v>
      </c>
      <c r="P341" s="3" t="str">
        <f>IF(ISBLANK(E341),"หน่วย",VLOOKUP(E341,หน่วยนับ!$A$2:$B$37,2))</f>
        <v>ถุง</v>
      </c>
      <c r="Q341" t="str">
        <f t="shared" si="22"/>
        <v>P00000.png</v>
      </c>
      <c r="R341" t="str">
        <f t="shared" si="23"/>
        <v>INSERT INTO `product`(`pID`, `pBar`, `pBars`, `pName`, `pBP`, `pSP`, `pVal`, `pCate`, `pUnit`, `img`) VALUES ('P00340','8850250002635','[{"detail":"รหัสสินค้า","barcode":"P00340"},{"detail":"บาร์โค้ดหลัก","barcode":"8850250002635"}]','รสดีแป้งชุบ90g รสเผ็ด***','9.2','12','0','อุปโภค/บริโภค','ถุง','P00000.png');</v>
      </c>
    </row>
    <row r="342" spans="1:18" x14ac:dyDescent="0.25">
      <c r="A342" s="2" t="s">
        <v>384</v>
      </c>
      <c r="B342" s="8" t="s">
        <v>384</v>
      </c>
      <c r="C342" s="2" t="s">
        <v>7551</v>
      </c>
      <c r="D342" s="1">
        <v>32</v>
      </c>
      <c r="E342" s="1">
        <v>30</v>
      </c>
      <c r="F342" s="1">
        <v>0</v>
      </c>
      <c r="G342" s="1">
        <v>16</v>
      </c>
      <c r="H342" s="1">
        <v>20</v>
      </c>
      <c r="I342" s="16"/>
      <c r="J342" s="17" t="s">
        <v>7142</v>
      </c>
      <c r="K342" s="4" t="s">
        <v>7144</v>
      </c>
      <c r="L342" s="5" t="s">
        <v>7143</v>
      </c>
      <c r="M342" s="5">
        <f t="shared" si="20"/>
        <v>16</v>
      </c>
      <c r="N342" s="5">
        <f t="shared" si="21"/>
        <v>20</v>
      </c>
      <c r="O342" s="3" t="str">
        <f>IF(ISBLANK(D342),"ส่วนลด",VLOOKUP(D342,หมวดหมู่!$A$2:$B$35,2))</f>
        <v>การศึกษา</v>
      </c>
      <c r="P342" s="3" t="str">
        <f>IF(ISBLANK(E342),"หน่วย",VLOOKUP(E342,หน่วยนับ!$A$2:$B$37,2))</f>
        <v>เล่ม</v>
      </c>
      <c r="Q342" t="str">
        <f t="shared" si="22"/>
        <v>P00000.png</v>
      </c>
      <c r="R342" t="str">
        <f t="shared" si="23"/>
        <v>INSERT INTO `product`(`pID`, `pBar`, `pBars`, `pName`, `pBP`, `pSP`, `pVal`, `pCate`, `pUnit`, `img`) VALUES ('P00341','P00341','[{"detail":"รหัสสินค้า","barcode":"P00341"},{"detail":"บาร์โค้ดหลัก","barcode":"P00341"}]','สมุดบัญชีเล็ก***','16','20','0','การศึกษา','เล่ม','P00000.png');</v>
      </c>
    </row>
    <row r="343" spans="1:18" x14ac:dyDescent="0.25">
      <c r="A343" s="2" t="s">
        <v>385</v>
      </c>
      <c r="B343" s="8">
        <v>8859135811485</v>
      </c>
      <c r="C343" s="2" t="s">
        <v>7552</v>
      </c>
      <c r="D343" s="1">
        <v>32</v>
      </c>
      <c r="E343" s="1">
        <v>9</v>
      </c>
      <c r="F343" s="1">
        <v>4</v>
      </c>
      <c r="G343" s="1">
        <v>14.58</v>
      </c>
      <c r="H343" s="1">
        <v>20</v>
      </c>
      <c r="I343" s="16"/>
      <c r="J343" s="17" t="s">
        <v>7142</v>
      </c>
      <c r="K343" s="4" t="s">
        <v>7144</v>
      </c>
      <c r="L343" s="5" t="s">
        <v>7143</v>
      </c>
      <c r="M343" s="5">
        <f t="shared" si="20"/>
        <v>14.58</v>
      </c>
      <c r="N343" s="5">
        <f t="shared" si="21"/>
        <v>20</v>
      </c>
      <c r="O343" s="3" t="str">
        <f>IF(ISBLANK(D343),"ส่วนลด",VLOOKUP(D343,หมวดหมู่!$A$2:$B$35,2))</f>
        <v>การศึกษา</v>
      </c>
      <c r="P343" s="3" t="str">
        <f>IF(ISBLANK(E343),"หน่วย",VLOOKUP(E343,หน่วยนับ!$A$2:$B$37,2))</f>
        <v>แพ็ค</v>
      </c>
      <c r="Q343" t="str">
        <f t="shared" si="22"/>
        <v>P00000.png</v>
      </c>
      <c r="R343" t="str">
        <f t="shared" si="23"/>
        <v>INSERT INTO `product`(`pID`, `pBar`, `pBars`, `pName`, `pBP`, `pSP`, `pVal`, `pCate`, `pUnit`, `img`) VALUES ('P00342','8859135811485','[{"detail":"รหัสสินค้า","barcode":"P00342"},{"detail":"บาร์โค้ดหลัก","barcode":"8859135811485"}]','กระดาษรายงาน40แผ่น***','14.58','20','4','การศึกษา','แพ็ค','P00000.png');</v>
      </c>
    </row>
    <row r="344" spans="1:18" x14ac:dyDescent="0.25">
      <c r="A344" s="2" t="s">
        <v>386</v>
      </c>
      <c r="B344" s="8">
        <v>8851011010104</v>
      </c>
      <c r="C344" s="2" t="s">
        <v>7553</v>
      </c>
      <c r="D344" s="1">
        <v>32</v>
      </c>
      <c r="E344" s="1">
        <v>9</v>
      </c>
      <c r="F344" s="1">
        <v>0</v>
      </c>
      <c r="G344" s="1">
        <v>16.25</v>
      </c>
      <c r="H344" s="1">
        <v>20</v>
      </c>
      <c r="I344" s="16"/>
      <c r="J344" s="17" t="s">
        <v>7142</v>
      </c>
      <c r="K344" s="4" t="s">
        <v>7144</v>
      </c>
      <c r="L344" s="5" t="s">
        <v>7143</v>
      </c>
      <c r="M344" s="5">
        <f t="shared" si="20"/>
        <v>16.25</v>
      </c>
      <c r="N344" s="5">
        <f t="shared" si="21"/>
        <v>20</v>
      </c>
      <c r="O344" s="3" t="str">
        <f>IF(ISBLANK(D344),"ส่วนลด",VLOOKUP(D344,หมวดหมู่!$A$2:$B$35,2))</f>
        <v>การศึกษา</v>
      </c>
      <c r="P344" s="3" t="str">
        <f>IF(ISBLANK(E344),"หน่วย",VLOOKUP(E344,หน่วยนับ!$A$2:$B$37,2))</f>
        <v>แพ็ค</v>
      </c>
      <c r="Q344" t="str">
        <f t="shared" si="22"/>
        <v>P00000.png</v>
      </c>
      <c r="R344" t="str">
        <f t="shared" si="23"/>
        <v>INSERT INTO `product`(`pID`, `pBar`, `pBars`, `pName`, `pBP`, `pSP`, `pVal`, `pCate`, `pUnit`, `img`) VALUES ('P00343','8851011010104','[{"detail":"รหัสสินค้า","barcode":"P00343"},{"detail":"บาร์โค้ดหลัก","barcode":"8851011010104"}]','กระดาษสี20แผ่น***','16.25','20','0','การศึกษา','แพ็ค','P00000.png');</v>
      </c>
    </row>
    <row r="345" spans="1:18" x14ac:dyDescent="0.25">
      <c r="A345" s="2" t="s">
        <v>387</v>
      </c>
      <c r="B345" s="8" t="s">
        <v>387</v>
      </c>
      <c r="C345" s="2" t="s">
        <v>7554</v>
      </c>
      <c r="D345" s="1">
        <v>32</v>
      </c>
      <c r="E345" s="1">
        <v>9</v>
      </c>
      <c r="F345" s="1">
        <v>0</v>
      </c>
      <c r="G345" s="1">
        <v>12</v>
      </c>
      <c r="H345" s="1">
        <v>15</v>
      </c>
      <c r="I345" s="16"/>
      <c r="J345" s="17" t="s">
        <v>7142</v>
      </c>
      <c r="K345" s="4" t="s">
        <v>7144</v>
      </c>
      <c r="L345" s="5" t="s">
        <v>7143</v>
      </c>
      <c r="M345" s="5">
        <f t="shared" si="20"/>
        <v>12</v>
      </c>
      <c r="N345" s="5">
        <f t="shared" si="21"/>
        <v>15</v>
      </c>
      <c r="O345" s="3" t="str">
        <f>IF(ISBLANK(D345),"ส่วนลด",VLOOKUP(D345,หมวดหมู่!$A$2:$B$35,2))</f>
        <v>การศึกษา</v>
      </c>
      <c r="P345" s="3" t="str">
        <f>IF(ISBLANK(E345),"หน่วย",VLOOKUP(E345,หน่วยนับ!$A$2:$B$37,2))</f>
        <v>แพ็ค</v>
      </c>
      <c r="Q345" t="str">
        <f t="shared" si="22"/>
        <v>P00000.png</v>
      </c>
      <c r="R345" t="str">
        <f t="shared" si="23"/>
        <v>INSERT INTO `product`(`pID`, `pBar`, `pBars`, `pName`, `pBP`, `pSP`, `pVal`, `pCate`, `pUnit`, `img`) VALUES ('P00344','P00344','[{"detail":"รหัสสินค้า","barcode":"P00344"},{"detail":"บาร์โค้ดหลัก","barcode":"P00344"}]','กระดาษรายงานมีสัน***','12','15','0','การศึกษา','แพ็ค','P00000.png');</v>
      </c>
    </row>
    <row r="346" spans="1:18" x14ac:dyDescent="0.25">
      <c r="A346" s="2" t="s">
        <v>388</v>
      </c>
      <c r="B346" s="8" t="s">
        <v>388</v>
      </c>
      <c r="C346" s="2" t="s">
        <v>7555</v>
      </c>
      <c r="D346" s="1">
        <v>32</v>
      </c>
      <c r="E346" s="1">
        <v>31</v>
      </c>
      <c r="F346" s="1">
        <v>23</v>
      </c>
      <c r="G346" s="1">
        <v>0.5</v>
      </c>
      <c r="H346" s="1">
        <v>1</v>
      </c>
      <c r="I346" s="16"/>
      <c r="J346" s="17" t="s">
        <v>7142</v>
      </c>
      <c r="K346" s="4" t="s">
        <v>7144</v>
      </c>
      <c r="L346" s="5" t="s">
        <v>7143</v>
      </c>
      <c r="M346" s="5">
        <f t="shared" si="20"/>
        <v>0.5</v>
      </c>
      <c r="N346" s="5">
        <f t="shared" si="21"/>
        <v>1</v>
      </c>
      <c r="O346" s="3" t="str">
        <f>IF(ISBLANK(D346),"ส่วนลด",VLOOKUP(D346,หมวดหมู่!$A$2:$B$35,2))</f>
        <v>การศึกษา</v>
      </c>
      <c r="P346" s="3" t="str">
        <f>IF(ISBLANK(E346),"หน่วย",VLOOKUP(E346,หน่วยนับ!$A$2:$B$37,2))</f>
        <v>แผ่น</v>
      </c>
      <c r="Q346" t="str">
        <f t="shared" si="22"/>
        <v>P00000.png</v>
      </c>
      <c r="R346" t="str">
        <f t="shared" si="23"/>
        <v>INSERT INTO `product`(`pID`, `pBar`, `pBars`, `pName`, `pBP`, `pSP`, `pVal`, `pCate`, `pUnit`, `img`) VALUES ('P00345','P00345','[{"detail":"รหัสสินค้า","barcode":"P00345"},{"detail":"บาร์โค้ดหลัก","barcode":"P00345"}]','กระดาษรายA4ดับเบิ้ลAใบละ1บ***','0.5','1','23','การศึกษา','แผ่น','P00000.png');</v>
      </c>
    </row>
    <row r="347" spans="1:18" x14ac:dyDescent="0.25">
      <c r="A347" s="2" t="s">
        <v>389</v>
      </c>
      <c r="B347" s="8">
        <v>8850100006509</v>
      </c>
      <c r="C347" s="2" t="s">
        <v>7556</v>
      </c>
      <c r="D347" s="1">
        <v>67</v>
      </c>
      <c r="E347" s="1">
        <v>5</v>
      </c>
      <c r="F347" s="1">
        <v>-1</v>
      </c>
      <c r="G347" s="1">
        <v>11.34</v>
      </c>
      <c r="H347" s="1">
        <v>15</v>
      </c>
      <c r="I347" s="16"/>
      <c r="J347" s="17" t="s">
        <v>7142</v>
      </c>
      <c r="K347" s="4" t="s">
        <v>7144</v>
      </c>
      <c r="L347" s="5" t="s">
        <v>7143</v>
      </c>
      <c r="M347" s="5">
        <f t="shared" si="20"/>
        <v>11.34</v>
      </c>
      <c r="N347" s="5">
        <f t="shared" si="21"/>
        <v>15</v>
      </c>
      <c r="O347" s="3" t="str">
        <f>IF(ISBLANK(D347),"ส่วนลด",VLOOKUP(D347,หมวดหมู่!$A$2:$B$35,2))</f>
        <v>ไวไว+มาม่า</v>
      </c>
      <c r="P347" s="3" t="str">
        <f>IF(ISBLANK(E347),"หน่วย",VLOOKUP(E347,หน่วยนับ!$A$2:$B$37,2))</f>
        <v>กล่อง</v>
      </c>
      <c r="Q347" t="str">
        <f t="shared" si="22"/>
        <v>P00000.png</v>
      </c>
      <c r="R347" t="str">
        <f t="shared" si="23"/>
        <v>INSERT INTO `product`(`pID`, `pBar`, `pBars`, `pName`, `pBP`, `pSP`, `pVal`, `pCate`, `pUnit`, `img`) VALUES ('P00346','8850100006509','[{"detail":"รหัสสินค้า","barcode":"P00346"},{"detail":"บาร์โค้ดหลัก","barcode":"8850100006509"}]','เปลี่ยนไวไวแก้ว60g**','11.34','15','-1','ไวไว+มาม่า','กล่อง','P00000.png');</v>
      </c>
    </row>
    <row r="348" spans="1:18" x14ac:dyDescent="0.25">
      <c r="A348" s="2" t="s">
        <v>390</v>
      </c>
      <c r="B348" s="8" t="s">
        <v>390</v>
      </c>
      <c r="C348" s="2" t="s">
        <v>7557</v>
      </c>
      <c r="D348" s="1">
        <v>37</v>
      </c>
      <c r="E348" s="1">
        <v>8</v>
      </c>
      <c r="F348" s="1">
        <v>5</v>
      </c>
      <c r="G348" s="1">
        <v>1.51</v>
      </c>
      <c r="H348" s="1">
        <v>2</v>
      </c>
      <c r="I348" s="16"/>
      <c r="J348" s="17" t="s">
        <v>7142</v>
      </c>
      <c r="K348" s="4" t="s">
        <v>7144</v>
      </c>
      <c r="L348" s="5" t="s">
        <v>7143</v>
      </c>
      <c r="M348" s="5">
        <f t="shared" si="20"/>
        <v>1.51</v>
      </c>
      <c r="N348" s="5">
        <f t="shared" si="21"/>
        <v>2</v>
      </c>
      <c r="O348" s="3" t="str">
        <f>IF(ISBLANK(D348),"ส่วนลด",VLOOKUP(D348,หมวดหมู่!$A$2:$B$35,2))</f>
        <v>เหล้า+บุรี่</v>
      </c>
      <c r="P348" s="3" t="str">
        <f>IF(ISBLANK(E348),"หน่วย",VLOOKUP(E348,หน่วยนับ!$A$2:$B$37,2))</f>
        <v>อัน</v>
      </c>
      <c r="Q348" t="str">
        <f t="shared" si="22"/>
        <v>P00000.png</v>
      </c>
      <c r="R348" t="str">
        <f t="shared" si="23"/>
        <v>INSERT INTO `product`(`pID`, `pBar`, `pBars`, `pName`, `pBP`, `pSP`, `pVal`, `pCate`, `pUnit`, `img`) VALUES ('P00347','P00347','[{"detail":"รหัสสินค้า","barcode":"P00347"},{"detail":"บาร์โค้ดหลัก","barcode":"P00347"}]','กระดาษม้าลาย***','1.51','2','5','เหล้า+บุรี่','อัน','P00000.png');</v>
      </c>
    </row>
    <row r="349" spans="1:18" x14ac:dyDescent="0.25">
      <c r="A349" s="2" t="s">
        <v>391</v>
      </c>
      <c r="B349" s="8" t="s">
        <v>7558</v>
      </c>
      <c r="C349" s="2" t="s">
        <v>7559</v>
      </c>
      <c r="D349" s="1">
        <v>21</v>
      </c>
      <c r="E349" s="1">
        <v>35</v>
      </c>
      <c r="F349" s="1">
        <v>5</v>
      </c>
      <c r="G349" s="1">
        <v>48</v>
      </c>
      <c r="H349" s="1">
        <v>69</v>
      </c>
      <c r="I349" s="16"/>
      <c r="J349" s="17" t="s">
        <v>7142</v>
      </c>
      <c r="K349" s="4" t="s">
        <v>7144</v>
      </c>
      <c r="L349" s="5" t="s">
        <v>7143</v>
      </c>
      <c r="M349" s="5">
        <f t="shared" si="20"/>
        <v>48</v>
      </c>
      <c r="N349" s="5">
        <f t="shared" si="21"/>
        <v>69</v>
      </c>
      <c r="O349" s="3" t="str">
        <f>IF(ISBLANK(D349),"ส่วนลด",VLOOKUP(D349,หมวดหมู่!$A$2:$B$35,2))</f>
        <v>ไฟฟ้า</v>
      </c>
      <c r="P349" s="3" t="str">
        <f>IF(ISBLANK(E349),"หน่วย",VLOOKUP(E349,หน่วยนับ!$A$2:$B$37,2))</f>
        <v>ตัว</v>
      </c>
      <c r="Q349" t="str">
        <f t="shared" si="22"/>
        <v>P00000.png</v>
      </c>
      <c r="R349" t="str">
        <f t="shared" si="23"/>
        <v>INSERT INTO `product`(`pID`, `pBar`, `pBars`, `pName`, `pBP`, `pSP`, `pVal`, `pCate`, `pUnit`, `img`) VALUES ('P00348','PAE-618','[{"detail":"รหัสสินค้า","barcode":"P00348"},{"detail":"บาร์โค้ดหลัก","barcode":"PAE-618"}]','พาวเวอร์แปงค์ไฟฉาย***','48','69','5','ไฟฟ้า','ตัว','P00000.png');</v>
      </c>
    </row>
    <row r="350" spans="1:18" x14ac:dyDescent="0.25">
      <c r="A350" s="2" t="s">
        <v>392</v>
      </c>
      <c r="B350" s="8" t="s">
        <v>392</v>
      </c>
      <c r="C350" s="2" t="s">
        <v>7560</v>
      </c>
      <c r="D350" s="1">
        <v>91</v>
      </c>
      <c r="E350" s="1">
        <v>8</v>
      </c>
      <c r="F350" s="1">
        <v>3</v>
      </c>
      <c r="G350" s="1">
        <v>6.25</v>
      </c>
      <c r="H350" s="1">
        <v>10</v>
      </c>
      <c r="I350" s="16"/>
      <c r="J350" s="17" t="s">
        <v>7142</v>
      </c>
      <c r="K350" s="4" t="s">
        <v>7144</v>
      </c>
      <c r="L350" s="5" t="s">
        <v>7143</v>
      </c>
      <c r="M350" s="5">
        <f t="shared" si="20"/>
        <v>6.25</v>
      </c>
      <c r="N350" s="5">
        <f t="shared" si="21"/>
        <v>10</v>
      </c>
      <c r="O350" s="3" t="str">
        <f>IF(ISBLANK(D350),"ส่วนลด",VLOOKUP(D350,หมวดหมู่!$A$2:$B$35,2))</f>
        <v>ของใช้ในครัว</v>
      </c>
      <c r="P350" s="3" t="str">
        <f>IF(ISBLANK(E350),"หน่วย",VLOOKUP(E350,หน่วยนับ!$A$2:$B$37,2))</f>
        <v>อัน</v>
      </c>
      <c r="Q350" t="str">
        <f t="shared" si="22"/>
        <v>P00000.png</v>
      </c>
      <c r="R350" t="str">
        <f t="shared" si="23"/>
        <v>INSERT INTO `product`(`pID`, `pBar`, `pBars`, `pName`, `pBP`, `pSP`, `pVal`, `pCate`, `pUnit`, `img`) VALUES ('P00349','P00349','[{"detail":"รหัสสินค้า","barcode":"P00349"},{"detail":"บาร์โค้ดหลัก","barcode":"P00349"}]','หมวกครอบผม***','6.25','10','3','ของใช้ในครัว','อัน','P00000.png');</v>
      </c>
    </row>
    <row r="351" spans="1:18" x14ac:dyDescent="0.25">
      <c r="A351" s="2" t="s">
        <v>394</v>
      </c>
      <c r="B351" s="8" t="s">
        <v>394</v>
      </c>
      <c r="C351" s="2" t="s">
        <v>7561</v>
      </c>
      <c r="D351" s="1">
        <v>20</v>
      </c>
      <c r="E351" s="1">
        <v>8</v>
      </c>
      <c r="F351" s="1">
        <v>3</v>
      </c>
      <c r="G351" s="1">
        <v>12</v>
      </c>
      <c r="H351" s="1">
        <v>15</v>
      </c>
      <c r="I351" s="16"/>
      <c r="J351" s="17" t="s">
        <v>7142</v>
      </c>
      <c r="K351" s="4" t="s">
        <v>7144</v>
      </c>
      <c r="L351" s="5" t="s">
        <v>7143</v>
      </c>
      <c r="M351" s="5">
        <f t="shared" si="20"/>
        <v>12</v>
      </c>
      <c r="N351" s="5">
        <f t="shared" si="21"/>
        <v>15</v>
      </c>
      <c r="O351" s="3" t="str">
        <f>IF(ISBLANK(D351),"ส่วนลด",VLOOKUP(D351,หมวดหมู่!$A$2:$B$35,2))</f>
        <v>อุปโภค/บริโภค</v>
      </c>
      <c r="P351" s="3" t="str">
        <f>IF(ISBLANK(E351),"หน่วย",VLOOKUP(E351,หน่วยนับ!$A$2:$B$37,2))</f>
        <v>อัน</v>
      </c>
      <c r="Q351" t="str">
        <f t="shared" si="22"/>
        <v>P00000.png</v>
      </c>
      <c r="R351" t="str">
        <f t="shared" si="23"/>
        <v>INSERT INTO `product`(`pID`, `pBar`, `pBars`, `pName`, `pBP`, `pSP`, `pVal`, `pCate`, `pUnit`, `img`) VALUES ('P00350','P00350','[{"detail":"รหัสสินค้า","barcode":"P00350"},{"detail":"บาร์โค้ดหลัก","barcode":"P00350"}]','เปลี่ยนแปรงถูผ้าพลาสติก15บ','12','15','3','อุปโภค/บริโภค','อัน','P00000.png');</v>
      </c>
    </row>
    <row r="352" spans="1:18" x14ac:dyDescent="0.25">
      <c r="A352" s="2" t="s">
        <v>395</v>
      </c>
      <c r="B352" s="8" t="s">
        <v>395</v>
      </c>
      <c r="C352" s="2" t="s">
        <v>7562</v>
      </c>
      <c r="D352" s="1">
        <v>20</v>
      </c>
      <c r="E352" s="1">
        <v>8</v>
      </c>
      <c r="F352" s="1">
        <v>1</v>
      </c>
      <c r="G352" s="1">
        <v>12</v>
      </c>
      <c r="H352" s="1">
        <v>15</v>
      </c>
      <c r="I352" s="16"/>
      <c r="J352" s="17" t="s">
        <v>7142</v>
      </c>
      <c r="K352" s="4" t="s">
        <v>7144</v>
      </c>
      <c r="L352" s="5" t="s">
        <v>7143</v>
      </c>
      <c r="M352" s="5">
        <f t="shared" si="20"/>
        <v>12</v>
      </c>
      <c r="N352" s="5">
        <f t="shared" si="21"/>
        <v>15</v>
      </c>
      <c r="O352" s="3" t="str">
        <f>IF(ISBLANK(D352),"ส่วนลด",VLOOKUP(D352,หมวดหมู่!$A$2:$B$35,2))</f>
        <v>อุปโภค/บริโภค</v>
      </c>
      <c r="P352" s="3" t="str">
        <f>IF(ISBLANK(E352),"หน่วย",VLOOKUP(E352,หน่วยนับ!$A$2:$B$37,2))</f>
        <v>อัน</v>
      </c>
      <c r="Q352" t="str">
        <f t="shared" si="22"/>
        <v>P00000.png</v>
      </c>
      <c r="R352" t="str">
        <f t="shared" si="23"/>
        <v>INSERT INTO `product`(`pID`, `pBar`, `pBars`, `pName`, `pBP`, `pSP`, `pVal`, `pCate`, `pUnit`, `img`) VALUES ('P00351','P00351','[{"detail":"รหัสสินค้า","barcode":"P00351"},{"detail":"บาร์โค้ดหลัก","barcode":"P00351"}]','เปลี่ยนแปรงถูผ้าไม้15บ','12','15','1','อุปโภค/บริโภค','อัน','P00000.png');</v>
      </c>
    </row>
    <row r="353" spans="1:18" x14ac:dyDescent="0.25">
      <c r="A353" s="2" t="s">
        <v>396</v>
      </c>
      <c r="B353" s="8">
        <v>6940978133543</v>
      </c>
      <c r="C353" s="2" t="s">
        <v>7563</v>
      </c>
      <c r="D353" s="1">
        <v>91</v>
      </c>
      <c r="E353" s="1">
        <v>9</v>
      </c>
      <c r="F353" s="1">
        <v>12</v>
      </c>
      <c r="G353" s="1">
        <v>14</v>
      </c>
      <c r="H353" s="1">
        <v>20</v>
      </c>
      <c r="I353" s="16"/>
      <c r="J353" s="17" t="s">
        <v>7142</v>
      </c>
      <c r="K353" s="4" t="s">
        <v>7144</v>
      </c>
      <c r="L353" s="5" t="s">
        <v>7143</v>
      </c>
      <c r="M353" s="5">
        <f t="shared" si="20"/>
        <v>14</v>
      </c>
      <c r="N353" s="5">
        <f t="shared" si="21"/>
        <v>20</v>
      </c>
      <c r="O353" s="3" t="str">
        <f>IF(ISBLANK(D353),"ส่วนลด",VLOOKUP(D353,หมวดหมู่!$A$2:$B$35,2))</f>
        <v>ของใช้ในครัว</v>
      </c>
      <c r="P353" s="3" t="str">
        <f>IF(ISBLANK(E353),"หน่วย",VLOOKUP(E353,หน่วยนับ!$A$2:$B$37,2))</f>
        <v>แพ็ค</v>
      </c>
      <c r="Q353" t="str">
        <f t="shared" si="22"/>
        <v>P00000.png</v>
      </c>
      <c r="R353" t="str">
        <f t="shared" si="23"/>
        <v>INSERT INTO `product`(`pID`, `pBar`, `pBars`, `pName`, `pBP`, `pSP`, `pVal`, `pCate`, `pUnit`, `img`) VALUES ('P00352','6940978133543','[{"detail":"รหัสสินค้า","barcode":"P00352"},{"detail":"บาร์โค้ดหลัก","barcode":"6940978133543"}]','หมวกครอบผมอาบน้ำแพ็ค2ชิ้น***','14','20','12','ของใช้ในครัว','แพ็ค','P00000.png');</v>
      </c>
    </row>
    <row r="354" spans="1:18" x14ac:dyDescent="0.25">
      <c r="A354" s="2" t="s">
        <v>397</v>
      </c>
      <c r="B354" s="8">
        <v>6938176800169</v>
      </c>
      <c r="C354" s="2" t="s">
        <v>7564</v>
      </c>
      <c r="D354" s="1">
        <v>42</v>
      </c>
      <c r="E354" s="1">
        <v>26</v>
      </c>
      <c r="F354" s="1">
        <v>0</v>
      </c>
      <c r="G354" s="1">
        <v>13.5</v>
      </c>
      <c r="H354" s="1">
        <v>20</v>
      </c>
      <c r="I354" s="16"/>
      <c r="J354" s="17" t="s">
        <v>7142</v>
      </c>
      <c r="K354" s="4" t="s">
        <v>7144</v>
      </c>
      <c r="L354" s="5" t="s">
        <v>7143</v>
      </c>
      <c r="M354" s="5">
        <f t="shared" si="20"/>
        <v>13.5</v>
      </c>
      <c r="N354" s="5">
        <f t="shared" si="21"/>
        <v>20</v>
      </c>
      <c r="O354" s="3" t="str">
        <f>IF(ISBLANK(D354),"ส่วนลด",VLOOKUP(D354,หมวดหมู่!$A$2:$B$35,2))</f>
        <v>ของใช้เด็ก+ชิชชู่+สำลี</v>
      </c>
      <c r="P354" s="3" t="str">
        <f>IF(ISBLANK(E354),"หน่วย",VLOOKUP(E354,หน่วยนับ!$A$2:$B$37,2))</f>
        <v>ห่อ</v>
      </c>
      <c r="Q354" t="str">
        <f t="shared" si="22"/>
        <v>P00000.png</v>
      </c>
      <c r="R354" t="str">
        <f t="shared" si="23"/>
        <v>INSERT INTO `product`(`pID`, `pBar`, `pBars`, `pName`, `pBP`, `pSP`, `pVal`, `pCate`, `pUnit`, `img`) VALUES ('P00353','6938176800169','[{"detail":"รหัสสินค้า","barcode":"P00353"},{"detail":"บาร์โค้ดหลัก","barcode":"6938176800169"}]','เปลี่ยนวีวีกระดาษเปียก20/**','13.5','20','0','ของใช้เด็ก+ชิชชู่+สำลี','ห่อ','P00000.png');</v>
      </c>
    </row>
    <row r="355" spans="1:18" x14ac:dyDescent="0.25">
      <c r="A355" s="2" t="s">
        <v>398</v>
      </c>
      <c r="B355" s="8" t="s">
        <v>398</v>
      </c>
      <c r="C355" s="2" t="s">
        <v>7565</v>
      </c>
      <c r="D355" s="1">
        <v>32</v>
      </c>
      <c r="E355" s="1">
        <v>9</v>
      </c>
      <c r="F355" s="1">
        <v>5</v>
      </c>
      <c r="G355" s="1">
        <v>7.25</v>
      </c>
      <c r="H355" s="1">
        <v>12</v>
      </c>
      <c r="I355" s="16"/>
      <c r="J355" s="17" t="s">
        <v>7142</v>
      </c>
      <c r="K355" s="4" t="s">
        <v>7144</v>
      </c>
      <c r="L355" s="5" t="s">
        <v>7143</v>
      </c>
      <c r="M355" s="5">
        <f t="shared" si="20"/>
        <v>7.25</v>
      </c>
      <c r="N355" s="5">
        <f t="shared" si="21"/>
        <v>12</v>
      </c>
      <c r="O355" s="3" t="str">
        <f>IF(ISBLANK(D355),"ส่วนลด",VLOOKUP(D355,หมวดหมู่!$A$2:$B$35,2))</f>
        <v>การศึกษา</v>
      </c>
      <c r="P355" s="3" t="str">
        <f>IF(ISBLANK(E355),"หน่วย",VLOOKUP(E355,หน่วยนับ!$A$2:$B$37,2))</f>
        <v>แพ็ค</v>
      </c>
      <c r="Q355" t="str">
        <f t="shared" si="22"/>
        <v>P00000.png</v>
      </c>
      <c r="R355" t="str">
        <f t="shared" si="23"/>
        <v>INSERT INTO `product`(`pID`, `pBar`, `pBars`, `pName`, `pBP`, `pSP`, `pVal`, `pCate`, `pUnit`, `img`) VALUES ('P00354','P00354','[{"detail":"รหัสสินค้า","barcode":"P00354"},{"detail":"บาร์โค้ดหลัก","barcode":"P00354"}]','ซองชมพู25ซอง***','7.25','12','5','การศึกษา','แพ็ค','P00000.png');</v>
      </c>
    </row>
    <row r="356" spans="1:18" x14ac:dyDescent="0.25">
      <c r="A356" s="2" t="s">
        <v>399</v>
      </c>
      <c r="B356" s="8" t="s">
        <v>399</v>
      </c>
      <c r="C356" s="2" t="s">
        <v>7566</v>
      </c>
      <c r="D356" s="1">
        <v>32</v>
      </c>
      <c r="E356" s="1">
        <v>8</v>
      </c>
      <c r="F356" s="1">
        <v>25</v>
      </c>
      <c r="G356" s="1">
        <v>0.28000000000000003</v>
      </c>
      <c r="H356" s="1">
        <v>1</v>
      </c>
      <c r="I356" s="16"/>
      <c r="J356" s="17" t="s">
        <v>7142</v>
      </c>
      <c r="K356" s="4" t="s">
        <v>7144</v>
      </c>
      <c r="L356" s="5" t="s">
        <v>7143</v>
      </c>
      <c r="M356" s="5">
        <f t="shared" si="20"/>
        <v>0.28000000000000003</v>
      </c>
      <c r="N356" s="5">
        <f t="shared" si="21"/>
        <v>1</v>
      </c>
      <c r="O356" s="3" t="str">
        <f>IF(ISBLANK(D356),"ส่วนลด",VLOOKUP(D356,หมวดหมู่!$A$2:$B$35,2))</f>
        <v>การศึกษา</v>
      </c>
      <c r="P356" s="3" t="str">
        <f>IF(ISBLANK(E356),"หน่วย",VLOOKUP(E356,หน่วยนับ!$A$2:$B$37,2))</f>
        <v>อัน</v>
      </c>
      <c r="Q356" t="str">
        <f t="shared" si="22"/>
        <v>P00000.png</v>
      </c>
      <c r="R356" t="str">
        <f t="shared" si="23"/>
        <v>INSERT INTO `product`(`pID`, `pBar`, `pBars`, `pName`, `pBP`, `pSP`, `pVal`, `pCate`, `pUnit`, `img`) VALUES ('P00355','P00355','[{"detail":"รหัสสินค้า","barcode":"P00355"},{"detail":"บาร์โค้ดหลัก","barcode":"P00355"}]','ซองชมพูขายเดี่ยวซองละ1บ***','0.28','1','25','การศึกษา','อัน','P00000.png');</v>
      </c>
    </row>
    <row r="357" spans="1:18" x14ac:dyDescent="0.25">
      <c r="A357" s="2" t="s">
        <v>400</v>
      </c>
      <c r="B357" s="8">
        <v>8859135810945</v>
      </c>
      <c r="C357" s="2" t="s">
        <v>7567</v>
      </c>
      <c r="D357" s="1">
        <v>32</v>
      </c>
      <c r="E357" s="1">
        <v>30</v>
      </c>
      <c r="F357" s="1">
        <v>6</v>
      </c>
      <c r="G357" s="1">
        <v>5</v>
      </c>
      <c r="H357" s="1">
        <v>7</v>
      </c>
      <c r="I357" s="16"/>
      <c r="J357" s="17" t="s">
        <v>7142</v>
      </c>
      <c r="K357" s="4" t="s">
        <v>7144</v>
      </c>
      <c r="L357" s="5" t="s">
        <v>7143</v>
      </c>
      <c r="M357" s="5">
        <f t="shared" si="20"/>
        <v>5</v>
      </c>
      <c r="N357" s="5">
        <f t="shared" si="21"/>
        <v>7</v>
      </c>
      <c r="O357" s="3" t="str">
        <f>IF(ISBLANK(D357),"ส่วนลด",VLOOKUP(D357,หมวดหมู่!$A$2:$B$35,2))</f>
        <v>การศึกษา</v>
      </c>
      <c r="P357" s="3" t="str">
        <f>IF(ISBLANK(E357),"หน่วย",VLOOKUP(E357,หน่วยนับ!$A$2:$B$37,2))</f>
        <v>เล่ม</v>
      </c>
      <c r="Q357" t="str">
        <f t="shared" si="22"/>
        <v>P00000.png</v>
      </c>
      <c r="R357" t="str">
        <f t="shared" si="23"/>
        <v>INSERT INTO `product`(`pID`, `pBar`, `pBars`, `pName`, `pBP`, `pSP`, `pVal`, `pCate`, `pUnit`, `img`) VALUES ('P00356','8859135810945','[{"detail":"รหัสสินค้า","barcode":"P00356"},{"detail":"บาร์โค้ดหลัก","barcode":"8859135810945"}]','สมุดฉีกเล็ก80แผ่น***','5','7','6','การศึกษา','เล่ม','P00000.png');</v>
      </c>
    </row>
    <row r="358" spans="1:18" x14ac:dyDescent="0.25">
      <c r="A358" s="2" t="s">
        <v>401</v>
      </c>
      <c r="B358" s="8" t="s">
        <v>401</v>
      </c>
      <c r="C358" s="2" t="s">
        <v>7568</v>
      </c>
      <c r="D358" s="1">
        <v>32</v>
      </c>
      <c r="E358" s="1">
        <v>17</v>
      </c>
      <c r="F358" s="1">
        <v>1</v>
      </c>
      <c r="G358" s="1">
        <v>8</v>
      </c>
      <c r="H358" s="1">
        <v>10</v>
      </c>
      <c r="I358" s="16"/>
      <c r="J358" s="17" t="s">
        <v>7142</v>
      </c>
      <c r="K358" s="4" t="s">
        <v>7144</v>
      </c>
      <c r="L358" s="5" t="s">
        <v>7143</v>
      </c>
      <c r="M358" s="5">
        <f t="shared" si="20"/>
        <v>8</v>
      </c>
      <c r="N358" s="5">
        <f t="shared" si="21"/>
        <v>10</v>
      </c>
      <c r="O358" s="3" t="str">
        <f>IF(ISBLANK(D358),"ส่วนลด",VLOOKUP(D358,หมวดหมู่!$A$2:$B$35,2))</f>
        <v>การศึกษา</v>
      </c>
      <c r="P358" s="3" t="str">
        <f>IF(ISBLANK(E358),"หน่วย",VLOOKUP(E358,หน่วยนับ!$A$2:$B$37,2))</f>
        <v>ใบ</v>
      </c>
      <c r="Q358" t="str">
        <f t="shared" si="22"/>
        <v>P00000.png</v>
      </c>
      <c r="R358" t="str">
        <f t="shared" si="23"/>
        <v>INSERT INTO `product`(`pID`, `pBar`, `pBars`, `pName`, `pBP`, `pSP`, `pVal`, `pCate`, `pUnit`, `img`) VALUES ('P00357','P00357','[{"detail":"รหัสสินค้า","barcode":"P00357"},{"detail":"บาร์โค้ดหลัก","barcode":"P00357"}]','เปลี่ยนกระเป๋าใส่ตัง10บาท*','8','10','1','การศึกษา','ใบ','P00000.png');</v>
      </c>
    </row>
    <row r="359" spans="1:18" x14ac:dyDescent="0.25">
      <c r="A359" s="2" t="s">
        <v>402</v>
      </c>
      <c r="B359" s="8">
        <v>7612100061411</v>
      </c>
      <c r="C359" s="2" t="s">
        <v>7569</v>
      </c>
      <c r="D359" s="1">
        <v>76</v>
      </c>
      <c r="E359" s="1">
        <v>11</v>
      </c>
      <c r="F359" s="1">
        <v>49</v>
      </c>
      <c r="G359" s="1">
        <v>4.05</v>
      </c>
      <c r="H359" s="1">
        <v>5</v>
      </c>
      <c r="I359" s="16"/>
      <c r="J359" s="17" t="s">
        <v>7142</v>
      </c>
      <c r="K359" s="4" t="s">
        <v>7144</v>
      </c>
      <c r="L359" s="5" t="s">
        <v>7143</v>
      </c>
      <c r="M359" s="5">
        <f t="shared" si="20"/>
        <v>4.05</v>
      </c>
      <c r="N359" s="5">
        <f t="shared" si="21"/>
        <v>5</v>
      </c>
      <c r="O359" s="3" t="str">
        <f>IF(ISBLANK(D359),"ส่วนลด",VLOOKUP(D359,หมวดหมู่!$A$2:$B$35,2))</f>
        <v>กาแฟ+โอวัลติล</v>
      </c>
      <c r="P359" s="3" t="str">
        <f>IF(ISBLANK(E359),"หน่วย",VLOOKUP(E359,หน่วยนับ!$A$2:$B$37,2))</f>
        <v>ซอง</v>
      </c>
      <c r="Q359" t="str">
        <f t="shared" si="22"/>
        <v>P00000.png</v>
      </c>
      <c r="R359" t="str">
        <f t="shared" si="23"/>
        <v>INSERT INTO `product`(`pID`, `pBar`, `pBars`, `pName`, `pBP`, `pSP`, `pVal`, `pCate`, `pUnit`, `img`) VALUES ('P00358','7612100061411','[{"detail":"รหัสสินค้า","barcode":"P00358"},{"detail":"บาร์โค้ดหลัก","barcode":"7612100061411"}]','โอวัลติลซอง15กรัม***','4.05','5','49','กาแฟ+โอวัลติล','ซอง','P00000.png');</v>
      </c>
    </row>
    <row r="360" spans="1:18" x14ac:dyDescent="0.25">
      <c r="A360" s="2" t="s">
        <v>403</v>
      </c>
      <c r="B360" s="8">
        <v>8851818036291</v>
      </c>
      <c r="C360" s="2" t="s">
        <v>7570</v>
      </c>
      <c r="D360" s="1">
        <v>56</v>
      </c>
      <c r="E360" s="1">
        <v>14</v>
      </c>
      <c r="F360" s="1">
        <v>0</v>
      </c>
      <c r="G360" s="1">
        <v>4.17</v>
      </c>
      <c r="H360" s="1">
        <v>10</v>
      </c>
      <c r="I360" s="16"/>
      <c r="J360" s="17" t="s">
        <v>7142</v>
      </c>
      <c r="K360" s="4" t="s">
        <v>7144</v>
      </c>
      <c r="L360" s="5" t="s">
        <v>7143</v>
      </c>
      <c r="M360" s="5">
        <f t="shared" si="20"/>
        <v>4.17</v>
      </c>
      <c r="N360" s="5">
        <f t="shared" si="21"/>
        <v>10</v>
      </c>
      <c r="O360" s="3" t="str">
        <f>IF(ISBLANK(D360),"ส่วนลด",VLOOKUP(D360,หมวดหมู่!$A$2:$B$35,2))</f>
        <v>ผงซักฟอก</v>
      </c>
      <c r="P360" s="3" t="str">
        <f>IF(ISBLANK(E360),"หน่วย",VLOOKUP(E360,หน่วยนับ!$A$2:$B$37,2))</f>
        <v>ถุง</v>
      </c>
      <c r="Q360" t="str">
        <f t="shared" si="22"/>
        <v>P00000.png</v>
      </c>
      <c r="R360" t="str">
        <f t="shared" si="23"/>
        <v>INSERT INTO `product`(`pID`, `pBar`, `pBars`, `pName`, `pBP`, `pSP`, `pVal`, `pCate`, `pUnit`, `img`) VALUES ('P00359','8851818036291','[{"detail":"รหัสสินค้า","barcode":"P00359"},{"detail":"บาร์โค้ดหลัก","barcode":"8851818036291"}]','แอทแทค90g***','4.17','10','0','ผงซักฟอก','ถุง','P00000.png');</v>
      </c>
    </row>
    <row r="361" spans="1:18" x14ac:dyDescent="0.25">
      <c r="A361" s="2" t="s">
        <v>404</v>
      </c>
      <c r="B361" s="8">
        <v>8850250001393</v>
      </c>
      <c r="C361" s="2" t="s">
        <v>7571</v>
      </c>
      <c r="D361" s="1">
        <v>20</v>
      </c>
      <c r="E361" s="1">
        <v>11</v>
      </c>
      <c r="F361" s="1">
        <v>0</v>
      </c>
      <c r="G361" s="1">
        <v>3.35</v>
      </c>
      <c r="H361" s="1">
        <v>4</v>
      </c>
      <c r="I361" s="16"/>
      <c r="J361" s="17" t="s">
        <v>7142</v>
      </c>
      <c r="K361" s="4" t="s">
        <v>7144</v>
      </c>
      <c r="L361" s="5" t="s">
        <v>7143</v>
      </c>
      <c r="M361" s="5">
        <f t="shared" si="20"/>
        <v>3.35</v>
      </c>
      <c r="N361" s="5">
        <f t="shared" si="21"/>
        <v>4</v>
      </c>
      <c r="O361" s="3" t="str">
        <f>IF(ISBLANK(D361),"ส่วนลด",VLOOKUP(D361,หมวดหมู่!$A$2:$B$35,2))</f>
        <v>อุปโภค/บริโภค</v>
      </c>
      <c r="P361" s="3" t="str">
        <f>IF(ISBLANK(E361),"หน่วย",VLOOKUP(E361,หน่วยนับ!$A$2:$B$37,2))</f>
        <v>ซอง</v>
      </c>
      <c r="Q361" t="str">
        <f t="shared" si="22"/>
        <v>P00000.png</v>
      </c>
      <c r="R361" t="str">
        <f t="shared" si="23"/>
        <v>INSERT INTO `product`(`pID`, `pBar`, `pBars`, `pName`, `pBP`, `pSP`, `pVal`, `pCate`, `pUnit`, `img`) VALUES ('P00360','8850250001393','[{"detail":"รหัสสินค้า","barcode":"P00360"},{"detail":"บาร์โค้ดหลัก","barcode":"8850250001393"}]','รสดี4บาท***','3.35','4','0','อุปโภค/บริโภค','ซอง','P00000.png');</v>
      </c>
    </row>
    <row r="362" spans="1:18" x14ac:dyDescent="0.25">
      <c r="A362" s="2" t="s">
        <v>405</v>
      </c>
      <c r="B362" s="8">
        <v>8850206066124</v>
      </c>
      <c r="C362" s="2" t="s">
        <v>7572</v>
      </c>
      <c r="D362" s="1">
        <v>20</v>
      </c>
      <c r="E362" s="1">
        <v>3</v>
      </c>
      <c r="F362" s="1">
        <v>3</v>
      </c>
      <c r="G362" s="1">
        <v>12.58</v>
      </c>
      <c r="H362" s="1">
        <v>16</v>
      </c>
      <c r="I362" s="16"/>
      <c r="J362" s="17" t="s">
        <v>7142</v>
      </c>
      <c r="K362" s="4" t="s">
        <v>7144</v>
      </c>
      <c r="L362" s="5" t="s">
        <v>7143</v>
      </c>
      <c r="M362" s="5">
        <f t="shared" si="20"/>
        <v>12.58</v>
      </c>
      <c r="N362" s="5">
        <f t="shared" si="21"/>
        <v>16</v>
      </c>
      <c r="O362" s="3" t="str">
        <f>IF(ISBLANK(D362),"ส่วนลด",VLOOKUP(D362,หมวดหมู่!$A$2:$B$35,2))</f>
        <v>อุปโภค/บริโภค</v>
      </c>
      <c r="P362" s="3" t="str">
        <f>IF(ISBLANK(E362),"หน่วย",VLOOKUP(E362,หน่วยนับ!$A$2:$B$37,2))</f>
        <v>ขวด</v>
      </c>
      <c r="Q362" t="str">
        <f t="shared" si="22"/>
        <v>P00000.png</v>
      </c>
      <c r="R362" t="str">
        <f t="shared" si="23"/>
        <v>INSERT INTO `product`(`pID`, `pBar`, `pBars`, `pName`, `pBP`, `pSP`, `pVal`, `pCate`, `pUnit`, `img`) VALUES ('P00361','8850206066124','[{"detail":"รหัสสินค้า","barcode":"P00361"},{"detail":"บาร์โค้ดหลัก","barcode":"8850206066124"}]','ซีอิ้วดำเด็กสมบูรณ์ 370 มล***','12.58','16','3','อุปโภค/บริโภค','ขวด','P00000.png');</v>
      </c>
    </row>
    <row r="363" spans="1:18" x14ac:dyDescent="0.25">
      <c r="A363" s="2" t="s">
        <v>406</v>
      </c>
      <c r="B363" s="8" t="s">
        <v>406</v>
      </c>
      <c r="C363" s="2" t="s">
        <v>7573</v>
      </c>
      <c r="D363" s="1">
        <v>20</v>
      </c>
      <c r="E363" s="1">
        <v>14</v>
      </c>
      <c r="F363" s="1">
        <v>11</v>
      </c>
      <c r="G363" s="1">
        <v>3</v>
      </c>
      <c r="H363" s="1">
        <v>5</v>
      </c>
      <c r="I363" s="16"/>
      <c r="J363" s="17" t="s">
        <v>7142</v>
      </c>
      <c r="K363" s="4" t="s">
        <v>7144</v>
      </c>
      <c r="L363" s="5" t="s">
        <v>7143</v>
      </c>
      <c r="M363" s="5">
        <f t="shared" si="20"/>
        <v>3</v>
      </c>
      <c r="N363" s="5">
        <f t="shared" si="21"/>
        <v>5</v>
      </c>
      <c r="O363" s="3" t="str">
        <f>IF(ISBLANK(D363),"ส่วนลด",VLOOKUP(D363,หมวดหมู่!$A$2:$B$35,2))</f>
        <v>อุปโภค/บริโภค</v>
      </c>
      <c r="P363" s="3" t="str">
        <f>IF(ISBLANK(E363),"หน่วย",VLOOKUP(E363,หน่วยนับ!$A$2:$B$37,2))</f>
        <v>ถุง</v>
      </c>
      <c r="Q363" t="str">
        <f t="shared" si="22"/>
        <v>P00000.png</v>
      </c>
      <c r="R363" t="str">
        <f t="shared" si="23"/>
        <v>INSERT INTO `product`(`pID`, `pBar`, `pBars`, `pName`, `pBP`, `pSP`, `pVal`, `pCate`, `pUnit`, `img`) VALUES ('P00362','P00362','[{"detail":"รหัสสินค้า","barcode":"P00362"},{"detail":"บาร์โค้ดหลัก","barcode":"P00362"}]','เกลือป่นตรากระต่าย 220 g ***','3','5','11','อุปโภค/บริโภค','ถุง','P00000.png');</v>
      </c>
    </row>
    <row r="364" spans="1:18" x14ac:dyDescent="0.25">
      <c r="A364" s="2" t="s">
        <v>407</v>
      </c>
      <c r="B364" s="8">
        <v>8852071050031</v>
      </c>
      <c r="C364" s="2" t="s">
        <v>7574</v>
      </c>
      <c r="D364" s="1">
        <v>20</v>
      </c>
      <c r="E364" s="1">
        <v>14</v>
      </c>
      <c r="F364" s="1">
        <v>0</v>
      </c>
      <c r="G364" s="1">
        <v>14</v>
      </c>
      <c r="H364" s="1">
        <v>20</v>
      </c>
      <c r="I364" s="16"/>
      <c r="J364" s="17" t="s">
        <v>7142</v>
      </c>
      <c r="K364" s="4" t="s">
        <v>7144</v>
      </c>
      <c r="L364" s="5" t="s">
        <v>7143</v>
      </c>
      <c r="M364" s="5">
        <f t="shared" si="20"/>
        <v>14</v>
      </c>
      <c r="N364" s="5">
        <f t="shared" si="21"/>
        <v>20</v>
      </c>
      <c r="O364" s="3" t="str">
        <f>IF(ISBLANK(D364),"ส่วนลด",VLOOKUP(D364,หมวดหมู่!$A$2:$B$35,2))</f>
        <v>อุปโภค/บริโภค</v>
      </c>
      <c r="P364" s="3" t="str">
        <f>IF(ISBLANK(E364),"หน่วย",VLOOKUP(E364,หน่วยนับ!$A$2:$B$37,2))</f>
        <v>ถุง</v>
      </c>
      <c r="Q364" t="str">
        <f t="shared" si="22"/>
        <v>P00000.png</v>
      </c>
      <c r="R364" t="str">
        <f t="shared" si="23"/>
        <v>INSERT INTO `product`(`pID`, `pBar`, `pBars`, `pName`, `pBP`, `pSP`, `pVal`, `pCate`, `pUnit`, `img`) VALUES ('P00363','8852071050031','[{"detail":"รหัสสินค้า","barcode":"P00363"},{"detail":"บาร์โค้ดหลัก","barcode":"8852071050031"}]','แป้งมัน500g***','14','20','0','อุปโภค/บริโภค','ถุง','P00000.png');</v>
      </c>
    </row>
    <row r="365" spans="1:18" x14ac:dyDescent="0.25">
      <c r="A365" s="2" t="s">
        <v>408</v>
      </c>
      <c r="B365" s="8">
        <v>8851683000250</v>
      </c>
      <c r="C365" s="2" t="s">
        <v>7575</v>
      </c>
      <c r="D365" s="1">
        <v>20</v>
      </c>
      <c r="E365" s="1">
        <v>14</v>
      </c>
      <c r="F365" s="1">
        <v>0</v>
      </c>
      <c r="G365" s="1">
        <v>30</v>
      </c>
      <c r="H365" s="1">
        <v>35</v>
      </c>
      <c r="I365" s="16"/>
      <c r="J365" s="17" t="s">
        <v>7142</v>
      </c>
      <c r="K365" s="4" t="s">
        <v>7144</v>
      </c>
      <c r="L365" s="5" t="s">
        <v>7143</v>
      </c>
      <c r="M365" s="5">
        <f t="shared" si="20"/>
        <v>30</v>
      </c>
      <c r="N365" s="5">
        <f t="shared" si="21"/>
        <v>35</v>
      </c>
      <c r="O365" s="3" t="str">
        <f>IF(ISBLANK(D365),"ส่วนลด",VLOOKUP(D365,หมวดหมู่!$A$2:$B$35,2))</f>
        <v>อุปโภค/บริโภค</v>
      </c>
      <c r="P365" s="3" t="str">
        <f>IF(ISBLANK(E365),"หน่วย",VLOOKUP(E365,หน่วยนับ!$A$2:$B$37,2))</f>
        <v>ถุง</v>
      </c>
      <c r="Q365" t="str">
        <f t="shared" si="22"/>
        <v>P00000.png</v>
      </c>
      <c r="R365" t="str">
        <f t="shared" si="23"/>
        <v>INSERT INTO `product`(`pID`, `pBar`, `pBars`, `pName`, `pBP`, `pSP`, `pVal`, `pCate`, `pUnit`, `img`) VALUES ('P00364','8851683000250','[{"detail":"รหัสสินค้า","barcode":"P00364"},{"detail":"บาร์โค้ดหลัก","barcode":"8851683000250"}]','ถั่วเขียว 500g***','30','35','0','อุปโภค/บริโภค','ถุง','P00000.png');</v>
      </c>
    </row>
    <row r="366" spans="1:18" x14ac:dyDescent="0.25">
      <c r="A366" s="2" t="s">
        <v>409</v>
      </c>
      <c r="B366" s="8">
        <v>8852071021048</v>
      </c>
      <c r="C366" s="2" t="s">
        <v>7576</v>
      </c>
      <c r="D366" s="1">
        <v>20</v>
      </c>
      <c r="E366" s="1">
        <v>14</v>
      </c>
      <c r="F366" s="1">
        <v>4</v>
      </c>
      <c r="G366" s="1">
        <v>40</v>
      </c>
      <c r="H366" s="1">
        <v>46</v>
      </c>
      <c r="I366" s="16"/>
      <c r="J366" s="17" t="s">
        <v>7142</v>
      </c>
      <c r="K366" s="4" t="s">
        <v>7144</v>
      </c>
      <c r="L366" s="5" t="s">
        <v>7143</v>
      </c>
      <c r="M366" s="5">
        <f t="shared" si="20"/>
        <v>40</v>
      </c>
      <c r="N366" s="5">
        <f t="shared" si="21"/>
        <v>46</v>
      </c>
      <c r="O366" s="3" t="str">
        <f>IF(ISBLANK(D366),"ส่วนลด",VLOOKUP(D366,หมวดหมู่!$A$2:$B$35,2))</f>
        <v>อุปโภค/บริโภค</v>
      </c>
      <c r="P366" s="3" t="str">
        <f>IF(ISBLANK(E366),"หน่วย",VLOOKUP(E366,หน่วยนับ!$A$2:$B$37,2))</f>
        <v>ถุง</v>
      </c>
      <c r="Q366" t="str">
        <f t="shared" si="22"/>
        <v>P00000.png</v>
      </c>
      <c r="R366" t="str">
        <f t="shared" si="23"/>
        <v>INSERT INTO `product`(`pID`, `pBar`, `pBars`, `pName`, `pBP`, `pSP`, `pVal`, `pCate`, `pUnit`, `img`) VALUES ('P00365','8852071021048','[{"detail":"รหัสสินค้า","barcode":"P00365"},{"detail":"บาร์โค้ดหลัก","barcode":"8852071021048"}]','แป้งข้าวเหนียวหมีคู่ดาว1กก***','40','46','4','อุปโภค/บริโภค','ถุง','P00000.png');</v>
      </c>
    </row>
    <row r="367" spans="1:18" x14ac:dyDescent="0.25">
      <c r="A367" s="2" t="s">
        <v>410</v>
      </c>
      <c r="B367" s="8" t="s">
        <v>410</v>
      </c>
      <c r="C367" s="2" t="s">
        <v>7577</v>
      </c>
      <c r="D367" s="1">
        <v>20</v>
      </c>
      <c r="E367" s="1">
        <v>1</v>
      </c>
      <c r="F367" s="1">
        <v>1</v>
      </c>
      <c r="G367" s="1">
        <v>14</v>
      </c>
      <c r="H367" s="1">
        <v>20</v>
      </c>
      <c r="I367" s="16"/>
      <c r="J367" s="17" t="s">
        <v>7142</v>
      </c>
      <c r="K367" s="4" t="s">
        <v>7144</v>
      </c>
      <c r="L367" s="5" t="s">
        <v>7143</v>
      </c>
      <c r="M367" s="5">
        <f t="shared" si="20"/>
        <v>14</v>
      </c>
      <c r="N367" s="5">
        <f t="shared" si="21"/>
        <v>20</v>
      </c>
      <c r="O367" s="3" t="str">
        <f>IF(ISBLANK(D367),"ส่วนลด",VLOOKUP(D367,หมวดหมู่!$A$2:$B$35,2))</f>
        <v>อุปโภค/บริโภค</v>
      </c>
      <c r="P367" s="3" t="str">
        <f>IF(ISBLANK(E367),"หน่วย",VLOOKUP(E367,หน่วยนับ!$A$2:$B$37,2))</f>
        <v>ชิ้น</v>
      </c>
      <c r="Q367" t="str">
        <f t="shared" si="22"/>
        <v>P00000.png</v>
      </c>
      <c r="R367" t="str">
        <f t="shared" si="23"/>
        <v>INSERT INTO `product`(`pID`, `pBar`, `pBars`, `pName`, `pBP`, `pSP`, `pVal`, `pCate`, `pUnit`, `img`) VALUES ('P00366','P00366','[{"detail":"รหัสสินค้า","barcode":"P00366"},{"detail":"บาร์โค้ดหลัก","barcode":"P00366"}]','เปลี่ยนหวดนึ่งข้าวไม้สาน20บ*','14','20','1','อุปโภค/บริโภค','ชิ้น','P00000.png');</v>
      </c>
    </row>
    <row r="368" spans="1:18" x14ac:dyDescent="0.25">
      <c r="A368" s="2" t="s">
        <v>411</v>
      </c>
      <c r="B368" s="8" t="s">
        <v>411</v>
      </c>
      <c r="C368" s="2" t="s">
        <v>7578</v>
      </c>
      <c r="D368" s="1">
        <v>20</v>
      </c>
      <c r="E368" s="1">
        <v>14</v>
      </c>
      <c r="F368" s="1">
        <v>13</v>
      </c>
      <c r="G368" s="1">
        <v>4</v>
      </c>
      <c r="H368" s="1">
        <v>5</v>
      </c>
      <c r="I368" s="16"/>
      <c r="J368" s="17" t="s">
        <v>7142</v>
      </c>
      <c r="K368" s="4" t="s">
        <v>7144</v>
      </c>
      <c r="L368" s="5" t="s">
        <v>7143</v>
      </c>
      <c r="M368" s="5">
        <f t="shared" si="20"/>
        <v>4</v>
      </c>
      <c r="N368" s="5">
        <f t="shared" si="21"/>
        <v>5</v>
      </c>
      <c r="O368" s="3" t="str">
        <f>IF(ISBLANK(D368),"ส่วนลด",VLOOKUP(D368,หมวดหมู่!$A$2:$B$35,2))</f>
        <v>อุปโภค/บริโภค</v>
      </c>
      <c r="P368" s="3" t="str">
        <f>IF(ISBLANK(E368),"หน่วย",VLOOKUP(E368,หน่วยนับ!$A$2:$B$37,2))</f>
        <v>ถุง</v>
      </c>
      <c r="Q368" t="str">
        <f t="shared" si="22"/>
        <v>P00000.png</v>
      </c>
      <c r="R368" t="str">
        <f t="shared" si="23"/>
        <v>INSERT INTO `product`(`pID`, `pBar`, `pBars`, `pName`, `pBP`, `pSP`, `pVal`, `pCate`, `pUnit`, `img`) VALUES ('P00367','P00367','[{"detail":"รหัสสินค้า","barcode":"P00367"},{"detail":"บาร์โค้ดหลัก","barcode":"P00367"}]','งาดำ5บาท***','4','5','13','อุปโภค/บริโภค','ถุง','P00000.png');</v>
      </c>
    </row>
    <row r="369" spans="1:18" x14ac:dyDescent="0.25">
      <c r="A369" s="2" t="s">
        <v>412</v>
      </c>
      <c r="B369" s="8">
        <v>8857045000487</v>
      </c>
      <c r="C369" s="2" t="s">
        <v>7579</v>
      </c>
      <c r="D369" s="1">
        <v>20</v>
      </c>
      <c r="E369" s="1">
        <v>14</v>
      </c>
      <c r="F369" s="1">
        <v>0</v>
      </c>
      <c r="G369" s="1">
        <v>25</v>
      </c>
      <c r="H369" s="1">
        <v>32</v>
      </c>
      <c r="I369" s="16"/>
      <c r="J369" s="17" t="s">
        <v>7142</v>
      </c>
      <c r="K369" s="4" t="s">
        <v>7144</v>
      </c>
      <c r="L369" s="5" t="s">
        <v>7143</v>
      </c>
      <c r="M369" s="5">
        <f t="shared" si="20"/>
        <v>25</v>
      </c>
      <c r="N369" s="5">
        <f t="shared" si="21"/>
        <v>32</v>
      </c>
      <c r="O369" s="3" t="str">
        <f>IF(ISBLANK(D369),"ส่วนลด",VLOOKUP(D369,หมวดหมู่!$A$2:$B$35,2))</f>
        <v>อุปโภค/บริโภค</v>
      </c>
      <c r="P369" s="3" t="str">
        <f>IF(ISBLANK(E369),"หน่วย",VLOOKUP(E369,หน่วยนับ!$A$2:$B$37,2))</f>
        <v>ถุง</v>
      </c>
      <c r="Q369" t="str">
        <f t="shared" si="22"/>
        <v>P00000.png</v>
      </c>
      <c r="R369" t="str">
        <f t="shared" si="23"/>
        <v>INSERT INTO `product`(`pID`, `pBar`, `pBars`, `pName`, `pBP`, `pSP`, `pVal`, `pCate`, `pUnit`, `img`) VALUES ('P00368','8857045000487','[{"detail":"รหัสสินค้า","barcode":"P00368"},{"detail":"บาร์โค้ดหลัก","barcode":"8857045000487"}]','แป้งข้าวโพด1กก***','25','32','0','อุปโภค/บริโภค','ถุง','P00000.png');</v>
      </c>
    </row>
    <row r="370" spans="1:18" x14ac:dyDescent="0.25">
      <c r="A370" s="2" t="s">
        <v>413</v>
      </c>
      <c r="B370" s="8">
        <v>4902430655729</v>
      </c>
      <c r="C370" s="2" t="s">
        <v>414</v>
      </c>
      <c r="D370" s="1">
        <v>75</v>
      </c>
      <c r="E370" s="1">
        <v>26</v>
      </c>
      <c r="F370" s="1">
        <v>8</v>
      </c>
      <c r="G370" s="1">
        <v>3.13</v>
      </c>
      <c r="H370" s="1">
        <v>4</v>
      </c>
      <c r="I370" s="16"/>
      <c r="J370" s="17" t="s">
        <v>7142</v>
      </c>
      <c r="K370" s="4" t="s">
        <v>7144</v>
      </c>
      <c r="L370" s="5" t="s">
        <v>7143</v>
      </c>
      <c r="M370" s="5">
        <f t="shared" si="20"/>
        <v>3.13</v>
      </c>
      <c r="N370" s="5">
        <f t="shared" si="21"/>
        <v>4</v>
      </c>
      <c r="O370" s="3" t="str">
        <f>IF(ISBLANK(D370),"ส่วนลด",VLOOKUP(D370,หมวดหมู่!$A$2:$B$35,2))</f>
        <v>ปรับผ้านุ่ม+อัดกลีบ+รีดเรียบ</v>
      </c>
      <c r="P370" s="3" t="str">
        <f>IF(ISBLANK(E370),"หน่วย",VLOOKUP(E370,หน่วยนับ!$A$2:$B$37,2))</f>
        <v>ห่อ</v>
      </c>
      <c r="Q370" t="str">
        <f t="shared" si="22"/>
        <v>P00000.png</v>
      </c>
      <c r="R370" t="str">
        <f t="shared" si="23"/>
        <v>INSERT INTO `product`(`pID`, `pBar`, `pBars`, `pName`, `pBP`, `pSP`, `pVal`, `pCate`, `pUnit`, `img`) VALUES ('P00369','4902430655729','[{"detail":"รหัสสินค้า","barcode":"P00369"},{"detail":"บาร์โค้ดหลัก","barcode":"4902430655729"}]','ดาวนี่ปรับผ้านุ่ม4บาท**','3.13','4','8','ปรับผ้านุ่ม+อัดกลีบ+รีดเรียบ','ห่อ','P00000.png');</v>
      </c>
    </row>
    <row r="371" spans="1:18" x14ac:dyDescent="0.25">
      <c r="A371" s="2" t="s">
        <v>415</v>
      </c>
      <c r="B371" s="8">
        <v>4902430720779</v>
      </c>
      <c r="C371" s="2" t="s">
        <v>416</v>
      </c>
      <c r="D371" s="1">
        <v>75</v>
      </c>
      <c r="E371" s="1">
        <v>14</v>
      </c>
      <c r="F371" s="1">
        <v>29</v>
      </c>
      <c r="G371" s="1">
        <v>2.71</v>
      </c>
      <c r="H371" s="1">
        <v>4</v>
      </c>
      <c r="I371" s="16"/>
      <c r="J371" s="17" t="s">
        <v>7142</v>
      </c>
      <c r="K371" s="4" t="s">
        <v>7144</v>
      </c>
      <c r="L371" s="5" t="s">
        <v>7143</v>
      </c>
      <c r="M371" s="5">
        <f t="shared" si="20"/>
        <v>2.71</v>
      </c>
      <c r="N371" s="5">
        <f t="shared" si="21"/>
        <v>4</v>
      </c>
      <c r="O371" s="3" t="str">
        <f>IF(ISBLANK(D371),"ส่วนลด",VLOOKUP(D371,หมวดหมู่!$A$2:$B$35,2))</f>
        <v>ปรับผ้านุ่ม+อัดกลีบ+รีดเรียบ</v>
      </c>
      <c r="P371" s="3" t="str">
        <f>IF(ISBLANK(E371),"หน่วย",VLOOKUP(E371,หน่วยนับ!$A$2:$B$37,2))</f>
        <v>ถุง</v>
      </c>
      <c r="Q371" t="str">
        <f t="shared" si="22"/>
        <v>P00000.png</v>
      </c>
      <c r="R371" t="str">
        <f t="shared" si="23"/>
        <v>INSERT INTO `product`(`pID`, `pBar`, `pBars`, `pName`, `pBP`, `pSP`, `pVal`, `pCate`, `pUnit`, `img`) VALUES ('P00370','4902430720779','[{"detail":"รหัสสินค้า","barcode":"P00370"},{"detail":"บาร์โค้ดหลัก","barcode":"4902430720779"}]','ดาวนี่ปรับผ้านุ่มชมภูเข้ม4บ**','2.71','4','29','ปรับผ้านุ่ม+อัดกลีบ+รีดเรียบ','ถุง','P00000.png');</v>
      </c>
    </row>
    <row r="372" spans="1:18" x14ac:dyDescent="0.25">
      <c r="A372" s="2" t="s">
        <v>417</v>
      </c>
      <c r="B372" s="8">
        <v>4902430655736</v>
      </c>
      <c r="C372" s="2" t="s">
        <v>418</v>
      </c>
      <c r="D372" s="1">
        <v>75</v>
      </c>
      <c r="E372" s="1">
        <v>14</v>
      </c>
      <c r="F372" s="1">
        <v>15</v>
      </c>
      <c r="G372" s="1">
        <v>2.85</v>
      </c>
      <c r="H372" s="1">
        <v>4</v>
      </c>
      <c r="I372" s="16"/>
      <c r="J372" s="17" t="s">
        <v>7142</v>
      </c>
      <c r="K372" s="4" t="s">
        <v>7144</v>
      </c>
      <c r="L372" s="5" t="s">
        <v>7143</v>
      </c>
      <c r="M372" s="5">
        <f t="shared" si="20"/>
        <v>2.85</v>
      </c>
      <c r="N372" s="5">
        <f t="shared" si="21"/>
        <v>4</v>
      </c>
      <c r="O372" s="3" t="str">
        <f>IF(ISBLANK(D372),"ส่วนลด",VLOOKUP(D372,หมวดหมู่!$A$2:$B$35,2))</f>
        <v>ปรับผ้านุ่ม+อัดกลีบ+รีดเรียบ</v>
      </c>
      <c r="P372" s="3" t="str">
        <f>IF(ISBLANK(E372),"หน่วย",VLOOKUP(E372,หน่วยนับ!$A$2:$B$37,2))</f>
        <v>ถุง</v>
      </c>
      <c r="Q372" t="str">
        <f t="shared" si="22"/>
        <v>P00000.png</v>
      </c>
      <c r="R372" t="str">
        <f t="shared" si="23"/>
        <v>INSERT INTO `product`(`pID`, `pBar`, `pBars`, `pName`, `pBP`, `pSP`, `pVal`, `pCate`, `pUnit`, `img`) VALUES ('P00371','4902430655736','[{"detail":"รหัสสินค้า","barcode":"P00371"},{"detail":"บาร์โค้ดหลัก","barcode":"4902430655736"}]','ดาวนี่ปรับผ้านุ่มชมภู4บ**','2.85','4','15','ปรับผ้านุ่ม+อัดกลีบ+รีดเรียบ','ถุง','P00000.png');</v>
      </c>
    </row>
    <row r="373" spans="1:18" x14ac:dyDescent="0.25">
      <c r="A373" s="2" t="s">
        <v>419</v>
      </c>
      <c r="B373" s="8" t="s">
        <v>419</v>
      </c>
      <c r="C373" s="2" t="s">
        <v>7580</v>
      </c>
      <c r="D373" s="1">
        <v>37</v>
      </c>
      <c r="E373" s="1">
        <v>8</v>
      </c>
      <c r="F373" s="1">
        <v>25</v>
      </c>
      <c r="G373" s="1">
        <v>3.2</v>
      </c>
      <c r="H373" s="1">
        <v>5</v>
      </c>
      <c r="I373" s="16"/>
      <c r="J373" s="17" t="s">
        <v>7142</v>
      </c>
      <c r="K373" s="4" t="s">
        <v>7144</v>
      </c>
      <c r="L373" s="5" t="s">
        <v>7143</v>
      </c>
      <c r="M373" s="5">
        <f t="shared" si="20"/>
        <v>3.2</v>
      </c>
      <c r="N373" s="5">
        <f t="shared" si="21"/>
        <v>5</v>
      </c>
      <c r="O373" s="3" t="str">
        <f>IF(ISBLANK(D373),"ส่วนลด",VLOOKUP(D373,หมวดหมู่!$A$2:$B$35,2))</f>
        <v>เหล้า+บุรี่</v>
      </c>
      <c r="P373" s="3" t="str">
        <f>IF(ISBLANK(E373),"หน่วย",VLOOKUP(E373,หน่วยนับ!$A$2:$B$37,2))</f>
        <v>อัน</v>
      </c>
      <c r="Q373" t="str">
        <f t="shared" si="22"/>
        <v>P00000.png</v>
      </c>
      <c r="R373" t="str">
        <f t="shared" si="23"/>
        <v>INSERT INTO `product`(`pID`, `pBar`, `pBars`, `pName`, `pBP`, `pSP`, `pVal`, `pCate`, `pUnit`, `img`) VALUES ('P00372','P00372','[{"detail":"รหัสสินค้า","barcode":"P00372"},{"detail":"บาร์โค้ดหลัก","barcode":"P00372"}]','ใบจาก***','3.2','5','25','เหล้า+บุรี่','อัน','P00000.png');</v>
      </c>
    </row>
    <row r="374" spans="1:18" x14ac:dyDescent="0.25">
      <c r="A374" s="2" t="s">
        <v>420</v>
      </c>
      <c r="B374" s="8" t="s">
        <v>420</v>
      </c>
      <c r="C374" s="2" t="s">
        <v>7581</v>
      </c>
      <c r="D374" s="1">
        <v>20</v>
      </c>
      <c r="E374" s="1">
        <v>17</v>
      </c>
      <c r="F374" s="1">
        <v>420</v>
      </c>
      <c r="G374" s="1">
        <v>4.34</v>
      </c>
      <c r="H374" s="1">
        <v>6</v>
      </c>
      <c r="I374" s="16"/>
      <c r="J374" s="17" t="s">
        <v>7142</v>
      </c>
      <c r="K374" s="4" t="s">
        <v>7144</v>
      </c>
      <c r="L374" s="5" t="s">
        <v>7143</v>
      </c>
      <c r="M374" s="5">
        <f t="shared" si="20"/>
        <v>4.34</v>
      </c>
      <c r="N374" s="5">
        <f t="shared" si="21"/>
        <v>6</v>
      </c>
      <c r="O374" s="3" t="str">
        <f>IF(ISBLANK(D374),"ส่วนลด",VLOOKUP(D374,หมวดหมู่!$A$2:$B$35,2))</f>
        <v>อุปโภค/บริโภค</v>
      </c>
      <c r="P374" s="3" t="str">
        <f>IF(ISBLANK(E374),"หน่วย",VLOOKUP(E374,หน่วยนับ!$A$2:$B$37,2))</f>
        <v>ใบ</v>
      </c>
      <c r="Q374" t="str">
        <f t="shared" si="22"/>
        <v>P00000.png</v>
      </c>
      <c r="R374" t="str">
        <f t="shared" si="23"/>
        <v>INSERT INTO `product`(`pID`, `pBar`, `pBars`, `pName`, `pBP`, `pSP`, `pVal`, `pCate`, `pUnit`, `img`) VALUES ('P00373','P00373','[{"detail":"รหัสสินค้า","barcode":"P00373"},{"detail":"บาร์โค้ดหลัก","barcode":"P00373"}]','ไข่เบอร์ 0 ฟองละ6บ***','4.34','6','420','อุปโภค/บริโภค','ใบ','P00000.png');</v>
      </c>
    </row>
    <row r="375" spans="1:18" x14ac:dyDescent="0.25">
      <c r="A375" s="2" t="s">
        <v>421</v>
      </c>
      <c r="B375" s="8">
        <v>8851552201016</v>
      </c>
      <c r="C375" s="2" t="s">
        <v>7582</v>
      </c>
      <c r="D375" s="1">
        <v>32</v>
      </c>
      <c r="E375" s="1">
        <v>12</v>
      </c>
      <c r="F375" s="1">
        <v>1</v>
      </c>
      <c r="G375" s="1">
        <v>9.17</v>
      </c>
      <c r="H375" s="1">
        <v>15</v>
      </c>
      <c r="I375" s="16"/>
      <c r="J375" s="17" t="s">
        <v>7142</v>
      </c>
      <c r="K375" s="4" t="s">
        <v>7144</v>
      </c>
      <c r="L375" s="5" t="s">
        <v>7143</v>
      </c>
      <c r="M375" s="5">
        <f t="shared" si="20"/>
        <v>9.17</v>
      </c>
      <c r="N375" s="5">
        <f t="shared" si="21"/>
        <v>15</v>
      </c>
      <c r="O375" s="3" t="str">
        <f>IF(ISBLANK(D375),"ส่วนลด",VLOOKUP(D375,หมวดหมู่!$A$2:$B$35,2))</f>
        <v>การศึกษา</v>
      </c>
      <c r="P375" s="3" t="str">
        <f>IF(ISBLANK(E375),"หน่วย",VLOOKUP(E375,หน่วยนับ!$A$2:$B$37,2))</f>
        <v>ด้าม</v>
      </c>
      <c r="Q375" t="str">
        <f t="shared" si="22"/>
        <v>P00000.png</v>
      </c>
      <c r="R375" t="str">
        <f t="shared" si="23"/>
        <v>INSERT INTO `product`(`pID`, `pBar`, `pBars`, `pName`, `pBP`, `pSP`, `pVal`, `pCate`, `pUnit`, `img`) VALUES ('P00374','8851552201016','[{"detail":"รหัสสินค้า","barcode":"P00374"},{"detail":"บาร์โค้ดหลัก","barcode":"8851552201016"}]','ปากกาเคมี2หัวสีน้ำเงินตราม้า***','9.17','15','1','การศึกษา','ด้าม','P00000.png');</v>
      </c>
    </row>
    <row r="376" spans="1:18" x14ac:dyDescent="0.25">
      <c r="A376" s="2" t="s">
        <v>422</v>
      </c>
      <c r="B376" s="8">
        <v>8997207613060</v>
      </c>
      <c r="C376" s="2" t="s">
        <v>7583</v>
      </c>
      <c r="D376" s="1">
        <v>21</v>
      </c>
      <c r="E376" s="1">
        <v>8</v>
      </c>
      <c r="F376" s="1">
        <v>0</v>
      </c>
      <c r="G376" s="1">
        <v>112</v>
      </c>
      <c r="H376" s="1">
        <v>149</v>
      </c>
      <c r="I376" s="16"/>
      <c r="J376" s="17" t="s">
        <v>7142</v>
      </c>
      <c r="K376" s="4" t="s">
        <v>7144</v>
      </c>
      <c r="L376" s="5" t="s">
        <v>7143</v>
      </c>
      <c r="M376" s="5">
        <f t="shared" si="20"/>
        <v>112</v>
      </c>
      <c r="N376" s="5">
        <f t="shared" si="21"/>
        <v>149</v>
      </c>
      <c r="O376" s="3" t="str">
        <f>IF(ISBLANK(D376),"ส่วนลด",VLOOKUP(D376,หมวดหมู่!$A$2:$B$35,2))</f>
        <v>ไฟฟ้า</v>
      </c>
      <c r="P376" s="3" t="str">
        <f>IF(ISBLANK(E376),"หน่วย",VLOOKUP(E376,หน่วยนับ!$A$2:$B$37,2))</f>
        <v>อัน</v>
      </c>
      <c r="Q376" t="str">
        <f t="shared" si="22"/>
        <v>P00000.png</v>
      </c>
      <c r="R376" t="str">
        <f t="shared" si="23"/>
        <v>INSERT INTO `product`(`pID`, `pBar`, `pBars`, `pName`, `pBP`, `pSP`, `pVal`, `pCate`, `pUnit`, `img`) VALUES ('P00375','8997207613060','[{"detail":"รหัสสินค้า","barcode":"P00375"},{"detail":"บาร์โค้ดหลัก","barcode":"8997207613060"}]','หลอดไฟพานา8วัตครบชุด***','112','149','0','ไฟฟ้า','อัน','P00000.png');</v>
      </c>
    </row>
    <row r="377" spans="1:18" x14ac:dyDescent="0.25">
      <c r="A377" s="2" t="s">
        <v>423</v>
      </c>
      <c r="B377" s="8" t="s">
        <v>423</v>
      </c>
      <c r="C377" s="2" t="s">
        <v>7584</v>
      </c>
      <c r="D377" s="1">
        <v>22</v>
      </c>
      <c r="E377" s="1">
        <v>1</v>
      </c>
      <c r="F377" s="1">
        <v>7</v>
      </c>
      <c r="G377" s="1">
        <v>11</v>
      </c>
      <c r="H377" s="1">
        <v>13</v>
      </c>
      <c r="I377" s="16"/>
      <c r="J377" s="17" t="s">
        <v>7142</v>
      </c>
      <c r="K377" s="4" t="s">
        <v>7144</v>
      </c>
      <c r="L377" s="5" t="s">
        <v>7143</v>
      </c>
      <c r="M377" s="5">
        <f t="shared" si="20"/>
        <v>11</v>
      </c>
      <c r="N377" s="5">
        <f t="shared" si="21"/>
        <v>13</v>
      </c>
      <c r="O377" s="3" t="str">
        <f>IF(ISBLANK(D377),"ส่วนลด",VLOOKUP(D377,หมวดหมู่!$A$2:$B$35,2))</f>
        <v>ประปา</v>
      </c>
      <c r="P377" s="3" t="str">
        <f>IF(ISBLANK(E377),"หน่วย",VLOOKUP(E377,หน่วยนับ!$A$2:$B$37,2))</f>
        <v>ชิ้น</v>
      </c>
      <c r="Q377" t="str">
        <f t="shared" si="22"/>
        <v>P00000.png</v>
      </c>
      <c r="R377" t="str">
        <f t="shared" si="23"/>
        <v>INSERT INTO `product`(`pID`, `pBar`, `pBars`, `pName`, `pBP`, `pSP`, `pVal`, `pCate`, `pUnit`, `img`) VALUES ('P00376','P00376','[{"detail":"รหัสสินค้า","barcode":"P00376"},{"detail":"บาร์โค้ดหลัก","barcode":"P00376"}]','อะไหล่ลูกกลิ้งทาสีอันเล็กดี***','11','13','7','ประปา','ชิ้น','P00000.png');</v>
      </c>
    </row>
    <row r="378" spans="1:18" x14ac:dyDescent="0.25">
      <c r="A378" s="2" t="s">
        <v>424</v>
      </c>
      <c r="B378" s="8">
        <v>8857124726024</v>
      </c>
      <c r="C378" s="2" t="s">
        <v>7585</v>
      </c>
      <c r="D378" s="1">
        <v>32</v>
      </c>
      <c r="E378" s="1">
        <v>30</v>
      </c>
      <c r="F378" s="1">
        <v>7</v>
      </c>
      <c r="G378" s="1">
        <v>15</v>
      </c>
      <c r="H378" s="1">
        <v>25</v>
      </c>
      <c r="I378" s="16"/>
      <c r="J378" s="17" t="s">
        <v>7142</v>
      </c>
      <c r="K378" s="4" t="s">
        <v>7144</v>
      </c>
      <c r="L378" s="5" t="s">
        <v>7143</v>
      </c>
      <c r="M378" s="5">
        <f t="shared" si="20"/>
        <v>15</v>
      </c>
      <c r="N378" s="5">
        <f t="shared" si="21"/>
        <v>25</v>
      </c>
      <c r="O378" s="3" t="str">
        <f>IF(ISBLANK(D378),"ส่วนลด",VLOOKUP(D378,หมวดหมู่!$A$2:$B$35,2))</f>
        <v>การศึกษา</v>
      </c>
      <c r="P378" s="3" t="str">
        <f>IF(ISBLANK(E378),"หน่วย",VLOOKUP(E378,หน่วยนับ!$A$2:$B$37,2))</f>
        <v>เล่ม</v>
      </c>
      <c r="Q378" t="str">
        <f t="shared" si="22"/>
        <v>P00000.png</v>
      </c>
      <c r="R378" t="str">
        <f t="shared" si="23"/>
        <v>INSERT INTO `product`(`pID`, `pBar`, `pBars`, `pName`, `pBP`, `pSP`, `pVal`, `pCate`, `pUnit`, `img`) VALUES ('P00378','8857124726024','[{"detail":"รหัสสินค้า","barcode":"P00378"},{"detail":"บาร์โค้ดหลัก","barcode":"8857124726024"}]','บิลเงินสดคาร์บอน60แผ่น***','15','25','7','การศึกษา','เล่ม','P00000.png');</v>
      </c>
    </row>
    <row r="379" spans="1:18" x14ac:dyDescent="0.25">
      <c r="A379" s="2" t="s">
        <v>425</v>
      </c>
      <c r="B379" s="8">
        <v>8859133812033</v>
      </c>
      <c r="C379" s="2" t="s">
        <v>7586</v>
      </c>
      <c r="D379" s="1">
        <v>42</v>
      </c>
      <c r="E379" s="1">
        <v>3</v>
      </c>
      <c r="F379" s="1">
        <v>10</v>
      </c>
      <c r="G379" s="1">
        <v>16.09</v>
      </c>
      <c r="H379" s="1">
        <v>20</v>
      </c>
      <c r="I379" s="16"/>
      <c r="J379" s="17" t="s">
        <v>7142</v>
      </c>
      <c r="K379" s="4" t="s">
        <v>7144</v>
      </c>
      <c r="L379" s="5" t="s">
        <v>7143</v>
      </c>
      <c r="M379" s="5">
        <f t="shared" si="20"/>
        <v>16.09</v>
      </c>
      <c r="N379" s="5">
        <f t="shared" si="21"/>
        <v>20</v>
      </c>
      <c r="O379" s="3" t="str">
        <f>IF(ISBLANK(D379),"ส่วนลด",VLOOKUP(D379,หมวดหมู่!$A$2:$B$35,2))</f>
        <v>ของใช้เด็ก+ชิชชู่+สำลี</v>
      </c>
      <c r="P379" s="3" t="str">
        <f>IF(ISBLANK(E379),"หน่วย",VLOOKUP(E379,หน่วยนับ!$A$2:$B$37,2))</f>
        <v>ขวด</v>
      </c>
      <c r="Q379" t="str">
        <f t="shared" si="22"/>
        <v>P00000.png</v>
      </c>
      <c r="R379" t="str">
        <f t="shared" si="23"/>
        <v>INSERT INTO `product`(`pID`, `pBar`, `pBars`, `pName`, `pBP`, `pSP`, `pVal`, `pCate`, `pUnit`, `img`) VALUES ('P00379','8859133812033','[{"detail":"รหัสสินค้า","barcode":"P00379"},{"detail":"บาร์โค้ดหลัก","barcode":"8859133812033"}]','ขวดนม8ออน2***','16.09','20','10','ของใช้เด็ก+ชิชชู่+สำลี','ขวด','P00000.png');</v>
      </c>
    </row>
    <row r="380" spans="1:18" x14ac:dyDescent="0.25">
      <c r="A380" s="2" t="s">
        <v>426</v>
      </c>
      <c r="B380" s="8">
        <v>8858839200212</v>
      </c>
      <c r="C380" s="2" t="s">
        <v>7587</v>
      </c>
      <c r="D380" s="1">
        <v>40</v>
      </c>
      <c r="E380" s="1">
        <v>17</v>
      </c>
      <c r="F380" s="1">
        <v>0</v>
      </c>
      <c r="G380" s="1">
        <v>20</v>
      </c>
      <c r="H380" s="1">
        <v>25</v>
      </c>
      <c r="I380" s="16"/>
      <c r="J380" s="17" t="s">
        <v>7142</v>
      </c>
      <c r="K380" s="4" t="s">
        <v>7144</v>
      </c>
      <c r="L380" s="5" t="s">
        <v>7143</v>
      </c>
      <c r="M380" s="5">
        <f t="shared" si="20"/>
        <v>20</v>
      </c>
      <c r="N380" s="5">
        <f t="shared" si="21"/>
        <v>25</v>
      </c>
      <c r="O380" s="3" t="str">
        <f>IF(ISBLANK(D380),"ส่วนลด",VLOOKUP(D380,หมวดหมู่!$A$2:$B$35,2))</f>
        <v>งานก่อสร้าง</v>
      </c>
      <c r="P380" s="3" t="str">
        <f>IF(ISBLANK(E380),"หน่วย",VLOOKUP(E380,หน่วยนับ!$A$2:$B$37,2))</f>
        <v>ใบ</v>
      </c>
      <c r="Q380" t="str">
        <f t="shared" si="22"/>
        <v>P00000.png</v>
      </c>
      <c r="R380" t="str">
        <f t="shared" si="23"/>
        <v>INSERT INTO `product`(`pID`, `pBar`, `pBars`, `pName`, `pBP`, `pSP`, `pVal`, `pCate`, `pUnit`, `img`) VALUES ('P00380','8858839200212','[{"detail":"รหัสสินค้า","barcode":"P00380"},{"detail":"บาร์โค้ดหลัก","barcode":"8858839200212"}]','ใบเจียร 4นิ้วหนา***','20','25','0','งานก่อสร้าง','ใบ','P00000.png');</v>
      </c>
    </row>
    <row r="381" spans="1:18" x14ac:dyDescent="0.25">
      <c r="A381" s="2" t="s">
        <v>427</v>
      </c>
      <c r="B381" s="8">
        <v>8858928737780</v>
      </c>
      <c r="C381" s="2" t="s">
        <v>7588</v>
      </c>
      <c r="D381" s="1">
        <v>21</v>
      </c>
      <c r="E381" s="1">
        <v>1</v>
      </c>
      <c r="F381" s="1">
        <v>5</v>
      </c>
      <c r="G381" s="1">
        <v>21</v>
      </c>
      <c r="H381" s="1">
        <v>25</v>
      </c>
      <c r="I381" s="16"/>
      <c r="J381" s="17" t="s">
        <v>7142</v>
      </c>
      <c r="K381" s="4" t="s">
        <v>7144</v>
      </c>
      <c r="L381" s="5" t="s">
        <v>7143</v>
      </c>
      <c r="M381" s="5">
        <f t="shared" si="20"/>
        <v>21</v>
      </c>
      <c r="N381" s="5">
        <f t="shared" si="21"/>
        <v>25</v>
      </c>
      <c r="O381" s="3" t="str">
        <f>IF(ISBLANK(D381),"ส่วนลด",VLOOKUP(D381,หมวดหมู่!$A$2:$B$35,2))</f>
        <v>ไฟฟ้า</v>
      </c>
      <c r="P381" s="3" t="str">
        <f>IF(ISBLANK(E381),"หน่วย",VLOOKUP(E381,หน่วยนับ!$A$2:$B$37,2))</f>
        <v>ชิ้น</v>
      </c>
      <c r="Q381" t="str">
        <f t="shared" si="22"/>
        <v>P00000.png</v>
      </c>
      <c r="R381" t="str">
        <f t="shared" si="23"/>
        <v>INSERT INTO `product`(`pID`, `pBar`, `pBars`, `pName`, `pBP`, `pSP`, `pVal`, `pCate`, `pUnit`, `img`) VALUES ('P00381','8858928737780','[{"detail":"รหัสสินค้า","barcode":"P00381"},{"detail":"บาร์โค้ดหลัก","barcode":"8858928737780"}]','สวิตไฟสี่เหลี่ยมสีขาววีน่า***','21','25','5','ไฟฟ้า','ชิ้น','P00000.png');</v>
      </c>
    </row>
    <row r="382" spans="1:18" x14ac:dyDescent="0.25">
      <c r="A382" s="2" t="s">
        <v>428</v>
      </c>
      <c r="B382" s="8">
        <v>8853255000101</v>
      </c>
      <c r="C382" s="2" t="s">
        <v>7589</v>
      </c>
      <c r="D382" s="1">
        <v>40</v>
      </c>
      <c r="E382" s="1">
        <v>8</v>
      </c>
      <c r="F382" s="1">
        <v>11</v>
      </c>
      <c r="G382" s="1">
        <v>14.59</v>
      </c>
      <c r="H382" s="1">
        <v>20</v>
      </c>
      <c r="I382" s="16"/>
      <c r="J382" s="17" t="s">
        <v>7142</v>
      </c>
      <c r="K382" s="4" t="s">
        <v>7144</v>
      </c>
      <c r="L382" s="5" t="s">
        <v>7143</v>
      </c>
      <c r="M382" s="5">
        <f t="shared" si="20"/>
        <v>14.59</v>
      </c>
      <c r="N382" s="5">
        <f t="shared" si="21"/>
        <v>20</v>
      </c>
      <c r="O382" s="3" t="str">
        <f>IF(ISBLANK(D382),"ส่วนลด",VLOOKUP(D382,หมวดหมู่!$A$2:$B$35,2))</f>
        <v>งานก่อสร้าง</v>
      </c>
      <c r="P382" s="3" t="str">
        <f>IF(ISBLANK(E382),"หน่วย",VLOOKUP(E382,หน่วยนับ!$A$2:$B$37,2))</f>
        <v>อัน</v>
      </c>
      <c r="Q382" t="str">
        <f t="shared" si="22"/>
        <v>P00000.png</v>
      </c>
      <c r="R382" t="str">
        <f t="shared" si="23"/>
        <v>INSERT INTO `product`(`pID`, `pBar`, `pBars`, `pName`, `pBP`, `pSP`, `pVal`, `pCate`, `pUnit`, `img`) VALUES ('P00382','8853255000101','[{"detail":"รหัสสินค้า","barcode":"P00382"},{"detail":"บาร์โค้ดหลัก","barcode":"8853255000101"}]','เกรียงก่อ ***','14.59','20','11','งานก่อสร้าง','อัน','P00000.png');</v>
      </c>
    </row>
    <row r="383" spans="1:18" x14ac:dyDescent="0.25">
      <c r="A383" s="2" t="s">
        <v>429</v>
      </c>
      <c r="B383" s="8">
        <v>8850092274030</v>
      </c>
      <c r="C383" s="2" t="s">
        <v>7590</v>
      </c>
      <c r="D383" s="1">
        <v>40</v>
      </c>
      <c r="E383" s="1">
        <v>3</v>
      </c>
      <c r="F383" s="1">
        <v>0</v>
      </c>
      <c r="G383" s="1">
        <v>26</v>
      </c>
      <c r="H383" s="1">
        <v>35</v>
      </c>
      <c r="I383" s="16"/>
      <c r="J383" s="17" t="s">
        <v>7142</v>
      </c>
      <c r="K383" s="4" t="s">
        <v>7144</v>
      </c>
      <c r="L383" s="5" t="s">
        <v>7143</v>
      </c>
      <c r="M383" s="5">
        <f t="shared" si="20"/>
        <v>26</v>
      </c>
      <c r="N383" s="5">
        <f t="shared" si="21"/>
        <v>35</v>
      </c>
      <c r="O383" s="3" t="str">
        <f>IF(ISBLANK(D383),"ส่วนลด",VLOOKUP(D383,หมวดหมู่!$A$2:$B$35,2))</f>
        <v>งานก่อสร้าง</v>
      </c>
      <c r="P383" s="3" t="str">
        <f>IF(ISBLANK(E383),"หน่วย",VLOOKUP(E383,หน่วยนับ!$A$2:$B$37,2))</f>
        <v>ขวด</v>
      </c>
      <c r="Q383" t="str">
        <f t="shared" si="22"/>
        <v>P00000.png</v>
      </c>
      <c r="R383" t="str">
        <f t="shared" si="23"/>
        <v>INSERT INTO `product`(`pID`, `pBar`, `pBars`, `pName`, `pBP`, `pSP`, `pVal`, `pCate`, `pUnit`, `img`) VALUES ('P00383','8850092274030','[{"detail":"รหัสสินค้า","barcode":"P00383"},{"detail":"บาร์โค้ดหลัก","barcode":"8850092274030"}]','ไฮยีนเฉพาะจุด25g***','26','35','0','งานก่อสร้าง','ขวด','P00000.png');</v>
      </c>
    </row>
    <row r="384" spans="1:18" x14ac:dyDescent="0.25">
      <c r="A384" s="2" t="s">
        <v>430</v>
      </c>
      <c r="B384" s="8">
        <v>1984020282570</v>
      </c>
      <c r="C384" s="2" t="s">
        <v>7591</v>
      </c>
      <c r="D384" s="1">
        <v>40</v>
      </c>
      <c r="E384" s="1">
        <v>36</v>
      </c>
      <c r="F384" s="1">
        <v>0</v>
      </c>
      <c r="G384" s="1">
        <v>14.59</v>
      </c>
      <c r="H384" s="1">
        <v>20</v>
      </c>
      <c r="I384" s="16"/>
      <c r="J384" s="17" t="s">
        <v>7142</v>
      </c>
      <c r="K384" s="4" t="s">
        <v>7144</v>
      </c>
      <c r="L384" s="5" t="s">
        <v>7143</v>
      </c>
      <c r="M384" s="5">
        <f t="shared" si="20"/>
        <v>14.59</v>
      </c>
      <c r="N384" s="5">
        <f t="shared" si="21"/>
        <v>20</v>
      </c>
      <c r="O384" s="3" t="str">
        <f>IF(ISBLANK(D384),"ส่วนลด",VLOOKUP(D384,หมวดหมู่!$A$2:$B$35,2))</f>
        <v>งานก่อสร้าง</v>
      </c>
      <c r="P384" s="3" t="str">
        <f>IF(ISBLANK(E384),"หน่วย",VLOOKUP(E384,หน่วยนับ!$A$2:$B$37,2))</f>
        <v>คู่</v>
      </c>
      <c r="Q384" t="str">
        <f t="shared" si="22"/>
        <v>P00000.png</v>
      </c>
      <c r="R384" t="str">
        <f t="shared" si="23"/>
        <v>INSERT INTO `product`(`pID`, `pBar`, `pBars`, `pName`, `pBP`, `pSP`, `pVal`, `pCate`, `pUnit`, `img`) VALUES ('P00384','1984020282570','[{"detail":"รหัสสินค้า","barcode":"P00384"},{"detail":"บาร์โค้ดหลัก","barcode":"1984020282570"}]','เหล็กฉาก6*8***','14.59','20','0','งานก่อสร้าง','คู่','P00000.png');</v>
      </c>
    </row>
    <row r="385" spans="1:18" x14ac:dyDescent="0.25">
      <c r="A385" s="2" t="s">
        <v>431</v>
      </c>
      <c r="B385" s="8" t="s">
        <v>431</v>
      </c>
      <c r="C385" s="2" t="s">
        <v>7592</v>
      </c>
      <c r="D385" s="1">
        <v>25</v>
      </c>
      <c r="E385" s="1">
        <v>5</v>
      </c>
      <c r="F385" s="1">
        <v>4</v>
      </c>
      <c r="G385" s="1">
        <v>7</v>
      </c>
      <c r="H385" s="1">
        <v>10</v>
      </c>
      <c r="I385" s="16"/>
      <c r="J385" s="17" t="s">
        <v>7142</v>
      </c>
      <c r="K385" s="4" t="s">
        <v>7144</v>
      </c>
      <c r="L385" s="5" t="s">
        <v>7143</v>
      </c>
      <c r="M385" s="5">
        <f t="shared" si="20"/>
        <v>7</v>
      </c>
      <c r="N385" s="5">
        <f t="shared" si="21"/>
        <v>10</v>
      </c>
      <c r="O385" s="3" t="str">
        <f>IF(ISBLANK(D385),"ส่วนลด",VLOOKUP(D385,หมวดหมู่!$A$2:$B$35,2))</f>
        <v>การเกษตร</v>
      </c>
      <c r="P385" s="3" t="str">
        <f>IF(ISBLANK(E385),"หน่วย",VLOOKUP(E385,หน่วยนับ!$A$2:$B$37,2))</f>
        <v>กล่อง</v>
      </c>
      <c r="Q385" t="str">
        <f t="shared" si="22"/>
        <v>P00000.png</v>
      </c>
      <c r="R385" t="str">
        <f t="shared" si="23"/>
        <v>INSERT INTO `product`(`pID`, `pBar`, `pBars`, `pName`, `pBP`, `pSP`, `pVal`, `pCate`, `pUnit`, `img`) VALUES ('P00385','P00385','[{"detail":"รหัสสินค้า","barcode":"P00385"},{"detail":"บาร์โค้ดหลัก","barcode":"P00385"}]','เปลี่ยนช็อคไล่มด10บ','7','10','4','การเกษตร','กล่อง','P00000.png');</v>
      </c>
    </row>
    <row r="386" spans="1:18" x14ac:dyDescent="0.25">
      <c r="A386" s="2" t="s">
        <v>432</v>
      </c>
      <c r="B386" s="8">
        <v>1984020276357</v>
      </c>
      <c r="C386" s="2" t="s">
        <v>7593</v>
      </c>
      <c r="D386" s="1">
        <v>91</v>
      </c>
      <c r="E386" s="1">
        <v>8</v>
      </c>
      <c r="F386" s="1">
        <v>14</v>
      </c>
      <c r="G386" s="1">
        <v>14.59</v>
      </c>
      <c r="H386" s="1">
        <v>20</v>
      </c>
      <c r="I386" s="16"/>
      <c r="J386" s="17" t="s">
        <v>7142</v>
      </c>
      <c r="K386" s="4" t="s">
        <v>7144</v>
      </c>
      <c r="L386" s="5" t="s">
        <v>7143</v>
      </c>
      <c r="M386" s="5">
        <f t="shared" si="20"/>
        <v>14.59</v>
      </c>
      <c r="N386" s="5">
        <f t="shared" si="21"/>
        <v>20</v>
      </c>
      <c r="O386" s="3" t="str">
        <f>IF(ISBLANK(D386),"ส่วนลด",VLOOKUP(D386,หมวดหมู่!$A$2:$B$35,2))</f>
        <v>ของใช้ในครัว</v>
      </c>
      <c r="P386" s="3" t="str">
        <f>IF(ISBLANK(E386),"หน่วย",VLOOKUP(E386,หน่วยนับ!$A$2:$B$37,2))</f>
        <v>อัน</v>
      </c>
      <c r="Q386" t="str">
        <f t="shared" si="22"/>
        <v>P00000.png</v>
      </c>
      <c r="R386" t="str">
        <f t="shared" si="23"/>
        <v>INSERT INTO `product`(`pID`, `pBar`, `pBars`, `pName`, `pBP`, `pSP`, `pVal`, `pCate`, `pUnit`, `img`) VALUES ('P00386','1984020276357','[{"detail":"รหัสสินค้า","barcode":"P00386"},{"detail":"บาร์โค้ดหลัก","barcode":"1984020276357"}]','ตาข่ายซักผ้า***','14.59','20','14','ของใช้ในครัว','อัน','P00000.png');</v>
      </c>
    </row>
    <row r="387" spans="1:18" x14ac:dyDescent="0.25">
      <c r="A387" s="2" t="s">
        <v>433</v>
      </c>
      <c r="B387" s="8">
        <v>8850092274269</v>
      </c>
      <c r="C387" s="2" t="s">
        <v>7594</v>
      </c>
      <c r="D387" s="1">
        <v>63</v>
      </c>
      <c r="E387" s="1">
        <v>3</v>
      </c>
      <c r="F387" s="1">
        <v>1</v>
      </c>
      <c r="G387" s="1">
        <v>37</v>
      </c>
      <c r="H387" s="1">
        <v>45</v>
      </c>
      <c r="I387" s="16"/>
      <c r="J387" s="17" t="s">
        <v>7142</v>
      </c>
      <c r="K387" s="4" t="s">
        <v>7144</v>
      </c>
      <c r="L387" s="5" t="s">
        <v>7143</v>
      </c>
      <c r="M387" s="5">
        <f t="shared" ref="M387:M450" si="24">IF(ISBLANK(D387),0,G387)</f>
        <v>37</v>
      </c>
      <c r="N387" s="5">
        <f t="shared" ref="N387:N450" si="25">IF(ISBLANK(D387),-H387,H387)</f>
        <v>45</v>
      </c>
      <c r="O387" s="3" t="str">
        <f>IF(ISBLANK(D387),"ส่วนลด",VLOOKUP(D387,หมวดหมู่!$A$2:$B$35,2))</f>
        <v>น้ำยาล้างจาน+ล้างพื้น</v>
      </c>
      <c r="P387" s="3" t="str">
        <f>IF(ISBLANK(E387),"หน่วย",VLOOKUP(E387,หน่วยนับ!$A$2:$B$37,2))</f>
        <v>ขวด</v>
      </c>
      <c r="Q387" t="str">
        <f t="shared" ref="Q387:Q450" si="26">IF(ISBLANK(I387),"P00000.png",I387)</f>
        <v>P00000.png</v>
      </c>
      <c r="R387" t="str">
        <f t="shared" ref="R387:R450" si="27">"INSERT INTO `product`(`pID`, `pBar`, `pBars`, `pName`, `pBP`, `pSP`, `pVal`, `pCate`, `pUnit`, `img`) VALUES ('"&amp;A387&amp;"','"&amp;B387&amp;"','"&amp;J387&amp;A387&amp;K387&amp;B387&amp;L387&amp;"','"&amp;C387&amp;"','"&amp;M387&amp;"','"&amp;N387&amp;"','"&amp;F387&amp;"','"&amp;O387&amp;"','"&amp;P387&amp;"','"&amp;Q387&amp;"');"</f>
        <v>INSERT INTO `product`(`pID`, `pBar`, `pBars`, `pName`, `pBP`, `pSP`, `pVal`, `pCate`, `pUnit`, `img`) VALUES ('P00387','8850092274269','[{"detail":"รหัสสินค้า","barcode":"P00387"},{"detail":"บาร์โค้ดหลัก","barcode":"8850092274269"}]','ไฮยีน420ml เฉพาะจุด***','37','45','1','น้ำยาล้างจาน+ล้างพื้น','ขวด','P00000.png');</v>
      </c>
    </row>
    <row r="388" spans="1:18" x14ac:dyDescent="0.25">
      <c r="A388" s="2" t="s">
        <v>434</v>
      </c>
      <c r="B388" s="8" t="s">
        <v>434</v>
      </c>
      <c r="C388" s="2" t="s">
        <v>7595</v>
      </c>
      <c r="D388" s="1">
        <v>20</v>
      </c>
      <c r="E388" s="1">
        <v>26</v>
      </c>
      <c r="F388" s="1">
        <v>0</v>
      </c>
      <c r="G388" s="1">
        <v>7</v>
      </c>
      <c r="H388" s="1">
        <v>10</v>
      </c>
      <c r="I388" s="16"/>
      <c r="J388" s="17" t="s">
        <v>7142</v>
      </c>
      <c r="K388" s="4" t="s">
        <v>7144</v>
      </c>
      <c r="L388" s="5" t="s">
        <v>7143</v>
      </c>
      <c r="M388" s="5">
        <f t="shared" si="24"/>
        <v>7</v>
      </c>
      <c r="N388" s="5">
        <f t="shared" si="25"/>
        <v>10</v>
      </c>
      <c r="O388" s="3" t="str">
        <f>IF(ISBLANK(D388),"ส่วนลด",VLOOKUP(D388,หมวดหมู่!$A$2:$B$35,2))</f>
        <v>อุปโภค/บริโภค</v>
      </c>
      <c r="P388" s="3" t="str">
        <f>IF(ISBLANK(E388),"หน่วย",VLOOKUP(E388,หน่วยนับ!$A$2:$B$37,2))</f>
        <v>ห่อ</v>
      </c>
      <c r="Q388" t="str">
        <f t="shared" si="26"/>
        <v>P00000.png</v>
      </c>
      <c r="R388" t="str">
        <f t="shared" si="27"/>
        <v>INSERT INTO `product`(`pID`, `pBar`, `pBars`, `pName`, `pBP`, `pSP`, `pVal`, `pCate`, `pUnit`, `img`) VALUES ('P00388','P00388','[{"detail":"รหัสสินค้า","barcode":"P00388"},{"detail":"บาร์โค้ดหลัก","barcode":"P00388"}]','เปลี่ยนชุดก๋วยเตียว หมู-ไก่10 บาท','7','10','0','อุปโภค/บริโภค','ห่อ','P00000.png');</v>
      </c>
    </row>
    <row r="389" spans="1:18" x14ac:dyDescent="0.25">
      <c r="A389" s="2" t="s">
        <v>435</v>
      </c>
      <c r="B389" s="8">
        <v>8851006201609</v>
      </c>
      <c r="C389" s="2" t="s">
        <v>7596</v>
      </c>
      <c r="D389" s="1">
        <v>20</v>
      </c>
      <c r="E389" s="1">
        <v>26</v>
      </c>
      <c r="F389" s="1">
        <v>0</v>
      </c>
      <c r="G389" s="1">
        <v>6.5</v>
      </c>
      <c r="H389" s="1">
        <v>10</v>
      </c>
      <c r="I389" s="16"/>
      <c r="J389" s="17" t="s">
        <v>7142</v>
      </c>
      <c r="K389" s="4" t="s">
        <v>7144</v>
      </c>
      <c r="L389" s="5" t="s">
        <v>7143</v>
      </c>
      <c r="M389" s="5">
        <f t="shared" si="24"/>
        <v>6.5</v>
      </c>
      <c r="N389" s="5">
        <f t="shared" si="25"/>
        <v>10</v>
      </c>
      <c r="O389" s="3" t="str">
        <f>IF(ISBLANK(D389),"ส่วนลด",VLOOKUP(D389,หมวดหมู่!$A$2:$B$35,2))</f>
        <v>อุปโภค/บริโภค</v>
      </c>
      <c r="P389" s="3" t="str">
        <f>IF(ISBLANK(E389),"หน่วย",VLOOKUP(E389,หน่วยนับ!$A$2:$B$37,2))</f>
        <v>ห่อ</v>
      </c>
      <c r="Q389" t="str">
        <f t="shared" si="26"/>
        <v>P00000.png</v>
      </c>
      <c r="R389" t="str">
        <f t="shared" si="27"/>
        <v>INSERT INTO `product`(`pID`, `pBar`, `pBars`, `pName`, `pBP`, `pSP`, `pVal`, `pCate`, `pUnit`, `img`) VALUES ('P00389','8851006201609','[{"detail":"รหัสสินค้า","barcode":"P00389"},{"detail":"บาร์โค้ดหลัก","barcode":"8851006201609"}]','เปลี่ยนเครื่องต้มก๋วยเตี๋ยวเลิศรส10บ','6.5','10','0','อุปโภค/บริโภค','ห่อ','P00000.png');</v>
      </c>
    </row>
    <row r="390" spans="1:18" x14ac:dyDescent="0.25">
      <c r="A390" s="2" t="s">
        <v>436</v>
      </c>
      <c r="B390" s="8">
        <v>6933584162724</v>
      </c>
      <c r="C390" s="2" t="s">
        <v>7597</v>
      </c>
      <c r="D390" s="1">
        <v>20</v>
      </c>
      <c r="E390" s="1">
        <v>4</v>
      </c>
      <c r="F390" s="1">
        <v>0</v>
      </c>
      <c r="G390" s="1">
        <v>15</v>
      </c>
      <c r="H390" s="1">
        <v>20</v>
      </c>
      <c r="I390" s="16"/>
      <c r="J390" s="17" t="s">
        <v>7142</v>
      </c>
      <c r="K390" s="4" t="s">
        <v>7144</v>
      </c>
      <c r="L390" s="5" t="s">
        <v>7143</v>
      </c>
      <c r="M390" s="5">
        <f t="shared" si="24"/>
        <v>15</v>
      </c>
      <c r="N390" s="5">
        <f t="shared" si="25"/>
        <v>20</v>
      </c>
      <c r="O390" s="3" t="str">
        <f>IF(ISBLANK(D390),"ส่วนลด",VLOOKUP(D390,หมวดหมู่!$A$2:$B$35,2))</f>
        <v>อุปโภค/บริโภค</v>
      </c>
      <c r="P390" s="3" t="str">
        <f>IF(ISBLANK(E390),"หน่วย",VLOOKUP(E390,หน่วยนับ!$A$2:$B$37,2))</f>
        <v>ชุด</v>
      </c>
      <c r="Q390" t="str">
        <f t="shared" si="26"/>
        <v>P00000.png</v>
      </c>
      <c r="R390" t="str">
        <f t="shared" si="27"/>
        <v>INSERT INTO `product`(`pID`, `pBar`, `pBars`, `pName`, `pBP`, `pSP`, `pVal`, `pCate`, `pUnit`, `img`) VALUES ('P00390','6933584162724','[{"detail":"รหัสสินค้า","barcode":"P00390"},{"detail":"บาร์โค้ดหลัก","barcode":"6933584162724"}]','เปลี่ยนใส้แฟ้มใส่เอกสาร20หน้า20บ*','15','20','0','อุปโภค/บริโภค','ชุด','P00000.png');</v>
      </c>
    </row>
    <row r="391" spans="1:18" x14ac:dyDescent="0.25">
      <c r="A391" s="2" t="s">
        <v>437</v>
      </c>
      <c r="B391" s="8">
        <v>4902430628211</v>
      </c>
      <c r="C391" s="2" t="s">
        <v>7598</v>
      </c>
      <c r="D391" s="1">
        <v>61</v>
      </c>
      <c r="E391" s="1">
        <v>3</v>
      </c>
      <c r="F391" s="1">
        <v>0</v>
      </c>
      <c r="G391" s="1">
        <v>18.84</v>
      </c>
      <c r="H391" s="1">
        <v>25</v>
      </c>
      <c r="I391" s="16"/>
      <c r="J391" s="17" t="s">
        <v>7142</v>
      </c>
      <c r="K391" s="4" t="s">
        <v>7144</v>
      </c>
      <c r="L391" s="5" t="s">
        <v>7143</v>
      </c>
      <c r="M391" s="5">
        <f t="shared" si="24"/>
        <v>18.84</v>
      </c>
      <c r="N391" s="5">
        <f t="shared" si="25"/>
        <v>25</v>
      </c>
      <c r="O391" s="3" t="str">
        <f>IF(ISBLANK(D391),"ส่วนลด",VLOOKUP(D391,หมวดหมู่!$A$2:$B$35,2))</f>
        <v>แชมพูสระผม</v>
      </c>
      <c r="P391" s="3" t="str">
        <f>IF(ISBLANK(E391),"หน่วย",VLOOKUP(E391,หน่วยนับ!$A$2:$B$37,2))</f>
        <v>ขวด</v>
      </c>
      <c r="Q391" t="str">
        <f t="shared" si="26"/>
        <v>P00000.png</v>
      </c>
      <c r="R391" t="str">
        <f t="shared" si="27"/>
        <v>INSERT INTO `product`(`pID`, `pBar`, `pBars`, `pName`, `pBP`, `pSP`, `pVal`, `pCate`, `pUnit`, `img`) VALUES ('P00391','4902430628211','[{"detail":"รหัสสินค้า","barcode":"P00391"},{"detail":"บาร์โค้ดหลัก","barcode":"4902430628211"}]','เฮดแอนด์โชว์เดอร์65มล***','18.84','25','0','แชมพูสระผม','ขวด','P00000.png');</v>
      </c>
    </row>
    <row r="392" spans="1:18" x14ac:dyDescent="0.25">
      <c r="A392" s="2" t="s">
        <v>438</v>
      </c>
      <c r="B392" s="8">
        <v>8851954104649</v>
      </c>
      <c r="C392" s="2" t="s">
        <v>7599</v>
      </c>
      <c r="D392" s="1">
        <v>20</v>
      </c>
      <c r="E392" s="1">
        <v>26</v>
      </c>
      <c r="F392" s="1">
        <v>0</v>
      </c>
      <c r="G392" s="1">
        <v>30</v>
      </c>
      <c r="H392" s="1">
        <v>35</v>
      </c>
      <c r="I392" s="16"/>
      <c r="J392" s="17" t="s">
        <v>7142</v>
      </c>
      <c r="K392" s="4" t="s">
        <v>7144</v>
      </c>
      <c r="L392" s="5" t="s">
        <v>7143</v>
      </c>
      <c r="M392" s="5">
        <f t="shared" si="24"/>
        <v>30</v>
      </c>
      <c r="N392" s="5">
        <f t="shared" si="25"/>
        <v>35</v>
      </c>
      <c r="O392" s="3" t="str">
        <f>IF(ISBLANK(D392),"ส่วนลด",VLOOKUP(D392,หมวดหมู่!$A$2:$B$35,2))</f>
        <v>อุปโภค/บริโภค</v>
      </c>
      <c r="P392" s="3" t="str">
        <f>IF(ISBLANK(E392),"หน่วย",VLOOKUP(E392,หน่วยนับ!$A$2:$B$37,2))</f>
        <v>ห่อ</v>
      </c>
      <c r="Q392" t="str">
        <f t="shared" si="26"/>
        <v>P00000.png</v>
      </c>
      <c r="R392" t="str">
        <f t="shared" si="27"/>
        <v>INSERT INTO `product`(`pID`, `pBar`, `pBars`, `pName`, `pBP`, `pSP`, `pVal`, `pCate`, `pUnit`, `img`) VALUES ('P00392','8851954104649','[{"detail":"รหัสสินค้า","barcode":"P00392"},{"detail":"บาร์โค้ดหลัก","barcode":"8851954104649"}]','ซอสมะเขือเทศภูเขา900g***','30','35','0','อุปโภค/บริโภค','ห่อ','P00000.png');</v>
      </c>
    </row>
    <row r="393" spans="1:18" x14ac:dyDescent="0.25">
      <c r="A393" s="2" t="s">
        <v>439</v>
      </c>
      <c r="B393" s="8">
        <v>8850511121181</v>
      </c>
      <c r="C393" s="2" t="s">
        <v>7600</v>
      </c>
      <c r="D393" s="1">
        <v>20</v>
      </c>
      <c r="E393" s="1">
        <v>19</v>
      </c>
      <c r="F393" s="1">
        <v>75</v>
      </c>
      <c r="G393" s="1">
        <v>15.63</v>
      </c>
      <c r="H393" s="1">
        <v>20</v>
      </c>
      <c r="I393" s="16"/>
      <c r="J393" s="17" t="s">
        <v>7142</v>
      </c>
      <c r="K393" s="4" t="s">
        <v>7144</v>
      </c>
      <c r="L393" s="5" t="s">
        <v>7143</v>
      </c>
      <c r="M393" s="5">
        <f t="shared" si="24"/>
        <v>15.63</v>
      </c>
      <c r="N393" s="5">
        <f t="shared" si="25"/>
        <v>20</v>
      </c>
      <c r="O393" s="3" t="str">
        <f>IF(ISBLANK(D393),"ส่วนลด",VLOOKUP(D393,หมวดหมู่!$A$2:$B$35,2))</f>
        <v>อุปโภค/บริโภค</v>
      </c>
      <c r="P393" s="3" t="str">
        <f>IF(ISBLANK(E393),"หน่วย",VLOOKUP(E393,หน่วยนับ!$A$2:$B$37,2))</f>
        <v>กระป๋อง</v>
      </c>
      <c r="Q393" t="str">
        <f t="shared" si="26"/>
        <v>P00000.png</v>
      </c>
      <c r="R393" t="str">
        <f t="shared" si="27"/>
        <v>INSERT INTO `product`(`pID`, `pBar`, `pBars`, `pName`, `pBP`, `pSP`, `pVal`, `pCate`, `pUnit`, `img`) VALUES ('P00393','8850511121181','[{"detail":"รหัสสินค้า","barcode":"P00393"},{"detail":"บาร์โค้ดหลัก","barcode":"8850511121181"}]','โรซ่าปลากระป๋อง155g***','15.63','20','75','อุปโภค/บริโภค','กระป๋อง','P00000.png');</v>
      </c>
    </row>
    <row r="394" spans="1:18" x14ac:dyDescent="0.25">
      <c r="A394" s="2" t="s">
        <v>440</v>
      </c>
      <c r="B394" s="8">
        <v>8852071011032</v>
      </c>
      <c r="C394" s="2" t="s">
        <v>7601</v>
      </c>
      <c r="D394" s="1">
        <v>20</v>
      </c>
      <c r="E394" s="1">
        <v>14</v>
      </c>
      <c r="F394" s="1">
        <v>0</v>
      </c>
      <c r="G394" s="1">
        <v>30</v>
      </c>
      <c r="H394" s="1">
        <v>35</v>
      </c>
      <c r="I394" s="16"/>
      <c r="J394" s="17" t="s">
        <v>7142</v>
      </c>
      <c r="K394" s="4" t="s">
        <v>7144</v>
      </c>
      <c r="L394" s="5" t="s">
        <v>7143</v>
      </c>
      <c r="M394" s="5">
        <f t="shared" si="24"/>
        <v>30</v>
      </c>
      <c r="N394" s="5">
        <f t="shared" si="25"/>
        <v>35</v>
      </c>
      <c r="O394" s="3" t="str">
        <f>IF(ISBLANK(D394),"ส่วนลด",VLOOKUP(D394,หมวดหมู่!$A$2:$B$35,2))</f>
        <v>อุปโภค/บริโภค</v>
      </c>
      <c r="P394" s="3" t="str">
        <f>IF(ISBLANK(E394),"หน่วย",VLOOKUP(E394,หน่วยนับ!$A$2:$B$37,2))</f>
        <v>ถุง</v>
      </c>
      <c r="Q394" t="str">
        <f t="shared" si="26"/>
        <v>P00000.png</v>
      </c>
      <c r="R394" t="str">
        <f t="shared" si="27"/>
        <v>INSERT INTO `product`(`pID`, `pBar`, `pBars`, `pName`, `pBP`, `pSP`, `pVal`, `pCate`, `pUnit`, `img`) VALUES ('P00394','8852071011032','[{"detail":"รหัสสินค้า","barcode":"P00394"},{"detail":"บาร์โค้ดหลัก","barcode":"8852071011032"}]','แป้งข้าวจ้าว1กก35บ***','30','35','0','อุปโภค/บริโภค','ถุง','P00000.png');</v>
      </c>
    </row>
    <row r="395" spans="1:18" x14ac:dyDescent="0.25">
      <c r="A395" s="2" t="s">
        <v>441</v>
      </c>
      <c r="B395" s="8">
        <v>8851818907492</v>
      </c>
      <c r="C395" s="2" t="s">
        <v>7602</v>
      </c>
      <c r="D395" s="1">
        <v>20</v>
      </c>
      <c r="E395" s="1">
        <v>14</v>
      </c>
      <c r="F395" s="1">
        <v>0</v>
      </c>
      <c r="G395" s="1">
        <v>26</v>
      </c>
      <c r="H395" s="1">
        <v>30</v>
      </c>
      <c r="I395" s="16"/>
      <c r="J395" s="17" t="s">
        <v>7142</v>
      </c>
      <c r="K395" s="4" t="s">
        <v>7144</v>
      </c>
      <c r="L395" s="5" t="s">
        <v>7143</v>
      </c>
      <c r="M395" s="5">
        <f t="shared" si="24"/>
        <v>26</v>
      </c>
      <c r="N395" s="5">
        <f t="shared" si="25"/>
        <v>30</v>
      </c>
      <c r="O395" s="3" t="str">
        <f>IF(ISBLANK(D395),"ส่วนลด",VLOOKUP(D395,หมวดหมู่!$A$2:$B$35,2))</f>
        <v>อุปโภค/บริโภค</v>
      </c>
      <c r="P395" s="3" t="str">
        <f>IF(ISBLANK(E395),"หน่วย",VLOOKUP(E395,หน่วยนับ!$A$2:$B$37,2))</f>
        <v>ถุง</v>
      </c>
      <c r="Q395" t="str">
        <f t="shared" si="26"/>
        <v>P00000.png</v>
      </c>
      <c r="R395" t="str">
        <f t="shared" si="27"/>
        <v>INSERT INTO `product`(`pID`, `pBar`, `pBars`, `pName`, `pBP`, `pSP`, `pVal`, `pCate`, `pUnit`, `img`) VALUES ('P00395','8851818907492','[{"detail":"รหัสสินค้า","barcode":"P00395"},{"detail":"บาร์โค้ดหลัก","barcode":"8851818907492"}]','อีซี่450g***','26','30','0','อุปโภค/บริโภค','ถุง','P00000.png');</v>
      </c>
    </row>
    <row r="396" spans="1:18" x14ac:dyDescent="0.25">
      <c r="A396" s="2" t="s">
        <v>442</v>
      </c>
      <c r="B396" s="8">
        <v>8851818419575</v>
      </c>
      <c r="C396" s="2" t="s">
        <v>7603</v>
      </c>
      <c r="D396" s="1">
        <v>56</v>
      </c>
      <c r="E396" s="1">
        <v>14</v>
      </c>
      <c r="F396" s="1">
        <v>0</v>
      </c>
      <c r="G396" s="1">
        <v>16.34</v>
      </c>
      <c r="H396" s="1">
        <v>20</v>
      </c>
      <c r="I396" s="16"/>
      <c r="J396" s="17" t="s">
        <v>7142</v>
      </c>
      <c r="K396" s="4" t="s">
        <v>7144</v>
      </c>
      <c r="L396" s="5" t="s">
        <v>7143</v>
      </c>
      <c r="M396" s="5">
        <f t="shared" si="24"/>
        <v>16.34</v>
      </c>
      <c r="N396" s="5">
        <f t="shared" si="25"/>
        <v>20</v>
      </c>
      <c r="O396" s="3" t="str">
        <f>IF(ISBLANK(D396),"ส่วนลด",VLOOKUP(D396,หมวดหมู่!$A$2:$B$35,2))</f>
        <v>ผงซักฟอก</v>
      </c>
      <c r="P396" s="3" t="str">
        <f>IF(ISBLANK(E396),"หน่วย",VLOOKUP(E396,หน่วยนับ!$A$2:$B$37,2))</f>
        <v>ถุง</v>
      </c>
      <c r="Q396" t="str">
        <f t="shared" si="26"/>
        <v>P00000.png</v>
      </c>
      <c r="R396" t="str">
        <f t="shared" si="27"/>
        <v>INSERT INTO `product`(`pID`, `pBar`, `pBars`, `pName`, `pBP`, `pSP`, `pVal`, `pCate`, `pUnit`, `img`) VALUES ('P00396','8851818419575','[{"detail":"รหัสสินค้า","barcode":"P00396"},{"detail":"บาร์โค้ดหลัก","barcode":"8851818419575"}]','อิซี่เขียว300g***','16.34','20','0','ผงซักฟอก','ถุง','P00000.png');</v>
      </c>
    </row>
    <row r="397" spans="1:18" x14ac:dyDescent="0.25">
      <c r="A397" s="2" t="s">
        <v>443</v>
      </c>
      <c r="B397" s="8">
        <v>8851818541979</v>
      </c>
      <c r="C397" s="2" t="s">
        <v>7604</v>
      </c>
      <c r="D397" s="1">
        <v>56</v>
      </c>
      <c r="E397" s="1">
        <v>14</v>
      </c>
      <c r="F397" s="1">
        <v>0</v>
      </c>
      <c r="G397" s="1">
        <v>16.670000000000002</v>
      </c>
      <c r="H397" s="1">
        <v>20</v>
      </c>
      <c r="I397" s="16"/>
      <c r="J397" s="17" t="s">
        <v>7142</v>
      </c>
      <c r="K397" s="4" t="s">
        <v>7144</v>
      </c>
      <c r="L397" s="5" t="s">
        <v>7143</v>
      </c>
      <c r="M397" s="5">
        <f t="shared" si="24"/>
        <v>16.670000000000002</v>
      </c>
      <c r="N397" s="5">
        <f t="shared" si="25"/>
        <v>20</v>
      </c>
      <c r="O397" s="3" t="str">
        <f>IF(ISBLANK(D397),"ส่วนลด",VLOOKUP(D397,หมวดหมู่!$A$2:$B$35,2))</f>
        <v>ผงซักฟอก</v>
      </c>
      <c r="P397" s="3" t="str">
        <f>IF(ISBLANK(E397),"หน่วย",VLOOKUP(E397,หน่วยนับ!$A$2:$B$37,2))</f>
        <v>ถุง</v>
      </c>
      <c r="Q397" t="str">
        <f t="shared" si="26"/>
        <v>P00000.png</v>
      </c>
      <c r="R397" t="str">
        <f t="shared" si="27"/>
        <v>INSERT INTO `product`(`pID`, `pBar`, `pBars`, `pName`, `pBP`, `pSP`, `pVal`, `pCate`, `pUnit`, `img`) VALUES ('P00397','8851818541979','[{"detail":"รหัสสินค้า","barcode":"P00397"},{"detail":"บาร์โค้ดหลัก","barcode":"8851818541979"}]','อิซี่ชมพู300g***','16.67','20','0','ผงซักฟอก','ถุง','P00000.png');</v>
      </c>
    </row>
    <row r="398" spans="1:18" x14ac:dyDescent="0.25">
      <c r="A398" s="2" t="s">
        <v>444</v>
      </c>
      <c r="B398" s="8">
        <v>8851818541986</v>
      </c>
      <c r="C398" s="2" t="s">
        <v>7605</v>
      </c>
      <c r="D398" s="1">
        <v>56</v>
      </c>
      <c r="E398" s="1">
        <v>14</v>
      </c>
      <c r="F398" s="1">
        <v>0</v>
      </c>
      <c r="G398" s="1">
        <v>16.510000000000002</v>
      </c>
      <c r="H398" s="1">
        <v>20</v>
      </c>
      <c r="I398" s="16"/>
      <c r="J398" s="17" t="s">
        <v>7142</v>
      </c>
      <c r="K398" s="4" t="s">
        <v>7144</v>
      </c>
      <c r="L398" s="5" t="s">
        <v>7143</v>
      </c>
      <c r="M398" s="5">
        <f t="shared" si="24"/>
        <v>16.510000000000002</v>
      </c>
      <c r="N398" s="5">
        <f t="shared" si="25"/>
        <v>20</v>
      </c>
      <c r="O398" s="3" t="str">
        <f>IF(ISBLANK(D398),"ส่วนลด",VLOOKUP(D398,หมวดหมู่!$A$2:$B$35,2))</f>
        <v>ผงซักฟอก</v>
      </c>
      <c r="P398" s="3" t="str">
        <f>IF(ISBLANK(E398),"หน่วย",VLOOKUP(E398,หน่วยนับ!$A$2:$B$37,2))</f>
        <v>ถุง</v>
      </c>
      <c r="Q398" t="str">
        <f t="shared" si="26"/>
        <v>P00000.png</v>
      </c>
      <c r="R398" t="str">
        <f t="shared" si="27"/>
        <v>INSERT INTO `product`(`pID`, `pBar`, `pBars`, `pName`, `pBP`, `pSP`, `pVal`, `pCate`, `pUnit`, `img`) VALUES ('P00398','8851818541986','[{"detail":"รหัสสินค้า","barcode":"P00398"},{"detail":"บาร์โค้ดหลัก","barcode":"8851818541986"}]','อิซี้สีทอง300g***','16.51','20','0','ผงซักฟอก','ถุง','P00000.png');</v>
      </c>
    </row>
    <row r="399" spans="1:18" x14ac:dyDescent="0.25">
      <c r="A399" s="2" t="s">
        <v>445</v>
      </c>
      <c r="B399" s="8">
        <v>8851818191891</v>
      </c>
      <c r="C399" s="2" t="s">
        <v>7606</v>
      </c>
      <c r="D399" s="1">
        <v>68</v>
      </c>
      <c r="E399" s="1">
        <v>26</v>
      </c>
      <c r="F399" s="1">
        <v>3</v>
      </c>
      <c r="G399" s="1">
        <v>11.92</v>
      </c>
      <c r="H399" s="1">
        <v>16</v>
      </c>
      <c r="I399" s="16"/>
      <c r="J399" s="17" t="s">
        <v>7142</v>
      </c>
      <c r="K399" s="4" t="s">
        <v>7144</v>
      </c>
      <c r="L399" s="5" t="s">
        <v>7143</v>
      </c>
      <c r="M399" s="5">
        <f t="shared" si="24"/>
        <v>11.92</v>
      </c>
      <c r="N399" s="5">
        <f t="shared" si="25"/>
        <v>16</v>
      </c>
      <c r="O399" s="3" t="str">
        <f>IF(ISBLANK(D399),"ส่วนลด",VLOOKUP(D399,หมวดหมู่!$A$2:$B$35,2))</f>
        <v>ผ้าอนามัย</v>
      </c>
      <c r="P399" s="3" t="str">
        <f>IF(ISBLANK(E399),"หน่วย",VLOOKUP(E399,หน่วยนับ!$A$2:$B$37,2))</f>
        <v>ห่อ</v>
      </c>
      <c r="Q399" t="str">
        <f t="shared" si="26"/>
        <v>P00000.png</v>
      </c>
      <c r="R399" t="str">
        <f t="shared" si="27"/>
        <v>INSERT INTO `product`(`pID`, `pBar`, `pBars`, `pName`, `pBP`, `pSP`, `pVal`, `pCate`, `pUnit`, `img`) VALUES ('P00399','8851818191891','[{"detail":"รหัสสินค้า","barcode":"P00399"},{"detail":"บาร์โค้ดหลัก","barcode":"8851818191891"}]','ลอริเอะกลางคืน4ชิ้น30ซม.***','11.92','16','3','ผ้าอนามัย','ห่อ','P00000.png');</v>
      </c>
    </row>
    <row r="400" spans="1:18" x14ac:dyDescent="0.25">
      <c r="A400" s="2" t="s">
        <v>446</v>
      </c>
      <c r="B400" s="8">
        <v>8850250001652</v>
      </c>
      <c r="C400" s="2" t="s">
        <v>7607</v>
      </c>
      <c r="D400" s="1">
        <v>20</v>
      </c>
      <c r="E400" s="1">
        <v>14</v>
      </c>
      <c r="F400" s="1">
        <v>28</v>
      </c>
      <c r="G400" s="1">
        <v>4.2699999999999996</v>
      </c>
      <c r="H400" s="1">
        <v>5</v>
      </c>
      <c r="I400" s="16"/>
      <c r="J400" s="17" t="s">
        <v>7142</v>
      </c>
      <c r="K400" s="4" t="s">
        <v>7144</v>
      </c>
      <c r="L400" s="5" t="s">
        <v>7143</v>
      </c>
      <c r="M400" s="5">
        <f t="shared" si="24"/>
        <v>4.2699999999999996</v>
      </c>
      <c r="N400" s="5">
        <f t="shared" si="25"/>
        <v>5</v>
      </c>
      <c r="O400" s="3" t="str">
        <f>IF(ISBLANK(D400),"ส่วนลด",VLOOKUP(D400,หมวดหมู่!$A$2:$B$35,2))</f>
        <v>อุปโภค/บริโภค</v>
      </c>
      <c r="P400" s="3" t="str">
        <f>IF(ISBLANK(E400),"หน่วย",VLOOKUP(E400,หน่วยนับ!$A$2:$B$37,2))</f>
        <v>ถุง</v>
      </c>
      <c r="Q400" t="str">
        <f t="shared" si="26"/>
        <v>P00000.png</v>
      </c>
      <c r="R400" t="str">
        <f t="shared" si="27"/>
        <v>INSERT INTO `product`(`pID`, `pBar`, `pBars`, `pName`, `pBP`, `pSP`, `pVal`, `pCate`, `pUnit`, `img`) VALUES ('P00400','8850250001652','[{"detail":"รหัสสินค้า","barcode":"P00400"},{"detail":"บาร์โค้ดหลัก","barcode":"8850250001652"}]','อายิโนะ5บาท***','4.27','5','28','อุปโภค/บริโภค','ถุง','P00000.png');</v>
      </c>
    </row>
    <row r="401" spans="1:18" x14ac:dyDescent="0.25">
      <c r="A401" s="2" t="s">
        <v>447</v>
      </c>
      <c r="B401" s="8">
        <v>5609777122226</v>
      </c>
      <c r="C401" s="2" t="s">
        <v>7608</v>
      </c>
      <c r="D401" s="1">
        <v>77</v>
      </c>
      <c r="E401" s="1">
        <v>8</v>
      </c>
      <c r="F401" s="1">
        <v>6</v>
      </c>
      <c r="G401" s="1">
        <v>14.17</v>
      </c>
      <c r="H401" s="1">
        <v>20</v>
      </c>
      <c r="I401" s="16"/>
      <c r="J401" s="17" t="s">
        <v>7142</v>
      </c>
      <c r="K401" s="4" t="s">
        <v>7144</v>
      </c>
      <c r="L401" s="5" t="s">
        <v>7143</v>
      </c>
      <c r="M401" s="5">
        <f t="shared" si="24"/>
        <v>14.17</v>
      </c>
      <c r="N401" s="5">
        <f t="shared" si="25"/>
        <v>20</v>
      </c>
      <c r="O401" s="3" t="str">
        <f>IF(ISBLANK(D401),"ส่วนลด",VLOOKUP(D401,หมวดหมู่!$A$2:$B$35,2))</f>
        <v>ของใช้ในครัว</v>
      </c>
      <c r="P401" s="3" t="str">
        <f>IF(ISBLANK(E401),"หน่วย",VLOOKUP(E401,หน่วยนับ!$A$2:$B$37,2))</f>
        <v>อัน</v>
      </c>
      <c r="Q401" t="str">
        <f t="shared" si="26"/>
        <v>P00000.png</v>
      </c>
      <c r="R401" t="str">
        <f t="shared" si="27"/>
        <v>INSERT INTO `product`(`pID`, `pBar`, `pBars`, `pName`, `pBP`, `pSP`, `pVal`, `pCate`, `pUnit`, `img`) VALUES ('P00401','5609777122226','[{"detail":"รหัสสินค้า","barcode":"P00401"},{"detail":"บาร์โค้ดหลัก","barcode":"5609777122226"}]','ปืนยิงแก๊ส***','14.17','20','6','ของใช้ในครัว','อัน','P00000.png');</v>
      </c>
    </row>
    <row r="402" spans="1:18" x14ac:dyDescent="0.25">
      <c r="A402" s="2" t="s">
        <v>448</v>
      </c>
      <c r="B402" s="8">
        <v>6938176822949</v>
      </c>
      <c r="C402" s="2" t="s">
        <v>449</v>
      </c>
      <c r="D402" s="6"/>
      <c r="E402" s="6"/>
      <c r="F402" s="1">
        <v>88</v>
      </c>
      <c r="G402" s="1">
        <v>14.59</v>
      </c>
      <c r="H402" s="1">
        <v>10</v>
      </c>
      <c r="I402" s="16"/>
      <c r="J402" s="17" t="s">
        <v>7142</v>
      </c>
      <c r="K402" s="4" t="s">
        <v>7144</v>
      </c>
      <c r="L402" s="5" t="s">
        <v>7143</v>
      </c>
      <c r="M402" s="5">
        <f t="shared" si="24"/>
        <v>0</v>
      </c>
      <c r="N402" s="5">
        <f t="shared" si="25"/>
        <v>-10</v>
      </c>
      <c r="O402" s="3" t="str">
        <f>IF(ISBLANK(D402),"ส่วนลด",VLOOKUP(D402,หมวดหมู่!$A$2:$B$35,2))</f>
        <v>ส่วนลด</v>
      </c>
      <c r="P402" s="3" t="str">
        <f>IF(ISBLANK(E402),"หน่วย",VLOOKUP(E402,หน่วยนับ!$A$2:$B$37,2))</f>
        <v>หน่วย</v>
      </c>
      <c r="Q402" t="str">
        <f t="shared" si="26"/>
        <v>P00000.png</v>
      </c>
      <c r="R402" t="str">
        <f t="shared" si="27"/>
        <v>INSERT INTO `product`(`pID`, `pBar`, `pBars`, `pName`, `pBP`, `pSP`, `pVal`, `pCate`, `pUnit`, `img`) VALUES ('P00402','6938176822949','[{"detail":"รหัสสินค้า","barcode":"P00402"},{"detail":"บาร์โค้ดหลัก","barcode":"6938176822949"}]','ส่วนลดชิชชู่เปียกแพ็ค5ชิ้น90บ*','0','-10','88','ส่วนลด','หน่วย','P00000.png');</v>
      </c>
    </row>
    <row r="403" spans="1:18" x14ac:dyDescent="0.25">
      <c r="A403" s="2" t="s">
        <v>450</v>
      </c>
      <c r="B403" s="8" t="s">
        <v>450</v>
      </c>
      <c r="C403" s="2" t="s">
        <v>7609</v>
      </c>
      <c r="D403" s="1">
        <v>22</v>
      </c>
      <c r="E403" s="1">
        <v>8</v>
      </c>
      <c r="F403" s="1">
        <v>11</v>
      </c>
      <c r="G403" s="1">
        <v>4.59</v>
      </c>
      <c r="H403" s="1">
        <v>10</v>
      </c>
      <c r="I403" s="16"/>
      <c r="J403" s="17" t="s">
        <v>7142</v>
      </c>
      <c r="K403" s="4" t="s">
        <v>7144</v>
      </c>
      <c r="L403" s="5" t="s">
        <v>7143</v>
      </c>
      <c r="M403" s="5">
        <f t="shared" si="24"/>
        <v>4.59</v>
      </c>
      <c r="N403" s="5">
        <f t="shared" si="25"/>
        <v>10</v>
      </c>
      <c r="O403" s="3" t="str">
        <f>IF(ISBLANK(D403),"ส่วนลด",VLOOKUP(D403,หมวดหมู่!$A$2:$B$35,2))</f>
        <v>ประปา</v>
      </c>
      <c r="P403" s="3" t="str">
        <f>IF(ISBLANK(E403),"หน่วย",VLOOKUP(E403,หน่วยนับ!$A$2:$B$37,2))</f>
        <v>อัน</v>
      </c>
      <c r="Q403" t="str">
        <f t="shared" si="26"/>
        <v>P00000.png</v>
      </c>
      <c r="R403" t="str">
        <f t="shared" si="27"/>
        <v>INSERT INTO `product`(`pID`, `pBar`, `pBars`, `pName`, `pBP`, `pSP`, `pVal`, `pCate`, `pUnit`, `img`) VALUES ('P00403','P00403','[{"detail":"รหัสสินค้า","barcode":"P00403"},{"detail":"บาร์โค้ดหลัก","barcode":"P00403"}]','ข้องอเกลียวใน3/4'' (6หุน)***','4.59','10','11','ประปา','อัน','P00000.png');</v>
      </c>
    </row>
    <row r="404" spans="1:18" x14ac:dyDescent="0.25">
      <c r="A404" s="2" t="s">
        <v>451</v>
      </c>
      <c r="B404" s="8">
        <v>8858741400021</v>
      </c>
      <c r="C404" s="2" t="s">
        <v>7610</v>
      </c>
      <c r="D404" s="1">
        <v>20</v>
      </c>
      <c r="E404" s="1">
        <v>14</v>
      </c>
      <c r="F404" s="1">
        <v>0</v>
      </c>
      <c r="G404" s="1">
        <v>56.67</v>
      </c>
      <c r="H404" s="1">
        <v>63</v>
      </c>
      <c r="I404" s="16"/>
      <c r="J404" s="17" t="s">
        <v>7142</v>
      </c>
      <c r="K404" s="4" t="s">
        <v>7144</v>
      </c>
      <c r="L404" s="5" t="s">
        <v>7143</v>
      </c>
      <c r="M404" s="5">
        <f t="shared" si="24"/>
        <v>56.67</v>
      </c>
      <c r="N404" s="5">
        <f t="shared" si="25"/>
        <v>63</v>
      </c>
      <c r="O404" s="3" t="str">
        <f>IF(ISBLANK(D404),"ส่วนลด",VLOOKUP(D404,หมวดหมู่!$A$2:$B$35,2))</f>
        <v>อุปโภค/บริโภค</v>
      </c>
      <c r="P404" s="3" t="str">
        <f>IF(ISBLANK(E404),"หน่วย",VLOOKUP(E404,หน่วยนับ!$A$2:$B$37,2))</f>
        <v>ถุง</v>
      </c>
      <c r="Q404" t="str">
        <f t="shared" si="26"/>
        <v>P00000.png</v>
      </c>
      <c r="R404" t="str">
        <f t="shared" si="27"/>
        <v>INSERT INTO `product`(`pID`, `pBar`, `pBars`, `pName`, `pBP`, `pSP`, `pVal`, `pCate`, `pUnit`, `img`) VALUES ('P00404','8858741400021','[{"detail":"รหัสสินค้า","barcode":"P00404"},{"detail":"บาร์โค้ดหลัก","barcode":"8858741400021"}]','ผึ้งม้ำมันปาล์มถุง1ลิตร***','56.67','63','0','อุปโภค/บริโภค','ถุง','P00000.png');</v>
      </c>
    </row>
    <row r="405" spans="1:18" x14ac:dyDescent="0.25">
      <c r="A405" s="2" t="s">
        <v>452</v>
      </c>
      <c r="B405" s="8">
        <v>8858463002046</v>
      </c>
      <c r="C405" s="2" t="s">
        <v>7611</v>
      </c>
      <c r="D405" s="1">
        <v>20</v>
      </c>
      <c r="E405" s="1">
        <v>19</v>
      </c>
      <c r="F405" s="1">
        <v>0</v>
      </c>
      <c r="G405" s="1">
        <v>15.1</v>
      </c>
      <c r="H405" s="1">
        <v>20</v>
      </c>
      <c r="I405" s="16"/>
      <c r="J405" s="17" t="s">
        <v>7142</v>
      </c>
      <c r="K405" s="4" t="s">
        <v>7144</v>
      </c>
      <c r="L405" s="5" t="s">
        <v>7143</v>
      </c>
      <c r="M405" s="5">
        <f t="shared" si="24"/>
        <v>15.1</v>
      </c>
      <c r="N405" s="5">
        <f t="shared" si="25"/>
        <v>20</v>
      </c>
      <c r="O405" s="3" t="str">
        <f>IF(ISBLANK(D405),"ส่วนลด",VLOOKUP(D405,หมวดหมู่!$A$2:$B$35,2))</f>
        <v>อุปโภค/บริโภค</v>
      </c>
      <c r="P405" s="3" t="str">
        <f>IF(ISBLANK(E405),"หน่วย",VLOOKUP(E405,หน่วยนับ!$A$2:$B$37,2))</f>
        <v>กระป๋อง</v>
      </c>
      <c r="Q405" t="str">
        <f t="shared" si="26"/>
        <v>P00000.png</v>
      </c>
      <c r="R405" t="str">
        <f t="shared" si="27"/>
        <v>INSERT INTO `product`(`pID`, `pBar`, `pBars`, `pName`, `pBP`, `pSP`, `pVal`, `pCate`, `pUnit`, `img`) VALUES ('P00405','8858463002046','[{"detail":"รหัสสินค้า","barcode":"P00405"},{"detail":"บาร์โค้ดหลัก","barcode":"8858463002046"}]','เปลี่ยนซีเซฟปลากระป๋อง20บ**','15.1','20','0','อุปโภค/บริโภค','กระป๋อง','P00000.png');</v>
      </c>
    </row>
    <row r="406" spans="1:18" x14ac:dyDescent="0.25">
      <c r="A406" s="2" t="s">
        <v>453</v>
      </c>
      <c r="B406" s="8">
        <v>8851932301220</v>
      </c>
      <c r="C406" s="2" t="s">
        <v>7612</v>
      </c>
      <c r="D406" s="1">
        <v>84</v>
      </c>
      <c r="E406" s="1">
        <v>14</v>
      </c>
      <c r="F406" s="1">
        <v>0</v>
      </c>
      <c r="G406" s="1">
        <v>35.5</v>
      </c>
      <c r="H406" s="1">
        <v>43</v>
      </c>
      <c r="I406" s="16"/>
      <c r="J406" s="17" t="s">
        <v>7142</v>
      </c>
      <c r="K406" s="4" t="s">
        <v>7144</v>
      </c>
      <c r="L406" s="5" t="s">
        <v>7143</v>
      </c>
      <c r="M406" s="5">
        <f t="shared" si="24"/>
        <v>35.5</v>
      </c>
      <c r="N406" s="5">
        <f t="shared" si="25"/>
        <v>43</v>
      </c>
      <c r="O406" s="3" t="str">
        <f>IF(ISBLANK(D406),"ส่วนลด",VLOOKUP(D406,หมวดหมู่!$A$2:$B$35,2))</f>
        <v>ของใช้ในครัว</v>
      </c>
      <c r="P406" s="3" t="str">
        <f>IF(ISBLANK(E406),"หน่วย",VLOOKUP(E406,หน่วยนับ!$A$2:$B$37,2))</f>
        <v>ถุง</v>
      </c>
      <c r="Q406" t="str">
        <f t="shared" si="26"/>
        <v>P00000.png</v>
      </c>
      <c r="R406" t="str">
        <f t="shared" si="27"/>
        <v>INSERT INTO `product`(`pID`, `pBar`, `pBars`, `pName`, `pBP`, `pSP`, `pVal`, `pCate`, `pUnit`, `img`) VALUES ('P00406','8851932301220','[{"detail":"รหัสสินค้า","barcode":"P00406"},{"detail":"บาร์โค้ดหลัก","barcode":"8851932301220"}]','เปลี่ยนโอโม่พลัสน้ำข้น700**','35.5','43','0','ของใช้ในครัว','ถุง','P00000.png');</v>
      </c>
    </row>
    <row r="407" spans="1:18" x14ac:dyDescent="0.25">
      <c r="A407" s="2" t="s">
        <v>454</v>
      </c>
      <c r="B407" s="8">
        <v>8850006604113</v>
      </c>
      <c r="C407" s="2" t="s">
        <v>7613</v>
      </c>
      <c r="D407" s="1">
        <v>58</v>
      </c>
      <c r="E407" s="1">
        <v>8</v>
      </c>
      <c r="F407" s="1">
        <v>8</v>
      </c>
      <c r="G407" s="1">
        <v>11.25</v>
      </c>
      <c r="H407" s="1">
        <v>15</v>
      </c>
      <c r="I407" s="16"/>
      <c r="J407" s="17" t="s">
        <v>7142</v>
      </c>
      <c r="K407" s="4" t="s">
        <v>7144</v>
      </c>
      <c r="L407" s="5" t="s">
        <v>7143</v>
      </c>
      <c r="M407" s="5">
        <f t="shared" si="24"/>
        <v>11.25</v>
      </c>
      <c r="N407" s="5">
        <f t="shared" si="25"/>
        <v>15</v>
      </c>
      <c r="O407" s="3" t="str">
        <f>IF(ISBLANK(D407),"ส่วนลด",VLOOKUP(D407,หมวดหมู่!$A$2:$B$35,2))</f>
        <v>แป้ง</v>
      </c>
      <c r="P407" s="3" t="str">
        <f>IF(ISBLANK(E407),"หน่วย",VLOOKUP(E407,หน่วยนับ!$A$2:$B$37,2))</f>
        <v>อัน</v>
      </c>
      <c r="Q407" t="str">
        <f t="shared" si="26"/>
        <v>P00000.png</v>
      </c>
      <c r="R407" t="str">
        <f t="shared" si="27"/>
        <v>INSERT INTO `product`(`pID`, `pBar`, `pBars`, `pName`, `pBP`, `pSP`, `pVal`, `pCate`, `pUnit`, `img`) VALUES ('P00407','8850006604113','[{"detail":"รหัสสินค้า","barcode":"P00407"},{"detail":"บาร์โค้ดหลัก","barcode":"8850006604113"}]','โปรเทคส์แป้งเย็นเมน50g***','11.25','15','8','แป้ง','อัน','P00000.png');</v>
      </c>
    </row>
    <row r="408" spans="1:18" x14ac:dyDescent="0.25">
      <c r="A408" s="2" t="s">
        <v>455</v>
      </c>
      <c r="B408" s="8" t="s">
        <v>455</v>
      </c>
      <c r="C408" s="2" t="s">
        <v>7614</v>
      </c>
      <c r="D408" s="1">
        <v>21</v>
      </c>
      <c r="E408" s="1">
        <v>8</v>
      </c>
      <c r="F408" s="1">
        <v>6</v>
      </c>
      <c r="G408" s="1">
        <v>15.84</v>
      </c>
      <c r="H408" s="1">
        <v>20</v>
      </c>
      <c r="I408" s="16"/>
      <c r="J408" s="17" t="s">
        <v>7142</v>
      </c>
      <c r="K408" s="4" t="s">
        <v>7144</v>
      </c>
      <c r="L408" s="5" t="s">
        <v>7143</v>
      </c>
      <c r="M408" s="5">
        <f t="shared" si="24"/>
        <v>15.84</v>
      </c>
      <c r="N408" s="5">
        <f t="shared" si="25"/>
        <v>20</v>
      </c>
      <c r="O408" s="3" t="str">
        <f>IF(ISBLANK(D408),"ส่วนลด",VLOOKUP(D408,หมวดหมู่!$A$2:$B$35,2))</f>
        <v>ไฟฟ้า</v>
      </c>
      <c r="P408" s="3" t="str">
        <f>IF(ISBLANK(E408),"หน่วย",VLOOKUP(E408,หน่วยนับ!$A$2:$B$37,2))</f>
        <v>อัน</v>
      </c>
      <c r="Q408" t="str">
        <f t="shared" si="26"/>
        <v>P00000.png</v>
      </c>
      <c r="R408" t="str">
        <f t="shared" si="27"/>
        <v>INSERT INTO `product`(`pID`, `pBar`, `pBars`, `pName`, `pBP`, `pSP`, `pVal`, `pCate`, `pUnit`, `img`) VALUES ('P00408','P00408','[{"detail":"รหัสสินค้า","barcode":"P00408"},{"detail":"บาร์โค้ดหลัก","barcode":"P00408"}]','ปลั๊ก3ตาตราแรด***','15.84','20','6','ไฟฟ้า','อัน','P00000.png');</v>
      </c>
    </row>
    <row r="409" spans="1:18" x14ac:dyDescent="0.25">
      <c r="A409" s="2" t="s">
        <v>456</v>
      </c>
      <c r="B409" s="8">
        <v>8854215000971</v>
      </c>
      <c r="C409" s="2" t="s">
        <v>7615</v>
      </c>
      <c r="D409" s="1">
        <v>91</v>
      </c>
      <c r="E409" s="1">
        <v>9</v>
      </c>
      <c r="F409" s="1">
        <v>12</v>
      </c>
      <c r="G409" s="1">
        <v>7.92</v>
      </c>
      <c r="H409" s="1">
        <v>10</v>
      </c>
      <c r="I409" s="16"/>
      <c r="J409" s="17" t="s">
        <v>7142</v>
      </c>
      <c r="K409" s="4" t="s">
        <v>7144</v>
      </c>
      <c r="L409" s="5" t="s">
        <v>7143</v>
      </c>
      <c r="M409" s="5">
        <f t="shared" si="24"/>
        <v>7.92</v>
      </c>
      <c r="N409" s="5">
        <f t="shared" si="25"/>
        <v>10</v>
      </c>
      <c r="O409" s="3" t="str">
        <f>IF(ISBLANK(D409),"ส่วนลด",VLOOKUP(D409,หมวดหมู่!$A$2:$B$35,2))</f>
        <v>ของใช้ในครัว</v>
      </c>
      <c r="P409" s="3" t="str">
        <f>IF(ISBLANK(E409),"หน่วย",VLOOKUP(E409,หน่วยนับ!$A$2:$B$37,2))</f>
        <v>แพ็ค</v>
      </c>
      <c r="Q409" t="str">
        <f t="shared" si="26"/>
        <v>P00000.png</v>
      </c>
      <c r="R409" t="str">
        <f t="shared" si="27"/>
        <v>INSERT INTO `product`(`pID`, `pBar`, `pBars`, `pName`, `pBP`, `pSP`, `pVal`, `pCate`, `pUnit`, `img`) VALUES ('P00409','8854215000971','[{"detail":"รหัสสินค้า","barcode":"P00409"},{"detail":"บาร์โค้ดหลัก","barcode":"8854215000971"}]','ถุงมือไฮเดนสีใส24ชิ้น***','7.92','10','12','ของใช้ในครัว','แพ็ค','P00000.png');</v>
      </c>
    </row>
    <row r="410" spans="1:18" x14ac:dyDescent="0.25">
      <c r="A410" s="2" t="s">
        <v>457</v>
      </c>
      <c r="B410" s="8">
        <v>8850233210057</v>
      </c>
      <c r="C410" s="2" t="s">
        <v>7616</v>
      </c>
      <c r="D410" s="1">
        <v>58</v>
      </c>
      <c r="E410" s="1">
        <v>2</v>
      </c>
      <c r="F410" s="1">
        <v>10</v>
      </c>
      <c r="G410" s="1">
        <v>25.84</v>
      </c>
      <c r="H410" s="1">
        <v>32</v>
      </c>
      <c r="I410" s="15" t="s">
        <v>7617</v>
      </c>
      <c r="J410" s="17" t="s">
        <v>7142</v>
      </c>
      <c r="K410" s="4" t="s">
        <v>7144</v>
      </c>
      <c r="L410" s="5" t="s">
        <v>7143</v>
      </c>
      <c r="M410" s="5">
        <f t="shared" si="24"/>
        <v>25.84</v>
      </c>
      <c r="N410" s="5">
        <f t="shared" si="25"/>
        <v>32</v>
      </c>
      <c r="O410" s="3" t="str">
        <f>IF(ISBLANK(D410),"ส่วนลด",VLOOKUP(D410,หมวดหมู่!$A$2:$B$35,2))</f>
        <v>แป้ง</v>
      </c>
      <c r="P410" s="3" t="str">
        <f>IF(ISBLANK(E410),"หน่วย",VLOOKUP(E410,หน่วยนับ!$A$2:$B$37,2))</f>
        <v>กระปุก</v>
      </c>
      <c r="Q410" t="str">
        <f t="shared" si="26"/>
        <v>prd_426.jpg</v>
      </c>
      <c r="R410" t="str">
        <f t="shared" si="27"/>
        <v>INSERT INTO `product`(`pID`, `pBar`, `pBars`, `pName`, `pBP`, `pSP`, `pVal`, `pCate`, `pUnit`, `img`) VALUES ('P00410','8850233210057','[{"detail":"รหัสสินค้า","barcode":"P00410"},{"detail":"บาร์โค้ดหลัก","barcode":"8850233210057"}]','เภสัชแป้งมาดามแดง200g***','25.84','32','10','แป้ง','กระปุก','prd_426.jpg');</v>
      </c>
    </row>
    <row r="411" spans="1:18" x14ac:dyDescent="0.25">
      <c r="A411" s="2" t="s">
        <v>458</v>
      </c>
      <c r="B411" s="8">
        <v>7790000977527</v>
      </c>
      <c r="C411" s="2" t="s">
        <v>7618</v>
      </c>
      <c r="D411" s="1">
        <v>40</v>
      </c>
      <c r="E411" s="1">
        <v>8</v>
      </c>
      <c r="F411" s="1">
        <v>0</v>
      </c>
      <c r="G411" s="1">
        <v>24</v>
      </c>
      <c r="H411" s="1">
        <v>30</v>
      </c>
      <c r="I411" s="16"/>
      <c r="J411" s="17" t="s">
        <v>7142</v>
      </c>
      <c r="K411" s="4" t="s">
        <v>7144</v>
      </c>
      <c r="L411" s="5" t="s">
        <v>7143</v>
      </c>
      <c r="M411" s="5">
        <f t="shared" si="24"/>
        <v>24</v>
      </c>
      <c r="N411" s="5">
        <f t="shared" si="25"/>
        <v>30</v>
      </c>
      <c r="O411" s="3" t="str">
        <f>IF(ISBLANK(D411),"ส่วนลด",VLOOKUP(D411,หมวดหมู่!$A$2:$B$35,2))</f>
        <v>งานก่อสร้าง</v>
      </c>
      <c r="P411" s="3" t="str">
        <f>IF(ISBLANK(E411),"หน่วย",VLOOKUP(E411,หน่วยนับ!$A$2:$B$37,2))</f>
        <v>อัน</v>
      </c>
      <c r="Q411" t="str">
        <f t="shared" si="26"/>
        <v>P00000.png</v>
      </c>
      <c r="R411" t="str">
        <f t="shared" si="27"/>
        <v>INSERT INTO `product`(`pID`, `pBar`, `pBars`, `pName`, `pBP`, `pSP`, `pVal`, `pCate`, `pUnit`, `img`) VALUES ('P00411','7790000977527','[{"detail":"รหัสสินค้า","barcode":"P00411"},{"detail":"บาร์โค้ดหลัก","barcode":"7790000977527"}]','คีมผูกลวด***','24','30','0','งานก่อสร้าง','อัน','P00000.png');</v>
      </c>
    </row>
    <row r="412" spans="1:18" x14ac:dyDescent="0.25">
      <c r="A412" s="2" t="s">
        <v>459</v>
      </c>
      <c r="B412" s="8">
        <v>8851932301572</v>
      </c>
      <c r="C412" s="2" t="s">
        <v>7619</v>
      </c>
      <c r="D412" s="1">
        <v>58</v>
      </c>
      <c r="E412" s="1">
        <v>8</v>
      </c>
      <c r="F412" s="1">
        <v>0</v>
      </c>
      <c r="G412" s="1">
        <v>33</v>
      </c>
      <c r="H412" s="1">
        <v>39</v>
      </c>
      <c r="I412" s="16"/>
      <c r="J412" s="17" t="s">
        <v>7142</v>
      </c>
      <c r="K412" s="4" t="s">
        <v>7144</v>
      </c>
      <c r="L412" s="5" t="s">
        <v>7143</v>
      </c>
      <c r="M412" s="5">
        <f t="shared" si="24"/>
        <v>33</v>
      </c>
      <c r="N412" s="5">
        <f t="shared" si="25"/>
        <v>39</v>
      </c>
      <c r="O412" s="3" t="str">
        <f>IF(ISBLANK(D412),"ส่วนลด",VLOOKUP(D412,หมวดหมู่!$A$2:$B$35,2))</f>
        <v>แป้ง</v>
      </c>
      <c r="P412" s="3" t="str">
        <f>IF(ISBLANK(E412),"หน่วย",VLOOKUP(E412,หน่วยนับ!$A$2:$B$37,2))</f>
        <v>อัน</v>
      </c>
      <c r="Q412" t="str">
        <f t="shared" si="26"/>
        <v>P00000.png</v>
      </c>
      <c r="R412" t="str">
        <f t="shared" si="27"/>
        <v>INSERT INTO `product`(`pID`, `pBar`, `pBars`, `pName`, `pBP`, `pSP`, `pVal`, `pCate`, `pUnit`, `img`) VALUES ('P00412','8851932301572','[{"detail":"รหัสสินค้า","barcode":"P00412"},{"detail":"บาร์โค้ดหลัก","barcode":"8851932301572"}]','พอนBBชมพูแป้ง***','33','39','0','แป้ง','อัน','P00000.png');</v>
      </c>
    </row>
    <row r="413" spans="1:18" x14ac:dyDescent="0.25">
      <c r="A413" s="2" t="s">
        <v>460</v>
      </c>
      <c r="B413" s="8">
        <v>8852086001684</v>
      </c>
      <c r="C413" s="2" t="s">
        <v>7620</v>
      </c>
      <c r="D413" s="1">
        <v>58</v>
      </c>
      <c r="E413" s="1">
        <v>3</v>
      </c>
      <c r="F413" s="1">
        <v>0</v>
      </c>
      <c r="G413" s="1">
        <v>27.17</v>
      </c>
      <c r="H413" s="1">
        <v>35</v>
      </c>
      <c r="I413" s="16"/>
      <c r="J413" s="17" t="s">
        <v>7142</v>
      </c>
      <c r="K413" s="4" t="s">
        <v>7144</v>
      </c>
      <c r="L413" s="5" t="s">
        <v>7143</v>
      </c>
      <c r="M413" s="5">
        <f t="shared" si="24"/>
        <v>27.17</v>
      </c>
      <c r="N413" s="5">
        <f t="shared" si="25"/>
        <v>35</v>
      </c>
      <c r="O413" s="3" t="str">
        <f>IF(ISBLANK(D413),"ส่วนลด",VLOOKUP(D413,หมวดหมู่!$A$2:$B$35,2))</f>
        <v>แป้ง</v>
      </c>
      <c r="P413" s="3" t="str">
        <f>IF(ISBLANK(E413),"หน่วย",VLOOKUP(E413,หน่วยนับ!$A$2:$B$37,2))</f>
        <v>ขวด</v>
      </c>
      <c r="Q413" t="str">
        <f t="shared" si="26"/>
        <v>P00000.png</v>
      </c>
      <c r="R413" t="str">
        <f t="shared" si="27"/>
        <v>INSERT INTO `product`(`pID`, `pBar`, `pBars`, `pName`, `pBP`, `pSP`, `pVal`, `pCate`, `pUnit`, `img`) VALUES ('P00413','8852086001684','[{"detail":"รหัสสินค้า","barcode":"P00413"},{"detail":"บาร์โค้ดหลัก","barcode":"8852086001684"}]','ตรางูม่วง150gแป้ง***','27.17','35','0','แป้ง','ขวด','P00000.png');</v>
      </c>
    </row>
    <row r="414" spans="1:18" x14ac:dyDescent="0.25">
      <c r="A414" s="2" t="s">
        <v>461</v>
      </c>
      <c r="B414" s="8">
        <v>8852086001677</v>
      </c>
      <c r="C414" s="2" t="s">
        <v>7621</v>
      </c>
      <c r="D414" s="1">
        <v>58</v>
      </c>
      <c r="E414" s="1">
        <v>8</v>
      </c>
      <c r="F414" s="1">
        <v>0</v>
      </c>
      <c r="G414" s="1">
        <v>10.23</v>
      </c>
      <c r="H414" s="1">
        <v>13</v>
      </c>
      <c r="I414" s="16"/>
      <c r="J414" s="17" t="s">
        <v>7142</v>
      </c>
      <c r="K414" s="4" t="s">
        <v>7144</v>
      </c>
      <c r="L414" s="5" t="s">
        <v>7143</v>
      </c>
      <c r="M414" s="5">
        <f t="shared" si="24"/>
        <v>10.23</v>
      </c>
      <c r="N414" s="5">
        <f t="shared" si="25"/>
        <v>13</v>
      </c>
      <c r="O414" s="3" t="str">
        <f>IF(ISBLANK(D414),"ส่วนลด",VLOOKUP(D414,หมวดหมู่!$A$2:$B$35,2))</f>
        <v>แป้ง</v>
      </c>
      <c r="P414" s="3" t="str">
        <f>IF(ISBLANK(E414),"หน่วย",VLOOKUP(E414,หน่วยนับ!$A$2:$B$37,2))</f>
        <v>อัน</v>
      </c>
      <c r="Q414" t="str">
        <f t="shared" si="26"/>
        <v>P00000.png</v>
      </c>
      <c r="R414" t="str">
        <f t="shared" si="27"/>
        <v>INSERT INTO `product`(`pID`, `pBar`, `pBars`, `pName`, `pBP`, `pSP`, `pVal`, `pCate`, `pUnit`, `img`) VALUES ('P00414','8852086001677','[{"detail":"รหัสสินค้า","barcode":"P00414"},{"detail":"บาร์โค้ดหลัก","barcode":"8852086001677"}]','ตรางูม่วงแป้ง50g***','10.23','13','0','แป้ง','อัน','P00000.png');</v>
      </c>
    </row>
    <row r="415" spans="1:18" x14ac:dyDescent="0.25">
      <c r="A415" s="2" t="s">
        <v>462</v>
      </c>
      <c r="B415" s="8">
        <v>8851989011394</v>
      </c>
      <c r="C415" s="2" t="s">
        <v>7622</v>
      </c>
      <c r="D415" s="1">
        <v>58</v>
      </c>
      <c r="E415" s="1">
        <v>8</v>
      </c>
      <c r="F415" s="1">
        <v>0</v>
      </c>
      <c r="G415" s="1">
        <v>12</v>
      </c>
      <c r="H415" s="1">
        <v>15</v>
      </c>
      <c r="I415" s="16"/>
      <c r="J415" s="17" t="s">
        <v>7142</v>
      </c>
      <c r="K415" s="4" t="s">
        <v>7144</v>
      </c>
      <c r="L415" s="5" t="s">
        <v>7143</v>
      </c>
      <c r="M415" s="5">
        <f t="shared" si="24"/>
        <v>12</v>
      </c>
      <c r="N415" s="5">
        <f t="shared" si="25"/>
        <v>15</v>
      </c>
      <c r="O415" s="3" t="str">
        <f>IF(ISBLANK(D415),"ส่วนลด",VLOOKUP(D415,หมวดหมู่!$A$2:$B$35,2))</f>
        <v>แป้ง</v>
      </c>
      <c r="P415" s="3" t="str">
        <f>IF(ISBLANK(E415),"หน่วย",VLOOKUP(E415,หน่วยนับ!$A$2:$B$37,2))</f>
        <v>อัน</v>
      </c>
      <c r="Q415" t="str">
        <f t="shared" si="26"/>
        <v>P00000.png</v>
      </c>
      <c r="R415" t="str">
        <f t="shared" si="27"/>
        <v>INSERT INTO `product`(`pID`, `pBar`, `pBars`, `pName`, `pBP`, `pSP`, `pVal`, `pCate`, `pUnit`, `img`) VALUES ('P00415','8851989011394','[{"detail":"รหัสสินค้า","barcode":"P00415"},{"detail":"บาร์โค้ดหลัก","barcode":"8851989011394"}]','เอเวอ์เซ้นแป้ง60g***','12','15','0','แป้ง','อัน','P00000.png');</v>
      </c>
    </row>
    <row r="416" spans="1:18" x14ac:dyDescent="0.25">
      <c r="A416" s="2" t="s">
        <v>463</v>
      </c>
      <c r="B416" s="8">
        <v>8850007010258</v>
      </c>
      <c r="C416" s="2" t="s">
        <v>7623</v>
      </c>
      <c r="D416" s="1">
        <v>58</v>
      </c>
      <c r="E416" s="1">
        <v>8</v>
      </c>
      <c r="F416" s="1">
        <v>0</v>
      </c>
      <c r="G416" s="1">
        <v>20</v>
      </c>
      <c r="H416" s="1">
        <v>25</v>
      </c>
      <c r="I416" s="16"/>
      <c r="J416" s="17" t="s">
        <v>7142</v>
      </c>
      <c r="K416" s="4" t="s">
        <v>7144</v>
      </c>
      <c r="L416" s="5" t="s">
        <v>7143</v>
      </c>
      <c r="M416" s="5">
        <f t="shared" si="24"/>
        <v>20</v>
      </c>
      <c r="N416" s="5">
        <f t="shared" si="25"/>
        <v>25</v>
      </c>
      <c r="O416" s="3" t="str">
        <f>IF(ISBLANK(D416),"ส่วนลด",VLOOKUP(D416,หมวดหมู่!$A$2:$B$35,2))</f>
        <v>แป้ง</v>
      </c>
      <c r="P416" s="3" t="str">
        <f>IF(ISBLANK(E416),"หน่วย",VLOOKUP(E416,หน่วยนับ!$A$2:$B$37,2))</f>
        <v>อัน</v>
      </c>
      <c r="Q416" t="str">
        <f t="shared" si="26"/>
        <v>P00000.png</v>
      </c>
      <c r="R416" t="str">
        <f t="shared" si="27"/>
        <v>INSERT INTO `product`(`pID`, `pBar`, `pBars`, `pName`, `pBP`, `pSP`, `pVal`, `pCate`, `pUnit`, `img`) VALUES ('P00416','8850007010258','[{"detail":"รหัสสินค้า","barcode":"P00416"},{"detail":"บาร์โค้ดหลัก","barcode":"8850007010258"}]','จอนสันแป้ง100g***','20','25','0','แป้ง','อัน','P00000.png');</v>
      </c>
    </row>
    <row r="417" spans="1:18" x14ac:dyDescent="0.25">
      <c r="A417" s="2" t="s">
        <v>464</v>
      </c>
      <c r="B417" s="8">
        <v>8850007010241</v>
      </c>
      <c r="C417" s="2" t="s">
        <v>7624</v>
      </c>
      <c r="D417" s="1">
        <v>58</v>
      </c>
      <c r="E417" s="1">
        <v>8</v>
      </c>
      <c r="F417" s="1">
        <v>0</v>
      </c>
      <c r="G417" s="1">
        <v>9.6</v>
      </c>
      <c r="H417" s="1">
        <v>12</v>
      </c>
      <c r="I417" s="16"/>
      <c r="J417" s="17" t="s">
        <v>7142</v>
      </c>
      <c r="K417" s="4" t="s">
        <v>7144</v>
      </c>
      <c r="L417" s="5" t="s">
        <v>7143</v>
      </c>
      <c r="M417" s="5">
        <f t="shared" si="24"/>
        <v>9.6</v>
      </c>
      <c r="N417" s="5">
        <f t="shared" si="25"/>
        <v>12</v>
      </c>
      <c r="O417" s="3" t="str">
        <f>IF(ISBLANK(D417),"ส่วนลด",VLOOKUP(D417,หมวดหมู่!$A$2:$B$35,2))</f>
        <v>แป้ง</v>
      </c>
      <c r="P417" s="3" t="str">
        <f>IF(ISBLANK(E417),"หน่วย",VLOOKUP(E417,หน่วยนับ!$A$2:$B$37,2))</f>
        <v>อัน</v>
      </c>
      <c r="Q417" t="str">
        <f t="shared" si="26"/>
        <v>P00000.png</v>
      </c>
      <c r="R417" t="str">
        <f t="shared" si="27"/>
        <v>INSERT INTO `product`(`pID`, `pBar`, `pBars`, `pName`, `pBP`, `pSP`, `pVal`, `pCate`, `pUnit`, `img`) VALUES ('P00417','8850007010241','[{"detail":"รหัสสินค้า","barcode":"P00417"},{"detail":"บาร์โค้ดหลัก","barcode":"8850007010241"}]','จอนสันแป้ง50g***','9.6','12','0','แป้ง','อัน','P00000.png');</v>
      </c>
    </row>
    <row r="418" spans="1:18" x14ac:dyDescent="0.25">
      <c r="A418" s="2" t="s">
        <v>465</v>
      </c>
      <c r="B418" s="8">
        <v>8850006574089</v>
      </c>
      <c r="C418" s="2" t="s">
        <v>7625</v>
      </c>
      <c r="D418" s="1">
        <v>58</v>
      </c>
      <c r="E418" s="1">
        <v>8</v>
      </c>
      <c r="F418" s="1">
        <v>3</v>
      </c>
      <c r="G418" s="1">
        <v>9.41</v>
      </c>
      <c r="H418" s="1">
        <v>13</v>
      </c>
      <c r="I418" s="15" t="s">
        <v>7626</v>
      </c>
      <c r="J418" s="17" t="s">
        <v>7142</v>
      </c>
      <c r="K418" s="4" t="s">
        <v>7144</v>
      </c>
      <c r="L418" s="5" t="s">
        <v>7143</v>
      </c>
      <c r="M418" s="5">
        <f t="shared" si="24"/>
        <v>9.41</v>
      </c>
      <c r="N418" s="5">
        <f t="shared" si="25"/>
        <v>13</v>
      </c>
      <c r="O418" s="3" t="str">
        <f>IF(ISBLANK(D418),"ส่วนลด",VLOOKUP(D418,หมวดหมู่!$A$2:$B$35,2))</f>
        <v>แป้ง</v>
      </c>
      <c r="P418" s="3" t="str">
        <f>IF(ISBLANK(E418),"หน่วย",VLOOKUP(E418,หน่วยนับ!$A$2:$B$37,2))</f>
        <v>อัน</v>
      </c>
      <c r="Q418" t="str">
        <f t="shared" si="26"/>
        <v>prd_434.jpg</v>
      </c>
      <c r="R418" t="str">
        <f t="shared" si="27"/>
        <v>INSERT INTO `product`(`pID`, `pBar`, `pBars`, `pName`, `pBP`, `pSP`, `pVal`, `pCate`, `pUnit`, `img`) VALUES ('P00418','8850006574089','[{"detail":"รหัสสินค้า","barcode":"P00418"},{"detail":"บาร์โค้ดหลัก","barcode":"8850006574089"}]','แคร์สีฟ้าแป้ง50g***','9.41','13','3','แป้ง','อัน','prd_434.jpg');</v>
      </c>
    </row>
    <row r="419" spans="1:18" x14ac:dyDescent="0.25">
      <c r="A419" s="2" t="s">
        <v>466</v>
      </c>
      <c r="B419" s="8">
        <v>8851932234429</v>
      </c>
      <c r="C419" s="2" t="s">
        <v>7627</v>
      </c>
      <c r="D419" s="1">
        <v>58</v>
      </c>
      <c r="E419" s="1">
        <v>8</v>
      </c>
      <c r="F419" s="1">
        <v>0</v>
      </c>
      <c r="G419" s="1">
        <v>33</v>
      </c>
      <c r="H419" s="1">
        <v>39</v>
      </c>
      <c r="I419" s="16"/>
      <c r="J419" s="17" t="s">
        <v>7142</v>
      </c>
      <c r="K419" s="4" t="s">
        <v>7144</v>
      </c>
      <c r="L419" s="5" t="s">
        <v>7143</v>
      </c>
      <c r="M419" s="5">
        <f t="shared" si="24"/>
        <v>33</v>
      </c>
      <c r="N419" s="5">
        <f t="shared" si="25"/>
        <v>39</v>
      </c>
      <c r="O419" s="3" t="str">
        <f>IF(ISBLANK(D419),"ส่วนลด",VLOOKUP(D419,หมวดหมู่!$A$2:$B$35,2))</f>
        <v>แป้ง</v>
      </c>
      <c r="P419" s="3" t="str">
        <f>IF(ISBLANK(E419),"หน่วย",VLOOKUP(E419,หน่วยนับ!$A$2:$B$37,2))</f>
        <v>อัน</v>
      </c>
      <c r="Q419" t="str">
        <f t="shared" si="26"/>
        <v>P00000.png</v>
      </c>
      <c r="R419" t="str">
        <f t="shared" si="27"/>
        <v>INSERT INTO `product`(`pID`, `pBar`, `pBars`, `pName`, `pBP`, `pSP`, `pVal`, `pCate`, `pUnit`, `img`) VALUES ('P00419','8851932234429','[{"detail":"รหัสสินค้า","barcode":"P00419"},{"detail":"บาร์โค้ดหลัก","barcode":"8851932234429"}]','พอนด์แป้ง50gฟ้า***','33','39','0','แป้ง','อัน','P00000.png');</v>
      </c>
    </row>
    <row r="420" spans="1:18" x14ac:dyDescent="0.25">
      <c r="A420" s="2" t="s">
        <v>467</v>
      </c>
      <c r="B420" s="8">
        <v>8858672900034</v>
      </c>
      <c r="C420" s="2" t="s">
        <v>7628</v>
      </c>
      <c r="D420" s="1">
        <v>58</v>
      </c>
      <c r="E420" s="1">
        <v>8</v>
      </c>
      <c r="F420" s="1">
        <v>4</v>
      </c>
      <c r="G420" s="1">
        <v>35</v>
      </c>
      <c r="H420" s="1">
        <v>50</v>
      </c>
      <c r="I420" s="16"/>
      <c r="J420" s="17" t="s">
        <v>7142</v>
      </c>
      <c r="K420" s="4" t="s">
        <v>7144</v>
      </c>
      <c r="L420" s="5" t="s">
        <v>7143</v>
      </c>
      <c r="M420" s="5">
        <f t="shared" si="24"/>
        <v>35</v>
      </c>
      <c r="N420" s="5">
        <f t="shared" si="25"/>
        <v>50</v>
      </c>
      <c r="O420" s="3" t="str">
        <f>IF(ISBLANK(D420),"ส่วนลด",VLOOKUP(D420,หมวดหมู่!$A$2:$B$35,2))</f>
        <v>แป้ง</v>
      </c>
      <c r="P420" s="3" t="str">
        <f>IF(ISBLANK(E420),"หน่วย",VLOOKUP(E420,หน่วยนับ!$A$2:$B$37,2))</f>
        <v>อัน</v>
      </c>
      <c r="Q420" t="str">
        <f t="shared" si="26"/>
        <v>P00000.png</v>
      </c>
      <c r="R420" t="str">
        <f t="shared" si="27"/>
        <v>INSERT INTO `product`(`pID`, `pBar`, `pBars`, `pName`, `pBP`, `pSP`, `pVal`, `pCate`, `pUnit`, `img`) VALUES ('P00420','8858672900034','[{"detail":"รหัสสินค้า","barcode":"P00420"},{"detail":"บาร์โค้ดหลัก","barcode":"8858672900034"}]','โยคีแป้ง100g***','35','50','4','แป้ง','อัน','P00000.png');</v>
      </c>
    </row>
    <row r="421" spans="1:18" x14ac:dyDescent="0.25">
      <c r="A421" s="2" t="s">
        <v>468</v>
      </c>
      <c r="B421" s="8">
        <v>8858587001338</v>
      </c>
      <c r="C421" s="2" t="s">
        <v>7629</v>
      </c>
      <c r="D421" s="1">
        <v>57</v>
      </c>
      <c r="E421" s="1">
        <v>23</v>
      </c>
      <c r="F421" s="1">
        <v>0</v>
      </c>
      <c r="G421" s="1">
        <v>30</v>
      </c>
      <c r="H421" s="1">
        <v>35</v>
      </c>
      <c r="I421" s="16"/>
      <c r="J421" s="17" t="s">
        <v>7142</v>
      </c>
      <c r="K421" s="4" t="s">
        <v>7144</v>
      </c>
      <c r="L421" s="5" t="s">
        <v>7143</v>
      </c>
      <c r="M421" s="5">
        <f t="shared" si="24"/>
        <v>30</v>
      </c>
      <c r="N421" s="5">
        <f t="shared" si="25"/>
        <v>35</v>
      </c>
      <c r="O421" s="3" t="str">
        <f>IF(ISBLANK(D421),"ส่วนลด",VLOOKUP(D421,หมวดหมู่!$A$2:$B$35,2))</f>
        <v>สบู่+ครีมอาบน้ำ</v>
      </c>
      <c r="P421" s="3" t="str">
        <f>IF(ISBLANK(E421),"หน่วย",VLOOKUP(E421,หน่วยนับ!$A$2:$B$37,2))</f>
        <v>ก้อน</v>
      </c>
      <c r="Q421" t="str">
        <f t="shared" si="26"/>
        <v>P00000.png</v>
      </c>
      <c r="R421" t="str">
        <f t="shared" si="27"/>
        <v>INSERT INTO `product`(`pID`, `pBar`, `pBars`, `pName`, `pBP`, `pSP`, `pVal`, `pCate`, `pUnit`, `img`) VALUES ('P00421','8858587001338','[{"detail":"รหัสสินค้า","barcode":"P00421"},{"detail":"บาร์โค้ดหลัก","barcode":"8858587001338"}]','อิงอรสบู่มะขาขาม160g***','30','35','0','สบู่+ครีมอาบน้ำ','ก้อน','P00000.png');</v>
      </c>
    </row>
    <row r="422" spans="1:18" x14ac:dyDescent="0.25">
      <c r="A422" s="2" t="s">
        <v>469</v>
      </c>
      <c r="B422" s="8">
        <v>8858587001048</v>
      </c>
      <c r="C422" s="2" t="s">
        <v>7630</v>
      </c>
      <c r="D422" s="1">
        <v>57</v>
      </c>
      <c r="E422" s="1">
        <v>23</v>
      </c>
      <c r="F422" s="1">
        <v>7</v>
      </c>
      <c r="G422" s="1">
        <v>26.6</v>
      </c>
      <c r="H422" s="1">
        <v>35</v>
      </c>
      <c r="I422" s="16"/>
      <c r="J422" s="17" t="s">
        <v>7142</v>
      </c>
      <c r="K422" s="4" t="s">
        <v>7144</v>
      </c>
      <c r="L422" s="5" t="s">
        <v>7143</v>
      </c>
      <c r="M422" s="5">
        <f t="shared" si="24"/>
        <v>26.6</v>
      </c>
      <c r="N422" s="5">
        <f t="shared" si="25"/>
        <v>35</v>
      </c>
      <c r="O422" s="3" t="str">
        <f>IF(ISBLANK(D422),"ส่วนลด",VLOOKUP(D422,หมวดหมู่!$A$2:$B$35,2))</f>
        <v>สบู่+ครีมอาบน้ำ</v>
      </c>
      <c r="P422" s="3" t="str">
        <f>IF(ISBLANK(E422),"หน่วย",VLOOKUP(E422,หน่วยนับ!$A$2:$B$37,2))</f>
        <v>ก้อน</v>
      </c>
      <c r="Q422" t="str">
        <f t="shared" si="26"/>
        <v>P00000.png</v>
      </c>
      <c r="R422" t="str">
        <f t="shared" si="27"/>
        <v>INSERT INTO `product`(`pID`, `pBar`, `pBars`, `pName`, `pBP`, `pSP`, `pVal`, `pCate`, `pUnit`, `img`) VALUES ('P00422','8858587001048','[{"detail":"รหัสสินค้า","barcode":"P00422"},{"detail":"บาร์โค้ดหลัก","barcode":"8858587001048"}]','อิงอรสบู่จมูกข้าว160g***','26.6','35','7','สบู่+ครีมอาบน้ำ','ก้อน','P00000.png');</v>
      </c>
    </row>
    <row r="423" spans="1:18" x14ac:dyDescent="0.25">
      <c r="A423" s="2" t="s">
        <v>470</v>
      </c>
      <c r="B423" s="8">
        <v>8858587001307</v>
      </c>
      <c r="C423" s="2" t="s">
        <v>7631</v>
      </c>
      <c r="D423" s="1">
        <v>57</v>
      </c>
      <c r="E423" s="1">
        <v>23</v>
      </c>
      <c r="F423" s="1">
        <v>6</v>
      </c>
      <c r="G423" s="1">
        <v>30</v>
      </c>
      <c r="H423" s="1">
        <v>35</v>
      </c>
      <c r="I423" s="16"/>
      <c r="J423" s="17" t="s">
        <v>7142</v>
      </c>
      <c r="K423" s="4" t="s">
        <v>7144</v>
      </c>
      <c r="L423" s="5" t="s">
        <v>7143</v>
      </c>
      <c r="M423" s="5">
        <f t="shared" si="24"/>
        <v>30</v>
      </c>
      <c r="N423" s="5">
        <f t="shared" si="25"/>
        <v>35</v>
      </c>
      <c r="O423" s="3" t="str">
        <f>IF(ISBLANK(D423),"ส่วนลด",VLOOKUP(D423,หมวดหมู่!$A$2:$B$35,2))</f>
        <v>สบู่+ครีมอาบน้ำ</v>
      </c>
      <c r="P423" s="3" t="str">
        <f>IF(ISBLANK(E423),"หน่วย",VLOOKUP(E423,หน่วยนับ!$A$2:$B$37,2))</f>
        <v>ก้อน</v>
      </c>
      <c r="Q423" t="str">
        <f t="shared" si="26"/>
        <v>P00000.png</v>
      </c>
      <c r="R423" t="str">
        <f t="shared" si="27"/>
        <v>INSERT INTO `product`(`pID`, `pBar`, `pBars`, `pName`, `pBP`, `pSP`, `pVal`, `pCate`, `pUnit`, `img`) VALUES ('P00423','8858587001307','[{"detail":"รหัสสินค้า","barcode":"P00423"},{"detail":"บาร์โค้ดหลัก","barcode":"8858587001307"}]','อิงอรสบู่ฆ่าเชื้อ160กรัม***','30','35','6','สบู่+ครีมอาบน้ำ','ก้อน','P00000.png');</v>
      </c>
    </row>
    <row r="424" spans="1:18" x14ac:dyDescent="0.25">
      <c r="A424" s="2" t="s">
        <v>471</v>
      </c>
      <c r="B424" s="8">
        <v>8858587006517</v>
      </c>
      <c r="C424" s="2" t="s">
        <v>7632</v>
      </c>
      <c r="D424" s="1">
        <v>57</v>
      </c>
      <c r="E424" s="1">
        <v>23</v>
      </c>
      <c r="F424" s="1">
        <v>5</v>
      </c>
      <c r="G424" s="1">
        <v>27.67</v>
      </c>
      <c r="H424" s="1">
        <v>35</v>
      </c>
      <c r="I424" s="16"/>
      <c r="J424" s="17" t="s">
        <v>7142</v>
      </c>
      <c r="K424" s="4" t="s">
        <v>7144</v>
      </c>
      <c r="L424" s="5" t="s">
        <v>7143</v>
      </c>
      <c r="M424" s="5">
        <f t="shared" si="24"/>
        <v>27.67</v>
      </c>
      <c r="N424" s="5">
        <f t="shared" si="25"/>
        <v>35</v>
      </c>
      <c r="O424" s="3" t="str">
        <f>IF(ISBLANK(D424),"ส่วนลด",VLOOKUP(D424,หมวดหมู่!$A$2:$B$35,2))</f>
        <v>สบู่+ครีมอาบน้ำ</v>
      </c>
      <c r="P424" s="3" t="str">
        <f>IF(ISBLANK(E424),"หน่วย",VLOOKUP(E424,หน่วยนับ!$A$2:$B$37,2))</f>
        <v>ก้อน</v>
      </c>
      <c r="Q424" t="str">
        <f t="shared" si="26"/>
        <v>P00000.png</v>
      </c>
      <c r="R424" t="str">
        <f t="shared" si="27"/>
        <v>INSERT INTO `product`(`pID`, `pBar`, `pBars`, `pName`, `pBP`, `pSP`, `pVal`, `pCate`, `pUnit`, `img`) VALUES ('P00424','8858587006517','[{"detail":"รหัสสินค้า","barcode":"P00424"},{"detail":"บาร์โค้ดหลัก","barcode":"8858587006517"}]','อิงอรสบู่น้ำนมแพะ160g***','27.67','35','5','สบู่+ครีมอาบน้ำ','ก้อน','P00000.png');</v>
      </c>
    </row>
    <row r="425" spans="1:18" x14ac:dyDescent="0.25">
      <c r="A425" s="2" t="s">
        <v>472</v>
      </c>
      <c r="B425" s="8">
        <v>8851932279383</v>
      </c>
      <c r="C425" s="2" t="s">
        <v>7633</v>
      </c>
      <c r="D425" s="1">
        <v>57</v>
      </c>
      <c r="E425" s="1">
        <v>23</v>
      </c>
      <c r="F425" s="1">
        <v>0</v>
      </c>
      <c r="G425" s="1">
        <v>13.4</v>
      </c>
      <c r="H425" s="1">
        <v>18</v>
      </c>
      <c r="I425" s="16"/>
      <c r="J425" s="17" t="s">
        <v>7142</v>
      </c>
      <c r="K425" s="4" t="s">
        <v>7144</v>
      </c>
      <c r="L425" s="5" t="s">
        <v>7143</v>
      </c>
      <c r="M425" s="5">
        <f t="shared" si="24"/>
        <v>13.4</v>
      </c>
      <c r="N425" s="5">
        <f t="shared" si="25"/>
        <v>18</v>
      </c>
      <c r="O425" s="3" t="str">
        <f>IF(ISBLANK(D425),"ส่วนลด",VLOOKUP(D425,หมวดหมู่!$A$2:$B$35,2))</f>
        <v>สบู่+ครีมอาบน้ำ</v>
      </c>
      <c r="P425" s="3" t="str">
        <f>IF(ISBLANK(E425),"หน่วย",VLOOKUP(E425,หน่วยนับ!$A$2:$B$37,2))</f>
        <v>ก้อน</v>
      </c>
      <c r="Q425" t="str">
        <f t="shared" si="26"/>
        <v>P00000.png</v>
      </c>
      <c r="R425" t="str">
        <f t="shared" si="27"/>
        <v>INSERT INTO `product`(`pID`, `pBar`, `pBars`, `pName`, `pBP`, `pSP`, `pVal`, `pCate`, `pUnit`, `img`) VALUES ('P00425','8851932279383','[{"detail":"รหัสสินค้า","barcode":"P00425"},{"detail":"บาร์โค้ดหลัก","barcode":"8851932279383"}]','ลักสีฟ้าสบู่18บาท***','13.4','18','0','สบู่+ครีมอาบน้ำ','ก้อน','P00000.png');</v>
      </c>
    </row>
    <row r="426" spans="1:18" x14ac:dyDescent="0.25">
      <c r="A426" s="2" t="s">
        <v>473</v>
      </c>
      <c r="B426" s="8">
        <v>7640129890101</v>
      </c>
      <c r="C426" s="2" t="s">
        <v>7634</v>
      </c>
      <c r="D426" s="1">
        <v>57</v>
      </c>
      <c r="E426" s="1">
        <v>23</v>
      </c>
      <c r="F426" s="1">
        <v>3</v>
      </c>
      <c r="G426" s="1">
        <v>15.59</v>
      </c>
      <c r="H426" s="1">
        <v>20</v>
      </c>
      <c r="I426" s="16"/>
      <c r="J426" s="17" t="s">
        <v>7142</v>
      </c>
      <c r="K426" s="4" t="s">
        <v>7144</v>
      </c>
      <c r="L426" s="5" t="s">
        <v>7143</v>
      </c>
      <c r="M426" s="5">
        <f t="shared" si="24"/>
        <v>15.59</v>
      </c>
      <c r="N426" s="5">
        <f t="shared" si="25"/>
        <v>20</v>
      </c>
      <c r="O426" s="3" t="str">
        <f>IF(ISBLANK(D426),"ส่วนลด",VLOOKUP(D426,หมวดหมู่!$A$2:$B$35,2))</f>
        <v>สบู่+ครีมอาบน้ำ</v>
      </c>
      <c r="P426" s="3" t="str">
        <f>IF(ISBLANK(E426),"หน่วย",VLOOKUP(E426,หน่วยนับ!$A$2:$B$37,2))</f>
        <v>ก้อน</v>
      </c>
      <c r="Q426" t="str">
        <f t="shared" si="26"/>
        <v>P00000.png</v>
      </c>
      <c r="R426" t="str">
        <f t="shared" si="27"/>
        <v>INSERT INTO `product`(`pID`, `pBar`, `pBars`, `pName`, `pBP`, `pSP`, `pVal`, `pCate`, `pUnit`, `img`) VALUES ('P00426','7640129890101','[{"detail":"รหัสสินค้า","barcode":"P00426"},{"detail":"บาร์โค้ดหลัก","barcode":"7640129890101"}]','อาเซฟโซ่สบู่แดง80กรัม***','15.59','20','3','สบู่+ครีมอาบน้ำ','ก้อน','P00000.png');</v>
      </c>
    </row>
    <row r="427" spans="1:18" x14ac:dyDescent="0.25">
      <c r="A427" s="2" t="s">
        <v>474</v>
      </c>
      <c r="B427" s="8">
        <v>8850006604427</v>
      </c>
      <c r="C427" s="2" t="s">
        <v>7635</v>
      </c>
      <c r="D427" s="1">
        <v>57</v>
      </c>
      <c r="E427" s="1">
        <v>3</v>
      </c>
      <c r="F427" s="1">
        <v>0</v>
      </c>
      <c r="G427" s="1">
        <v>63.2</v>
      </c>
      <c r="H427" s="1">
        <v>79</v>
      </c>
      <c r="I427" s="16"/>
      <c r="J427" s="17" t="s">
        <v>7142</v>
      </c>
      <c r="K427" s="4" t="s">
        <v>7144</v>
      </c>
      <c r="L427" s="5" t="s">
        <v>7143</v>
      </c>
      <c r="M427" s="5">
        <f t="shared" si="24"/>
        <v>63.2</v>
      </c>
      <c r="N427" s="5">
        <f t="shared" si="25"/>
        <v>79</v>
      </c>
      <c r="O427" s="3" t="str">
        <f>IF(ISBLANK(D427),"ส่วนลด",VLOOKUP(D427,หมวดหมู่!$A$2:$B$35,2))</f>
        <v>สบู่+ครีมอาบน้ำ</v>
      </c>
      <c r="P427" s="3" t="str">
        <f>IF(ISBLANK(E427),"หน่วย",VLOOKUP(E427,หน่วยนับ!$A$2:$B$37,2))</f>
        <v>ขวด</v>
      </c>
      <c r="Q427" t="str">
        <f t="shared" si="26"/>
        <v>P00000.png</v>
      </c>
      <c r="R427" t="str">
        <f t="shared" si="27"/>
        <v>INSERT INTO `product`(`pID`, `pBar`, `pBars`, `pName`, `pBP`, `pSP`, `pVal`, `pCate`, `pUnit`, `img`) VALUES ('P00427','8850006604427','[{"detail":"รหัสสินค้า","barcode":"P00427"},{"detail":"บาร์โค้ดหลัก","barcode":"8850006604427"}]','โพเทคครีมอาบน้ำ***','63.2','79','0','สบู่+ครีมอาบน้ำ','ขวด','P00000.png');</v>
      </c>
    </row>
    <row r="428" spans="1:18" x14ac:dyDescent="0.25">
      <c r="A428" s="2" t="s">
        <v>475</v>
      </c>
      <c r="B428" s="8">
        <v>8851932353717</v>
      </c>
      <c r="C428" s="2" t="s">
        <v>7636</v>
      </c>
      <c r="D428" s="1">
        <v>61</v>
      </c>
      <c r="E428" s="1">
        <v>3</v>
      </c>
      <c r="F428" s="1">
        <v>0</v>
      </c>
      <c r="G428" s="1">
        <v>20</v>
      </c>
      <c r="H428" s="1">
        <v>25</v>
      </c>
      <c r="I428" s="16"/>
      <c r="J428" s="17" t="s">
        <v>7142</v>
      </c>
      <c r="K428" s="4" t="s">
        <v>7144</v>
      </c>
      <c r="L428" s="5" t="s">
        <v>7143</v>
      </c>
      <c r="M428" s="5">
        <f t="shared" si="24"/>
        <v>20</v>
      </c>
      <c r="N428" s="5">
        <f t="shared" si="25"/>
        <v>25</v>
      </c>
      <c r="O428" s="3" t="str">
        <f>IF(ISBLANK(D428),"ส่วนลด",VLOOKUP(D428,หมวดหมู่!$A$2:$B$35,2))</f>
        <v>แชมพูสระผม</v>
      </c>
      <c r="P428" s="3" t="str">
        <f>IF(ISBLANK(E428),"หน่วย",VLOOKUP(E428,หน่วยนับ!$A$2:$B$37,2))</f>
        <v>ขวด</v>
      </c>
      <c r="Q428" t="str">
        <f t="shared" si="26"/>
        <v>P00000.png</v>
      </c>
      <c r="R428" t="str">
        <f t="shared" si="27"/>
        <v>INSERT INTO `product`(`pID`, `pBar`, `pBars`, `pName`, `pBP`, `pSP`, `pVal`, `pCate`, `pUnit`, `img`) VALUES ('P00428','8851932353717','[{"detail":"รหัสสินค้า","barcode":"P00428"},{"detail":"บาร์โค้ดหลัก","barcode":"8851932353717"}]','เคลียแชมพู70มล***','20','25','0','แชมพูสระผม','ขวด','P00000.png');</v>
      </c>
    </row>
    <row r="429" spans="1:18" x14ac:dyDescent="0.25">
      <c r="A429" s="2" t="s">
        <v>476</v>
      </c>
      <c r="B429" s="8">
        <v>8851932354127</v>
      </c>
      <c r="C429" s="2" t="s">
        <v>7637</v>
      </c>
      <c r="D429" s="1">
        <v>61</v>
      </c>
      <c r="E429" s="1">
        <v>3</v>
      </c>
      <c r="F429" s="1">
        <v>0</v>
      </c>
      <c r="G429" s="1">
        <v>17</v>
      </c>
      <c r="H429" s="1">
        <v>20</v>
      </c>
      <c r="I429" s="16"/>
      <c r="J429" s="17" t="s">
        <v>7142</v>
      </c>
      <c r="K429" s="4" t="s">
        <v>7144</v>
      </c>
      <c r="L429" s="5" t="s">
        <v>7143</v>
      </c>
      <c r="M429" s="5">
        <f t="shared" si="24"/>
        <v>17</v>
      </c>
      <c r="N429" s="5">
        <f t="shared" si="25"/>
        <v>20</v>
      </c>
      <c r="O429" s="3" t="str">
        <f>IF(ISBLANK(D429),"ส่วนลด",VLOOKUP(D429,หมวดหมู่!$A$2:$B$35,2))</f>
        <v>แชมพูสระผม</v>
      </c>
      <c r="P429" s="3" t="str">
        <f>IF(ISBLANK(E429),"หน่วย",VLOOKUP(E429,หน่วยนับ!$A$2:$B$37,2))</f>
        <v>ขวด</v>
      </c>
      <c r="Q429" t="str">
        <f t="shared" si="26"/>
        <v>P00000.png</v>
      </c>
      <c r="R429" t="str">
        <f t="shared" si="27"/>
        <v>INSERT INTO `product`(`pID`, `pBar`, `pBars`, `pName`, `pBP`, `pSP`, `pVal`, `pCate`, `pUnit`, `img`) VALUES ('P00429','8851932354127','[{"detail":"รหัสสินค้า","barcode":"P00429"},{"detail":"บาร์โค้ดหลัก","barcode":"8851932354127"}]','ซัลซิลแชมพูเขียว70มล***','17','20','0','แชมพูสระผม','ขวด','P00000.png');</v>
      </c>
    </row>
    <row r="430" spans="1:18" x14ac:dyDescent="0.25">
      <c r="A430" s="2" t="s">
        <v>477</v>
      </c>
      <c r="B430" s="8">
        <v>8851932335805</v>
      </c>
      <c r="C430" s="2" t="s">
        <v>7638</v>
      </c>
      <c r="D430" s="1">
        <v>62</v>
      </c>
      <c r="E430" s="1">
        <v>3</v>
      </c>
      <c r="F430" s="1">
        <v>0</v>
      </c>
      <c r="G430" s="1">
        <v>19.84</v>
      </c>
      <c r="H430" s="1">
        <v>25</v>
      </c>
      <c r="I430" s="16"/>
      <c r="J430" s="17" t="s">
        <v>7142</v>
      </c>
      <c r="K430" s="4" t="s">
        <v>7144</v>
      </c>
      <c r="L430" s="5" t="s">
        <v>7143</v>
      </c>
      <c r="M430" s="5">
        <f t="shared" si="24"/>
        <v>19.84</v>
      </c>
      <c r="N430" s="5">
        <f t="shared" si="25"/>
        <v>25</v>
      </c>
      <c r="O430" s="3" t="str">
        <f>IF(ISBLANK(D430),"ส่วนลด",VLOOKUP(D430,หมวดหมู่!$A$2:$B$35,2))</f>
        <v>ครีมนวดผม</v>
      </c>
      <c r="P430" s="3" t="str">
        <f>IF(ISBLANK(E430),"หน่วย",VLOOKUP(E430,หน่วยนับ!$A$2:$B$37,2))</f>
        <v>ขวด</v>
      </c>
      <c r="Q430" t="str">
        <f t="shared" si="26"/>
        <v>P00000.png</v>
      </c>
      <c r="R430" t="str">
        <f t="shared" si="27"/>
        <v>INSERT INTO `product`(`pID`, `pBar`, `pBars`, `pName`, `pBP`, `pSP`, `pVal`, `pCate`, `pUnit`, `img`) VALUES ('P00430','8851932335805','[{"detail":"รหัสสินค้า","barcode":"P00430"},{"detail":"บาร์โค้ดหลัก","barcode":"8851932335805"}]','โดฟครีมนวด70มล***','19.84','25','0','ครีมนวดผม','ขวด','P00000.png');</v>
      </c>
    </row>
    <row r="431" spans="1:18" x14ac:dyDescent="0.25">
      <c r="A431" s="2" t="s">
        <v>479</v>
      </c>
      <c r="B431" s="8">
        <v>8851932221306</v>
      </c>
      <c r="C431" s="2" t="s">
        <v>7639</v>
      </c>
      <c r="D431" s="1">
        <v>88</v>
      </c>
      <c r="E431" s="1">
        <v>3</v>
      </c>
      <c r="F431" s="1">
        <v>0</v>
      </c>
      <c r="G431" s="1">
        <v>52</v>
      </c>
      <c r="H431" s="1">
        <v>65</v>
      </c>
      <c r="I431" s="16"/>
      <c r="J431" s="17" t="s">
        <v>7142</v>
      </c>
      <c r="K431" s="4" t="s">
        <v>7144</v>
      </c>
      <c r="L431" s="5" t="s">
        <v>7143</v>
      </c>
      <c r="M431" s="5">
        <f t="shared" si="24"/>
        <v>52</v>
      </c>
      <c r="N431" s="5">
        <f t="shared" si="25"/>
        <v>65</v>
      </c>
      <c r="O431" s="3" t="str">
        <f>IF(ISBLANK(D431),"ส่วนลด",VLOOKUP(D431,หมวดหมู่!$A$2:$B$35,2))</f>
        <v>ของใช้ในครัว</v>
      </c>
      <c r="P431" s="3" t="str">
        <f>IF(ISBLANK(E431),"หน่วย",VLOOKUP(E431,หน่วยนับ!$A$2:$B$37,2))</f>
        <v>ขวด</v>
      </c>
      <c r="Q431" t="str">
        <f t="shared" si="26"/>
        <v>P00000.png</v>
      </c>
      <c r="R431" t="str">
        <f t="shared" si="27"/>
        <v>INSERT INTO `product`(`pID`, `pBar`, `pBars`, `pName`, `pBP`, `pSP`, `pVal`, `pCate`, `pUnit`, `img`) VALUES ('P00431','8851932221306','[{"detail":"รหัสสินค้า","barcode":"P00431"},{"detail":"บาร์โค้ดหลัก","barcode":"8851932221306"}]','ซิต้าครีมบำรุงผิว150มล***','52','65','0','ของใช้ในครัว','ขวด','P00000.png');</v>
      </c>
    </row>
    <row r="432" spans="1:18" x14ac:dyDescent="0.25">
      <c r="A432" s="2" t="s">
        <v>480</v>
      </c>
      <c r="B432" s="8">
        <v>8851932220989</v>
      </c>
      <c r="C432" s="2" t="s">
        <v>7640</v>
      </c>
      <c r="D432" s="1">
        <v>87</v>
      </c>
      <c r="E432" s="1">
        <v>3</v>
      </c>
      <c r="F432" s="1">
        <v>0</v>
      </c>
      <c r="G432" s="1">
        <v>24</v>
      </c>
      <c r="H432" s="1">
        <v>29</v>
      </c>
      <c r="I432" s="16"/>
      <c r="J432" s="17" t="s">
        <v>7142</v>
      </c>
      <c r="K432" s="4" t="s">
        <v>7144</v>
      </c>
      <c r="L432" s="5" t="s">
        <v>7143</v>
      </c>
      <c r="M432" s="5">
        <f t="shared" si="24"/>
        <v>24</v>
      </c>
      <c r="N432" s="5">
        <f t="shared" si="25"/>
        <v>29</v>
      </c>
      <c r="O432" s="3" t="str">
        <f>IF(ISBLANK(D432),"ส่วนลด",VLOOKUP(D432,หมวดหมู่!$A$2:$B$35,2))</f>
        <v>ของใช้ในครัว</v>
      </c>
      <c r="P432" s="3" t="str">
        <f>IF(ISBLANK(E432),"หน่วย",VLOOKUP(E432,หน่วยนับ!$A$2:$B$37,2))</f>
        <v>ขวด</v>
      </c>
      <c r="Q432" t="str">
        <f t="shared" si="26"/>
        <v>P00000.png</v>
      </c>
      <c r="R432" t="str">
        <f t="shared" si="27"/>
        <v>INSERT INTO `product`(`pID`, `pBar`, `pBars`, `pName`, `pBP`, `pSP`, `pVal`, `pCate`, `pUnit`, `img`) VALUES ('P00432','8851932220989','[{"detail":"รหัสสินค้า","barcode":"P00432"},{"detail":"บาร์โค้ดหลัก","barcode":"8851932220989"}]','ซิต้าโลชั่น50มล***','24','29','0','ของใช้ในครัว','ขวด','P00000.png');</v>
      </c>
    </row>
    <row r="433" spans="1:18" x14ac:dyDescent="0.25">
      <c r="A433" s="2" t="s">
        <v>481</v>
      </c>
      <c r="B433" s="8">
        <v>8850007811534</v>
      </c>
      <c r="C433" s="2" t="s">
        <v>7641</v>
      </c>
      <c r="D433" s="1">
        <v>66</v>
      </c>
      <c r="E433" s="1">
        <v>8</v>
      </c>
      <c r="F433" s="1">
        <v>0</v>
      </c>
      <c r="G433" s="1">
        <v>64</v>
      </c>
      <c r="H433" s="1">
        <v>75</v>
      </c>
      <c r="I433" s="16"/>
      <c r="J433" s="17" t="s">
        <v>7142</v>
      </c>
      <c r="K433" s="4" t="s">
        <v>7144</v>
      </c>
      <c r="L433" s="5" t="s">
        <v>7143</v>
      </c>
      <c r="M433" s="5">
        <f t="shared" si="24"/>
        <v>64</v>
      </c>
      <c r="N433" s="5">
        <f t="shared" si="25"/>
        <v>75</v>
      </c>
      <c r="O433" s="3" t="str">
        <f>IF(ISBLANK(D433),"ส่วนลด",VLOOKUP(D433,หมวดหมู่!$A$2:$B$35,2))</f>
        <v>ยาสีฟัน+แปรงสีฟันน้ำยาบ้วนปาก</v>
      </c>
      <c r="P433" s="3" t="str">
        <f>IF(ISBLANK(E433),"หน่วย",VLOOKUP(E433,หน่วยนับ!$A$2:$B$37,2))</f>
        <v>อัน</v>
      </c>
      <c r="Q433" t="str">
        <f t="shared" si="26"/>
        <v>P00000.png</v>
      </c>
      <c r="R433" t="str">
        <f t="shared" si="27"/>
        <v>INSERT INTO `product`(`pID`, `pBar`, `pBars`, `pName`, `pBP`, `pSP`, `pVal`, `pCate`, `pUnit`, `img`) VALUES ('P00433','8850007811534','[{"detail":"รหัสสินค้า","barcode":"P00433"},{"detail":"บาร์โค้ดหลัก","barcode":"8850007811534"}]','ลิสเตอรีน250มล***','64','75','0','ยาสีฟัน+แปรงสีฟันน้ำยาบ้วนปาก','อัน','P00000.png');</v>
      </c>
    </row>
    <row r="434" spans="1:18" x14ac:dyDescent="0.25">
      <c r="A434" s="2" t="s">
        <v>482</v>
      </c>
      <c r="B434" s="8">
        <v>8850007811510</v>
      </c>
      <c r="C434" s="2" t="s">
        <v>7642</v>
      </c>
      <c r="D434" s="1">
        <v>66</v>
      </c>
      <c r="E434" s="1">
        <v>3</v>
      </c>
      <c r="F434" s="1">
        <v>0</v>
      </c>
      <c r="G434" s="1">
        <v>32</v>
      </c>
      <c r="H434" s="1">
        <v>40</v>
      </c>
      <c r="I434" s="16"/>
      <c r="J434" s="17" t="s">
        <v>7142</v>
      </c>
      <c r="K434" s="4" t="s">
        <v>7144</v>
      </c>
      <c r="L434" s="5" t="s">
        <v>7143</v>
      </c>
      <c r="M434" s="5">
        <f t="shared" si="24"/>
        <v>32</v>
      </c>
      <c r="N434" s="5">
        <f t="shared" si="25"/>
        <v>40</v>
      </c>
      <c r="O434" s="3" t="str">
        <f>IF(ISBLANK(D434),"ส่วนลด",VLOOKUP(D434,หมวดหมู่!$A$2:$B$35,2))</f>
        <v>ยาสีฟัน+แปรงสีฟันน้ำยาบ้วนปาก</v>
      </c>
      <c r="P434" s="3" t="str">
        <f>IF(ISBLANK(E434),"หน่วย",VLOOKUP(E434,หน่วยนับ!$A$2:$B$37,2))</f>
        <v>ขวด</v>
      </c>
      <c r="Q434" t="str">
        <f t="shared" si="26"/>
        <v>P00000.png</v>
      </c>
      <c r="R434" t="str">
        <f t="shared" si="27"/>
        <v>INSERT INTO `product`(`pID`, `pBar`, `pBars`, `pName`, `pBP`, `pSP`, `pVal`, `pCate`, `pUnit`, `img`) VALUES ('P00434','8850007811510','[{"detail":"รหัสสินค้า","barcode":"P00434"},{"detail":"บาร์โค้ดหลัก","barcode":"8850007811510"}]','ลิสเตอรีน80มล***','32','40','0','ยาสีฟัน+แปรงสีฟันน้ำยาบ้วนปาก','ขวด','P00000.png');</v>
      </c>
    </row>
    <row r="435" spans="1:18" x14ac:dyDescent="0.25">
      <c r="A435" s="2" t="s">
        <v>483</v>
      </c>
      <c r="B435" s="8">
        <v>8850800400027</v>
      </c>
      <c r="C435" s="2" t="s">
        <v>7643</v>
      </c>
      <c r="D435" s="1">
        <v>43</v>
      </c>
      <c r="E435" s="1">
        <v>3</v>
      </c>
      <c r="F435" s="1">
        <v>0</v>
      </c>
      <c r="G435" s="1">
        <v>14.4</v>
      </c>
      <c r="H435" s="1">
        <v>18</v>
      </c>
      <c r="I435" s="16"/>
      <c r="J435" s="17" t="s">
        <v>7142</v>
      </c>
      <c r="K435" s="4" t="s">
        <v>7144</v>
      </c>
      <c r="L435" s="5" t="s">
        <v>7143</v>
      </c>
      <c r="M435" s="5">
        <f t="shared" si="24"/>
        <v>14.4</v>
      </c>
      <c r="N435" s="5">
        <f t="shared" si="25"/>
        <v>18</v>
      </c>
      <c r="O435" s="3" t="str">
        <f>IF(ISBLANK(D435),"ส่วนลด",VLOOKUP(D435,หมวดหมู่!$A$2:$B$35,2))</f>
        <v>โลออน+โลชั้่น+น้ำหอม</v>
      </c>
      <c r="P435" s="3" t="str">
        <f>IF(ISBLANK(E435),"หน่วย",VLOOKUP(E435,หน่วยนับ!$A$2:$B$37,2))</f>
        <v>ขวด</v>
      </c>
      <c r="Q435" t="str">
        <f t="shared" si="26"/>
        <v>P00000.png</v>
      </c>
      <c r="R435" t="str">
        <f t="shared" si="27"/>
        <v>INSERT INTO `product`(`pID`, `pBar`, `pBars`, `pName`, `pBP`, `pSP`, `pVal`, `pCate`, `pUnit`, `img`) VALUES ('P00435','8850800400027','[{"detail":"รหัสสินค้า","barcode":"P00435"},{"detail":"บาร์โค้ดหลัก","barcode":"8850800400027"}]','จำปาทอง18บ***','14.4','18','0','โลออน+โลชั้่น+น้ำหอม','ขวด','P00000.png');</v>
      </c>
    </row>
    <row r="436" spans="1:18" x14ac:dyDescent="0.25">
      <c r="A436" s="2" t="s">
        <v>484</v>
      </c>
      <c r="B436" s="8">
        <v>8999999058753</v>
      </c>
      <c r="C436" s="2" t="s">
        <v>7644</v>
      </c>
      <c r="D436" s="1">
        <v>57</v>
      </c>
      <c r="E436" s="1">
        <v>29</v>
      </c>
      <c r="F436" s="1">
        <v>0</v>
      </c>
      <c r="G436" s="1">
        <v>35</v>
      </c>
      <c r="H436" s="1">
        <v>40</v>
      </c>
      <c r="I436" s="16"/>
      <c r="J436" s="17" t="s">
        <v>7142</v>
      </c>
      <c r="K436" s="4" t="s">
        <v>7144</v>
      </c>
      <c r="L436" s="5" t="s">
        <v>7143</v>
      </c>
      <c r="M436" s="5">
        <f t="shared" si="24"/>
        <v>35</v>
      </c>
      <c r="N436" s="5">
        <f t="shared" si="25"/>
        <v>40</v>
      </c>
      <c r="O436" s="3" t="str">
        <f>IF(ISBLANK(D436),"ส่วนลด",VLOOKUP(D436,หมวดหมู่!$A$2:$B$35,2))</f>
        <v>สบู่+ครีมอาบน้ำ</v>
      </c>
      <c r="P436" s="3" t="str">
        <f>IF(ISBLANK(E436),"หน่วย",VLOOKUP(E436,หน่วยนับ!$A$2:$B$37,2))</f>
        <v>หลอด</v>
      </c>
      <c r="Q436" t="str">
        <f t="shared" si="26"/>
        <v>P00000.png</v>
      </c>
      <c r="R436" t="str">
        <f t="shared" si="27"/>
        <v>INSERT INTO `product`(`pID`, `pBar`, `pBars`, `pName`, `pBP`, `pSP`, `pVal`, `pCate`, `pUnit`, `img`) VALUES ('P00436','8999999058753','[{"detail":"รหัสสินค้า","barcode":"P00436"},{"detail":"บาร์โค้ดหลัก","barcode":"8999999058753"}]','เปลี่ยนพอนด์โฟมล้างหน้า50g40บ**','35','40','0','สบู่+ครีมอาบน้ำ','หลอด','P00000.png');</v>
      </c>
    </row>
    <row r="437" spans="1:18" x14ac:dyDescent="0.25">
      <c r="A437" s="2" t="s">
        <v>485</v>
      </c>
      <c r="B437" s="8">
        <v>8851932221627</v>
      </c>
      <c r="C437" s="2" t="s">
        <v>7645</v>
      </c>
      <c r="D437" s="1">
        <v>70</v>
      </c>
      <c r="E437" s="1">
        <v>14</v>
      </c>
      <c r="F437" s="1">
        <v>0</v>
      </c>
      <c r="G437" s="1">
        <v>13.34</v>
      </c>
      <c r="H437" s="1">
        <v>15</v>
      </c>
      <c r="I437" s="16"/>
      <c r="J437" s="17" t="s">
        <v>7142</v>
      </c>
      <c r="K437" s="4" t="s">
        <v>7144</v>
      </c>
      <c r="L437" s="5" t="s">
        <v>7143</v>
      </c>
      <c r="M437" s="5">
        <f t="shared" si="24"/>
        <v>13.34</v>
      </c>
      <c r="N437" s="5">
        <f t="shared" si="25"/>
        <v>15</v>
      </c>
      <c r="O437" s="3" t="str">
        <f>IF(ISBLANK(D437),"ส่วนลด",VLOOKUP(D437,หมวดหมู่!$A$2:$B$35,2))</f>
        <v>ครีมซอง</v>
      </c>
      <c r="P437" s="3" t="str">
        <f>IF(ISBLANK(E437),"หน่วย",VLOOKUP(E437,หน่วยนับ!$A$2:$B$37,2))</f>
        <v>ถุง</v>
      </c>
      <c r="Q437" t="str">
        <f t="shared" si="26"/>
        <v>P00000.png</v>
      </c>
      <c r="R437" t="str">
        <f t="shared" si="27"/>
        <v>INSERT INTO `product`(`pID`, `pBar`, `pBars`, `pName`, `pBP`, `pSP`, `pVal`, `pCate`, `pUnit`, `img`) VALUES ('P00437','8851932221627','[{"detail":"รหัสสินค้า","barcode":"P00437"},{"detail":"บาร์โค้ดหลัก","barcode":"8851932221627"}]','พอนด์สีส้ม15บ***','13.34','15','0','ครีมซอง','ถุง','P00000.png');</v>
      </c>
    </row>
    <row r="438" spans="1:18" x14ac:dyDescent="0.25">
      <c r="A438" s="2" t="s">
        <v>486</v>
      </c>
      <c r="B438" s="8">
        <v>8851932214278</v>
      </c>
      <c r="C438" s="2" t="s">
        <v>7646</v>
      </c>
      <c r="D438" s="1">
        <v>70</v>
      </c>
      <c r="E438" s="1">
        <v>11</v>
      </c>
      <c r="F438" s="1">
        <v>0</v>
      </c>
      <c r="G438" s="1">
        <v>7.62</v>
      </c>
      <c r="H438" s="1">
        <v>12</v>
      </c>
      <c r="I438" s="16"/>
      <c r="J438" s="17" t="s">
        <v>7142</v>
      </c>
      <c r="K438" s="4" t="s">
        <v>7144</v>
      </c>
      <c r="L438" s="5" t="s">
        <v>7143</v>
      </c>
      <c r="M438" s="5">
        <f t="shared" si="24"/>
        <v>7.62</v>
      </c>
      <c r="N438" s="5">
        <f t="shared" si="25"/>
        <v>12</v>
      </c>
      <c r="O438" s="3" t="str">
        <f>IF(ISBLANK(D438),"ส่วนลด",VLOOKUP(D438,หมวดหมู่!$A$2:$B$35,2))</f>
        <v>ครีมซอง</v>
      </c>
      <c r="P438" s="3" t="str">
        <f>IF(ISBLANK(E438),"หน่วย",VLOOKUP(E438,หน่วยนับ!$A$2:$B$37,2))</f>
        <v>ซอง</v>
      </c>
      <c r="Q438" t="str">
        <f t="shared" si="26"/>
        <v>P00000.png</v>
      </c>
      <c r="R438" t="str">
        <f t="shared" si="27"/>
        <v>INSERT INTO `product`(`pID`, `pBar`, `pBars`, `pName`, `pBP`, `pSP`, `pVal`, `pCate`, `pUnit`, `img`) VALUES ('P00438','8851932214278','[{"detail":"รหัสสินค้า","barcode":"P00438"},{"detail":"บาร์โค้ดหลัก","barcode":"8851932214278"}]','พอนด์ชมพู7.5กรัม***','7.62','12','0','ครีมซอง','ซอง','P00000.png');</v>
      </c>
    </row>
    <row r="439" spans="1:18" x14ac:dyDescent="0.25">
      <c r="A439" s="2" t="s">
        <v>487</v>
      </c>
      <c r="B439" s="8" t="s">
        <v>487</v>
      </c>
      <c r="C439" s="2" t="s">
        <v>7647</v>
      </c>
      <c r="D439" s="1">
        <v>65</v>
      </c>
      <c r="E439" s="1">
        <v>26</v>
      </c>
      <c r="F439" s="1">
        <v>3</v>
      </c>
      <c r="G439" s="1">
        <v>14</v>
      </c>
      <c r="H439" s="1">
        <v>20</v>
      </c>
      <c r="I439" s="16"/>
      <c r="J439" s="17" t="s">
        <v>7142</v>
      </c>
      <c r="K439" s="4" t="s">
        <v>7144</v>
      </c>
      <c r="L439" s="5" t="s">
        <v>7143</v>
      </c>
      <c r="M439" s="5">
        <f t="shared" si="24"/>
        <v>14</v>
      </c>
      <c r="N439" s="5">
        <f t="shared" si="25"/>
        <v>20</v>
      </c>
      <c r="O439" s="3" t="str">
        <f>IF(ISBLANK(D439),"ส่วนลด",VLOOKUP(D439,หมวดหมู่!$A$2:$B$35,2))</f>
        <v>สีย้อมผม</v>
      </c>
      <c r="P439" s="3" t="str">
        <f>IF(ISBLANK(E439),"หน่วย",VLOOKUP(E439,หน่วยนับ!$A$2:$B$37,2))</f>
        <v>ห่อ</v>
      </c>
      <c r="Q439" t="str">
        <f t="shared" si="26"/>
        <v>P00000.png</v>
      </c>
      <c r="R439" t="str">
        <f t="shared" si="27"/>
        <v>INSERT INTO `product`(`pID`, `pBar`, `pBars`, `pName`, `pBP`, `pSP`, `pVal`, `pCate`, `pUnit`, `img`) VALUES ('P00439','P00439','[{"detail":"รหัสสินค้า","barcode":"P00439"},{"detail":"บาร์โค้ดหลัก","barcode":"P00439"}]','แชมพูย้อมผมN1***','14','20','3','สีย้อมผม','ห่อ','P00000.png');</v>
      </c>
    </row>
    <row r="440" spans="1:18" x14ac:dyDescent="0.25">
      <c r="A440" s="2" t="s">
        <v>488</v>
      </c>
      <c r="B440" s="8">
        <v>8850006332146</v>
      </c>
      <c r="C440" s="2" t="s">
        <v>7648</v>
      </c>
      <c r="D440" s="1">
        <v>90</v>
      </c>
      <c r="E440" s="1">
        <v>8</v>
      </c>
      <c r="F440" s="1">
        <v>16</v>
      </c>
      <c r="G440" s="1">
        <v>12</v>
      </c>
      <c r="H440" s="1">
        <v>15</v>
      </c>
      <c r="I440" s="16"/>
      <c r="J440" s="17" t="s">
        <v>7142</v>
      </c>
      <c r="K440" s="4" t="s">
        <v>7144</v>
      </c>
      <c r="L440" s="5" t="s">
        <v>7143</v>
      </c>
      <c r="M440" s="5">
        <f t="shared" si="24"/>
        <v>12</v>
      </c>
      <c r="N440" s="5">
        <f t="shared" si="25"/>
        <v>15</v>
      </c>
      <c r="O440" s="3" t="str">
        <f>IF(ISBLANK(D440),"ส่วนลด",VLOOKUP(D440,หมวดหมู่!$A$2:$B$35,2))</f>
        <v>ของใช้ในครัว</v>
      </c>
      <c r="P440" s="3" t="str">
        <f>IF(ISBLANK(E440),"หน่วย",VLOOKUP(E440,หน่วยนับ!$A$2:$B$37,2))</f>
        <v>อัน</v>
      </c>
      <c r="Q440" t="str">
        <f t="shared" si="26"/>
        <v>P00000.png</v>
      </c>
      <c r="R440" t="str">
        <f t="shared" si="27"/>
        <v>INSERT INTO `product`(`pID`, `pBar`, `pBars`, `pName`, `pBP`, `pSP`, `pVal`, `pCate`, `pUnit`, `img`) VALUES ('P00440','8850006332146','[{"detail":"รหัสสินค้า","barcode":"P00440"},{"detail":"บาร์โค้ดหลัก","barcode":"8850006332146"}]','แปรงสีฟัน1คอลเกตุ***','12','15','16','ของใช้ในครัว','อัน','P00000.png');</v>
      </c>
    </row>
    <row r="441" spans="1:18" x14ac:dyDescent="0.25">
      <c r="A441" s="2" t="s">
        <v>489</v>
      </c>
      <c r="B441" s="8">
        <v>2540011032334</v>
      </c>
      <c r="C441" s="2" t="s">
        <v>7649</v>
      </c>
      <c r="D441" s="1">
        <v>32</v>
      </c>
      <c r="E441" s="1">
        <v>17</v>
      </c>
      <c r="F441" s="1">
        <v>4</v>
      </c>
      <c r="G441" s="1">
        <v>15</v>
      </c>
      <c r="H441" s="1">
        <v>20</v>
      </c>
      <c r="I441" s="16"/>
      <c r="J441" s="17" t="s">
        <v>7142</v>
      </c>
      <c r="K441" s="4" t="s">
        <v>7144</v>
      </c>
      <c r="L441" s="5" t="s">
        <v>7143</v>
      </c>
      <c r="M441" s="5">
        <f t="shared" si="24"/>
        <v>15</v>
      </c>
      <c r="N441" s="5">
        <f t="shared" si="25"/>
        <v>20</v>
      </c>
      <c r="O441" s="3" t="str">
        <f>IF(ISBLANK(D441),"ส่วนลด",VLOOKUP(D441,หมวดหมู่!$A$2:$B$35,2))</f>
        <v>การศึกษา</v>
      </c>
      <c r="P441" s="3" t="str">
        <f>IF(ISBLANK(E441),"หน่วย",VLOOKUP(E441,หน่วยนับ!$A$2:$B$37,2))</f>
        <v>ใบ</v>
      </c>
      <c r="Q441" t="str">
        <f t="shared" si="26"/>
        <v>P00000.png</v>
      </c>
      <c r="R441" t="str">
        <f t="shared" si="27"/>
        <v>INSERT INTO `product`(`pID`, `pBar`, `pBars`, `pName`, `pBP`, `pSP`, `pVal`, `pCate`, `pUnit`, `img`) VALUES ('P00441','2540011032334','[{"detail":"รหัสสินค้า","barcode":"P00441"},{"detail":"บาร์โค้ดหลัก","barcode":"2540011032334"}]','กระเป๋าใส่เอกสารA4***','15','20','4','การศึกษา','ใบ','P00000.png');</v>
      </c>
    </row>
    <row r="442" spans="1:18" x14ac:dyDescent="0.25">
      <c r="A442" s="2" t="s">
        <v>490</v>
      </c>
      <c r="B442" s="8" t="s">
        <v>490</v>
      </c>
      <c r="C442" s="2" t="s">
        <v>7650</v>
      </c>
      <c r="D442" s="1">
        <v>32</v>
      </c>
      <c r="E442" s="1">
        <v>17</v>
      </c>
      <c r="F442" s="1">
        <v>5</v>
      </c>
      <c r="G442" s="1">
        <v>15</v>
      </c>
      <c r="H442" s="1">
        <v>20</v>
      </c>
      <c r="I442" s="16"/>
      <c r="J442" s="17" t="s">
        <v>7142</v>
      </c>
      <c r="K442" s="4" t="s">
        <v>7144</v>
      </c>
      <c r="L442" s="5" t="s">
        <v>7143</v>
      </c>
      <c r="M442" s="5">
        <f t="shared" si="24"/>
        <v>15</v>
      </c>
      <c r="N442" s="5">
        <f t="shared" si="25"/>
        <v>20</v>
      </c>
      <c r="O442" s="3" t="str">
        <f>IF(ISBLANK(D442),"ส่วนลด",VLOOKUP(D442,หมวดหมู่!$A$2:$B$35,2))</f>
        <v>การศึกษา</v>
      </c>
      <c r="P442" s="3" t="str">
        <f>IF(ISBLANK(E442),"หน่วย",VLOOKUP(E442,หน่วยนับ!$A$2:$B$37,2))</f>
        <v>ใบ</v>
      </c>
      <c r="Q442" t="str">
        <f t="shared" si="26"/>
        <v>P00000.png</v>
      </c>
      <c r="R442" t="str">
        <f t="shared" si="27"/>
        <v>INSERT INTO `product`(`pID`, `pBar`, `pBars`, `pName`, `pBP`, `pSP`, `pVal`, `pCate`, `pUnit`, `img`) VALUES ('P00442','P00442','[{"detail":"รหัสสินค้า","barcode":"P00442"},{"detail":"บาร์โค้ดหลัก","barcode":"P00442"}]','เปลี่ยนกระเป๋าลายธงชาติ20บ*','15','20','5','การศึกษา','ใบ','P00000.png');</v>
      </c>
    </row>
    <row r="443" spans="1:18" x14ac:dyDescent="0.25">
      <c r="A443" s="2" t="s">
        <v>491</v>
      </c>
      <c r="B443" s="8" t="s">
        <v>491</v>
      </c>
      <c r="C443" s="2" t="s">
        <v>7651</v>
      </c>
      <c r="D443" s="1">
        <v>77</v>
      </c>
      <c r="E443" s="1">
        <v>1</v>
      </c>
      <c r="F443" s="1">
        <v>3</v>
      </c>
      <c r="G443" s="1">
        <v>35</v>
      </c>
      <c r="H443" s="1">
        <v>50</v>
      </c>
      <c r="I443" s="16"/>
      <c r="J443" s="17" t="s">
        <v>7142</v>
      </c>
      <c r="K443" s="4" t="s">
        <v>7144</v>
      </c>
      <c r="L443" s="5" t="s">
        <v>7143</v>
      </c>
      <c r="M443" s="5">
        <f t="shared" si="24"/>
        <v>35</v>
      </c>
      <c r="N443" s="5">
        <f t="shared" si="25"/>
        <v>50</v>
      </c>
      <c r="O443" s="3" t="str">
        <f>IF(ISBLANK(D443),"ส่วนลด",VLOOKUP(D443,หมวดหมู่!$A$2:$B$35,2))</f>
        <v>ของใช้ในครัว</v>
      </c>
      <c r="P443" s="3" t="str">
        <f>IF(ISBLANK(E443),"หน่วย",VLOOKUP(E443,หน่วยนับ!$A$2:$B$37,2))</f>
        <v>ชิ้น</v>
      </c>
      <c r="Q443" t="str">
        <f t="shared" si="26"/>
        <v>P00000.png</v>
      </c>
      <c r="R443" t="str">
        <f t="shared" si="27"/>
        <v>INSERT INTO `product`(`pID`, `pBar`, `pBars`, `pName`, `pBP`, `pSP`, `pVal`, `pCate`, `pUnit`, `img`) VALUES ('P00443','P00443','[{"detail":"รหัสสินค้า","barcode":"P00443"},{"detail":"บาร์โค้ดหลัก","barcode":"P00443"}]','ตะแกรงตักอาหารกว้าง6.5นิ้ว***','35','50','3','ของใช้ในครัว','ชิ้น','P00000.png');</v>
      </c>
    </row>
    <row r="444" spans="1:18" x14ac:dyDescent="0.25">
      <c r="A444" s="2" t="s">
        <v>492</v>
      </c>
      <c r="B444" s="8" t="s">
        <v>492</v>
      </c>
      <c r="C444" s="2" t="s">
        <v>7652</v>
      </c>
      <c r="D444" s="1">
        <v>77</v>
      </c>
      <c r="E444" s="1">
        <v>31</v>
      </c>
      <c r="F444" s="1">
        <v>12</v>
      </c>
      <c r="G444" s="1">
        <v>6.67</v>
      </c>
      <c r="H444" s="1">
        <v>10</v>
      </c>
      <c r="I444" s="16"/>
      <c r="J444" s="17" t="s">
        <v>7142</v>
      </c>
      <c r="K444" s="4" t="s">
        <v>7144</v>
      </c>
      <c r="L444" s="5" t="s">
        <v>7143</v>
      </c>
      <c r="M444" s="5">
        <f t="shared" si="24"/>
        <v>6.67</v>
      </c>
      <c r="N444" s="5">
        <f t="shared" si="25"/>
        <v>10</v>
      </c>
      <c r="O444" s="3" t="str">
        <f>IF(ISBLANK(D444),"ส่วนลด",VLOOKUP(D444,หมวดหมู่!$A$2:$B$35,2))</f>
        <v>ของใช้ในครัว</v>
      </c>
      <c r="P444" s="3" t="str">
        <f>IF(ISBLANK(E444),"หน่วย",VLOOKUP(E444,หน่วยนับ!$A$2:$B$37,2))</f>
        <v>แผ่น</v>
      </c>
      <c r="Q444" t="str">
        <f t="shared" si="26"/>
        <v>P00000.png</v>
      </c>
      <c r="R444" t="str">
        <f t="shared" si="27"/>
        <v>INSERT INTO `product`(`pID`, `pBar`, `pBars`, `pName`, `pBP`, `pSP`, `pVal`, `pCate`, `pUnit`, `img`) VALUES ('P00444','P00444','[{"detail":"รหัสสินค้า","barcode":"P00444"},{"detail":"บาร์โค้ดหลัก","barcode":"P00444"}]','ผ้าเช็ดมือบาง 30x60 ซม***','6.67','10','12','ของใช้ในครัว','แผ่น','P00000.png');</v>
      </c>
    </row>
    <row r="445" spans="1:18" x14ac:dyDescent="0.25">
      <c r="A445" s="2" t="s">
        <v>493</v>
      </c>
      <c r="B445" s="8" t="s">
        <v>493</v>
      </c>
      <c r="C445" s="2" t="s">
        <v>7653</v>
      </c>
      <c r="D445" s="1">
        <v>40</v>
      </c>
      <c r="E445" s="1">
        <v>14</v>
      </c>
      <c r="F445" s="1">
        <v>4</v>
      </c>
      <c r="G445" s="1">
        <v>15</v>
      </c>
      <c r="H445" s="1">
        <v>20</v>
      </c>
      <c r="I445" s="16"/>
      <c r="J445" s="17" t="s">
        <v>7142</v>
      </c>
      <c r="K445" s="4" t="s">
        <v>7144</v>
      </c>
      <c r="L445" s="5" t="s">
        <v>7143</v>
      </c>
      <c r="M445" s="5">
        <f t="shared" si="24"/>
        <v>15</v>
      </c>
      <c r="N445" s="5">
        <f t="shared" si="25"/>
        <v>20</v>
      </c>
      <c r="O445" s="3" t="str">
        <f>IF(ISBLANK(D445),"ส่วนลด",VLOOKUP(D445,หมวดหมู่!$A$2:$B$35,2))</f>
        <v>งานก่อสร้าง</v>
      </c>
      <c r="P445" s="3" t="str">
        <f>IF(ISBLANK(E445),"หน่วย",VLOOKUP(E445,หน่วยนับ!$A$2:$B$37,2))</f>
        <v>ถุง</v>
      </c>
      <c r="Q445" t="str">
        <f t="shared" si="26"/>
        <v>P00000.png</v>
      </c>
      <c r="R445" t="str">
        <f t="shared" si="27"/>
        <v>INSERT INTO `product`(`pID`, `pBar`, `pBars`, `pName`, `pBP`, `pSP`, `pVal`, `pCate`, `pUnit`, `img`) VALUES ('P00445','P00445','[{"detail":"รหัสสินค้า","barcode":"P00445"},{"detail":"บาร์โค้ดหลัก","barcode":"P00445"}]','เบรคเกอร์ไฟช้าง20A***','15','20','4','งานก่อสร้าง','ถุง','P00000.png');</v>
      </c>
    </row>
    <row r="446" spans="1:18" x14ac:dyDescent="0.25">
      <c r="A446" s="2" t="s">
        <v>494</v>
      </c>
      <c r="B446" s="8" t="s">
        <v>494</v>
      </c>
      <c r="C446" s="2" t="s">
        <v>7654</v>
      </c>
      <c r="D446" s="1">
        <v>40</v>
      </c>
      <c r="E446" s="1">
        <v>14</v>
      </c>
      <c r="F446" s="1">
        <v>4</v>
      </c>
      <c r="G446" s="1">
        <v>15</v>
      </c>
      <c r="H446" s="1">
        <v>20</v>
      </c>
      <c r="I446" s="16"/>
      <c r="J446" s="17" t="s">
        <v>7142</v>
      </c>
      <c r="K446" s="4" t="s">
        <v>7144</v>
      </c>
      <c r="L446" s="5" t="s">
        <v>7143</v>
      </c>
      <c r="M446" s="5">
        <f t="shared" si="24"/>
        <v>15</v>
      </c>
      <c r="N446" s="5">
        <f t="shared" si="25"/>
        <v>20</v>
      </c>
      <c r="O446" s="3" t="str">
        <f>IF(ISBLANK(D446),"ส่วนลด",VLOOKUP(D446,หมวดหมู่!$A$2:$B$35,2))</f>
        <v>งานก่อสร้าง</v>
      </c>
      <c r="P446" s="3" t="str">
        <f>IF(ISBLANK(E446),"หน่วย",VLOOKUP(E446,หน่วยนับ!$A$2:$B$37,2))</f>
        <v>ถุง</v>
      </c>
      <c r="Q446" t="str">
        <f t="shared" si="26"/>
        <v>P00000.png</v>
      </c>
      <c r="R446" t="str">
        <f t="shared" si="27"/>
        <v>INSERT INTO `product`(`pID`, `pBar`, `pBars`, `pName`, `pBP`, `pSP`, `pVal`, `pCate`, `pUnit`, `img`) VALUES ('P00446','P00446','[{"detail":"รหัสสินค้า","barcode":"P00446"},{"detail":"บาร์โค้ดหลัก","barcode":"P00446"}]','สกูรเจาะเหล็กมีปีก3/4'' 25ตัว***','15','20','4','งานก่อสร้าง','ถุง','P00000.png');</v>
      </c>
    </row>
    <row r="447" spans="1:18" x14ac:dyDescent="0.25">
      <c r="A447" s="2" t="s">
        <v>495</v>
      </c>
      <c r="B447" s="8">
        <v>1984020265634</v>
      </c>
      <c r="C447" s="2" t="s">
        <v>7655</v>
      </c>
      <c r="D447" s="1">
        <v>21</v>
      </c>
      <c r="E447" s="1">
        <v>4</v>
      </c>
      <c r="F447" s="1">
        <v>4</v>
      </c>
      <c r="G447" s="1">
        <v>15</v>
      </c>
      <c r="H447" s="1">
        <v>20</v>
      </c>
      <c r="I447" s="16"/>
      <c r="J447" s="17" t="s">
        <v>7142</v>
      </c>
      <c r="K447" s="4" t="s">
        <v>7144</v>
      </c>
      <c r="L447" s="5" t="s">
        <v>7143</v>
      </c>
      <c r="M447" s="5">
        <f t="shared" si="24"/>
        <v>15</v>
      </c>
      <c r="N447" s="5">
        <f t="shared" si="25"/>
        <v>20</v>
      </c>
      <c r="O447" s="3" t="str">
        <f>IF(ISBLANK(D447),"ส่วนลด",VLOOKUP(D447,หมวดหมู่!$A$2:$B$35,2))</f>
        <v>ไฟฟ้า</v>
      </c>
      <c r="P447" s="3" t="str">
        <f>IF(ISBLANK(E447),"หน่วย",VLOOKUP(E447,หน่วยนับ!$A$2:$B$37,2))</f>
        <v>ชุด</v>
      </c>
      <c r="Q447" t="str">
        <f t="shared" si="26"/>
        <v>P00000.png</v>
      </c>
      <c r="R447" t="str">
        <f t="shared" si="27"/>
        <v>INSERT INTO `product`(`pID`, `pBar`, `pBars`, `pName`, `pBP`, `pSP`, `pVal`, `pCate`, `pUnit`, `img`) VALUES ('P00447','1984020265634','[{"detail":"รหัสสินค้า","barcode":"P00447"},{"detail":"บาร์โค้ดหลัก","barcode":"1984020265634"}]','ขั้วไฟแบบกลียวหัวสวิท***','15','20','4','ไฟฟ้า','ชุด','P00000.png');</v>
      </c>
    </row>
    <row r="448" spans="1:18" x14ac:dyDescent="0.25">
      <c r="A448" s="2" t="s">
        <v>496</v>
      </c>
      <c r="B448" s="8">
        <v>8887549620706</v>
      </c>
      <c r="C448" s="2" t="s">
        <v>7656</v>
      </c>
      <c r="D448" s="1">
        <v>21</v>
      </c>
      <c r="E448" s="1">
        <v>23</v>
      </c>
      <c r="F448" s="1">
        <v>13</v>
      </c>
      <c r="G448" s="1">
        <v>12.3</v>
      </c>
      <c r="H448" s="1">
        <v>15</v>
      </c>
      <c r="I448" s="16"/>
      <c r="J448" s="17" t="s">
        <v>7142</v>
      </c>
      <c r="K448" s="4" t="s">
        <v>7144</v>
      </c>
      <c r="L448" s="5" t="s">
        <v>7143</v>
      </c>
      <c r="M448" s="5">
        <f t="shared" si="24"/>
        <v>12.3</v>
      </c>
      <c r="N448" s="5">
        <f t="shared" si="25"/>
        <v>15</v>
      </c>
      <c r="O448" s="3" t="str">
        <f>IF(ISBLANK(D448),"ส่วนลด",VLOOKUP(D448,หมวดหมู่!$A$2:$B$35,2))</f>
        <v>ไฟฟ้า</v>
      </c>
      <c r="P448" s="3" t="str">
        <f>IF(ISBLANK(E448),"หน่วย",VLOOKUP(E448,หน่วยนับ!$A$2:$B$37,2))</f>
        <v>ก้อน</v>
      </c>
      <c r="Q448" t="str">
        <f t="shared" si="26"/>
        <v>P00000.png</v>
      </c>
      <c r="R448" t="str">
        <f t="shared" si="27"/>
        <v>INSERT INTO `product`(`pID`, `pBar`, `pBars`, `pName`, `pBP`, `pSP`, `pVal`, `pCate`, `pUnit`, `img`) VALUES ('P00448','8887549620706','[{"detail":"รหัสสินค้า","barcode":"P00448"},{"detail":"บาร์โค้ดหลัก","barcode":"8887549620706"}]','ถ่านไฟฉายก้อนใหญ่***','12.3','15','13','ไฟฟ้า','ก้อน','P00000.png');</v>
      </c>
    </row>
    <row r="449" spans="1:18" x14ac:dyDescent="0.25">
      <c r="A449" s="2" t="s">
        <v>497</v>
      </c>
      <c r="B449" s="8" t="s">
        <v>497</v>
      </c>
      <c r="C449" s="2" t="s">
        <v>7657</v>
      </c>
      <c r="D449" s="1">
        <v>20</v>
      </c>
      <c r="E449" s="1">
        <v>3</v>
      </c>
      <c r="F449" s="1">
        <v>0</v>
      </c>
      <c r="G449" s="1">
        <v>15.84</v>
      </c>
      <c r="H449" s="1">
        <v>20</v>
      </c>
      <c r="I449" s="16"/>
      <c r="J449" s="17" t="s">
        <v>7142</v>
      </c>
      <c r="K449" s="4" t="s">
        <v>7144</v>
      </c>
      <c r="L449" s="5" t="s">
        <v>7143</v>
      </c>
      <c r="M449" s="5">
        <f t="shared" si="24"/>
        <v>15.84</v>
      </c>
      <c r="N449" s="5">
        <f t="shared" si="25"/>
        <v>20</v>
      </c>
      <c r="O449" s="3" t="str">
        <f>IF(ISBLANK(D449),"ส่วนลด",VLOOKUP(D449,หมวดหมู่!$A$2:$B$35,2))</f>
        <v>อุปโภค/บริโภค</v>
      </c>
      <c r="P449" s="3" t="str">
        <f>IF(ISBLANK(E449),"หน่วย",VLOOKUP(E449,หน่วยนับ!$A$2:$B$37,2))</f>
        <v>ขวด</v>
      </c>
      <c r="Q449" t="str">
        <f t="shared" si="26"/>
        <v>P00000.png</v>
      </c>
      <c r="R449" t="str">
        <f t="shared" si="27"/>
        <v>INSERT INTO `product`(`pID`, `pBar`, `pBars`, `pName`, `pBP`, `pSP`, `pVal`, `pCate`, `pUnit`, `img`) VALUES ('P00449','P00449','[{"detail":"รหัสสินค้า","barcode":"P00449"},{"detail":"บาร์โค้ดหลัก","barcode":"P00449"}]','แว็คเคลือบเงา***','15.84','20','0','อุปโภค/บริโภค','ขวด','P00000.png');</v>
      </c>
    </row>
    <row r="450" spans="1:18" x14ac:dyDescent="0.25">
      <c r="A450" s="2" t="s">
        <v>498</v>
      </c>
      <c r="B450" s="8">
        <v>8854888010505</v>
      </c>
      <c r="C450" s="2" t="s">
        <v>7658</v>
      </c>
      <c r="D450" s="1">
        <v>32</v>
      </c>
      <c r="E450" s="1">
        <v>12</v>
      </c>
      <c r="F450" s="1">
        <v>11</v>
      </c>
      <c r="G450" s="1">
        <v>4</v>
      </c>
      <c r="H450" s="1">
        <v>5</v>
      </c>
      <c r="I450" s="16"/>
      <c r="J450" s="17" t="s">
        <v>7142</v>
      </c>
      <c r="K450" s="4" t="s">
        <v>7144</v>
      </c>
      <c r="L450" s="5" t="s">
        <v>7143</v>
      </c>
      <c r="M450" s="5">
        <f t="shared" si="24"/>
        <v>4</v>
      </c>
      <c r="N450" s="5">
        <f t="shared" si="25"/>
        <v>5</v>
      </c>
      <c r="O450" s="3" t="str">
        <f>IF(ISBLANK(D450),"ส่วนลด",VLOOKUP(D450,หมวดหมู่!$A$2:$B$35,2))</f>
        <v>การศึกษา</v>
      </c>
      <c r="P450" s="3" t="str">
        <f>IF(ISBLANK(E450),"หน่วย",VLOOKUP(E450,หน่วยนับ!$A$2:$B$37,2))</f>
        <v>ด้าม</v>
      </c>
      <c r="Q450" t="str">
        <f t="shared" si="26"/>
        <v>P00000.png</v>
      </c>
      <c r="R450" t="str">
        <f t="shared" si="27"/>
        <v>INSERT INTO `product`(`pID`, `pBar`, `pBars`, `pName`, `pBP`, `pSP`, `pVal`, `pCate`, `pUnit`, `img`) VALUES ('P00450','8854888010505','[{"detail":"รหัสสินค้า","barcode":"P00450"},{"detail":"บาร์โค้ดหลัก","barcode":"8854888010505"}]','ปากกาแดง***','4','5','11','การศึกษา','ด้าม','P00000.png');</v>
      </c>
    </row>
    <row r="451" spans="1:18" x14ac:dyDescent="0.25">
      <c r="A451" s="2" t="s">
        <v>499</v>
      </c>
      <c r="B451" s="8" t="s">
        <v>499</v>
      </c>
      <c r="C451" s="2" t="s">
        <v>7659</v>
      </c>
      <c r="D451" s="1">
        <v>32</v>
      </c>
      <c r="E451" s="1">
        <v>12</v>
      </c>
      <c r="F451" s="1">
        <v>0</v>
      </c>
      <c r="G451" s="1">
        <v>5</v>
      </c>
      <c r="H451" s="1">
        <v>10</v>
      </c>
      <c r="I451" s="16"/>
      <c r="J451" s="17" t="s">
        <v>7142</v>
      </c>
      <c r="K451" s="4" t="s">
        <v>7144</v>
      </c>
      <c r="L451" s="5" t="s">
        <v>7143</v>
      </c>
      <c r="M451" s="5">
        <f t="shared" ref="M451:M514" si="28">IF(ISBLANK(D451),0,G451)</f>
        <v>5</v>
      </c>
      <c r="N451" s="5">
        <f t="shared" ref="N451:N514" si="29">IF(ISBLANK(D451),-H451,H451)</f>
        <v>10</v>
      </c>
      <c r="O451" s="3" t="str">
        <f>IF(ISBLANK(D451),"ส่วนลด",VLOOKUP(D451,หมวดหมู่!$A$2:$B$35,2))</f>
        <v>การศึกษา</v>
      </c>
      <c r="P451" s="3" t="str">
        <f>IF(ISBLANK(E451),"หน่วย",VLOOKUP(E451,หน่วยนับ!$A$2:$B$37,2))</f>
        <v>ด้าม</v>
      </c>
      <c r="Q451" t="str">
        <f t="shared" ref="Q451:Q514" si="30">IF(ISBLANK(I451),"P00000.png",I451)</f>
        <v>P00000.png</v>
      </c>
      <c r="R451" t="str">
        <f t="shared" ref="R451:R514" si="31">"INSERT INTO `product`(`pID`, `pBar`, `pBars`, `pName`, `pBP`, `pSP`, `pVal`, `pCate`, `pUnit`, `img`) VALUES ('"&amp;A451&amp;"','"&amp;B451&amp;"','"&amp;J451&amp;A451&amp;K451&amp;B451&amp;L451&amp;"','"&amp;C451&amp;"','"&amp;M451&amp;"','"&amp;N451&amp;"','"&amp;F451&amp;"','"&amp;O451&amp;"','"&amp;P451&amp;"','"&amp;Q451&amp;"');"</f>
        <v>INSERT INTO `product`(`pID`, `pBar`, `pBars`, `pName`, `pBP`, `pSP`, `pVal`, `pCate`, `pUnit`, `img`) VALUES ('P00451','P00451','[{"detail":"รหัสสินค้า","barcode":"P00451"},{"detail":"บาร์โค้ดหลัก","barcode":"P00451"}]','ปากกาสีน้ำน้ำเงิน***','5','10','0','การศึกษา','ด้าม','P00000.png');</v>
      </c>
    </row>
    <row r="452" spans="1:18" x14ac:dyDescent="0.25">
      <c r="A452" s="2" t="s">
        <v>500</v>
      </c>
      <c r="B452" s="8">
        <v>8851907206864</v>
      </c>
      <c r="C452" s="2" t="s">
        <v>7660</v>
      </c>
      <c r="D452" s="1">
        <v>32</v>
      </c>
      <c r="E452" s="1">
        <v>12</v>
      </c>
      <c r="F452" s="1">
        <v>9</v>
      </c>
      <c r="G452" s="1">
        <v>13.75</v>
      </c>
      <c r="H452" s="1">
        <v>20</v>
      </c>
      <c r="I452" s="16"/>
      <c r="J452" s="17" t="s">
        <v>7142</v>
      </c>
      <c r="K452" s="4" t="s">
        <v>7144</v>
      </c>
      <c r="L452" s="5" t="s">
        <v>7143</v>
      </c>
      <c r="M452" s="5">
        <f t="shared" si="28"/>
        <v>13.75</v>
      </c>
      <c r="N452" s="5">
        <f t="shared" si="29"/>
        <v>20</v>
      </c>
      <c r="O452" s="3" t="str">
        <f>IF(ISBLANK(D452),"ส่วนลด",VLOOKUP(D452,หมวดหมู่!$A$2:$B$35,2))</f>
        <v>การศึกษา</v>
      </c>
      <c r="P452" s="3" t="str">
        <f>IF(ISBLANK(E452),"หน่วย",VLOOKUP(E452,หน่วยนับ!$A$2:$B$37,2))</f>
        <v>ด้าม</v>
      </c>
      <c r="Q452" t="str">
        <f t="shared" si="30"/>
        <v>P00000.png</v>
      </c>
      <c r="R452" t="str">
        <f t="shared" si="31"/>
        <v>INSERT INTO `product`(`pID`, `pBar`, `pBars`, `pName`, `pBP`, `pSP`, `pVal`, `pCate`, `pUnit`, `img`) VALUES ('P00452','8851907206864','[{"detail":"รหัสสินค้า","barcode":"P00452"},{"detail":"บาร์โค้ดหลัก","barcode":"8851907206864"}]','ปากกาเน้นข้อความเหลืองช้าง***','13.75','20','9','การศึกษา','ด้าม','P00000.png');</v>
      </c>
    </row>
    <row r="453" spans="1:18" x14ac:dyDescent="0.25">
      <c r="A453" s="2" t="s">
        <v>501</v>
      </c>
      <c r="B453" s="8">
        <v>1988032194265</v>
      </c>
      <c r="C453" s="2" t="s">
        <v>7661</v>
      </c>
      <c r="D453" s="1">
        <v>40</v>
      </c>
      <c r="E453" s="1">
        <v>35</v>
      </c>
      <c r="F453" s="1">
        <v>12</v>
      </c>
      <c r="G453" s="1">
        <v>14.58</v>
      </c>
      <c r="H453" s="1">
        <v>20</v>
      </c>
      <c r="I453" s="16"/>
      <c r="J453" s="17" t="s">
        <v>7142</v>
      </c>
      <c r="K453" s="4" t="s">
        <v>7144</v>
      </c>
      <c r="L453" s="5" t="s">
        <v>7143</v>
      </c>
      <c r="M453" s="5">
        <f t="shared" si="28"/>
        <v>14.58</v>
      </c>
      <c r="N453" s="5">
        <f t="shared" si="29"/>
        <v>20</v>
      </c>
      <c r="O453" s="3" t="str">
        <f>IF(ISBLANK(D453),"ส่วนลด",VLOOKUP(D453,หมวดหมู่!$A$2:$B$35,2))</f>
        <v>งานก่อสร้าง</v>
      </c>
      <c r="P453" s="3" t="str">
        <f>IF(ISBLANK(E453),"หน่วย",VLOOKUP(E453,หน่วยนับ!$A$2:$B$37,2))</f>
        <v>ตัว</v>
      </c>
      <c r="Q453" t="str">
        <f t="shared" si="30"/>
        <v>P00000.png</v>
      </c>
      <c r="R453" t="str">
        <f t="shared" si="31"/>
        <v>INSERT INTO `product`(`pID`, `pBar`, `pBars`, `pName`, `pBP`, `pSP`, `pVal`, `pCate`, `pUnit`, `img`) VALUES ('P00453','1988032194265','[{"detail":"รหัสสินค้า","barcode":"P00453"},{"detail":"บาร์โค้ดหลัก","barcode":"1988032194265"}]','ไขควงสลับลายขาวแดงดำ***','14.58','20','12','งานก่อสร้าง','ตัว','P00000.png');</v>
      </c>
    </row>
    <row r="454" spans="1:18" x14ac:dyDescent="0.25">
      <c r="A454" s="2" t="s">
        <v>502</v>
      </c>
      <c r="B454" s="8">
        <v>8858201011118</v>
      </c>
      <c r="C454" s="2" t="s">
        <v>7662</v>
      </c>
      <c r="D454" s="1">
        <v>32</v>
      </c>
      <c r="E454" s="1">
        <v>35</v>
      </c>
      <c r="F454" s="1">
        <v>4</v>
      </c>
      <c r="G454" s="1">
        <v>40</v>
      </c>
      <c r="H454" s="1">
        <v>55</v>
      </c>
      <c r="I454" s="16"/>
      <c r="J454" s="17" t="s">
        <v>7142</v>
      </c>
      <c r="K454" s="4" t="s">
        <v>7144</v>
      </c>
      <c r="L454" s="5" t="s">
        <v>7143</v>
      </c>
      <c r="M454" s="5">
        <f t="shared" si="28"/>
        <v>40</v>
      </c>
      <c r="N454" s="5">
        <f t="shared" si="29"/>
        <v>55</v>
      </c>
      <c r="O454" s="3" t="str">
        <f>IF(ISBLANK(D454),"ส่วนลด",VLOOKUP(D454,หมวดหมู่!$A$2:$B$35,2))</f>
        <v>การศึกษา</v>
      </c>
      <c r="P454" s="3" t="str">
        <f>IF(ISBLANK(E454),"หน่วย",VLOOKUP(E454,หน่วยนับ!$A$2:$B$37,2))</f>
        <v>ตัว</v>
      </c>
      <c r="Q454" t="str">
        <f t="shared" si="30"/>
        <v>P00000.png</v>
      </c>
      <c r="R454" t="str">
        <f t="shared" si="31"/>
        <v>INSERT INTO `product`(`pID`, `pBar`, `pBars`, `pName`, `pBP`, `pSP`, `pVal`, `pCate`, `pUnit`, `img`) VALUES ('P00454','8858201011118','[{"detail":"รหัสสินค้า","barcode":"P00454"},{"detail":"บาร์โค้ดหลัก","barcode":"8858201011118"}]','เครื่องเจาะกระดาษ2รู***','40','55','4','การศึกษา','ตัว','P00000.png');</v>
      </c>
    </row>
    <row r="455" spans="1:18" x14ac:dyDescent="0.25">
      <c r="A455" s="2" t="s">
        <v>503</v>
      </c>
      <c r="B455" s="8">
        <v>6936596903880</v>
      </c>
      <c r="C455" s="2" t="s">
        <v>7663</v>
      </c>
      <c r="D455" s="1">
        <v>32</v>
      </c>
      <c r="E455" s="1">
        <v>3</v>
      </c>
      <c r="F455" s="1">
        <v>1</v>
      </c>
      <c r="G455" s="1">
        <v>7.92</v>
      </c>
      <c r="H455" s="1">
        <v>12</v>
      </c>
      <c r="I455" s="16"/>
      <c r="J455" s="17" t="s">
        <v>7142</v>
      </c>
      <c r="K455" s="4" t="s">
        <v>7144</v>
      </c>
      <c r="L455" s="5" t="s">
        <v>7143</v>
      </c>
      <c r="M455" s="5">
        <f t="shared" si="28"/>
        <v>7.92</v>
      </c>
      <c r="N455" s="5">
        <f t="shared" si="29"/>
        <v>12</v>
      </c>
      <c r="O455" s="3" t="str">
        <f>IF(ISBLANK(D455),"ส่วนลด",VLOOKUP(D455,หมวดหมู่!$A$2:$B$35,2))</f>
        <v>การศึกษา</v>
      </c>
      <c r="P455" s="3" t="str">
        <f>IF(ISBLANK(E455),"หน่วย",VLOOKUP(E455,หน่วยนับ!$A$2:$B$37,2))</f>
        <v>ขวด</v>
      </c>
      <c r="Q455" t="str">
        <f t="shared" si="30"/>
        <v>P00000.png</v>
      </c>
      <c r="R455" t="str">
        <f t="shared" si="31"/>
        <v>INSERT INTO `product`(`pID`, `pBar`, `pBars`, `pName`, `pBP`, `pSP`, `pVal`, `pCate`, `pUnit`, `img`) VALUES ('P00455','6936596903880','[{"detail":"รหัสสินค้า","barcode":"P00455"},{"detail":"บาร์โค้ดหลัก","barcode":"6936596903880"}]','กาวน้ำใส50มล1***','7.92','12','1','การศึกษา','ขวด','P00000.png');</v>
      </c>
    </row>
    <row r="456" spans="1:18" x14ac:dyDescent="0.25">
      <c r="A456" s="2" t="s">
        <v>504</v>
      </c>
      <c r="B456" s="8" t="s">
        <v>504</v>
      </c>
      <c r="C456" s="2" t="s">
        <v>7664</v>
      </c>
      <c r="D456" s="1">
        <v>40</v>
      </c>
      <c r="E456" s="1">
        <v>14</v>
      </c>
      <c r="F456" s="1">
        <v>4</v>
      </c>
      <c r="G456" s="1">
        <v>15</v>
      </c>
      <c r="H456" s="1">
        <v>20</v>
      </c>
      <c r="I456" s="16"/>
      <c r="J456" s="17" t="s">
        <v>7142</v>
      </c>
      <c r="K456" s="4" t="s">
        <v>7144</v>
      </c>
      <c r="L456" s="5" t="s">
        <v>7143</v>
      </c>
      <c r="M456" s="5">
        <f t="shared" si="28"/>
        <v>15</v>
      </c>
      <c r="N456" s="5">
        <f t="shared" si="29"/>
        <v>20</v>
      </c>
      <c r="O456" s="3" t="str">
        <f>IF(ISBLANK(D456),"ส่วนลด",VLOOKUP(D456,หมวดหมู่!$A$2:$B$35,2))</f>
        <v>งานก่อสร้าง</v>
      </c>
      <c r="P456" s="3" t="str">
        <f>IF(ISBLANK(E456),"หน่วย",VLOOKUP(E456,หน่วยนับ!$A$2:$B$37,2))</f>
        <v>ถุง</v>
      </c>
      <c r="Q456" t="str">
        <f t="shared" si="30"/>
        <v>P00000.png</v>
      </c>
      <c r="R456" t="str">
        <f t="shared" si="31"/>
        <v>INSERT INTO `product`(`pID`, `pBar`, `pBars`, `pName`, `pBP`, `pSP`, `pVal`, `pCate`, `pUnit`, `img`) VALUES ('P00456','P00456','[{"detail":"รหัสสินค้า","barcode":"P00456"},{"detail":"บาร์โค้ดหลัก","barcode":"P00456"}]','สกูรเจาะเหล็กมีปีก1'' 25 ตัว***','15','20','4','งานก่อสร้าง','ถุง','P00000.png');</v>
      </c>
    </row>
    <row r="457" spans="1:18" x14ac:dyDescent="0.25">
      <c r="A457" s="2" t="s">
        <v>505</v>
      </c>
      <c r="B457" s="8">
        <v>8851552108001</v>
      </c>
      <c r="C457" s="2" t="s">
        <v>7665</v>
      </c>
      <c r="D457" s="1">
        <v>32</v>
      </c>
      <c r="E457" s="1">
        <v>5</v>
      </c>
      <c r="F457" s="1">
        <v>23</v>
      </c>
      <c r="G457" s="1">
        <v>7.09</v>
      </c>
      <c r="H457" s="1">
        <v>10</v>
      </c>
      <c r="I457" s="16"/>
      <c r="J457" s="17" t="s">
        <v>7142</v>
      </c>
      <c r="K457" s="4" t="s">
        <v>7144</v>
      </c>
      <c r="L457" s="5" t="s">
        <v>7143</v>
      </c>
      <c r="M457" s="5">
        <f t="shared" si="28"/>
        <v>7.09</v>
      </c>
      <c r="N457" s="5">
        <f t="shared" si="29"/>
        <v>10</v>
      </c>
      <c r="O457" s="3" t="str">
        <f>IF(ISBLANK(D457),"ส่วนลด",VLOOKUP(D457,หมวดหมู่!$A$2:$B$35,2))</f>
        <v>การศึกษา</v>
      </c>
      <c r="P457" s="3" t="str">
        <f>IF(ISBLANK(E457),"หน่วย",VLOOKUP(E457,หน่วยนับ!$A$2:$B$37,2))</f>
        <v>กล่อง</v>
      </c>
      <c r="Q457" t="str">
        <f t="shared" si="30"/>
        <v>P00000.png</v>
      </c>
      <c r="R457" t="str">
        <f t="shared" si="31"/>
        <v>INSERT INTO `product`(`pID`, `pBar`, `pBars`, `pName`, `pBP`, `pSP`, `pVal`, `pCate`, `pUnit`, `img`) VALUES ('P00457','8851552108001','[{"detail":"รหัสสินค้า","barcode":"P00457"},{"detail":"บาร์โค้ดหลัก","barcode":"8851552108001"}]','ลูกแม็กเบอร์10***','7.09','10','23','การศึกษา','กล่อง','P00000.png');</v>
      </c>
    </row>
    <row r="458" spans="1:18" x14ac:dyDescent="0.25">
      <c r="A458" s="2" t="s">
        <v>506</v>
      </c>
      <c r="B458" s="8" t="s">
        <v>7666</v>
      </c>
      <c r="C458" s="2" t="s">
        <v>7667</v>
      </c>
      <c r="D458" s="1">
        <v>21</v>
      </c>
      <c r="E458" s="1">
        <v>1</v>
      </c>
      <c r="F458" s="1">
        <v>3</v>
      </c>
      <c r="G458" s="1">
        <v>70</v>
      </c>
      <c r="H458" s="1">
        <v>95</v>
      </c>
      <c r="I458" s="16"/>
      <c r="J458" s="17" t="s">
        <v>7142</v>
      </c>
      <c r="K458" s="4" t="s">
        <v>7144</v>
      </c>
      <c r="L458" s="5" t="s">
        <v>7143</v>
      </c>
      <c r="M458" s="5">
        <f t="shared" si="28"/>
        <v>70</v>
      </c>
      <c r="N458" s="5">
        <f t="shared" si="29"/>
        <v>95</v>
      </c>
      <c r="O458" s="3" t="str">
        <f>IF(ISBLANK(D458),"ส่วนลด",VLOOKUP(D458,หมวดหมู่!$A$2:$B$35,2))</f>
        <v>ไฟฟ้า</v>
      </c>
      <c r="P458" s="3" t="str">
        <f>IF(ISBLANK(E458),"หน่วย",VLOOKUP(E458,หน่วยนับ!$A$2:$B$37,2))</f>
        <v>ชิ้น</v>
      </c>
      <c r="Q458" t="str">
        <f t="shared" si="30"/>
        <v>P00000.png</v>
      </c>
      <c r="R458" t="str">
        <f t="shared" si="31"/>
        <v>INSERT INTO `product`(`pID`, `pBar`, `pBars`, `pName`, `pBP`, `pSP`, `pVal`, `pCate`, `pUnit`, `img`) VALUES ('P00458','THESP00512','[{"detail":"รหัสสินค้า","barcode":"P00458"},{"detail":"บาร์โค้ดหลัก","barcode":"THESP00512"}]','ปลั๊ก3ตากราวล์หุ้มยาง***','70','95','3','ไฟฟ้า','ชิ้น','P00000.png');</v>
      </c>
    </row>
    <row r="459" spans="1:18" x14ac:dyDescent="0.25">
      <c r="A459" s="2" t="s">
        <v>507</v>
      </c>
      <c r="B459" s="8" t="s">
        <v>507</v>
      </c>
      <c r="C459" s="2" t="s">
        <v>7668</v>
      </c>
      <c r="D459" s="1">
        <v>22</v>
      </c>
      <c r="E459" s="1">
        <v>19</v>
      </c>
      <c r="F459" s="1">
        <v>0</v>
      </c>
      <c r="G459" s="1">
        <v>36</v>
      </c>
      <c r="H459" s="1">
        <v>45</v>
      </c>
      <c r="I459" s="16"/>
      <c r="J459" s="17" t="s">
        <v>7142</v>
      </c>
      <c r="K459" s="4" t="s">
        <v>7144</v>
      </c>
      <c r="L459" s="5" t="s">
        <v>7143</v>
      </c>
      <c r="M459" s="5">
        <f t="shared" si="28"/>
        <v>36</v>
      </c>
      <c r="N459" s="5">
        <f t="shared" si="29"/>
        <v>45</v>
      </c>
      <c r="O459" s="3" t="str">
        <f>IF(ISBLANK(D459),"ส่วนลด",VLOOKUP(D459,หมวดหมู่!$A$2:$B$35,2))</f>
        <v>ประปา</v>
      </c>
      <c r="P459" s="3" t="str">
        <f>IF(ISBLANK(E459),"หน่วย",VLOOKUP(E459,หน่วยนับ!$A$2:$B$37,2))</f>
        <v>กระป๋อง</v>
      </c>
      <c r="Q459" t="str">
        <f t="shared" si="30"/>
        <v>P00000.png</v>
      </c>
      <c r="R459" t="str">
        <f t="shared" si="31"/>
        <v>INSERT INTO `product`(`pID`, `pBar`, `pBars`, `pName`, `pBP`, `pSP`, `pVal`, `pCate`, `pUnit`, `img`) VALUES ('P00459','P00459','[{"detail":"รหัสสินค้า","barcode":"P00459"},{"detail":"บาร์โค้ดหลัก","barcode":"P00459"}]','น้ำยาท่อน้ำไทย50g***','36','45','0','ประปา','กระป๋อง','P00000.png');</v>
      </c>
    </row>
    <row r="460" spans="1:18" x14ac:dyDescent="0.25">
      <c r="A460" s="2" t="s">
        <v>508</v>
      </c>
      <c r="B460" s="8" t="s">
        <v>508</v>
      </c>
      <c r="C460" s="2" t="s">
        <v>7669</v>
      </c>
      <c r="D460" s="1">
        <v>22</v>
      </c>
      <c r="E460" s="1">
        <v>5</v>
      </c>
      <c r="F460" s="1">
        <v>6</v>
      </c>
      <c r="G460" s="1">
        <v>15</v>
      </c>
      <c r="H460" s="1">
        <v>25</v>
      </c>
      <c r="I460" s="16"/>
      <c r="J460" s="17" t="s">
        <v>7142</v>
      </c>
      <c r="K460" s="4" t="s">
        <v>7144</v>
      </c>
      <c r="L460" s="5" t="s">
        <v>7143</v>
      </c>
      <c r="M460" s="5">
        <f t="shared" si="28"/>
        <v>15</v>
      </c>
      <c r="N460" s="5">
        <f t="shared" si="29"/>
        <v>25</v>
      </c>
      <c r="O460" s="3" t="str">
        <f>IF(ISBLANK(D460),"ส่วนลด",VLOOKUP(D460,หมวดหมู่!$A$2:$B$35,2))</f>
        <v>ประปา</v>
      </c>
      <c r="P460" s="3" t="str">
        <f>IF(ISBLANK(E460),"หน่วย",VLOOKUP(E460,หน่วยนับ!$A$2:$B$37,2))</f>
        <v>กล่อง</v>
      </c>
      <c r="Q460" t="str">
        <f t="shared" si="30"/>
        <v>P00000.png</v>
      </c>
      <c r="R460" t="str">
        <f t="shared" si="31"/>
        <v>INSERT INTO `product`(`pID`, `pBar`, `pBars`, `pName`, `pBP`, `pSP`, `pVal`, `pCate`, `pUnit`, `img`) VALUES ('P00460','P00460','[{"detail":"รหัสสินค้า","barcode":"P00460"},{"detail":"บาร์โค้ดหลัก","barcode":"P00460"}]','บอลวาล์วสวมPVC 1/2'' (4หุน)***','15','25','6','ประปา','กล่อง','P00000.png');</v>
      </c>
    </row>
    <row r="461" spans="1:18" x14ac:dyDescent="0.25">
      <c r="A461" s="2" t="s">
        <v>509</v>
      </c>
      <c r="B461" s="8" t="s">
        <v>509</v>
      </c>
      <c r="C461" s="2" t="s">
        <v>7670</v>
      </c>
      <c r="D461" s="1">
        <v>22</v>
      </c>
      <c r="E461" s="1">
        <v>5</v>
      </c>
      <c r="F461" s="1">
        <v>15</v>
      </c>
      <c r="G461" s="1">
        <v>30</v>
      </c>
      <c r="H461" s="1">
        <v>35</v>
      </c>
      <c r="I461" s="16"/>
      <c r="J461" s="17" t="s">
        <v>7142</v>
      </c>
      <c r="K461" s="4" t="s">
        <v>7144</v>
      </c>
      <c r="L461" s="5" t="s">
        <v>7143</v>
      </c>
      <c r="M461" s="5">
        <f t="shared" si="28"/>
        <v>30</v>
      </c>
      <c r="N461" s="5">
        <f t="shared" si="29"/>
        <v>35</v>
      </c>
      <c r="O461" s="3" t="str">
        <f>IF(ISBLANK(D461),"ส่วนลด",VLOOKUP(D461,หมวดหมู่!$A$2:$B$35,2))</f>
        <v>ประปา</v>
      </c>
      <c r="P461" s="3" t="str">
        <f>IF(ISBLANK(E461),"หน่วย",VLOOKUP(E461,หน่วยนับ!$A$2:$B$37,2))</f>
        <v>กล่อง</v>
      </c>
      <c r="Q461" t="str">
        <f t="shared" si="30"/>
        <v>P00000.png</v>
      </c>
      <c r="R461" t="str">
        <f t="shared" si="31"/>
        <v>INSERT INTO `product`(`pID`, `pBar`, `pBars`, `pName`, `pBP`, `pSP`, `pVal`, `pCate`, `pUnit`, `img`) VALUES ('P00461','P00461','[{"detail":"รหัสสินค้า","barcode":"P00461"},{"detail":"บาร์โค้ดหลัก","barcode":"P00461"}]','บอลวาล์วสวมPVC3/4'' (6หุน)***','30','35','15','ประปา','กล่อง','P00000.png');</v>
      </c>
    </row>
    <row r="462" spans="1:18" x14ac:dyDescent="0.25">
      <c r="A462" s="2" t="s">
        <v>510</v>
      </c>
      <c r="B462" s="8">
        <v>8858732555853</v>
      </c>
      <c r="C462" s="2" t="s">
        <v>511</v>
      </c>
      <c r="D462" s="1">
        <v>20</v>
      </c>
      <c r="E462" s="1">
        <v>1</v>
      </c>
      <c r="F462" s="1">
        <v>0</v>
      </c>
      <c r="G462" s="1">
        <v>100</v>
      </c>
      <c r="H462" s="1">
        <v>120</v>
      </c>
      <c r="I462" s="16"/>
      <c r="J462" s="17" t="s">
        <v>7142</v>
      </c>
      <c r="K462" s="4" t="s">
        <v>7144</v>
      </c>
      <c r="L462" s="5" t="s">
        <v>7143</v>
      </c>
      <c r="M462" s="5">
        <f t="shared" si="28"/>
        <v>100</v>
      </c>
      <c r="N462" s="5">
        <f t="shared" si="29"/>
        <v>120</v>
      </c>
      <c r="O462" s="3" t="str">
        <f>IF(ISBLANK(D462),"ส่วนลด",VLOOKUP(D462,หมวดหมู่!$A$2:$B$35,2))</f>
        <v>อุปโภค/บริโภค</v>
      </c>
      <c r="P462" s="3" t="str">
        <f>IF(ISBLANK(E462),"หน่วย",VLOOKUP(E462,หน่วยนับ!$A$2:$B$37,2))</f>
        <v>ชิ้น</v>
      </c>
      <c r="Q462" t="str">
        <f t="shared" si="30"/>
        <v>P00000.png</v>
      </c>
      <c r="R462" t="str">
        <f t="shared" si="31"/>
        <v>INSERT INTO `product`(`pID`, `pBar`, `pBars`, `pName`, `pBP`, `pSP`, `pVal`, `pCate`, `pUnit`, `img`) VALUES ('P00462','8858732555853','[{"detail":"รหัสสินค้า","barcode":"P00462"},{"detail":"บาร์โค้ดหลัก","barcode":"8858732555853"}]','หลอกกลม LED 13 วัต120บ*','100','120','0','อุปโภค/บริโภค','ชิ้น','P00000.png');</v>
      </c>
    </row>
    <row r="463" spans="1:18" x14ac:dyDescent="0.25">
      <c r="A463" s="2" t="s">
        <v>512</v>
      </c>
      <c r="B463" s="8">
        <v>8851552132006</v>
      </c>
      <c r="C463" s="2" t="s">
        <v>7671</v>
      </c>
      <c r="D463" s="1">
        <v>32</v>
      </c>
      <c r="E463" s="1">
        <v>5</v>
      </c>
      <c r="F463" s="1">
        <v>5</v>
      </c>
      <c r="G463" s="1">
        <v>8</v>
      </c>
      <c r="H463" s="1">
        <v>10</v>
      </c>
      <c r="I463" s="16"/>
      <c r="J463" s="17" t="s">
        <v>7142</v>
      </c>
      <c r="K463" s="4" t="s">
        <v>7144</v>
      </c>
      <c r="L463" s="5" t="s">
        <v>7143</v>
      </c>
      <c r="M463" s="5">
        <f t="shared" si="28"/>
        <v>8</v>
      </c>
      <c r="N463" s="5">
        <f t="shared" si="29"/>
        <v>10</v>
      </c>
      <c r="O463" s="3" t="str">
        <f>IF(ISBLANK(D463),"ส่วนลด",VLOOKUP(D463,หมวดหมู่!$A$2:$B$35,2))</f>
        <v>การศึกษา</v>
      </c>
      <c r="P463" s="3" t="str">
        <f>IF(ISBLANK(E463),"หน่วย",VLOOKUP(E463,หน่วยนับ!$A$2:$B$37,2))</f>
        <v>กล่อง</v>
      </c>
      <c r="Q463" t="str">
        <f t="shared" si="30"/>
        <v>P00000.png</v>
      </c>
      <c r="R463" t="str">
        <f t="shared" si="31"/>
        <v>INSERT INTO `product`(`pID`, `pBar`, `pBars`, `pName`, `pBP`, `pSP`, `pVal`, `pCate`, `pUnit`, `img`) VALUES ('P00463','8851552132006','[{"detail":"รหัสสินค้า","barcode":"P00463"},{"detail":"บาร์โค้ดหลัก","barcode":"8851552132006"}]','ลวดเสียบกระดาษ***','8','10','5','การศึกษา','กล่อง','P00000.png');</v>
      </c>
    </row>
    <row r="464" spans="1:18" x14ac:dyDescent="0.25">
      <c r="A464" s="2" t="s">
        <v>513</v>
      </c>
      <c r="B464" s="8">
        <v>6936596900407</v>
      </c>
      <c r="C464" s="2" t="s">
        <v>7672</v>
      </c>
      <c r="D464" s="1">
        <v>32</v>
      </c>
      <c r="E464" s="1">
        <v>13</v>
      </c>
      <c r="F464" s="1">
        <v>6</v>
      </c>
      <c r="G464" s="1">
        <v>3.96</v>
      </c>
      <c r="H464" s="1">
        <v>5</v>
      </c>
      <c r="I464" s="16"/>
      <c r="J464" s="17" t="s">
        <v>7142</v>
      </c>
      <c r="K464" s="4" t="s">
        <v>7144</v>
      </c>
      <c r="L464" s="5" t="s">
        <v>7143</v>
      </c>
      <c r="M464" s="5">
        <f t="shared" si="28"/>
        <v>3.96</v>
      </c>
      <c r="N464" s="5">
        <f t="shared" si="29"/>
        <v>5</v>
      </c>
      <c r="O464" s="3" t="str">
        <f>IF(ISBLANK(D464),"ส่วนลด",VLOOKUP(D464,หมวดหมู่!$A$2:$B$35,2))</f>
        <v>การศึกษา</v>
      </c>
      <c r="P464" s="3" t="str">
        <f>IF(ISBLANK(E464),"หน่วย",VLOOKUP(E464,หน่วยนับ!$A$2:$B$37,2))</f>
        <v>แท่ง</v>
      </c>
      <c r="Q464" t="str">
        <f t="shared" si="30"/>
        <v>P00000.png</v>
      </c>
      <c r="R464" t="str">
        <f t="shared" si="31"/>
        <v>INSERT INTO `product`(`pID`, `pBar`, `pBars`, `pName`, `pBP`, `pSP`, `pVal`, `pCate`, `pUnit`, `img`) VALUES ('P00464','6936596900407','[{"detail":"รหัสสินค้า","barcode":"P00464"},{"detail":"บาร์โค้ดหลัก","barcode":"6936596900407"}]','เปลี่ยนกาวใสหลอด5บ','3.96','5','6','การศึกษา','แท่ง','P00000.png');</v>
      </c>
    </row>
    <row r="465" spans="1:18" x14ac:dyDescent="0.25">
      <c r="A465" s="2" t="s">
        <v>514</v>
      </c>
      <c r="B465" s="8" t="s">
        <v>514</v>
      </c>
      <c r="C465" s="2" t="s">
        <v>7673</v>
      </c>
      <c r="D465" s="1">
        <v>22</v>
      </c>
      <c r="E465" s="1">
        <v>19</v>
      </c>
      <c r="F465" s="1">
        <v>0</v>
      </c>
      <c r="G465" s="1">
        <v>56</v>
      </c>
      <c r="H465" s="1">
        <v>65</v>
      </c>
      <c r="I465" s="16"/>
      <c r="J465" s="17" t="s">
        <v>7142</v>
      </c>
      <c r="K465" s="4" t="s">
        <v>7144</v>
      </c>
      <c r="L465" s="5" t="s">
        <v>7143</v>
      </c>
      <c r="M465" s="5">
        <f t="shared" si="28"/>
        <v>56</v>
      </c>
      <c r="N465" s="5">
        <f t="shared" si="29"/>
        <v>65</v>
      </c>
      <c r="O465" s="3" t="str">
        <f>IF(ISBLANK(D465),"ส่วนลด",VLOOKUP(D465,หมวดหมู่!$A$2:$B$35,2))</f>
        <v>ประปา</v>
      </c>
      <c r="P465" s="3" t="str">
        <f>IF(ISBLANK(E465),"หน่วย",VLOOKUP(E465,หน่วยนับ!$A$2:$B$37,2))</f>
        <v>กระป๋อง</v>
      </c>
      <c r="Q465" t="str">
        <f t="shared" si="30"/>
        <v>P00000.png</v>
      </c>
      <c r="R465" t="str">
        <f t="shared" si="31"/>
        <v>INSERT INTO `product`(`pID`, `pBar`, `pBars`, `pName`, `pBP`, `pSP`, `pVal`, `pCate`, `pUnit`, `img`) VALUES ('P00465','P00465','[{"detail":"รหัสสินค้า","barcode":"P00465"},{"detail":"บาร์โค้ดหลัก","barcode":"P00465"}]','น้ำยาเชื่อมท่อน้ำไทย100g***','56','65','0','ประปา','กระป๋อง','P00000.png');</v>
      </c>
    </row>
    <row r="466" spans="1:18" x14ac:dyDescent="0.25">
      <c r="A466" s="2" t="s">
        <v>515</v>
      </c>
      <c r="B466" s="8" t="s">
        <v>515</v>
      </c>
      <c r="C466" s="2" t="s">
        <v>7674</v>
      </c>
      <c r="D466" s="1">
        <v>32</v>
      </c>
      <c r="E466" s="1">
        <v>8</v>
      </c>
      <c r="F466" s="1">
        <v>4</v>
      </c>
      <c r="G466" s="1">
        <v>2.4300000000000002</v>
      </c>
      <c r="H466" s="1">
        <v>5</v>
      </c>
      <c r="I466" s="16"/>
      <c r="J466" s="17" t="s">
        <v>7142</v>
      </c>
      <c r="K466" s="4" t="s">
        <v>7144</v>
      </c>
      <c r="L466" s="5" t="s">
        <v>7143</v>
      </c>
      <c r="M466" s="5">
        <f t="shared" si="28"/>
        <v>2.4300000000000002</v>
      </c>
      <c r="N466" s="5">
        <f t="shared" si="29"/>
        <v>5</v>
      </c>
      <c r="O466" s="3" t="str">
        <f>IF(ISBLANK(D466),"ส่วนลด",VLOOKUP(D466,หมวดหมู่!$A$2:$B$35,2))</f>
        <v>การศึกษา</v>
      </c>
      <c r="P466" s="3" t="str">
        <f>IF(ISBLANK(E466),"หน่วย",VLOOKUP(E466,หน่วยนับ!$A$2:$B$37,2))</f>
        <v>อัน</v>
      </c>
      <c r="Q466" t="str">
        <f t="shared" si="30"/>
        <v>P00000.png</v>
      </c>
      <c r="R466" t="str">
        <f t="shared" si="31"/>
        <v>INSERT INTO `product`(`pID`, `pBar`, `pBars`, `pName`, `pBP`, `pSP`, `pVal`, `pCate`, `pUnit`, `img`) VALUES ('P00466','P00466','[{"detail":"รหัสสินค้า","barcode":"P00466"},{"detail":"บาร์โค้ดหลัก","barcode":"P00466"}]','กบเหลาดินสอ5***','2.43','5','4','การศึกษา','อัน','P00000.png');</v>
      </c>
    </row>
    <row r="467" spans="1:18" x14ac:dyDescent="0.25">
      <c r="A467" s="2" t="s">
        <v>516</v>
      </c>
      <c r="B467" s="8" t="s">
        <v>516</v>
      </c>
      <c r="C467" s="2" t="s">
        <v>7675</v>
      </c>
      <c r="D467" s="1">
        <v>22</v>
      </c>
      <c r="E467" s="1">
        <v>27</v>
      </c>
      <c r="F467" s="1">
        <v>17</v>
      </c>
      <c r="G467" s="1">
        <v>5.5</v>
      </c>
      <c r="H467" s="1">
        <v>10</v>
      </c>
      <c r="I467" s="16"/>
      <c r="J467" s="17" t="s">
        <v>7142</v>
      </c>
      <c r="K467" s="4" t="s">
        <v>7144</v>
      </c>
      <c r="L467" s="5" t="s">
        <v>7143</v>
      </c>
      <c r="M467" s="5">
        <f t="shared" si="28"/>
        <v>5.5</v>
      </c>
      <c r="N467" s="5">
        <f t="shared" si="29"/>
        <v>10</v>
      </c>
      <c r="O467" s="3" t="str">
        <f>IF(ISBLANK(D467),"ส่วนลด",VLOOKUP(D467,หมวดหมู่!$A$2:$B$35,2))</f>
        <v>ประปา</v>
      </c>
      <c r="P467" s="3" t="str">
        <f>IF(ISBLANK(E467),"หน่วย",VLOOKUP(E467,หน่วยนับ!$A$2:$B$37,2))</f>
        <v>ม้วน</v>
      </c>
      <c r="Q467" t="str">
        <f t="shared" si="30"/>
        <v>P00000.png</v>
      </c>
      <c r="R467" t="str">
        <f t="shared" si="31"/>
        <v>INSERT INTO `product`(`pID`, `pBar`, `pBars`, `pName`, `pBP`, `pSP`, `pVal`, `pCate`, `pUnit`, `img`) VALUES ('P00467','P00467','[{"detail":"รหัสสินค้า","barcode":"P00467"},{"detail":"บาร์โค้ดหลัก","barcode":"P00467"}]','เทปพันเกลียว***','5.5','10','17','ประปา','ม้วน','P00000.png');</v>
      </c>
    </row>
    <row r="468" spans="1:18" x14ac:dyDescent="0.25">
      <c r="A468" s="2" t="s">
        <v>517</v>
      </c>
      <c r="B468" s="8" t="s">
        <v>517</v>
      </c>
      <c r="C468" s="2" t="s">
        <v>7676</v>
      </c>
      <c r="D468" s="1">
        <v>22</v>
      </c>
      <c r="E468" s="1">
        <v>35</v>
      </c>
      <c r="F468" s="1">
        <v>3</v>
      </c>
      <c r="G468" s="1">
        <v>5</v>
      </c>
      <c r="H468" s="1">
        <v>6</v>
      </c>
      <c r="I468" s="16"/>
      <c r="J468" s="17" t="s">
        <v>7142</v>
      </c>
      <c r="K468" s="4" t="s">
        <v>7144</v>
      </c>
      <c r="L468" s="5" t="s">
        <v>7143</v>
      </c>
      <c r="M468" s="5">
        <f t="shared" si="28"/>
        <v>5</v>
      </c>
      <c r="N468" s="5">
        <f t="shared" si="29"/>
        <v>6</v>
      </c>
      <c r="O468" s="3" t="str">
        <f>IF(ISBLANK(D468),"ส่วนลด",VLOOKUP(D468,หมวดหมู่!$A$2:$B$35,2))</f>
        <v>ประปา</v>
      </c>
      <c r="P468" s="3" t="str">
        <f>IF(ISBLANK(E468),"หน่วย",VLOOKUP(E468,หน่วยนับ!$A$2:$B$37,2))</f>
        <v>ตัว</v>
      </c>
      <c r="Q468" t="str">
        <f t="shared" si="30"/>
        <v>P00000.png</v>
      </c>
      <c r="R468" t="str">
        <f t="shared" si="31"/>
        <v>INSERT INTO `product`(`pID`, `pBar`, `pBars`, `pName`, `pBP`, `pSP`, `pVal`, `pCate`, `pUnit`, `img`) VALUES ('P00468','P00468','[{"detail":"รหัสสินค้า","barcode":"P00468"},{"detail":"บาร์โค้ดหลัก","barcode":"P00468"}]','สามทางpvTOA 1/2'' ***','5','6','3','ประปา','ตัว','P00000.png');</v>
      </c>
    </row>
    <row r="469" spans="1:18" x14ac:dyDescent="0.25">
      <c r="A469" s="2" t="s">
        <v>518</v>
      </c>
      <c r="B469" s="8" t="s">
        <v>518</v>
      </c>
      <c r="C469" s="2" t="s">
        <v>7677</v>
      </c>
      <c r="D469" s="1">
        <v>22</v>
      </c>
      <c r="E469" s="1">
        <v>35</v>
      </c>
      <c r="F469" s="1">
        <v>16</v>
      </c>
      <c r="G469" s="1">
        <v>7</v>
      </c>
      <c r="H469" s="1">
        <v>9</v>
      </c>
      <c r="I469" s="16"/>
      <c r="J469" s="17" t="s">
        <v>7142</v>
      </c>
      <c r="K469" s="4" t="s">
        <v>7144</v>
      </c>
      <c r="L469" s="5" t="s">
        <v>7143</v>
      </c>
      <c r="M469" s="5">
        <f t="shared" si="28"/>
        <v>7</v>
      </c>
      <c r="N469" s="5">
        <f t="shared" si="29"/>
        <v>9</v>
      </c>
      <c r="O469" s="3" t="str">
        <f>IF(ISBLANK(D469),"ส่วนลด",VLOOKUP(D469,หมวดหมู่!$A$2:$B$35,2))</f>
        <v>ประปา</v>
      </c>
      <c r="P469" s="3" t="str">
        <f>IF(ISBLANK(E469),"หน่วย",VLOOKUP(E469,หน่วยนับ!$A$2:$B$37,2))</f>
        <v>ตัว</v>
      </c>
      <c r="Q469" t="str">
        <f t="shared" si="30"/>
        <v>P00000.png</v>
      </c>
      <c r="R469" t="str">
        <f t="shared" si="31"/>
        <v>INSERT INTO `product`(`pID`, `pBar`, `pBars`, `pName`, `pBP`, `pSP`, `pVal`, `pCate`, `pUnit`, `img`) VALUES ('P00469','P00469','[{"detail":"รหัสสินค้า","barcode":"P00469"},{"detail":"บาร์โค้ดหลัก","barcode":"P00469"}]','สามทางpvc 3/4''ลด1/2'' ***','7','9','16','ประปา','ตัว','P00000.png');</v>
      </c>
    </row>
    <row r="470" spans="1:18" x14ac:dyDescent="0.25">
      <c r="A470" s="2" t="s">
        <v>519</v>
      </c>
      <c r="B470" s="8" t="s">
        <v>519</v>
      </c>
      <c r="C470" s="2" t="s">
        <v>7678</v>
      </c>
      <c r="D470" s="1">
        <v>22</v>
      </c>
      <c r="E470" s="1">
        <v>35</v>
      </c>
      <c r="F470" s="1">
        <v>21</v>
      </c>
      <c r="G470" s="1">
        <v>8</v>
      </c>
      <c r="H470" s="1">
        <v>9</v>
      </c>
      <c r="I470" s="16"/>
      <c r="J470" s="17" t="s">
        <v>7142</v>
      </c>
      <c r="K470" s="4" t="s">
        <v>7144</v>
      </c>
      <c r="L470" s="5" t="s">
        <v>7143</v>
      </c>
      <c r="M470" s="5">
        <f t="shared" si="28"/>
        <v>8</v>
      </c>
      <c r="N470" s="5">
        <f t="shared" si="29"/>
        <v>9</v>
      </c>
      <c r="O470" s="3" t="str">
        <f>IF(ISBLANK(D470),"ส่วนลด",VLOOKUP(D470,หมวดหมู่!$A$2:$B$35,2))</f>
        <v>ประปา</v>
      </c>
      <c r="P470" s="3" t="str">
        <f>IF(ISBLANK(E470),"หน่วย",VLOOKUP(E470,หน่วยนับ!$A$2:$B$37,2))</f>
        <v>ตัว</v>
      </c>
      <c r="Q470" t="str">
        <f t="shared" si="30"/>
        <v>P00000.png</v>
      </c>
      <c r="R470" t="str">
        <f t="shared" si="31"/>
        <v>INSERT INTO `product`(`pID`, `pBar`, `pBars`, `pName`, `pBP`, `pSP`, `pVal`, `pCate`, `pUnit`, `img`) VALUES ('P00470','P00470','[{"detail":"รหัสสินค้า","barcode":"P00470"},{"detail":"บาร์โค้ดหลัก","barcode":"P00470"}]','สามทางpvc3/4'' (6หุน)***','8','9','21','ประปา','ตัว','P00000.png');</v>
      </c>
    </row>
    <row r="471" spans="1:18" x14ac:dyDescent="0.25">
      <c r="A471" s="2" t="s">
        <v>520</v>
      </c>
      <c r="B471" s="8" t="s">
        <v>520</v>
      </c>
      <c r="C471" s="2" t="s">
        <v>7679</v>
      </c>
      <c r="D471" s="1">
        <v>22</v>
      </c>
      <c r="E471" s="1">
        <v>35</v>
      </c>
      <c r="F471" s="1">
        <v>5</v>
      </c>
      <c r="G471" s="1">
        <v>6</v>
      </c>
      <c r="H471" s="1">
        <v>7</v>
      </c>
      <c r="I471" s="16"/>
      <c r="J471" s="17" t="s">
        <v>7142</v>
      </c>
      <c r="K471" s="4" t="s">
        <v>7144</v>
      </c>
      <c r="L471" s="5" t="s">
        <v>7143</v>
      </c>
      <c r="M471" s="5">
        <f t="shared" si="28"/>
        <v>6</v>
      </c>
      <c r="N471" s="5">
        <f t="shared" si="29"/>
        <v>7</v>
      </c>
      <c r="O471" s="3" t="str">
        <f>IF(ISBLANK(D471),"ส่วนลด",VLOOKUP(D471,หมวดหมู่!$A$2:$B$35,2))</f>
        <v>ประปา</v>
      </c>
      <c r="P471" s="3" t="str">
        <f>IF(ISBLANK(E471),"หน่วย",VLOOKUP(E471,หน่วยนับ!$A$2:$B$37,2))</f>
        <v>ตัว</v>
      </c>
      <c r="Q471" t="str">
        <f t="shared" si="30"/>
        <v>P00000.png</v>
      </c>
      <c r="R471" t="str">
        <f t="shared" si="31"/>
        <v>INSERT INTO `product`(`pID`, `pBar`, `pBars`, `pName`, `pBP`, `pSP`, `pVal`, `pCate`, `pUnit`, `img`) VALUES ('P00471','P00471','[{"detail":"รหัสสินค้า","barcode":"P00471"},{"detail":"บาร์โค้ดหลัก","barcode":"P00471"}]','ข้องอpvc45องศา 3/4'' ***','6','7','5','ประปา','ตัว','P00000.png');</v>
      </c>
    </row>
    <row r="472" spans="1:18" x14ac:dyDescent="0.25">
      <c r="A472" s="2" t="s">
        <v>521</v>
      </c>
      <c r="B472" s="8" t="s">
        <v>521</v>
      </c>
      <c r="C472" s="2" t="s">
        <v>7680</v>
      </c>
      <c r="D472" s="1">
        <v>22</v>
      </c>
      <c r="E472" s="1">
        <v>35</v>
      </c>
      <c r="F472" s="1">
        <v>12</v>
      </c>
      <c r="G472" s="1">
        <v>6</v>
      </c>
      <c r="H472" s="1">
        <v>7</v>
      </c>
      <c r="I472" s="16"/>
      <c r="J472" s="17" t="s">
        <v>7142</v>
      </c>
      <c r="K472" s="4" t="s">
        <v>7144</v>
      </c>
      <c r="L472" s="5" t="s">
        <v>7143</v>
      </c>
      <c r="M472" s="5">
        <f t="shared" si="28"/>
        <v>6</v>
      </c>
      <c r="N472" s="5">
        <f t="shared" si="29"/>
        <v>7</v>
      </c>
      <c r="O472" s="3" t="str">
        <f>IF(ISBLANK(D472),"ส่วนลด",VLOOKUP(D472,หมวดหมู่!$A$2:$B$35,2))</f>
        <v>ประปา</v>
      </c>
      <c r="P472" s="3" t="str">
        <f>IF(ISBLANK(E472),"หน่วย",VLOOKUP(E472,หน่วยนับ!$A$2:$B$37,2))</f>
        <v>ตัว</v>
      </c>
      <c r="Q472" t="str">
        <f t="shared" si="30"/>
        <v>P00000.png</v>
      </c>
      <c r="R472" t="str">
        <f t="shared" si="31"/>
        <v>INSERT INTO `product`(`pID`, `pBar`, `pBars`, `pName`, `pBP`, `pSP`, `pVal`, `pCate`, `pUnit`, `img`) VALUES ('P00472','P00472','[{"detail":"รหัสสินค้า","barcode":"P00472"},{"detail":"บาร์โค้ดหลัก","barcode":"P00472"}]','ข้องอ90องศาเขียว3/4'' (6หุน)***','6','7','12','ประปา','ตัว','P00000.png');</v>
      </c>
    </row>
    <row r="473" spans="1:18" x14ac:dyDescent="0.25">
      <c r="A473" s="2" t="s">
        <v>522</v>
      </c>
      <c r="B473" s="8" t="s">
        <v>522</v>
      </c>
      <c r="C473" s="2" t="s">
        <v>7681</v>
      </c>
      <c r="D473" s="1">
        <v>22</v>
      </c>
      <c r="E473" s="1">
        <v>35</v>
      </c>
      <c r="F473" s="1">
        <v>8</v>
      </c>
      <c r="G473" s="1">
        <v>6</v>
      </c>
      <c r="H473" s="1">
        <v>8</v>
      </c>
      <c r="I473" s="16"/>
      <c r="J473" s="17" t="s">
        <v>7142</v>
      </c>
      <c r="K473" s="4" t="s">
        <v>7144</v>
      </c>
      <c r="L473" s="5" t="s">
        <v>7143</v>
      </c>
      <c r="M473" s="5">
        <f t="shared" si="28"/>
        <v>6</v>
      </c>
      <c r="N473" s="5">
        <f t="shared" si="29"/>
        <v>8</v>
      </c>
      <c r="O473" s="3" t="str">
        <f>IF(ISBLANK(D473),"ส่วนลด",VLOOKUP(D473,หมวดหมู่!$A$2:$B$35,2))</f>
        <v>ประปา</v>
      </c>
      <c r="P473" s="3" t="str">
        <f>IF(ISBLANK(E473),"หน่วย",VLOOKUP(E473,หน่วยนับ!$A$2:$B$37,2))</f>
        <v>ตัว</v>
      </c>
      <c r="Q473" t="str">
        <f t="shared" si="30"/>
        <v>P00000.png</v>
      </c>
      <c r="R473" t="str">
        <f t="shared" si="31"/>
        <v>INSERT INTO `product`(`pID`, `pBar`, `pBars`, `pName`, `pBP`, `pSP`, `pVal`, `pCate`, `pUnit`, `img`) VALUES ('P00473','P00473','[{"detail":"รหัสสินค้า","barcode":"P00473"},{"detail":"บาร์โค้ดหลัก","barcode":"P00473"}]','ข้องอเกลียวในเขียว 1/2'' (4หุน)**','6','8','8','ประปา','ตัว','P00000.png');</v>
      </c>
    </row>
    <row r="474" spans="1:18" x14ac:dyDescent="0.25">
      <c r="A474" s="2" t="s">
        <v>523</v>
      </c>
      <c r="B474" s="8">
        <v>8858901110173</v>
      </c>
      <c r="C474" s="2" t="s">
        <v>7682</v>
      </c>
      <c r="D474" s="1">
        <v>22</v>
      </c>
      <c r="E474" s="1">
        <v>35</v>
      </c>
      <c r="F474" s="1">
        <v>2</v>
      </c>
      <c r="G474" s="1">
        <v>4.5</v>
      </c>
      <c r="H474" s="1">
        <v>6</v>
      </c>
      <c r="I474" s="16"/>
      <c r="J474" s="17" t="s">
        <v>7142</v>
      </c>
      <c r="K474" s="4" t="s">
        <v>7144</v>
      </c>
      <c r="L474" s="5" t="s">
        <v>7143</v>
      </c>
      <c r="M474" s="5">
        <f t="shared" si="28"/>
        <v>4.5</v>
      </c>
      <c r="N474" s="5">
        <f t="shared" si="29"/>
        <v>6</v>
      </c>
      <c r="O474" s="3" t="str">
        <f>IF(ISBLANK(D474),"ส่วนลด",VLOOKUP(D474,หมวดหมู่!$A$2:$B$35,2))</f>
        <v>ประปา</v>
      </c>
      <c r="P474" s="3" t="str">
        <f>IF(ISBLANK(E474),"หน่วย",VLOOKUP(E474,หน่วยนับ!$A$2:$B$37,2))</f>
        <v>ตัว</v>
      </c>
      <c r="Q474" t="str">
        <f t="shared" si="30"/>
        <v>P00000.png</v>
      </c>
      <c r="R474" t="str">
        <f t="shared" si="31"/>
        <v>INSERT INTO `product`(`pID`, `pBar`, `pBars`, `pName`, `pBP`, `pSP`, `pVal`, `pCate`, `pUnit`, `img`) VALUES ('P00474','8858901110173','[{"detail":"รหัสสินค้า","barcode":"P00474"},{"detail":"บาร์โค้ดหลัก","barcode":"8858901110173"}]','ต่อตรงลดเขียว 3/4''ลด1/2''***','4.5','6','2','ประปา','ตัว','P00000.png');</v>
      </c>
    </row>
    <row r="475" spans="1:18" x14ac:dyDescent="0.25">
      <c r="A475" s="2" t="s">
        <v>524</v>
      </c>
      <c r="B475" s="8">
        <v>8858901110104</v>
      </c>
      <c r="C475" s="2" t="s">
        <v>7683</v>
      </c>
      <c r="D475" s="1">
        <v>22</v>
      </c>
      <c r="E475" s="1">
        <v>35</v>
      </c>
      <c r="F475" s="1">
        <v>28</v>
      </c>
      <c r="G475" s="1">
        <v>8</v>
      </c>
      <c r="H475" s="1">
        <v>10</v>
      </c>
      <c r="I475" s="16"/>
      <c r="J475" s="17" t="s">
        <v>7142</v>
      </c>
      <c r="K475" s="4" t="s">
        <v>7144</v>
      </c>
      <c r="L475" s="5" t="s">
        <v>7143</v>
      </c>
      <c r="M475" s="5">
        <f t="shared" si="28"/>
        <v>8</v>
      </c>
      <c r="N475" s="5">
        <f t="shared" si="29"/>
        <v>10</v>
      </c>
      <c r="O475" s="3" t="str">
        <f>IF(ISBLANK(D475),"ส่วนลด",VLOOKUP(D475,หมวดหมู่!$A$2:$B$35,2))</f>
        <v>ประปา</v>
      </c>
      <c r="P475" s="3" t="str">
        <f>IF(ISBLANK(E475),"หน่วย",VLOOKUP(E475,หน่วยนับ!$A$2:$B$37,2))</f>
        <v>ตัว</v>
      </c>
      <c r="Q475" t="str">
        <f t="shared" si="30"/>
        <v>P00000.png</v>
      </c>
      <c r="R475" t="str">
        <f t="shared" si="31"/>
        <v>INSERT INTO `product`(`pID`, `pBar`, `pBars`, `pName`, `pBP`, `pSP`, `pVal`, `pCate`, `pUnit`, `img`) VALUES ('P00475','8858901110104','[{"detail":"รหัสสินค้า","barcode":"P00475"},{"detail":"บาร์โค้ดหลัก","barcode":"8858901110104"}]','ต่อตรง3/4'' ช้าง (6หุน) ***','8','10','28','ประปา','ตัว','P00000.png');</v>
      </c>
    </row>
    <row r="476" spans="1:18" x14ac:dyDescent="0.25">
      <c r="A476" s="2" t="s">
        <v>525</v>
      </c>
      <c r="B476" s="8" t="s">
        <v>525</v>
      </c>
      <c r="C476" s="2" t="s">
        <v>7684</v>
      </c>
      <c r="D476" s="1">
        <v>22</v>
      </c>
      <c r="E476" s="1">
        <v>35</v>
      </c>
      <c r="F476" s="1">
        <v>40</v>
      </c>
      <c r="G476" s="1">
        <v>4</v>
      </c>
      <c r="H476" s="1">
        <v>5</v>
      </c>
      <c r="I476" s="16"/>
      <c r="J476" s="17" t="s">
        <v>7142</v>
      </c>
      <c r="K476" s="4" t="s">
        <v>7144</v>
      </c>
      <c r="L476" s="5" t="s">
        <v>7143</v>
      </c>
      <c r="M476" s="5">
        <f t="shared" si="28"/>
        <v>4</v>
      </c>
      <c r="N476" s="5">
        <f t="shared" si="29"/>
        <v>5</v>
      </c>
      <c r="O476" s="3" t="str">
        <f>IF(ISBLANK(D476),"ส่วนลด",VLOOKUP(D476,หมวดหมู่!$A$2:$B$35,2))</f>
        <v>ประปา</v>
      </c>
      <c r="P476" s="3" t="str">
        <f>IF(ISBLANK(E476),"หน่วย",VLOOKUP(E476,หน่วยนับ!$A$2:$B$37,2))</f>
        <v>ตัว</v>
      </c>
      <c r="Q476" t="str">
        <f t="shared" si="30"/>
        <v>P00000.png</v>
      </c>
      <c r="R476" t="str">
        <f t="shared" si="31"/>
        <v>INSERT INTO `product`(`pID`, `pBar`, `pBars`, `pName`, `pBP`, `pSP`, `pVal`, `pCate`, `pUnit`, `img`) VALUES ('P00476','P00476','[{"detail":"รหัสสินค้า","barcode":"P00476"},{"detail":"บาร์โค้ดหลัก","barcode":"P00476"}]','ต่อตรง 1/2'' ***','4','5','40','ประปา','ตัว','P00000.png');</v>
      </c>
    </row>
    <row r="477" spans="1:18" x14ac:dyDescent="0.25">
      <c r="A477" s="2" t="s">
        <v>526</v>
      </c>
      <c r="B477" s="8" t="s">
        <v>526</v>
      </c>
      <c r="C477" s="2" t="s">
        <v>7685</v>
      </c>
      <c r="D477" s="1">
        <v>22</v>
      </c>
      <c r="E477" s="1">
        <v>35</v>
      </c>
      <c r="F477" s="1">
        <v>0</v>
      </c>
      <c r="G477" s="1">
        <v>6</v>
      </c>
      <c r="H477" s="1">
        <v>8</v>
      </c>
      <c r="I477" s="16"/>
      <c r="J477" s="17" t="s">
        <v>7142</v>
      </c>
      <c r="K477" s="4" t="s">
        <v>7144</v>
      </c>
      <c r="L477" s="5" t="s">
        <v>7143</v>
      </c>
      <c r="M477" s="5">
        <f t="shared" si="28"/>
        <v>6</v>
      </c>
      <c r="N477" s="5">
        <f t="shared" si="29"/>
        <v>8</v>
      </c>
      <c r="O477" s="3" t="str">
        <f>IF(ISBLANK(D477),"ส่วนลด",VLOOKUP(D477,หมวดหมู่!$A$2:$B$35,2))</f>
        <v>ประปา</v>
      </c>
      <c r="P477" s="3" t="str">
        <f>IF(ISBLANK(E477),"หน่วย",VLOOKUP(E477,หน่วยนับ!$A$2:$B$37,2))</f>
        <v>ตัว</v>
      </c>
      <c r="Q477" t="str">
        <f t="shared" si="30"/>
        <v>P00000.png</v>
      </c>
      <c r="R477" t="str">
        <f t="shared" si="31"/>
        <v>INSERT INTO `product`(`pID`, `pBar`, `pBars`, `pName`, `pBP`, `pSP`, `pVal`, `pCate`, `pUnit`, `img`) VALUES ('P00477','P00477','[{"detail":"รหัสสินค้า","barcode":"P00477"},{"detail":"บาร์โค้ดหลัก","barcode":"P00477"}]','ต่อตรงเกลียวในPVCฟ้า 1/2''***','6','8','0','ประปา','ตัว','P00000.png');</v>
      </c>
    </row>
    <row r="478" spans="1:18" x14ac:dyDescent="0.25">
      <c r="A478" s="2" t="s">
        <v>527</v>
      </c>
      <c r="B478" s="8">
        <v>1988032193121</v>
      </c>
      <c r="C478" s="2" t="s">
        <v>7686</v>
      </c>
      <c r="D478" s="1">
        <v>22</v>
      </c>
      <c r="E478" s="1">
        <v>35</v>
      </c>
      <c r="F478" s="1">
        <v>19</v>
      </c>
      <c r="G478" s="1">
        <v>20</v>
      </c>
      <c r="H478" s="1">
        <v>30</v>
      </c>
      <c r="I478" s="15" t="s">
        <v>528</v>
      </c>
      <c r="J478" s="17" t="s">
        <v>7142</v>
      </c>
      <c r="K478" s="4" t="s">
        <v>7144</v>
      </c>
      <c r="L478" s="5" t="s">
        <v>7143</v>
      </c>
      <c r="M478" s="5">
        <f t="shared" si="28"/>
        <v>20</v>
      </c>
      <c r="N478" s="5">
        <f t="shared" si="29"/>
        <v>30</v>
      </c>
      <c r="O478" s="3" t="str">
        <f>IF(ISBLANK(D478),"ส่วนลด",VLOOKUP(D478,หมวดหมู่!$A$2:$B$35,2))</f>
        <v>ประปา</v>
      </c>
      <c r="P478" s="3" t="str">
        <f>IF(ISBLANK(E478),"หน่วย",VLOOKUP(E478,หน่วยนับ!$A$2:$B$37,2))</f>
        <v>ตัว</v>
      </c>
      <c r="Q478" t="str">
        <f t="shared" si="30"/>
        <v>prd_494.png</v>
      </c>
      <c r="R478" t="str">
        <f t="shared" si="31"/>
        <v>INSERT INTO `product`(`pID`, `pBar`, `pBars`, `pName`, `pBP`, `pSP`, `pVal`, `pCate`, `pUnit`, `img`) VALUES ('P00478','1988032193121','[{"detail":"รหัสสินค้า","barcode":"P00478"},{"detail":"บาร์โค้ดหลัก","barcode":"1988032193121"}]','ก็อกน้ำ1/2''ถูก ***','20','30','19','ประปา','ตัว','prd_494.png');</v>
      </c>
    </row>
    <row r="479" spans="1:18" x14ac:dyDescent="0.25">
      <c r="A479" s="2" t="s">
        <v>529</v>
      </c>
      <c r="B479" s="8" t="s">
        <v>529</v>
      </c>
      <c r="C479" s="2" t="s">
        <v>7687</v>
      </c>
      <c r="D479" s="1">
        <v>32</v>
      </c>
      <c r="E479" s="1">
        <v>35</v>
      </c>
      <c r="F479" s="1">
        <v>17</v>
      </c>
      <c r="G479" s="1">
        <v>4</v>
      </c>
      <c r="H479" s="1">
        <v>5</v>
      </c>
      <c r="I479" s="16"/>
      <c r="J479" s="17" t="s">
        <v>7142</v>
      </c>
      <c r="K479" s="4" t="s">
        <v>7144</v>
      </c>
      <c r="L479" s="5" t="s">
        <v>7143</v>
      </c>
      <c r="M479" s="5">
        <f t="shared" si="28"/>
        <v>4</v>
      </c>
      <c r="N479" s="5">
        <f t="shared" si="29"/>
        <v>5</v>
      </c>
      <c r="O479" s="3" t="str">
        <f>IF(ISBLANK(D479),"ส่วนลด",VLOOKUP(D479,หมวดหมู่!$A$2:$B$35,2))</f>
        <v>การศึกษา</v>
      </c>
      <c r="P479" s="3" t="str">
        <f>IF(ISBLANK(E479),"หน่วย",VLOOKUP(E479,หน่วยนับ!$A$2:$B$37,2))</f>
        <v>ตัว</v>
      </c>
      <c r="Q479" t="str">
        <f t="shared" si="30"/>
        <v>P00000.png</v>
      </c>
      <c r="R479" t="str">
        <f t="shared" si="31"/>
        <v>INSERT INTO `product`(`pID`, `pBar`, `pBars`, `pName`, `pBP`, `pSP`, `pVal`, `pCate`, `pUnit`, `img`) VALUES ('P00479','P00479','[{"detail":"รหัสสินค้า","barcode":"P00479"},{"detail":"บาร์โค้ดหลัก","barcode":"P00479"}]','ตัวหนีบกระดาษ***','4','5','17','การศึกษา','ตัว','P00000.png');</v>
      </c>
    </row>
    <row r="480" spans="1:18" x14ac:dyDescent="0.25">
      <c r="A480" s="2" t="s">
        <v>530</v>
      </c>
      <c r="B480" s="8" t="s">
        <v>530</v>
      </c>
      <c r="C480" s="2" t="s">
        <v>7688</v>
      </c>
      <c r="D480" s="1">
        <v>32</v>
      </c>
      <c r="E480" s="1">
        <v>35</v>
      </c>
      <c r="F480" s="1">
        <v>0</v>
      </c>
      <c r="G480" s="1">
        <v>2.4</v>
      </c>
      <c r="H480" s="1">
        <v>3</v>
      </c>
      <c r="I480" s="16"/>
      <c r="J480" s="17" t="s">
        <v>7142</v>
      </c>
      <c r="K480" s="4" t="s">
        <v>7144</v>
      </c>
      <c r="L480" s="5" t="s">
        <v>7143</v>
      </c>
      <c r="M480" s="5">
        <f t="shared" si="28"/>
        <v>2.4</v>
      </c>
      <c r="N480" s="5">
        <f t="shared" si="29"/>
        <v>3</v>
      </c>
      <c r="O480" s="3" t="str">
        <f>IF(ISBLANK(D480),"ส่วนลด",VLOOKUP(D480,หมวดหมู่!$A$2:$B$35,2))</f>
        <v>การศึกษา</v>
      </c>
      <c r="P480" s="3" t="str">
        <f>IF(ISBLANK(E480),"หน่วย",VLOOKUP(E480,หน่วยนับ!$A$2:$B$37,2))</f>
        <v>ตัว</v>
      </c>
      <c r="Q480" t="str">
        <f t="shared" si="30"/>
        <v>P00000.png</v>
      </c>
      <c r="R480" t="str">
        <f t="shared" si="31"/>
        <v>INSERT INTO `product`(`pID`, `pBar`, `pBars`, `pName`, `pBP`, `pSP`, `pVal`, `pCate`, `pUnit`, `img`) VALUES ('P00480','P00480','[{"detail":"รหัสสินค้า","barcode":"P00480"},{"detail":"บาร์โค้ดหลัก","barcode":"P00480"}]','ตัวหนีบกระดาษตัวเล็ก***','2.4','3','0','การศึกษา','ตัว','P00000.png');</v>
      </c>
    </row>
    <row r="481" spans="1:18" x14ac:dyDescent="0.25">
      <c r="A481" s="2" t="s">
        <v>531</v>
      </c>
      <c r="B481" s="8" t="s">
        <v>531</v>
      </c>
      <c r="C481" s="2" t="s">
        <v>7689</v>
      </c>
      <c r="D481" s="1">
        <v>77</v>
      </c>
      <c r="E481" s="1">
        <v>17</v>
      </c>
      <c r="F481" s="1">
        <v>11</v>
      </c>
      <c r="G481" s="1">
        <v>15</v>
      </c>
      <c r="H481" s="1">
        <v>20</v>
      </c>
      <c r="I481" s="16"/>
      <c r="J481" s="17" t="s">
        <v>7142</v>
      </c>
      <c r="K481" s="4" t="s">
        <v>7144</v>
      </c>
      <c r="L481" s="5" t="s">
        <v>7143</v>
      </c>
      <c r="M481" s="5">
        <f t="shared" si="28"/>
        <v>15</v>
      </c>
      <c r="N481" s="5">
        <f t="shared" si="29"/>
        <v>20</v>
      </c>
      <c r="O481" s="3" t="str">
        <f>IF(ISBLANK(D481),"ส่วนลด",VLOOKUP(D481,หมวดหมู่!$A$2:$B$35,2))</f>
        <v>ของใช้ในครัว</v>
      </c>
      <c r="P481" s="3" t="str">
        <f>IF(ISBLANK(E481),"หน่วย",VLOOKUP(E481,หน่วยนับ!$A$2:$B$37,2))</f>
        <v>ใบ</v>
      </c>
      <c r="Q481" t="str">
        <f t="shared" si="30"/>
        <v>P00000.png</v>
      </c>
      <c r="R481" t="str">
        <f t="shared" si="31"/>
        <v>INSERT INTO `product`(`pID`, `pBar`, `pBars`, `pName`, `pBP`, `pSP`, `pVal`, `pCate`, `pUnit`, `img`) VALUES ('P00481','P00481','[{"detail":"รหัสสินค้า","barcode":"P00481"},{"detail":"บาร์โค้ดหลัก","barcode":"P00481"}]','ฮวดนึ่งข้าวเหนียว***','15','20','11','ของใช้ในครัว','ใบ','P00000.png');</v>
      </c>
    </row>
    <row r="482" spans="1:18" x14ac:dyDescent="0.25">
      <c r="A482" s="2" t="s">
        <v>532</v>
      </c>
      <c r="B482" s="8">
        <v>8859443300626</v>
      </c>
      <c r="C482" s="2" t="s">
        <v>7690</v>
      </c>
      <c r="D482" s="1">
        <v>20</v>
      </c>
      <c r="E482" s="1">
        <v>17</v>
      </c>
      <c r="F482" s="1">
        <v>2</v>
      </c>
      <c r="G482" s="1">
        <v>100</v>
      </c>
      <c r="H482" s="1">
        <v>119</v>
      </c>
      <c r="I482" s="16"/>
      <c r="J482" s="17" t="s">
        <v>7142</v>
      </c>
      <c r="K482" s="4" t="s">
        <v>7144</v>
      </c>
      <c r="L482" s="5" t="s">
        <v>7143</v>
      </c>
      <c r="M482" s="5">
        <f t="shared" si="28"/>
        <v>100</v>
      </c>
      <c r="N482" s="5">
        <f t="shared" si="29"/>
        <v>119</v>
      </c>
      <c r="O482" s="3" t="str">
        <f>IF(ISBLANK(D482),"ส่วนลด",VLOOKUP(D482,หมวดหมู่!$A$2:$B$35,2))</f>
        <v>อุปโภค/บริโภค</v>
      </c>
      <c r="P482" s="3" t="str">
        <f>IF(ISBLANK(E482),"หน่วย",VLOOKUP(E482,หน่วยนับ!$A$2:$B$37,2))</f>
        <v>ใบ</v>
      </c>
      <c r="Q482" t="str">
        <f t="shared" si="30"/>
        <v>P00000.png</v>
      </c>
      <c r="R482" t="str">
        <f t="shared" si="31"/>
        <v>INSERT INTO `product`(`pID`, `pBar`, `pBars`, `pName`, `pBP`, `pSP`, `pVal`, `pCate`, `pUnit`, `img`) VALUES ('P00482','8859443300626','[{"detail":"รหัสสินค้า","barcode":"P00482"},{"detail":"บาร์โค้ดหลัก","barcode":"8859443300626"}]','เปลี่ยนหม้อซึ้ง119บ*','100','119','2','อุปโภค/บริโภค','ใบ','P00000.png');</v>
      </c>
    </row>
    <row r="483" spans="1:18" x14ac:dyDescent="0.25">
      <c r="A483" s="2" t="s">
        <v>533</v>
      </c>
      <c r="B483" s="8" t="s">
        <v>533</v>
      </c>
      <c r="C483" s="2" t="s">
        <v>7691</v>
      </c>
      <c r="D483" s="1">
        <v>20</v>
      </c>
      <c r="E483" s="1">
        <v>18</v>
      </c>
      <c r="F483" s="1">
        <v>0</v>
      </c>
      <c r="G483" s="1">
        <v>12</v>
      </c>
      <c r="H483" s="1">
        <v>20</v>
      </c>
      <c r="I483" s="16"/>
      <c r="J483" s="17" t="s">
        <v>7142</v>
      </c>
      <c r="K483" s="4" t="s">
        <v>7144</v>
      </c>
      <c r="L483" s="5" t="s">
        <v>7143</v>
      </c>
      <c r="M483" s="5">
        <f t="shared" si="28"/>
        <v>12</v>
      </c>
      <c r="N483" s="5">
        <f t="shared" si="29"/>
        <v>20</v>
      </c>
      <c r="O483" s="3" t="str">
        <f>IF(ISBLANK(D483),"ส่วนลด",VLOOKUP(D483,หมวดหมู่!$A$2:$B$35,2))</f>
        <v>อุปโภค/บริโภค</v>
      </c>
      <c r="P483" s="3" t="str">
        <f>IF(ISBLANK(E483),"หน่วย",VLOOKUP(E483,หน่วยนับ!$A$2:$B$37,2))</f>
        <v>แกลอน</v>
      </c>
      <c r="Q483" t="str">
        <f t="shared" si="30"/>
        <v>P00000.png</v>
      </c>
      <c r="R483" t="str">
        <f t="shared" si="31"/>
        <v>INSERT INTO `product`(`pID`, `pBar`, `pBars`, `pName`, `pBP`, `pSP`, `pVal`, `pCate`, `pUnit`, `img`) VALUES ('P00483','P00483','[{"detail":"รหัสสินค้า","barcode":"P00483"},{"detail":"บาร์โค้ดหลัก","barcode":"P00483"}]','เปลี่ยนตะกร้าหวาย20บ','12','20','0','อุปโภค/บริโภค','แกลอน','P00000.png');</v>
      </c>
    </row>
    <row r="484" spans="1:18" x14ac:dyDescent="0.25">
      <c r="A484" s="2" t="s">
        <v>534</v>
      </c>
      <c r="B484" s="8" t="s">
        <v>534</v>
      </c>
      <c r="C484" s="2" t="s">
        <v>7692</v>
      </c>
      <c r="D484" s="1">
        <v>91</v>
      </c>
      <c r="E484" s="1">
        <v>35</v>
      </c>
      <c r="F484" s="1">
        <v>1</v>
      </c>
      <c r="G484" s="1">
        <v>60</v>
      </c>
      <c r="H484" s="1">
        <v>75</v>
      </c>
      <c r="I484" s="16"/>
      <c r="J484" s="17" t="s">
        <v>7142</v>
      </c>
      <c r="K484" s="4" t="s">
        <v>7144</v>
      </c>
      <c r="L484" s="5" t="s">
        <v>7143</v>
      </c>
      <c r="M484" s="5">
        <f t="shared" si="28"/>
        <v>60</v>
      </c>
      <c r="N484" s="5">
        <f t="shared" si="29"/>
        <v>75</v>
      </c>
      <c r="O484" s="3" t="str">
        <f>IF(ISBLANK(D484),"ส่วนลด",VLOOKUP(D484,หมวดหมู่!$A$2:$B$35,2))</f>
        <v>ของใช้ในครัว</v>
      </c>
      <c r="P484" s="3" t="str">
        <f>IF(ISBLANK(E484),"หน่วย",VLOOKUP(E484,หน่วยนับ!$A$2:$B$37,2))</f>
        <v>ตัว</v>
      </c>
      <c r="Q484" t="str">
        <f t="shared" si="30"/>
        <v>P00000.png</v>
      </c>
      <c r="R484" t="str">
        <f t="shared" si="31"/>
        <v>INSERT INTO `product`(`pID`, `pBar`, `pBars`, `pName`, `pBP`, `pSP`, `pVal`, `pCate`, `pUnit`, `img`) VALUES ('P00484','P00484','[{"detail":"รหัสสินค้า","barcode":"P00484"},{"detail":"บาร์โค้ดหลัก","barcode":"P00484"}]','นาฬิกาแขนผนัง***','60','75','1','ของใช้ในครัว','ตัว','P00000.png');</v>
      </c>
    </row>
    <row r="485" spans="1:18" x14ac:dyDescent="0.25">
      <c r="A485" s="2" t="s">
        <v>535</v>
      </c>
      <c r="B485" s="8" t="s">
        <v>535</v>
      </c>
      <c r="C485" s="2" t="s">
        <v>7693</v>
      </c>
      <c r="D485" s="1">
        <v>20</v>
      </c>
      <c r="E485" s="1">
        <v>17</v>
      </c>
      <c r="F485" s="1">
        <v>0</v>
      </c>
      <c r="G485" s="1">
        <v>20</v>
      </c>
      <c r="H485" s="1">
        <v>25</v>
      </c>
      <c r="I485" s="16"/>
      <c r="J485" s="17" t="s">
        <v>7142</v>
      </c>
      <c r="K485" s="4" t="s">
        <v>7144</v>
      </c>
      <c r="L485" s="5" t="s">
        <v>7143</v>
      </c>
      <c r="M485" s="5">
        <f t="shared" si="28"/>
        <v>20</v>
      </c>
      <c r="N485" s="5">
        <f t="shared" si="29"/>
        <v>25</v>
      </c>
      <c r="O485" s="3" t="str">
        <f>IF(ISBLANK(D485),"ส่วนลด",VLOOKUP(D485,หมวดหมู่!$A$2:$B$35,2))</f>
        <v>อุปโภค/บริโภค</v>
      </c>
      <c r="P485" s="3" t="str">
        <f>IF(ISBLANK(E485),"หน่วย",VLOOKUP(E485,หน่วยนับ!$A$2:$B$37,2))</f>
        <v>ใบ</v>
      </c>
      <c r="Q485" t="str">
        <f t="shared" si="30"/>
        <v>P00000.png</v>
      </c>
      <c r="R485" t="str">
        <f t="shared" si="31"/>
        <v>INSERT INTO `product`(`pID`, `pBar`, `pBars`, `pName`, `pBP`, `pSP`, `pVal`, `pCate`, `pUnit`, `img`) VALUES ('P00485','P00485','[{"detail":"รหัสสินค้า","barcode":"P00485"},{"detail":"บาร์โค้ดหลัก","barcode":"P00485"}]','เปลี่ยนหมวกผ้าชาย25บ','20','25','0','อุปโภค/บริโภค','ใบ','P00000.png');</v>
      </c>
    </row>
    <row r="486" spans="1:18" x14ac:dyDescent="0.25">
      <c r="A486" s="2" t="s">
        <v>536</v>
      </c>
      <c r="B486" s="8" t="s">
        <v>536</v>
      </c>
      <c r="C486" s="2" t="s">
        <v>7694</v>
      </c>
      <c r="D486" s="1">
        <v>21</v>
      </c>
      <c r="E486" s="1">
        <v>35</v>
      </c>
      <c r="F486" s="1">
        <v>2</v>
      </c>
      <c r="G486" s="1">
        <v>96</v>
      </c>
      <c r="H486" s="1">
        <v>120</v>
      </c>
      <c r="I486" s="16"/>
      <c r="J486" s="17" t="s">
        <v>7142</v>
      </c>
      <c r="K486" s="4" t="s">
        <v>7144</v>
      </c>
      <c r="L486" s="5" t="s">
        <v>7143</v>
      </c>
      <c r="M486" s="5">
        <f t="shared" si="28"/>
        <v>96</v>
      </c>
      <c r="N486" s="5">
        <f t="shared" si="29"/>
        <v>120</v>
      </c>
      <c r="O486" s="3" t="str">
        <f>IF(ISBLANK(D486),"ส่วนลด",VLOOKUP(D486,หมวดหมู่!$A$2:$B$35,2))</f>
        <v>ไฟฟ้า</v>
      </c>
      <c r="P486" s="3" t="str">
        <f>IF(ISBLANK(E486),"หน่วย",VLOOKUP(E486,หน่วยนับ!$A$2:$B$37,2))</f>
        <v>ตัว</v>
      </c>
      <c r="Q486" t="str">
        <f t="shared" si="30"/>
        <v>P00000.png</v>
      </c>
      <c r="R486" t="str">
        <f t="shared" si="31"/>
        <v>INSERT INTO `product`(`pID`, `pBar`, `pBars`, `pName`, `pBP`, `pSP`, `pVal`, `pCate`, `pUnit`, `img`) VALUES ('P00486','P00486','[{"detail":"รหัสสินค้า","barcode":"P00486"},{"detail":"บาร์โค้ดหลัก","barcode":"P00486"}]','ไฟฉายเอนกประสงค์***','96','120','2','ไฟฟ้า','ตัว','P00000.png');</v>
      </c>
    </row>
    <row r="487" spans="1:18" x14ac:dyDescent="0.25">
      <c r="A487" s="2" t="s">
        <v>537</v>
      </c>
      <c r="B487" s="8">
        <v>8850006601839</v>
      </c>
      <c r="C487" s="2" t="s">
        <v>7695</v>
      </c>
      <c r="D487" s="1">
        <v>58</v>
      </c>
      <c r="E487" s="1">
        <v>8</v>
      </c>
      <c r="F487" s="1">
        <v>4</v>
      </c>
      <c r="G487" s="1">
        <v>11.25</v>
      </c>
      <c r="H487" s="1">
        <v>14</v>
      </c>
      <c r="I487" s="16"/>
      <c r="J487" s="17" t="s">
        <v>7142</v>
      </c>
      <c r="K487" s="4" t="s">
        <v>7144</v>
      </c>
      <c r="L487" s="5" t="s">
        <v>7143</v>
      </c>
      <c r="M487" s="5">
        <f t="shared" si="28"/>
        <v>11.25</v>
      </c>
      <c r="N487" s="5">
        <f t="shared" si="29"/>
        <v>14</v>
      </c>
      <c r="O487" s="3" t="str">
        <f>IF(ISBLANK(D487),"ส่วนลด",VLOOKUP(D487,หมวดหมู่!$A$2:$B$35,2))</f>
        <v>แป้ง</v>
      </c>
      <c r="P487" s="3" t="str">
        <f>IF(ISBLANK(E487),"หน่วย",VLOOKUP(E487,หน่วยนับ!$A$2:$B$37,2))</f>
        <v>อัน</v>
      </c>
      <c r="Q487" t="str">
        <f t="shared" si="30"/>
        <v>P00000.png</v>
      </c>
      <c r="R487" t="str">
        <f t="shared" si="31"/>
        <v>INSERT INTO `product`(`pID`, `pBar`, `pBars`, `pName`, `pBP`, `pSP`, `pVal`, `pCate`, `pUnit`, `img`) VALUES ('P00487','8850006601839','[{"detail":"รหัสสินค้า","barcode":"P00487"},{"detail":"บาร์โค้ดหลัก","barcode":"8850006601839"}]','โปรเทคส์แป้งเย็นขาว50g***','11.25','14','4','แป้ง','อัน','P00000.png');</v>
      </c>
    </row>
    <row r="488" spans="1:18" x14ac:dyDescent="0.25">
      <c r="A488" s="2" t="s">
        <v>538</v>
      </c>
      <c r="B488" s="8">
        <v>8858778585937</v>
      </c>
      <c r="C488" s="2" t="s">
        <v>7696</v>
      </c>
      <c r="D488" s="1">
        <v>91</v>
      </c>
      <c r="E488" s="1">
        <v>4</v>
      </c>
      <c r="F488" s="1">
        <v>9</v>
      </c>
      <c r="G488" s="1">
        <v>15.84</v>
      </c>
      <c r="H488" s="1">
        <v>20</v>
      </c>
      <c r="I488" s="16"/>
      <c r="J488" s="17" t="s">
        <v>7142</v>
      </c>
      <c r="K488" s="4" t="s">
        <v>7144</v>
      </c>
      <c r="L488" s="5" t="s">
        <v>7143</v>
      </c>
      <c r="M488" s="5">
        <f t="shared" si="28"/>
        <v>15.84</v>
      </c>
      <c r="N488" s="5">
        <f t="shared" si="29"/>
        <v>20</v>
      </c>
      <c r="O488" s="3" t="str">
        <f>IF(ISBLANK(D488),"ส่วนลด",VLOOKUP(D488,หมวดหมู่!$A$2:$B$35,2))</f>
        <v>ของใช้ในครัว</v>
      </c>
      <c r="P488" s="3" t="str">
        <f>IF(ISBLANK(E488),"หน่วย",VLOOKUP(E488,หน่วยนับ!$A$2:$B$37,2))</f>
        <v>ชุด</v>
      </c>
      <c r="Q488" t="str">
        <f t="shared" si="30"/>
        <v>P00000.png</v>
      </c>
      <c r="R488" t="str">
        <f t="shared" si="31"/>
        <v>INSERT INTO `product`(`pID`, `pBar`, `pBars`, `pName`, `pBP`, `pSP`, `pVal`, `pCate`, `pUnit`, `img`) VALUES ('P00488','8858778585937','[{"detail":"รหัสสินค้า","barcode":"P00488"},{"detail":"บาร์โค้ดหลัก","barcode":"8858778585937"}]','ตัวหนีบผ้าแพ็ค60ตัว***','15.84','20','9','ของใช้ในครัว','ชุด','P00000.png');</v>
      </c>
    </row>
    <row r="489" spans="1:18" x14ac:dyDescent="0.25">
      <c r="A489" s="2" t="s">
        <v>539</v>
      </c>
      <c r="B489" s="8" t="s">
        <v>539</v>
      </c>
      <c r="C489" s="2" t="s">
        <v>7697</v>
      </c>
      <c r="D489" s="1">
        <v>20</v>
      </c>
      <c r="E489" s="1">
        <v>4</v>
      </c>
      <c r="F489" s="1">
        <v>10</v>
      </c>
      <c r="G489" s="1">
        <v>20</v>
      </c>
      <c r="H489" s="1">
        <v>25</v>
      </c>
      <c r="I489" s="16"/>
      <c r="J489" s="17" t="s">
        <v>7142</v>
      </c>
      <c r="K489" s="4" t="s">
        <v>7144</v>
      </c>
      <c r="L489" s="5" t="s">
        <v>7143</v>
      </c>
      <c r="M489" s="5">
        <f t="shared" si="28"/>
        <v>20</v>
      </c>
      <c r="N489" s="5">
        <f t="shared" si="29"/>
        <v>25</v>
      </c>
      <c r="O489" s="3" t="str">
        <f>IF(ISBLANK(D489),"ส่วนลด",VLOOKUP(D489,หมวดหมู่!$A$2:$B$35,2))</f>
        <v>อุปโภค/บริโภค</v>
      </c>
      <c r="P489" s="3" t="str">
        <f>IF(ISBLANK(E489),"หน่วย",VLOOKUP(E489,หน่วยนับ!$A$2:$B$37,2))</f>
        <v>ชุด</v>
      </c>
      <c r="Q489" t="str">
        <f t="shared" si="30"/>
        <v>P00000.png</v>
      </c>
      <c r="R489" t="str">
        <f t="shared" si="31"/>
        <v>INSERT INTO `product`(`pID`, `pBar`, `pBars`, `pName`, `pBP`, `pSP`, `pVal`, `pCate`, `pUnit`, `img`) VALUES ('P00489','P00489','[{"detail":"รหัสสินค้า","barcode":"P00489"},{"detail":"บาร์โค้ดหลัก","barcode":"P00489"}]','เปลี่ยนขอ9ห่วงติดผนัง25บ','20','25','10','อุปโภค/บริโภค','ชุด','P00000.png');</v>
      </c>
    </row>
    <row r="490" spans="1:18" x14ac:dyDescent="0.25">
      <c r="A490" s="2" t="s">
        <v>540</v>
      </c>
      <c r="B490" s="8" t="s">
        <v>540</v>
      </c>
      <c r="C490" s="2" t="s">
        <v>7698</v>
      </c>
      <c r="D490" s="1">
        <v>32</v>
      </c>
      <c r="E490" s="1">
        <v>8</v>
      </c>
      <c r="F490" s="1">
        <v>19</v>
      </c>
      <c r="G490" s="1">
        <v>4.17</v>
      </c>
      <c r="H490" s="1">
        <v>7</v>
      </c>
      <c r="I490" s="16"/>
      <c r="J490" s="17" t="s">
        <v>7142</v>
      </c>
      <c r="K490" s="4" t="s">
        <v>7144</v>
      </c>
      <c r="L490" s="5" t="s">
        <v>7143</v>
      </c>
      <c r="M490" s="5">
        <f t="shared" si="28"/>
        <v>4.17</v>
      </c>
      <c r="N490" s="5">
        <f t="shared" si="29"/>
        <v>7</v>
      </c>
      <c r="O490" s="3" t="str">
        <f>IF(ISBLANK(D490),"ส่วนลด",VLOOKUP(D490,หมวดหมู่!$A$2:$B$35,2))</f>
        <v>การศึกษา</v>
      </c>
      <c r="P490" s="3" t="str">
        <f>IF(ISBLANK(E490),"หน่วย",VLOOKUP(E490,หน่วยนับ!$A$2:$B$37,2))</f>
        <v>อัน</v>
      </c>
      <c r="Q490" t="str">
        <f t="shared" si="30"/>
        <v>P00000.png</v>
      </c>
      <c r="R490" t="str">
        <f t="shared" si="31"/>
        <v>INSERT INTO `product`(`pID`, `pBar`, `pBars`, `pName`, `pBP`, `pSP`, `pVal`, `pCate`, `pUnit`, `img`) VALUES ('P00490','P00490','[{"detail":"รหัสสินค้า","barcode":"P00490"},{"detail":"บาร์โค้ดหลัก","barcode":"P00490"}]','สันกระดาษใหญ่***','4.17','7','19','การศึกษา','อัน','P00000.png');</v>
      </c>
    </row>
    <row r="491" spans="1:18" x14ac:dyDescent="0.25">
      <c r="A491" s="2" t="s">
        <v>541</v>
      </c>
      <c r="B491" s="8" t="s">
        <v>541</v>
      </c>
      <c r="C491" s="2" t="s">
        <v>7699</v>
      </c>
      <c r="D491" s="1">
        <v>32</v>
      </c>
      <c r="E491" s="1">
        <v>8</v>
      </c>
      <c r="F491" s="1">
        <v>29</v>
      </c>
      <c r="G491" s="1">
        <v>3.33</v>
      </c>
      <c r="H491" s="1">
        <v>5</v>
      </c>
      <c r="I491" s="16"/>
      <c r="J491" s="17" t="s">
        <v>7142</v>
      </c>
      <c r="K491" s="4" t="s">
        <v>7144</v>
      </c>
      <c r="L491" s="5" t="s">
        <v>7143</v>
      </c>
      <c r="M491" s="5">
        <f t="shared" si="28"/>
        <v>3.33</v>
      </c>
      <c r="N491" s="5">
        <f t="shared" si="29"/>
        <v>5</v>
      </c>
      <c r="O491" s="3" t="str">
        <f>IF(ISBLANK(D491),"ส่วนลด",VLOOKUP(D491,หมวดหมู่!$A$2:$B$35,2))</f>
        <v>การศึกษา</v>
      </c>
      <c r="P491" s="3" t="str">
        <f>IF(ISBLANK(E491),"หน่วย",VLOOKUP(E491,หน่วยนับ!$A$2:$B$37,2))</f>
        <v>อัน</v>
      </c>
      <c r="Q491" t="str">
        <f t="shared" si="30"/>
        <v>P00000.png</v>
      </c>
      <c r="R491" t="str">
        <f t="shared" si="31"/>
        <v>INSERT INTO `product`(`pID`, `pBar`, `pBars`, `pName`, `pBP`, `pSP`, `pVal`, `pCate`, `pUnit`, `img`) VALUES ('P00491','P00491','[{"detail":"รหัสสินค้า","barcode":"P00491"},{"detail":"บาร์โค้ดหลัก","barcode":"P00491"}]','สันกระดาษเล็ก***','3.33','5','29','การศึกษา','อัน','P00000.png');</v>
      </c>
    </row>
    <row r="492" spans="1:18" x14ac:dyDescent="0.25">
      <c r="A492" s="2" t="s">
        <v>542</v>
      </c>
      <c r="B492" s="8" t="s">
        <v>543</v>
      </c>
      <c r="C492" s="2" t="s">
        <v>7700</v>
      </c>
      <c r="D492" s="1">
        <v>20</v>
      </c>
      <c r="E492" s="1">
        <v>1</v>
      </c>
      <c r="F492" s="1">
        <v>0</v>
      </c>
      <c r="G492" s="1">
        <v>48</v>
      </c>
      <c r="H492" s="1">
        <v>59</v>
      </c>
      <c r="I492" s="16"/>
      <c r="J492" s="17" t="s">
        <v>7142</v>
      </c>
      <c r="K492" s="4" t="s">
        <v>7144</v>
      </c>
      <c r="L492" s="5" t="s">
        <v>7143</v>
      </c>
      <c r="M492" s="5">
        <f t="shared" si="28"/>
        <v>48</v>
      </c>
      <c r="N492" s="5">
        <f t="shared" si="29"/>
        <v>59</v>
      </c>
      <c r="O492" s="3" t="str">
        <f>IF(ISBLANK(D492),"ส่วนลด",VLOOKUP(D492,หมวดหมู่!$A$2:$B$35,2))</f>
        <v>อุปโภค/บริโภค</v>
      </c>
      <c r="P492" s="3" t="str">
        <f>IF(ISBLANK(E492),"หน่วย",VLOOKUP(E492,หน่วยนับ!$A$2:$B$37,2))</f>
        <v>ชิ้น</v>
      </c>
      <c r="Q492" t="str">
        <f t="shared" si="30"/>
        <v>P00000.png</v>
      </c>
      <c r="R492" t="str">
        <f t="shared" si="31"/>
        <v>INSERT INTO `product`(`pID`, `pBar`, `pBars`, `pName`, `pBP`, `pSP`, `pVal`, `pCate`, `pUnit`, `img`) VALUES ('P00492','THSOP00406','[{"detail":"รหัสสินค้า","barcode":"P00492"},{"detail":"บาร์โค้ดหลัก","barcode":"THSOP00406"}]','ฟิวเจอร์บอดพับ3***','48','59','0','อุปโภค/บริโภค','ชิ้น','P00000.png');</v>
      </c>
    </row>
    <row r="493" spans="1:18" x14ac:dyDescent="0.25">
      <c r="A493" s="2" t="s">
        <v>544</v>
      </c>
      <c r="B493" s="8">
        <v>6948926255293</v>
      </c>
      <c r="C493" s="2" t="s">
        <v>7701</v>
      </c>
      <c r="D493" s="1">
        <v>20</v>
      </c>
      <c r="E493" s="1">
        <v>31</v>
      </c>
      <c r="F493" s="1">
        <v>43</v>
      </c>
      <c r="G493" s="1">
        <v>14</v>
      </c>
      <c r="H493" s="1">
        <v>20</v>
      </c>
      <c r="I493" s="16"/>
      <c r="J493" s="17" t="s">
        <v>7142</v>
      </c>
      <c r="K493" s="4" t="s">
        <v>7144</v>
      </c>
      <c r="L493" s="5" t="s">
        <v>7143</v>
      </c>
      <c r="M493" s="5">
        <f t="shared" si="28"/>
        <v>14</v>
      </c>
      <c r="N493" s="5">
        <f t="shared" si="29"/>
        <v>20</v>
      </c>
      <c r="O493" s="3" t="str">
        <f>IF(ISBLANK(D493),"ส่วนลด",VLOOKUP(D493,หมวดหมู่!$A$2:$B$35,2))</f>
        <v>อุปโภค/บริโภค</v>
      </c>
      <c r="P493" s="3" t="str">
        <f>IF(ISBLANK(E493),"หน่วย",VLOOKUP(E493,หน่วยนับ!$A$2:$B$37,2))</f>
        <v>แผ่น</v>
      </c>
      <c r="Q493" t="str">
        <f t="shared" si="30"/>
        <v>P00000.png</v>
      </c>
      <c r="R493" t="str">
        <f t="shared" si="31"/>
        <v>INSERT INTO `product`(`pID`, `pBar`, `pBars`, `pName`, `pBP`, `pSP`, `pVal`, `pCate`, `pUnit`, `img`) VALUES ('P00493','6948926255293','[{"detail":"รหัสสินค้า","barcode":"P00493"},{"detail":"บาร์โค้ดหลัก","barcode":"6948926255293"}]','กาวดักแมลงวัน7แผ่น20***','14','20','43','อุปโภค/บริโภค','แผ่น','P00000.png');</v>
      </c>
    </row>
    <row r="494" spans="1:18" x14ac:dyDescent="0.25">
      <c r="A494" s="2" t="s">
        <v>545</v>
      </c>
      <c r="B494" s="8">
        <v>6940975982175</v>
      </c>
      <c r="C494" s="2" t="s">
        <v>7702</v>
      </c>
      <c r="D494" s="1">
        <v>32</v>
      </c>
      <c r="E494" s="1">
        <v>13</v>
      </c>
      <c r="F494" s="1">
        <v>0</v>
      </c>
      <c r="G494" s="1">
        <v>8</v>
      </c>
      <c r="H494" s="1">
        <v>10</v>
      </c>
      <c r="I494" s="16"/>
      <c r="J494" s="17" t="s">
        <v>7142</v>
      </c>
      <c r="K494" s="4" t="s">
        <v>7144</v>
      </c>
      <c r="L494" s="5" t="s">
        <v>7143</v>
      </c>
      <c r="M494" s="5">
        <f t="shared" si="28"/>
        <v>8</v>
      </c>
      <c r="N494" s="5">
        <f t="shared" si="29"/>
        <v>10</v>
      </c>
      <c r="O494" s="3" t="str">
        <f>IF(ISBLANK(D494),"ส่วนลด",VLOOKUP(D494,หมวดหมู่!$A$2:$B$35,2))</f>
        <v>การศึกษา</v>
      </c>
      <c r="P494" s="3" t="str">
        <f>IF(ISBLANK(E494),"หน่วย",VLOOKUP(E494,หน่วยนับ!$A$2:$B$37,2))</f>
        <v>แท่ง</v>
      </c>
      <c r="Q494" t="str">
        <f t="shared" si="30"/>
        <v>P00000.png</v>
      </c>
      <c r="R494" t="str">
        <f t="shared" si="31"/>
        <v>INSERT INTO `product`(`pID`, `pBar`, `pBars`, `pName`, `pBP`, `pSP`, `pVal`, `pCate`, `pUnit`, `img`) VALUES ('P00494','6940975982175','[{"detail":"รหัสสินค้า","barcode":"P00494"},{"detail":"บาร์โค้ดหลัก","barcode":"6940975982175"}]','เปลี่ยนเมจิสีแดง10บ','8','10','0','การศึกษา','แท่ง','P00000.png');</v>
      </c>
    </row>
    <row r="495" spans="1:18" x14ac:dyDescent="0.25">
      <c r="A495" s="2" t="s">
        <v>546</v>
      </c>
      <c r="B495" s="8">
        <v>6947462091839</v>
      </c>
      <c r="C495" s="2" t="s">
        <v>7703</v>
      </c>
      <c r="D495" s="1">
        <v>32</v>
      </c>
      <c r="E495" s="1">
        <v>13</v>
      </c>
      <c r="F495" s="1">
        <v>3</v>
      </c>
      <c r="G495" s="1">
        <v>4</v>
      </c>
      <c r="H495" s="1">
        <v>5</v>
      </c>
      <c r="I495" s="16"/>
      <c r="J495" s="17" t="s">
        <v>7142</v>
      </c>
      <c r="K495" s="4" t="s">
        <v>7144</v>
      </c>
      <c r="L495" s="5" t="s">
        <v>7143</v>
      </c>
      <c r="M495" s="5">
        <f t="shared" si="28"/>
        <v>4</v>
      </c>
      <c r="N495" s="5">
        <f t="shared" si="29"/>
        <v>5</v>
      </c>
      <c r="O495" s="3" t="str">
        <f>IF(ISBLANK(D495),"ส่วนลด",VLOOKUP(D495,หมวดหมู่!$A$2:$B$35,2))</f>
        <v>การศึกษา</v>
      </c>
      <c r="P495" s="3" t="str">
        <f>IF(ISBLANK(E495),"หน่วย",VLOOKUP(E495,หน่วยนับ!$A$2:$B$37,2))</f>
        <v>แท่ง</v>
      </c>
      <c r="Q495" t="str">
        <f t="shared" si="30"/>
        <v>P00000.png</v>
      </c>
      <c r="R495" t="str">
        <f t="shared" si="31"/>
        <v>INSERT INTO `product`(`pID`, `pBar`, `pBars`, `pName`, `pBP`, `pSP`, `pVal`, `pCate`, `pUnit`, `img`) VALUES ('P00495','6947462091839','[{"detail":"รหัสสินค้า","barcode":"P00495"},{"detail":"บาร์โค้ดหลัก","barcode":"6947462091839"}]','เปลี่ยนปากกาเคมี5บ','4','5','3','การศึกษา','แท่ง','P00000.png');</v>
      </c>
    </row>
    <row r="496" spans="1:18" x14ac:dyDescent="0.25">
      <c r="A496" s="2" t="s">
        <v>547</v>
      </c>
      <c r="B496" s="8">
        <v>8859085900505</v>
      </c>
      <c r="C496" s="2" t="s">
        <v>7704</v>
      </c>
      <c r="D496" s="1">
        <v>20</v>
      </c>
      <c r="E496" s="1">
        <v>26</v>
      </c>
      <c r="F496" s="1">
        <v>10</v>
      </c>
      <c r="G496" s="1">
        <v>4.4000000000000004</v>
      </c>
      <c r="H496" s="1">
        <v>7</v>
      </c>
      <c r="I496" s="16"/>
      <c r="J496" s="17" t="s">
        <v>7142</v>
      </c>
      <c r="K496" s="4" t="s">
        <v>7144</v>
      </c>
      <c r="L496" s="5" t="s">
        <v>7143</v>
      </c>
      <c r="M496" s="5">
        <f t="shared" si="28"/>
        <v>4.4000000000000004</v>
      </c>
      <c r="N496" s="5">
        <f t="shared" si="29"/>
        <v>7</v>
      </c>
      <c r="O496" s="3" t="str">
        <f>IF(ISBLANK(D496),"ส่วนลด",VLOOKUP(D496,หมวดหมู่!$A$2:$B$35,2))</f>
        <v>อุปโภค/บริโภค</v>
      </c>
      <c r="P496" s="3" t="str">
        <f>IF(ISBLANK(E496),"หน่วย",VLOOKUP(E496,หน่วยนับ!$A$2:$B$37,2))</f>
        <v>ห่อ</v>
      </c>
      <c r="Q496" t="str">
        <f t="shared" si="30"/>
        <v>P00000.png</v>
      </c>
      <c r="R496" t="str">
        <f t="shared" si="31"/>
        <v>INSERT INTO `product`(`pID`, `pBar`, `pBars`, `pName`, `pBP`, `pSP`, `pVal`, `pCate`, `pUnit`, `img`) VALUES ('P00496','8859085900505','[{"detail":"รหัสสินค้า","barcode":"P00496"},{"detail":"บาร์โค้ดหลัก","barcode":"8859085900505"}]','เปลี่ยนหลอดสั้นหลอดยาว**','4.4','7','10','อุปโภค/บริโภค','ห่อ','P00000.png');</v>
      </c>
    </row>
    <row r="497" spans="1:18" x14ac:dyDescent="0.25">
      <c r="A497" s="2" t="s">
        <v>548</v>
      </c>
      <c r="B497" s="8">
        <v>497</v>
      </c>
      <c r="C497" s="2" t="s">
        <v>7705</v>
      </c>
      <c r="D497" s="1">
        <v>25</v>
      </c>
      <c r="E497" s="1">
        <v>14</v>
      </c>
      <c r="F497" s="1">
        <v>14</v>
      </c>
      <c r="G497" s="1">
        <v>30</v>
      </c>
      <c r="H497" s="1">
        <v>35</v>
      </c>
      <c r="I497" s="16"/>
      <c r="J497" s="17" t="s">
        <v>7142</v>
      </c>
      <c r="K497" s="4" t="s">
        <v>7144</v>
      </c>
      <c r="L497" s="5" t="s">
        <v>7143</v>
      </c>
      <c r="M497" s="5">
        <f t="shared" si="28"/>
        <v>30</v>
      </c>
      <c r="N497" s="5">
        <f t="shared" si="29"/>
        <v>35</v>
      </c>
      <c r="O497" s="3" t="str">
        <f>IF(ISBLANK(D497),"ส่วนลด",VLOOKUP(D497,หมวดหมู่!$A$2:$B$35,2))</f>
        <v>การเกษตร</v>
      </c>
      <c r="P497" s="3" t="str">
        <f>IF(ISBLANK(E497),"หน่วย",VLOOKUP(E497,หน่วยนับ!$A$2:$B$37,2))</f>
        <v>ถุง</v>
      </c>
      <c r="Q497" t="str">
        <f t="shared" si="30"/>
        <v>P00000.png</v>
      </c>
      <c r="R497" t="str">
        <f t="shared" si="31"/>
        <v>INSERT INTO `product`(`pID`, `pBar`, `pBars`, `pName`, `pBP`, `pSP`, `pVal`, `pCate`, `pUnit`, `img`) VALUES ('P00497','497','[{"detail":"รหัสสินค้า","barcode":"P00497"},{"detail":"บาร์โค้ดหลัก","barcode":"497"}]','อาหารปลาดุกเล็ก35***','30','35','14','การเกษตร','ถุง','P00000.png');</v>
      </c>
    </row>
    <row r="498" spans="1:18" x14ac:dyDescent="0.25">
      <c r="A498" s="2" t="s">
        <v>549</v>
      </c>
      <c r="B498" s="8" t="s">
        <v>549</v>
      </c>
      <c r="C498" s="2" t="s">
        <v>7706</v>
      </c>
      <c r="D498" s="1">
        <v>25</v>
      </c>
      <c r="E498" s="1">
        <v>9</v>
      </c>
      <c r="F498" s="1">
        <v>9</v>
      </c>
      <c r="G498" s="1">
        <v>16</v>
      </c>
      <c r="H498" s="1">
        <v>20</v>
      </c>
      <c r="I498" s="16"/>
      <c r="J498" s="17" t="s">
        <v>7142</v>
      </c>
      <c r="K498" s="4" t="s">
        <v>7144</v>
      </c>
      <c r="L498" s="5" t="s">
        <v>7143</v>
      </c>
      <c r="M498" s="5">
        <f t="shared" si="28"/>
        <v>16</v>
      </c>
      <c r="N498" s="5">
        <f t="shared" si="29"/>
        <v>20</v>
      </c>
      <c r="O498" s="3" t="str">
        <f>IF(ISBLANK(D498),"ส่วนลด",VLOOKUP(D498,หมวดหมู่!$A$2:$B$35,2))</f>
        <v>การเกษตร</v>
      </c>
      <c r="P498" s="3" t="str">
        <f>IF(ISBLANK(E498),"หน่วย",VLOOKUP(E498,หน่วยนับ!$A$2:$B$37,2))</f>
        <v>แพ็ค</v>
      </c>
      <c r="Q498" t="str">
        <f t="shared" si="30"/>
        <v>P00000.png</v>
      </c>
      <c r="R498" t="str">
        <f t="shared" si="31"/>
        <v>INSERT INTO `product`(`pID`, `pBar`, `pBars`, `pName`, `pBP`, `pSP`, `pVal`, `pCate`, `pUnit`, `img`) VALUES ('P00498','P00498','[{"detail":"รหัสสินค้า","barcode":"P00498"},{"detail":"บาร์โค้ดหลัก","barcode":"P00498"}]','เปลี่ยนกิ๊บรัดสายยาง20บ','16','20','9','การเกษตร','แพ็ค','P00000.png');</v>
      </c>
    </row>
    <row r="499" spans="1:18" x14ac:dyDescent="0.25">
      <c r="A499" s="2" t="s">
        <v>550</v>
      </c>
      <c r="B499" s="8" t="s">
        <v>551</v>
      </c>
      <c r="C499" s="2" t="s">
        <v>7707</v>
      </c>
      <c r="D499" s="1">
        <v>25</v>
      </c>
      <c r="E499" s="1">
        <v>35</v>
      </c>
      <c r="F499" s="1">
        <v>0</v>
      </c>
      <c r="G499" s="1">
        <v>24</v>
      </c>
      <c r="H499" s="1">
        <v>30</v>
      </c>
      <c r="I499" s="16"/>
      <c r="J499" s="17" t="s">
        <v>7142</v>
      </c>
      <c r="K499" s="4" t="s">
        <v>7144</v>
      </c>
      <c r="L499" s="5" t="s">
        <v>7143</v>
      </c>
      <c r="M499" s="5">
        <f t="shared" si="28"/>
        <v>24</v>
      </c>
      <c r="N499" s="5">
        <f t="shared" si="29"/>
        <v>30</v>
      </c>
      <c r="O499" s="3" t="str">
        <f>IF(ISBLANK(D499),"ส่วนลด",VLOOKUP(D499,หมวดหมู่!$A$2:$B$35,2))</f>
        <v>การเกษตร</v>
      </c>
      <c r="P499" s="3" t="str">
        <f>IF(ISBLANK(E499),"หน่วย",VLOOKUP(E499,หน่วยนับ!$A$2:$B$37,2))</f>
        <v>ตัว</v>
      </c>
      <c r="Q499" t="str">
        <f t="shared" si="30"/>
        <v>P00000.png</v>
      </c>
      <c r="R499" t="str">
        <f t="shared" si="31"/>
        <v>INSERT INTO `product`(`pID`, `pBar`, `pBars`, `pName`, `pBP`, `pSP`, `pVal`, `pCate`, `pUnit`, `img`) VALUES ('P00499','CNTSDV00082','[{"detail":"รหัสสินค้า","barcode":"P00499"},{"detail":"บาร์โค้ดหลัก","barcode":"CNTSDV00082"}]','หัวฉีดปรับระดับ***','24','30','0','การเกษตร','ตัว','P00000.png');</v>
      </c>
    </row>
    <row r="500" spans="1:18" x14ac:dyDescent="0.25">
      <c r="A500" s="2" t="s">
        <v>552</v>
      </c>
      <c r="B500" s="8">
        <v>6959708420150</v>
      </c>
      <c r="C500" s="2" t="s">
        <v>7708</v>
      </c>
      <c r="D500" s="1">
        <v>22</v>
      </c>
      <c r="E500" s="1">
        <v>8</v>
      </c>
      <c r="F500" s="1">
        <v>3</v>
      </c>
      <c r="G500" s="1">
        <v>16.34</v>
      </c>
      <c r="H500" s="1">
        <v>20</v>
      </c>
      <c r="I500" s="16"/>
      <c r="J500" s="17" t="s">
        <v>7142</v>
      </c>
      <c r="K500" s="4" t="s">
        <v>7144</v>
      </c>
      <c r="L500" s="5" t="s">
        <v>7143</v>
      </c>
      <c r="M500" s="5">
        <f t="shared" si="28"/>
        <v>16.34</v>
      </c>
      <c r="N500" s="5">
        <f t="shared" si="29"/>
        <v>20</v>
      </c>
      <c r="O500" s="3" t="str">
        <f>IF(ISBLANK(D500),"ส่วนลด",VLOOKUP(D500,หมวดหมู่!$A$2:$B$35,2))</f>
        <v>ประปา</v>
      </c>
      <c r="P500" s="3" t="str">
        <f>IF(ISBLANK(E500),"หน่วย",VLOOKUP(E500,หน่วยนับ!$A$2:$B$37,2))</f>
        <v>อัน</v>
      </c>
      <c r="Q500" t="str">
        <f t="shared" si="30"/>
        <v>P00000.png</v>
      </c>
      <c r="R500" t="str">
        <f t="shared" si="31"/>
        <v>INSERT INTO `product`(`pID`, `pBar`, `pBars`, `pName`, `pBP`, `pSP`, `pVal`, `pCate`, `pUnit`, `img`) VALUES ('P00500','6959708420150','[{"detail":"รหัสสินค้า","barcode":"P00500"},{"detail":"บาร์โค้ดหลัก","barcode":"6959708420150"}]','ฝักบัวต่อก็อกใบพัด***','16.34','20','3','ประปา','อัน','P00000.png');</v>
      </c>
    </row>
    <row r="501" spans="1:18" x14ac:dyDescent="0.25">
      <c r="A501" s="2" t="s">
        <v>553</v>
      </c>
      <c r="B501" s="8">
        <v>8858878700001</v>
      </c>
      <c r="C501" s="2" t="s">
        <v>7709</v>
      </c>
      <c r="D501" s="1">
        <v>20</v>
      </c>
      <c r="E501" s="1">
        <v>4</v>
      </c>
      <c r="F501" s="1">
        <v>0</v>
      </c>
      <c r="G501" s="1">
        <v>15</v>
      </c>
      <c r="H501" s="1">
        <v>20</v>
      </c>
      <c r="I501" s="16"/>
      <c r="J501" s="17" t="s">
        <v>7142</v>
      </c>
      <c r="K501" s="4" t="s">
        <v>7144</v>
      </c>
      <c r="L501" s="5" t="s">
        <v>7143</v>
      </c>
      <c r="M501" s="5">
        <f t="shared" si="28"/>
        <v>15</v>
      </c>
      <c r="N501" s="5">
        <f t="shared" si="29"/>
        <v>20</v>
      </c>
      <c r="O501" s="3" t="str">
        <f>IF(ISBLANK(D501),"ส่วนลด",VLOOKUP(D501,หมวดหมู่!$A$2:$B$35,2))</f>
        <v>อุปโภค/บริโภค</v>
      </c>
      <c r="P501" s="3" t="str">
        <f>IF(ISBLANK(E501),"หน่วย",VLOOKUP(E501,หน่วยนับ!$A$2:$B$37,2))</f>
        <v>ชุด</v>
      </c>
      <c r="Q501" t="str">
        <f t="shared" si="30"/>
        <v>P00000.png</v>
      </c>
      <c r="R501" t="str">
        <f t="shared" si="31"/>
        <v>INSERT INTO `product`(`pID`, `pBar`, `pBars`, `pName`, `pBP`, `pSP`, `pVal`, `pCate`, `pUnit`, `img`) VALUES ('P00501','8858878700001','[{"detail":"รหัสสินค้า","barcode":"P00501"},{"detail":"บาร์โค้ดหลัก","barcode":"8858878700001"}]','ถ้วยย้อมผม***','15','20','0','อุปโภค/บริโภค','ชุด','P00000.png');</v>
      </c>
    </row>
    <row r="502" spans="1:18" x14ac:dyDescent="0.25">
      <c r="A502" s="2" t="s">
        <v>554</v>
      </c>
      <c r="B502" s="8">
        <v>9000121</v>
      </c>
      <c r="C502" s="2" t="s">
        <v>7710</v>
      </c>
      <c r="D502" s="1">
        <v>60</v>
      </c>
      <c r="E502" s="1">
        <v>1</v>
      </c>
      <c r="F502" s="1">
        <v>9</v>
      </c>
      <c r="G502" s="1">
        <v>15</v>
      </c>
      <c r="H502" s="1">
        <v>20</v>
      </c>
      <c r="I502" s="16"/>
      <c r="J502" s="17" t="s">
        <v>7142</v>
      </c>
      <c r="K502" s="4" t="s">
        <v>7144</v>
      </c>
      <c r="L502" s="5" t="s">
        <v>7143</v>
      </c>
      <c r="M502" s="5">
        <f t="shared" si="28"/>
        <v>15</v>
      </c>
      <c r="N502" s="5">
        <f t="shared" si="29"/>
        <v>20</v>
      </c>
      <c r="O502" s="3" t="str">
        <f>IF(ISBLANK(D502),"ส่วนลด",VLOOKUP(D502,หมวดหมู่!$A$2:$B$35,2))</f>
        <v>ยาสามัญประจำบ้าน</v>
      </c>
      <c r="P502" s="3" t="str">
        <f>IF(ISBLANK(E502),"หน่วย",VLOOKUP(E502,หน่วยนับ!$A$2:$B$37,2))</f>
        <v>ชิ้น</v>
      </c>
      <c r="Q502" t="str">
        <f t="shared" si="30"/>
        <v>P00000.png</v>
      </c>
      <c r="R502" t="str">
        <f t="shared" si="31"/>
        <v>INSERT INTO `product`(`pID`, `pBar`, `pBars`, `pName`, `pBP`, `pSP`, `pVal`, `pCate`, `pUnit`, `img`) VALUES ('P00502','9000121','[{"detail":"รหัสสินค้า","barcode":"P00502"},{"detail":"บาร์โค้ดหลัก","barcode":"9000121"}]','ผ้าก๊อตพันขา***','15','20','9','ยาสามัญประจำบ้าน','ชิ้น','P00000.png');</v>
      </c>
    </row>
    <row r="503" spans="1:18" x14ac:dyDescent="0.25">
      <c r="A503" s="2" t="s">
        <v>555</v>
      </c>
      <c r="B503" s="8" t="s">
        <v>555</v>
      </c>
      <c r="C503" s="2" t="s">
        <v>7711</v>
      </c>
      <c r="D503" s="1">
        <v>20</v>
      </c>
      <c r="E503" s="1">
        <v>9</v>
      </c>
      <c r="F503" s="1">
        <v>12</v>
      </c>
      <c r="G503" s="1">
        <v>15</v>
      </c>
      <c r="H503" s="1">
        <v>20</v>
      </c>
      <c r="I503" s="16"/>
      <c r="J503" s="17" t="s">
        <v>7142</v>
      </c>
      <c r="K503" s="4" t="s">
        <v>7144</v>
      </c>
      <c r="L503" s="5" t="s">
        <v>7143</v>
      </c>
      <c r="M503" s="5">
        <f t="shared" si="28"/>
        <v>15</v>
      </c>
      <c r="N503" s="5">
        <f t="shared" si="29"/>
        <v>20</v>
      </c>
      <c r="O503" s="3" t="str">
        <f>IF(ISBLANK(D503),"ส่วนลด",VLOOKUP(D503,หมวดหมู่!$A$2:$B$35,2))</f>
        <v>อุปโภค/บริโภค</v>
      </c>
      <c r="P503" s="3" t="str">
        <f>IF(ISBLANK(E503),"หน่วย",VLOOKUP(E503,หน่วยนับ!$A$2:$B$37,2))</f>
        <v>แพ็ค</v>
      </c>
      <c r="Q503" t="str">
        <f t="shared" si="30"/>
        <v>P00000.png</v>
      </c>
      <c r="R503" t="str">
        <f t="shared" si="31"/>
        <v>INSERT INTO `product`(`pID`, `pBar`, `pBars`, `pName`, `pBP`, `pSP`, `pVal`, `pCate`, `pUnit`, `img`) VALUES ('P00503','P00503','[{"detail":"รหัสสินค้า","barcode":"P00503"},{"detail":"บาร์โค้ดหลัก","barcode":"P00503"}]','แมสเกาหลี10ชิ้นเด็กสีขาว***','15','20','12','อุปโภค/บริโภค','แพ็ค','P00000.png');</v>
      </c>
    </row>
    <row r="504" spans="1:18" x14ac:dyDescent="0.25">
      <c r="A504" s="2" t="s">
        <v>556</v>
      </c>
      <c r="B504" s="8">
        <v>1988032193718</v>
      </c>
      <c r="C504" s="2" t="s">
        <v>7712</v>
      </c>
      <c r="D504" s="1">
        <v>40</v>
      </c>
      <c r="E504" s="1">
        <v>8</v>
      </c>
      <c r="F504" s="1">
        <v>6</v>
      </c>
      <c r="G504" s="1">
        <v>14</v>
      </c>
      <c r="H504" s="1">
        <v>20</v>
      </c>
      <c r="I504" s="16"/>
      <c r="J504" s="17" t="s">
        <v>7142</v>
      </c>
      <c r="K504" s="4" t="s">
        <v>7144</v>
      </c>
      <c r="L504" s="5" t="s">
        <v>7143</v>
      </c>
      <c r="M504" s="5">
        <f t="shared" si="28"/>
        <v>14</v>
      </c>
      <c r="N504" s="5">
        <f t="shared" si="29"/>
        <v>20</v>
      </c>
      <c r="O504" s="3" t="str">
        <f>IF(ISBLANK(D504),"ส่วนลด",VLOOKUP(D504,หมวดหมู่!$A$2:$B$35,2))</f>
        <v>งานก่อสร้าง</v>
      </c>
      <c r="P504" s="3" t="str">
        <f>IF(ISBLANK(E504),"หน่วย",VLOOKUP(E504,หน่วยนับ!$A$2:$B$37,2))</f>
        <v>อัน</v>
      </c>
      <c r="Q504" t="str">
        <f t="shared" si="30"/>
        <v>P00000.png</v>
      </c>
      <c r="R504" t="str">
        <f t="shared" si="31"/>
        <v>INSERT INTO `product`(`pID`, `pBar`, `pBars`, `pName`, `pBP`, `pSP`, `pVal`, `pCate`, `pUnit`, `img`) VALUES ('P00504','1988032193718','[{"detail":"รหัสสินค้า","barcode":"P00504"},{"detail":"บาร์โค้ดหลัก","barcode":"1988032193718"}]','เต้าตีเส้น15เมตร***','14','20','6','งานก่อสร้าง','อัน','P00000.png');</v>
      </c>
    </row>
    <row r="505" spans="1:18" x14ac:dyDescent="0.25">
      <c r="A505" s="2" t="s">
        <v>557</v>
      </c>
      <c r="B505" s="8">
        <v>1988032100686</v>
      </c>
      <c r="C505" s="2" t="s">
        <v>7713</v>
      </c>
      <c r="D505" s="1">
        <v>91</v>
      </c>
      <c r="E505" s="1">
        <v>8</v>
      </c>
      <c r="F505" s="1">
        <v>11</v>
      </c>
      <c r="G505" s="1">
        <v>14.59</v>
      </c>
      <c r="H505" s="1">
        <v>20</v>
      </c>
      <c r="I505" s="16"/>
      <c r="J505" s="17" t="s">
        <v>7142</v>
      </c>
      <c r="K505" s="4" t="s">
        <v>7144</v>
      </c>
      <c r="L505" s="5" t="s">
        <v>7143</v>
      </c>
      <c r="M505" s="5">
        <f t="shared" si="28"/>
        <v>14.59</v>
      </c>
      <c r="N505" s="5">
        <f t="shared" si="29"/>
        <v>20</v>
      </c>
      <c r="O505" s="3" t="str">
        <f>IF(ISBLANK(D505),"ส่วนลด",VLOOKUP(D505,หมวดหมู่!$A$2:$B$35,2))</f>
        <v>ของใช้ในครัว</v>
      </c>
      <c r="P505" s="3" t="str">
        <f>IF(ISBLANK(E505),"หน่วย",VLOOKUP(E505,หน่วยนับ!$A$2:$B$37,2))</f>
        <v>อัน</v>
      </c>
      <c r="Q505" t="str">
        <f t="shared" si="30"/>
        <v>P00000.png</v>
      </c>
      <c r="R505" t="str">
        <f t="shared" si="31"/>
        <v>INSERT INTO `product`(`pID`, `pBar`, `pBars`, `pName`, `pBP`, `pSP`, `pVal`, `pCate`, `pUnit`, `img`) VALUES ('P00505','1988032100686','[{"detail":"รหัสสินค้า","barcode":"P00505"},{"detail":"บาร์โค้ดหลัก","barcode":"1988032100686"}]','ตาข่ายถูตัว***','14.59','20','11','ของใช้ในครัว','อัน','P00000.png');</v>
      </c>
    </row>
    <row r="506" spans="1:18" x14ac:dyDescent="0.25">
      <c r="A506" s="2" t="s">
        <v>558</v>
      </c>
      <c r="B506" s="8" t="s">
        <v>558</v>
      </c>
      <c r="C506" s="2" t="s">
        <v>7714</v>
      </c>
      <c r="D506" s="1">
        <v>20</v>
      </c>
      <c r="E506" s="1">
        <v>8</v>
      </c>
      <c r="F506" s="1">
        <v>3</v>
      </c>
      <c r="G506" s="1">
        <v>10</v>
      </c>
      <c r="H506" s="1">
        <v>12</v>
      </c>
      <c r="I506" s="16"/>
      <c r="J506" s="17" t="s">
        <v>7142</v>
      </c>
      <c r="K506" s="4" t="s">
        <v>7144</v>
      </c>
      <c r="L506" s="5" t="s">
        <v>7143</v>
      </c>
      <c r="M506" s="5">
        <f t="shared" si="28"/>
        <v>10</v>
      </c>
      <c r="N506" s="5">
        <f t="shared" si="29"/>
        <v>12</v>
      </c>
      <c r="O506" s="3" t="str">
        <f>IF(ISBLANK(D506),"ส่วนลด",VLOOKUP(D506,หมวดหมู่!$A$2:$B$35,2))</f>
        <v>อุปโภค/บริโภค</v>
      </c>
      <c r="P506" s="3" t="str">
        <f>IF(ISBLANK(E506),"หน่วย",VLOOKUP(E506,หน่วยนับ!$A$2:$B$37,2))</f>
        <v>อัน</v>
      </c>
      <c r="Q506" t="str">
        <f t="shared" si="30"/>
        <v>P00000.png</v>
      </c>
      <c r="R506" t="str">
        <f t="shared" si="31"/>
        <v>INSERT INTO `product`(`pID`, `pBar`, `pBars`, `pName`, `pBP`, `pSP`, `pVal`, `pCate`, `pUnit`, `img`) VALUES ('P00506','P00506','[{"detail":"รหัสสินค้า","barcode":"P00506"},{"detail":"บาร์โค้ดหลัก","barcode":"P00506"}]','เปลี่ยนกรวยกรองน้ำ***','10','12','3','อุปโภค/บริโภค','อัน','P00000.png');</v>
      </c>
    </row>
    <row r="507" spans="1:18" x14ac:dyDescent="0.25">
      <c r="A507" s="2" t="s">
        <v>559</v>
      </c>
      <c r="B507" s="8" t="s">
        <v>559</v>
      </c>
      <c r="C507" s="2" t="s">
        <v>7715</v>
      </c>
      <c r="D507" s="1">
        <v>77</v>
      </c>
      <c r="E507" s="1">
        <v>8</v>
      </c>
      <c r="F507" s="1">
        <v>2</v>
      </c>
      <c r="G507" s="1">
        <v>15.84</v>
      </c>
      <c r="H507" s="1">
        <v>20</v>
      </c>
      <c r="I507" s="16"/>
      <c r="J507" s="17" t="s">
        <v>7142</v>
      </c>
      <c r="K507" s="4" t="s">
        <v>7144</v>
      </c>
      <c r="L507" s="5" t="s">
        <v>7143</v>
      </c>
      <c r="M507" s="5">
        <f t="shared" si="28"/>
        <v>15.84</v>
      </c>
      <c r="N507" s="5">
        <f t="shared" si="29"/>
        <v>20</v>
      </c>
      <c r="O507" s="3" t="str">
        <f>IF(ISBLANK(D507),"ส่วนลด",VLOOKUP(D507,หมวดหมู่!$A$2:$B$35,2))</f>
        <v>ของใช้ในครัว</v>
      </c>
      <c r="P507" s="3" t="str">
        <f>IF(ISBLANK(E507),"หน่วย",VLOOKUP(E507,หน่วยนับ!$A$2:$B$37,2))</f>
        <v>อัน</v>
      </c>
      <c r="Q507" t="str">
        <f t="shared" si="30"/>
        <v>P00000.png</v>
      </c>
      <c r="R507" t="str">
        <f t="shared" si="31"/>
        <v>INSERT INTO `product`(`pID`, `pBar`, `pBars`, `pName`, `pBP`, `pSP`, `pVal`, `pCate`, `pUnit`, `img`) VALUES ('P00507','P00507','[{"detail":"รหัสสินค้า","barcode":"P00507"},{"detail":"บาร์โค้ดหลัก","barcode":"P00507"}]','เหล็กย่าปลาสี่เหลี่ยม***','15.84','20','2','ของใช้ในครัว','อัน','P00000.png');</v>
      </c>
    </row>
    <row r="508" spans="1:18" x14ac:dyDescent="0.25">
      <c r="A508" s="2" t="s">
        <v>560</v>
      </c>
      <c r="B508" s="8" t="s">
        <v>7716</v>
      </c>
      <c r="C508" s="2" t="s">
        <v>7717</v>
      </c>
      <c r="D508" s="1">
        <v>77</v>
      </c>
      <c r="E508" s="1">
        <v>8</v>
      </c>
      <c r="F508" s="1">
        <v>4</v>
      </c>
      <c r="G508" s="1">
        <v>27.5</v>
      </c>
      <c r="H508" s="1">
        <v>40</v>
      </c>
      <c r="I508" s="16"/>
      <c r="J508" s="17" t="s">
        <v>7142</v>
      </c>
      <c r="K508" s="4" t="s">
        <v>7144</v>
      </c>
      <c r="L508" s="5" t="s">
        <v>7143</v>
      </c>
      <c r="M508" s="5">
        <f t="shared" si="28"/>
        <v>27.5</v>
      </c>
      <c r="N508" s="5">
        <f t="shared" si="29"/>
        <v>40</v>
      </c>
      <c r="O508" s="3" t="str">
        <f>IF(ISBLANK(D508),"ส่วนลด",VLOOKUP(D508,หมวดหมู่!$A$2:$B$35,2))</f>
        <v>ของใช้ในครัว</v>
      </c>
      <c r="P508" s="3" t="str">
        <f>IF(ISBLANK(E508),"หน่วย",VLOOKUP(E508,หน่วยนับ!$A$2:$B$37,2))</f>
        <v>อัน</v>
      </c>
      <c r="Q508" t="str">
        <f t="shared" si="30"/>
        <v>P00000.png</v>
      </c>
      <c r="R508" t="str">
        <f t="shared" si="31"/>
        <v>INSERT INTO `product`(`pID`, `pBar`, `pBars`, `pName`, `pBP`, `pSP`, `pVal`, `pCate`, `pUnit`, `img`) VALUES ('P00508','44052R','[{"detail":"รหัสสินค้า","barcode":"P00508"},{"detail":"บาร์โค้ดหลัก","barcode":"44052R"}]','ปิ้งปูปลาใหญ่***','27.5','40','4','ของใช้ในครัว','อัน','P00000.png');</v>
      </c>
    </row>
    <row r="509" spans="1:18" x14ac:dyDescent="0.25">
      <c r="A509" s="2" t="s">
        <v>561</v>
      </c>
      <c r="B509" s="8" t="s">
        <v>561</v>
      </c>
      <c r="C509" s="2" t="s">
        <v>7718</v>
      </c>
      <c r="D509" s="1">
        <v>77</v>
      </c>
      <c r="E509" s="1">
        <v>12</v>
      </c>
      <c r="F509" s="1">
        <v>2</v>
      </c>
      <c r="G509" s="1">
        <v>20</v>
      </c>
      <c r="H509" s="1">
        <v>25</v>
      </c>
      <c r="I509" s="16"/>
      <c r="J509" s="17" t="s">
        <v>7142</v>
      </c>
      <c r="K509" s="4" t="s">
        <v>7144</v>
      </c>
      <c r="L509" s="5" t="s">
        <v>7143</v>
      </c>
      <c r="M509" s="5">
        <f t="shared" si="28"/>
        <v>20</v>
      </c>
      <c r="N509" s="5">
        <f t="shared" si="29"/>
        <v>25</v>
      </c>
      <c r="O509" s="3" t="str">
        <f>IF(ISBLANK(D509),"ส่วนลด",VLOOKUP(D509,หมวดหมู่!$A$2:$B$35,2))</f>
        <v>ของใช้ในครัว</v>
      </c>
      <c r="P509" s="3" t="str">
        <f>IF(ISBLANK(E509),"หน่วย",VLOOKUP(E509,หน่วยนับ!$A$2:$B$37,2))</f>
        <v>ด้าม</v>
      </c>
      <c r="Q509" t="str">
        <f t="shared" si="30"/>
        <v>P00000.png</v>
      </c>
      <c r="R509" t="str">
        <f t="shared" si="31"/>
        <v>INSERT INTO `product`(`pID`, `pBar`, `pBars`, `pName`, `pBP`, `pSP`, `pVal`, `pCate`, `pUnit`, `img`) VALUES ('P00509','P00509','[{"detail":"รหัสสินค้า","barcode":"P00509"},{"detail":"บาร์โค้ดหลัก","barcode":"P00509"}]','มีดปลอกผลไม้ตราเพชร***','20','25','2','ของใช้ในครัว','ด้าม','P00000.png');</v>
      </c>
    </row>
    <row r="510" spans="1:18" x14ac:dyDescent="0.25">
      <c r="A510" s="2" t="s">
        <v>562</v>
      </c>
      <c r="B510" s="8">
        <v>8859352400103</v>
      </c>
      <c r="C510" s="2" t="s">
        <v>7719</v>
      </c>
      <c r="D510" s="1">
        <v>40</v>
      </c>
      <c r="E510" s="1">
        <v>9</v>
      </c>
      <c r="F510" s="1">
        <v>6</v>
      </c>
      <c r="G510" s="1">
        <v>15</v>
      </c>
      <c r="H510" s="1">
        <v>20</v>
      </c>
      <c r="I510" s="16"/>
      <c r="J510" s="17" t="s">
        <v>7142</v>
      </c>
      <c r="K510" s="4" t="s">
        <v>7144</v>
      </c>
      <c r="L510" s="5" t="s">
        <v>7143</v>
      </c>
      <c r="M510" s="5">
        <f t="shared" si="28"/>
        <v>15</v>
      </c>
      <c r="N510" s="5">
        <f t="shared" si="29"/>
        <v>20</v>
      </c>
      <c r="O510" s="3" t="str">
        <f>IF(ISBLANK(D510),"ส่วนลด",VLOOKUP(D510,หมวดหมู่!$A$2:$B$35,2))</f>
        <v>งานก่อสร้าง</v>
      </c>
      <c r="P510" s="3" t="str">
        <f>IF(ISBLANK(E510),"หน่วย",VLOOKUP(E510,หน่วยนับ!$A$2:$B$37,2))</f>
        <v>แพ็ค</v>
      </c>
      <c r="Q510" t="str">
        <f t="shared" si="30"/>
        <v>P00000.png</v>
      </c>
      <c r="R510" t="str">
        <f t="shared" si="31"/>
        <v>INSERT INTO `product`(`pID`, `pBar`, `pBars`, `pName`, `pBP`, `pSP`, `pVal`, `pCate`, `pUnit`, `img`) VALUES ('P00510','8859352400103','[{"detail":"รหัสสินค้า","barcode":"P00510"},{"detail":"บาร์โค้ดหลัก","barcode":"8859352400103"}]','ถุงมืออนามัยแพ็ค3คู่***','15','20','6','งานก่อสร้าง','แพ็ค','P00000.png');</v>
      </c>
    </row>
    <row r="511" spans="1:18" x14ac:dyDescent="0.25">
      <c r="A511" s="2" t="s">
        <v>563</v>
      </c>
      <c r="B511" s="8">
        <v>1988032199888</v>
      </c>
      <c r="C511" s="2" t="s">
        <v>7720</v>
      </c>
      <c r="D511" s="1">
        <v>32</v>
      </c>
      <c r="E511" s="1">
        <v>35</v>
      </c>
      <c r="F511" s="1">
        <v>0</v>
      </c>
      <c r="G511" s="1">
        <v>15</v>
      </c>
      <c r="H511" s="1">
        <v>25</v>
      </c>
      <c r="I511" s="16"/>
      <c r="J511" s="17" t="s">
        <v>7142</v>
      </c>
      <c r="K511" s="4" t="s">
        <v>7144</v>
      </c>
      <c r="L511" s="5" t="s">
        <v>7143</v>
      </c>
      <c r="M511" s="5">
        <f t="shared" si="28"/>
        <v>15</v>
      </c>
      <c r="N511" s="5">
        <f t="shared" si="29"/>
        <v>25</v>
      </c>
      <c r="O511" s="3" t="str">
        <f>IF(ISBLANK(D511),"ส่วนลด",VLOOKUP(D511,หมวดหมู่!$A$2:$B$35,2))</f>
        <v>การศึกษา</v>
      </c>
      <c r="P511" s="3" t="str">
        <f>IF(ISBLANK(E511),"หน่วย",VLOOKUP(E511,หน่วยนับ!$A$2:$B$37,2))</f>
        <v>ตัว</v>
      </c>
      <c r="Q511" t="str">
        <f t="shared" si="30"/>
        <v>P00000.png</v>
      </c>
      <c r="R511" t="str">
        <f t="shared" si="31"/>
        <v>INSERT INTO `product`(`pID`, `pBar`, `pBars`, `pName`, `pBP`, `pSP`, `pVal`, `pCate`, `pUnit`, `img`) VALUES ('P00511','1988032199888','[{"detail":"รหัสสินค้า","barcode":"P00511"},{"detail":"บาร์โค้ดหลัก","barcode":"1988032199888"}]','กรรไกร25บ***','15','25','0','การศึกษา','ตัว','P00000.png');</v>
      </c>
    </row>
    <row r="512" spans="1:18" x14ac:dyDescent="0.25">
      <c r="A512" s="2" t="s">
        <v>564</v>
      </c>
      <c r="B512" s="8">
        <v>1988032109921</v>
      </c>
      <c r="C512" s="2" t="s">
        <v>7721</v>
      </c>
      <c r="D512" s="1">
        <v>77</v>
      </c>
      <c r="E512" s="1">
        <v>12</v>
      </c>
      <c r="F512" s="1">
        <v>1</v>
      </c>
      <c r="G512" s="1">
        <v>14.59</v>
      </c>
      <c r="H512" s="1">
        <v>20</v>
      </c>
      <c r="I512" s="16"/>
      <c r="J512" s="17" t="s">
        <v>7142</v>
      </c>
      <c r="K512" s="4" t="s">
        <v>7144</v>
      </c>
      <c r="L512" s="5" t="s">
        <v>7143</v>
      </c>
      <c r="M512" s="5">
        <f t="shared" si="28"/>
        <v>14.59</v>
      </c>
      <c r="N512" s="5">
        <f t="shared" si="29"/>
        <v>20</v>
      </c>
      <c r="O512" s="3" t="str">
        <f>IF(ISBLANK(D512),"ส่วนลด",VLOOKUP(D512,หมวดหมู่!$A$2:$B$35,2))</f>
        <v>ของใช้ในครัว</v>
      </c>
      <c r="P512" s="3" t="str">
        <f>IF(ISBLANK(E512),"หน่วย",VLOOKUP(E512,หน่วยนับ!$A$2:$B$37,2))</f>
        <v>ด้าม</v>
      </c>
      <c r="Q512" t="str">
        <f t="shared" si="30"/>
        <v>P00000.png</v>
      </c>
      <c r="R512" t="str">
        <f t="shared" si="31"/>
        <v>INSERT INTO `product`(`pID`, `pBar`, `pBars`, `pName`, `pBP`, `pSP`, `pVal`, `pCate`, `pUnit`, `img`) VALUES ('P00512','1988032109921','[{"detail":"รหัสสินค้า","barcode":"P00512"},{"detail":"บาร์โค้ดหลัก","barcode":"1988032109921"}]','มีด***','14.59','20','1','ของใช้ในครัว','ด้าม','P00000.png');</v>
      </c>
    </row>
    <row r="513" spans="1:18" x14ac:dyDescent="0.25">
      <c r="A513" s="2" t="s">
        <v>565</v>
      </c>
      <c r="B513" s="8" t="s">
        <v>565</v>
      </c>
      <c r="C513" s="2" t="s">
        <v>7722</v>
      </c>
      <c r="D513" s="1">
        <v>91</v>
      </c>
      <c r="E513" s="1">
        <v>9</v>
      </c>
      <c r="F513" s="1">
        <v>12</v>
      </c>
      <c r="G513" s="1">
        <v>14.59</v>
      </c>
      <c r="H513" s="1">
        <v>20</v>
      </c>
      <c r="I513" s="16"/>
      <c r="J513" s="17" t="s">
        <v>7142</v>
      </c>
      <c r="K513" s="4" t="s">
        <v>7144</v>
      </c>
      <c r="L513" s="5" t="s">
        <v>7143</v>
      </c>
      <c r="M513" s="5">
        <f t="shared" si="28"/>
        <v>14.59</v>
      </c>
      <c r="N513" s="5">
        <f t="shared" si="29"/>
        <v>20</v>
      </c>
      <c r="O513" s="3" t="str">
        <f>IF(ISBLANK(D513),"ส่วนลด",VLOOKUP(D513,หมวดหมู่!$A$2:$B$35,2))</f>
        <v>ของใช้ในครัว</v>
      </c>
      <c r="P513" s="3" t="str">
        <f>IF(ISBLANK(E513),"หน่วย",VLOOKUP(E513,หน่วยนับ!$A$2:$B$37,2))</f>
        <v>แพ็ค</v>
      </c>
      <c r="Q513" t="str">
        <f t="shared" si="30"/>
        <v>P00000.png</v>
      </c>
      <c r="R513" t="str">
        <f t="shared" si="31"/>
        <v>INSERT INTO `product`(`pID`, `pBar`, `pBars`, `pName`, `pBP`, `pSP`, `pVal`, `pCate`, `pUnit`, `img`) VALUES ('P00513','P00513','[{"detail":"รหัสสินค้า","barcode":"P00513"},{"detail":"บาร์โค้ดหลัก","barcode":"P00513"}]','แมส3Dแพ็ค10ชิ้นสีดำ***','14.59','20','12','ของใช้ในครัว','แพ็ค','P00000.png');</v>
      </c>
    </row>
    <row r="514" spans="1:18" x14ac:dyDescent="0.25">
      <c r="A514" s="2" t="s">
        <v>566</v>
      </c>
      <c r="B514" s="8" t="s">
        <v>566</v>
      </c>
      <c r="C514" s="2" t="s">
        <v>7723</v>
      </c>
      <c r="D514" s="1">
        <v>32</v>
      </c>
      <c r="E514" s="1">
        <v>36</v>
      </c>
      <c r="F514" s="1">
        <v>14</v>
      </c>
      <c r="G514" s="1">
        <v>15</v>
      </c>
      <c r="H514" s="1">
        <v>20</v>
      </c>
      <c r="I514" s="16"/>
      <c r="J514" s="17" t="s">
        <v>7142</v>
      </c>
      <c r="K514" s="4" t="s">
        <v>7144</v>
      </c>
      <c r="L514" s="5" t="s">
        <v>7143</v>
      </c>
      <c r="M514" s="5">
        <f t="shared" si="28"/>
        <v>15</v>
      </c>
      <c r="N514" s="5">
        <f t="shared" si="29"/>
        <v>20</v>
      </c>
      <c r="O514" s="3" t="str">
        <f>IF(ISBLANK(D514),"ส่วนลด",VLOOKUP(D514,หมวดหมู่!$A$2:$B$35,2))</f>
        <v>การศึกษา</v>
      </c>
      <c r="P514" s="3" t="str">
        <f>IF(ISBLANK(E514),"หน่วย",VLOOKUP(E514,หน่วยนับ!$A$2:$B$37,2))</f>
        <v>คู่</v>
      </c>
      <c r="Q514" t="str">
        <f t="shared" si="30"/>
        <v>P00000.png</v>
      </c>
      <c r="R514" t="str">
        <f t="shared" si="31"/>
        <v>INSERT INTO `product`(`pID`, `pBar`, `pBars`, `pName`, `pBP`, `pSP`, `pVal`, `pCate`, `pUnit`, `img`) VALUES ('P00514','P00514','[{"detail":"รหัสสินค้า","barcode":"P00514"},{"detail":"บาร์โค้ดหลัก","barcode":"P00514"}]','เปลี่ยนถุงเท้านักเรียนสีขาว20บ**','15','20','14','การศึกษา','คู่','P00000.png');</v>
      </c>
    </row>
    <row r="515" spans="1:18" x14ac:dyDescent="0.25">
      <c r="A515" s="2" t="s">
        <v>567</v>
      </c>
      <c r="B515" s="8" t="s">
        <v>567</v>
      </c>
      <c r="C515" s="2" t="s">
        <v>7724</v>
      </c>
      <c r="D515" s="1">
        <v>20</v>
      </c>
      <c r="E515" s="1">
        <v>17</v>
      </c>
      <c r="F515" s="1">
        <v>1</v>
      </c>
      <c r="G515" s="1">
        <v>7.09</v>
      </c>
      <c r="H515" s="1">
        <v>10</v>
      </c>
      <c r="I515" s="16"/>
      <c r="J515" s="17" t="s">
        <v>7142</v>
      </c>
      <c r="K515" s="4" t="s">
        <v>7144</v>
      </c>
      <c r="L515" s="5" t="s">
        <v>7143</v>
      </c>
      <c r="M515" s="5">
        <f t="shared" ref="M515:M578" si="32">IF(ISBLANK(D515),0,G515)</f>
        <v>7.09</v>
      </c>
      <c r="N515" s="5">
        <f t="shared" ref="N515:N578" si="33">IF(ISBLANK(D515),-H515,H515)</f>
        <v>10</v>
      </c>
      <c r="O515" s="3" t="str">
        <f>IF(ISBLANK(D515),"ส่วนลด",VLOOKUP(D515,หมวดหมู่!$A$2:$B$35,2))</f>
        <v>อุปโภค/บริโภค</v>
      </c>
      <c r="P515" s="3" t="str">
        <f>IF(ISBLANK(E515),"หน่วย",VLOOKUP(E515,หน่วยนับ!$A$2:$B$37,2))</f>
        <v>ใบ</v>
      </c>
      <c r="Q515" t="str">
        <f t="shared" ref="Q515:Q578" si="34">IF(ISBLANK(I515),"P00000.png",I515)</f>
        <v>P00000.png</v>
      </c>
      <c r="R515" t="str">
        <f t="shared" ref="R515:R578" si="35">"INSERT INTO `product`(`pID`, `pBar`, `pBars`, `pName`, `pBP`, `pSP`, `pVal`, `pCate`, `pUnit`, `img`) VALUES ('"&amp;A515&amp;"','"&amp;B515&amp;"','"&amp;J515&amp;A515&amp;K515&amp;B515&amp;L515&amp;"','"&amp;C515&amp;"','"&amp;M515&amp;"','"&amp;N515&amp;"','"&amp;F515&amp;"','"&amp;O515&amp;"','"&amp;P515&amp;"','"&amp;Q515&amp;"');"</f>
        <v>INSERT INTO `product`(`pID`, `pBar`, `pBars`, `pName`, `pBP`, `pSP`, `pVal`, `pCate`, `pUnit`, `img`) VALUES ('P00515','P00515','[{"detail":"รหัสสินค้า","barcode":"P00515"},{"detail":"บาร์โค้ดหลัก","barcode":"P00515"}]','กระเป๋าทรงเรือ***','7.09','10','1','อุปโภค/บริโภค','ใบ','P00000.png');</v>
      </c>
    </row>
    <row r="516" spans="1:18" x14ac:dyDescent="0.25">
      <c r="A516" s="2" t="s">
        <v>568</v>
      </c>
      <c r="B516" s="8" t="s">
        <v>568</v>
      </c>
      <c r="C516" s="2" t="s">
        <v>7725</v>
      </c>
      <c r="D516" s="1">
        <v>91</v>
      </c>
      <c r="E516" s="1">
        <v>23</v>
      </c>
      <c r="F516" s="1">
        <v>7</v>
      </c>
      <c r="G516" s="1">
        <v>16</v>
      </c>
      <c r="H516" s="1">
        <v>20</v>
      </c>
      <c r="I516" s="16"/>
      <c r="J516" s="17" t="s">
        <v>7142</v>
      </c>
      <c r="K516" s="4" t="s">
        <v>7144</v>
      </c>
      <c r="L516" s="5" t="s">
        <v>7143</v>
      </c>
      <c r="M516" s="5">
        <f t="shared" si="32"/>
        <v>16</v>
      </c>
      <c r="N516" s="5">
        <f t="shared" si="33"/>
        <v>20</v>
      </c>
      <c r="O516" s="3" t="str">
        <f>IF(ISBLANK(D516),"ส่วนลด",VLOOKUP(D516,หมวดหมู่!$A$2:$B$35,2))</f>
        <v>ของใช้ในครัว</v>
      </c>
      <c r="P516" s="3" t="str">
        <f>IF(ISBLANK(E516),"หน่วย",VLOOKUP(E516,หน่วยนับ!$A$2:$B$37,2))</f>
        <v>ก้อน</v>
      </c>
      <c r="Q516" t="str">
        <f t="shared" si="34"/>
        <v>P00000.png</v>
      </c>
      <c r="R516" t="str">
        <f t="shared" si="35"/>
        <v>INSERT INTO `product`(`pID`, `pBar`, `pBars`, `pName`, `pBP`, `pSP`, `pVal`, `pCate`, `pUnit`, `img`) VALUES ('P00516','P00516','[{"detail":"รหัสสินค้า","barcode":"P00516"},{"detail":"บาร์โค้ดหลัก","barcode":"P00516"}]','ก้อนดับกลิ่นแบบห้อย***','16','20','7','ของใช้ในครัว','ก้อน','P00000.png');</v>
      </c>
    </row>
    <row r="517" spans="1:18" x14ac:dyDescent="0.25">
      <c r="A517" s="2" t="s">
        <v>569</v>
      </c>
      <c r="B517" s="8" t="s">
        <v>569</v>
      </c>
      <c r="C517" s="2" t="s">
        <v>7726</v>
      </c>
      <c r="D517" s="1">
        <v>20</v>
      </c>
      <c r="E517" s="1">
        <v>8</v>
      </c>
      <c r="F517" s="1">
        <v>2</v>
      </c>
      <c r="G517" s="1">
        <v>20</v>
      </c>
      <c r="H517" s="1">
        <v>25</v>
      </c>
      <c r="I517" s="16"/>
      <c r="J517" s="17" t="s">
        <v>7142</v>
      </c>
      <c r="K517" s="4" t="s">
        <v>7144</v>
      </c>
      <c r="L517" s="5" t="s">
        <v>7143</v>
      </c>
      <c r="M517" s="5">
        <f t="shared" si="32"/>
        <v>20</v>
      </c>
      <c r="N517" s="5">
        <f t="shared" si="33"/>
        <v>25</v>
      </c>
      <c r="O517" s="3" t="str">
        <f>IF(ISBLANK(D517),"ส่วนลด",VLOOKUP(D517,หมวดหมู่!$A$2:$B$35,2))</f>
        <v>อุปโภค/บริโภค</v>
      </c>
      <c r="P517" s="3" t="str">
        <f>IF(ISBLANK(E517),"หน่วย",VLOOKUP(E517,หน่วยนับ!$A$2:$B$37,2))</f>
        <v>อัน</v>
      </c>
      <c r="Q517" t="str">
        <f t="shared" si="34"/>
        <v>P00000.png</v>
      </c>
      <c r="R517" t="str">
        <f t="shared" si="35"/>
        <v>INSERT INTO `product`(`pID`, `pBar`, `pBars`, `pName`, `pBP`, `pSP`, `pVal`, `pCate`, `pUnit`, `img`) VALUES ('P00517','P00517','[{"detail":"รหัสสินค้า","barcode":"P00517"},{"detail":"บาร์โค้ดหลัก","barcode":"P00517"}]','เปลี่ยนมีดปอกผัก25บ','20','25','2','อุปโภค/บริโภค','อัน','P00000.png');</v>
      </c>
    </row>
    <row r="518" spans="1:18" x14ac:dyDescent="0.25">
      <c r="A518" s="2" t="s">
        <v>570</v>
      </c>
      <c r="B518" s="8" t="s">
        <v>570</v>
      </c>
      <c r="C518" s="2" t="s">
        <v>7727</v>
      </c>
      <c r="D518" s="1">
        <v>77</v>
      </c>
      <c r="E518" s="1">
        <v>8</v>
      </c>
      <c r="F518" s="1">
        <v>2</v>
      </c>
      <c r="G518" s="1">
        <v>24</v>
      </c>
      <c r="H518" s="1">
        <v>30</v>
      </c>
      <c r="I518" s="16"/>
      <c r="J518" s="17" t="s">
        <v>7142</v>
      </c>
      <c r="K518" s="4" t="s">
        <v>7144</v>
      </c>
      <c r="L518" s="5" t="s">
        <v>7143</v>
      </c>
      <c r="M518" s="5">
        <f t="shared" si="32"/>
        <v>24</v>
      </c>
      <c r="N518" s="5">
        <f t="shared" si="33"/>
        <v>30</v>
      </c>
      <c r="O518" s="3" t="str">
        <f>IF(ISBLANK(D518),"ส่วนลด",VLOOKUP(D518,หมวดหมู่!$A$2:$B$35,2))</f>
        <v>ของใช้ในครัว</v>
      </c>
      <c r="P518" s="3" t="str">
        <f>IF(ISBLANK(E518),"หน่วย",VLOOKUP(E518,หน่วยนับ!$A$2:$B$37,2))</f>
        <v>อัน</v>
      </c>
      <c r="Q518" t="str">
        <f t="shared" si="34"/>
        <v>P00000.png</v>
      </c>
      <c r="R518" t="str">
        <f t="shared" si="35"/>
        <v>INSERT INTO `product`(`pID`, `pBar`, `pBars`, `pName`, `pBP`, `pSP`, `pVal`, `pCate`, `pUnit`, `img`) VALUES ('P00518','P00518','[{"detail":"รหัสสินค้า","barcode":"P00518"},{"detail":"บาร์โค้ดหลัก","barcode":"P00518"}]','กระจองมีรู***','24','30','2','ของใช้ในครัว','อัน','P00000.png');</v>
      </c>
    </row>
    <row r="519" spans="1:18" x14ac:dyDescent="0.25">
      <c r="A519" s="2" t="s">
        <v>571</v>
      </c>
      <c r="B519" s="8">
        <v>1989103173608</v>
      </c>
      <c r="C519" s="2" t="s">
        <v>7728</v>
      </c>
      <c r="D519" s="1">
        <v>77</v>
      </c>
      <c r="E519" s="1">
        <v>8</v>
      </c>
      <c r="F519" s="1">
        <v>8</v>
      </c>
      <c r="G519" s="1">
        <v>7.5</v>
      </c>
      <c r="H519" s="1">
        <v>10</v>
      </c>
      <c r="I519" s="16"/>
      <c r="J519" s="17" t="s">
        <v>7142</v>
      </c>
      <c r="K519" s="4" t="s">
        <v>7144</v>
      </c>
      <c r="L519" s="5" t="s">
        <v>7143</v>
      </c>
      <c r="M519" s="5">
        <f t="shared" si="32"/>
        <v>7.5</v>
      </c>
      <c r="N519" s="5">
        <f t="shared" si="33"/>
        <v>10</v>
      </c>
      <c r="O519" s="3" t="str">
        <f>IF(ISBLANK(D519),"ส่วนลด",VLOOKUP(D519,หมวดหมู่!$A$2:$B$35,2))</f>
        <v>ของใช้ในครัว</v>
      </c>
      <c r="P519" s="3" t="str">
        <f>IF(ISBLANK(E519),"หน่วย",VLOOKUP(E519,หน่วยนับ!$A$2:$B$37,2))</f>
        <v>อัน</v>
      </c>
      <c r="Q519" t="str">
        <f t="shared" si="34"/>
        <v>P00000.png</v>
      </c>
      <c r="R519" t="str">
        <f t="shared" si="35"/>
        <v>INSERT INTO `product`(`pID`, `pBar`, `pBars`, `pName`, `pBP`, `pSP`, `pVal`, `pCate`, `pUnit`, `img`) VALUES ('P00519','1989103173608','[{"detail":"รหัสสินค้า","barcode":"P00519"},{"detail":"บาร์โค้ดหลัก","barcode":"1989103173608"}]','กระจองเลส***','7.5','10','8','ของใช้ในครัว','อัน','P00000.png');</v>
      </c>
    </row>
    <row r="520" spans="1:18" x14ac:dyDescent="0.25">
      <c r="A520" s="2" t="s">
        <v>572</v>
      </c>
      <c r="B520" s="8">
        <v>8853251001874</v>
      </c>
      <c r="C520" s="2" t="s">
        <v>7729</v>
      </c>
      <c r="D520" s="1">
        <v>77</v>
      </c>
      <c r="E520" s="1">
        <v>8</v>
      </c>
      <c r="F520" s="1">
        <v>11</v>
      </c>
      <c r="G520" s="1">
        <v>15</v>
      </c>
      <c r="H520" s="1">
        <v>25</v>
      </c>
      <c r="I520" s="16"/>
      <c r="J520" s="17" t="s">
        <v>7142</v>
      </c>
      <c r="K520" s="4" t="s">
        <v>7144</v>
      </c>
      <c r="L520" s="5" t="s">
        <v>7143</v>
      </c>
      <c r="M520" s="5">
        <f t="shared" si="32"/>
        <v>15</v>
      </c>
      <c r="N520" s="5">
        <f t="shared" si="33"/>
        <v>25</v>
      </c>
      <c r="O520" s="3" t="str">
        <f>IF(ISBLANK(D520),"ส่วนลด",VLOOKUP(D520,หมวดหมู่!$A$2:$B$35,2))</f>
        <v>ของใช้ในครัว</v>
      </c>
      <c r="P520" s="3" t="str">
        <f>IF(ISBLANK(E520),"หน่วย",VLOOKUP(E520,หน่วยนับ!$A$2:$B$37,2))</f>
        <v>อัน</v>
      </c>
      <c r="Q520" t="str">
        <f t="shared" si="34"/>
        <v>P00000.png</v>
      </c>
      <c r="R520" t="str">
        <f t="shared" si="35"/>
        <v>INSERT INTO `product`(`pID`, `pBar`, `pBars`, `pName`, `pBP`, `pSP`, `pVal`, `pCate`, `pUnit`, `img`) VALUES ('P00520','8853251001874','[{"detail":"รหัสสินค้า","barcode":"P00520"},{"detail":"บาร์โค้ดหลัก","barcode":"8853251001874"}]','ตะหริว4นิ้ว***','15','25','11','ของใช้ในครัว','อัน','P00000.png');</v>
      </c>
    </row>
    <row r="521" spans="1:18" x14ac:dyDescent="0.25">
      <c r="A521" s="2" t="s">
        <v>573</v>
      </c>
      <c r="B521" s="8" t="s">
        <v>573</v>
      </c>
      <c r="C521" s="2" t="s">
        <v>7730</v>
      </c>
      <c r="D521" s="1">
        <v>77</v>
      </c>
      <c r="E521" s="1">
        <v>8</v>
      </c>
      <c r="F521" s="1">
        <v>12</v>
      </c>
      <c r="G521" s="1">
        <v>2.92</v>
      </c>
      <c r="H521" s="1">
        <v>5</v>
      </c>
      <c r="I521" s="16"/>
      <c r="J521" s="17" t="s">
        <v>7142</v>
      </c>
      <c r="K521" s="4" t="s">
        <v>7144</v>
      </c>
      <c r="L521" s="5" t="s">
        <v>7143</v>
      </c>
      <c r="M521" s="5">
        <f t="shared" si="32"/>
        <v>2.92</v>
      </c>
      <c r="N521" s="5">
        <f t="shared" si="33"/>
        <v>5</v>
      </c>
      <c r="O521" s="3" t="str">
        <f>IF(ISBLANK(D521),"ส่วนลด",VLOOKUP(D521,หมวดหมู่!$A$2:$B$35,2))</f>
        <v>ของใช้ในครัว</v>
      </c>
      <c r="P521" s="3" t="str">
        <f>IF(ISBLANK(E521),"หน่วย",VLOOKUP(E521,หน่วยนับ!$A$2:$B$37,2))</f>
        <v>อัน</v>
      </c>
      <c r="Q521" t="str">
        <f t="shared" si="34"/>
        <v>P00000.png</v>
      </c>
      <c r="R521" t="str">
        <f t="shared" si="35"/>
        <v>INSERT INTO `product`(`pID`, `pBar`, `pBars`, `pName`, `pBP`, `pSP`, `pVal`, `pCate`, `pUnit`, `img`) VALUES ('P00521','P00521','[{"detail":"รหัสสินค้า","barcode":"P00521"},{"detail":"บาร์โค้ดหลัก","barcode":"P00521"}]','ทัพพีด้ามสีพลาสติก***','2.92','5','12','ของใช้ในครัว','อัน','P00000.png');</v>
      </c>
    </row>
    <row r="522" spans="1:18" x14ac:dyDescent="0.25">
      <c r="A522" s="2" t="s">
        <v>574</v>
      </c>
      <c r="B522" s="8" t="s">
        <v>574</v>
      </c>
      <c r="C522" s="2" t="s">
        <v>7731</v>
      </c>
      <c r="D522" s="1">
        <v>77</v>
      </c>
      <c r="E522" s="1">
        <v>8</v>
      </c>
      <c r="F522" s="1">
        <v>3</v>
      </c>
      <c r="G522" s="1">
        <v>28</v>
      </c>
      <c r="H522" s="1">
        <v>35</v>
      </c>
      <c r="I522" s="16"/>
      <c r="J522" s="17" t="s">
        <v>7142</v>
      </c>
      <c r="K522" s="4" t="s">
        <v>7144</v>
      </c>
      <c r="L522" s="5" t="s">
        <v>7143</v>
      </c>
      <c r="M522" s="5">
        <f t="shared" si="32"/>
        <v>28</v>
      </c>
      <c r="N522" s="5">
        <f t="shared" si="33"/>
        <v>35</v>
      </c>
      <c r="O522" s="3" t="str">
        <f>IF(ISBLANK(D522),"ส่วนลด",VLOOKUP(D522,หมวดหมู่!$A$2:$B$35,2))</f>
        <v>ของใช้ในครัว</v>
      </c>
      <c r="P522" s="3" t="str">
        <f>IF(ISBLANK(E522),"หน่วย",VLOOKUP(E522,หน่วยนับ!$A$2:$B$37,2))</f>
        <v>อัน</v>
      </c>
      <c r="Q522" t="str">
        <f t="shared" si="34"/>
        <v>P00000.png</v>
      </c>
      <c r="R522" t="str">
        <f t="shared" si="35"/>
        <v>INSERT INTO `product`(`pID`, `pBar`, `pBars`, `pName`, `pBP`, `pSP`, `pVal`, `pCate`, `pUnit`, `img`) VALUES ('P00522','P00522','[{"detail":"รหัสสินค้า","barcode":"P00522"},{"detail":"บาร์โค้ดหลัก","barcode":"P00522"}]','กระจองจระเข้บิน***','28','35','3','ของใช้ในครัว','อัน','P00000.png');</v>
      </c>
    </row>
    <row r="523" spans="1:18" x14ac:dyDescent="0.25">
      <c r="A523" s="2" t="s">
        <v>575</v>
      </c>
      <c r="B523" s="8" t="s">
        <v>575</v>
      </c>
      <c r="C523" s="2" t="s">
        <v>7732</v>
      </c>
      <c r="D523" s="1">
        <v>20</v>
      </c>
      <c r="E523" s="1">
        <v>8</v>
      </c>
      <c r="F523" s="1">
        <v>0</v>
      </c>
      <c r="G523" s="1">
        <v>14</v>
      </c>
      <c r="H523" s="1">
        <v>20</v>
      </c>
      <c r="I523" s="16"/>
      <c r="J523" s="17" t="s">
        <v>7142</v>
      </c>
      <c r="K523" s="4" t="s">
        <v>7144</v>
      </c>
      <c r="L523" s="5" t="s">
        <v>7143</v>
      </c>
      <c r="M523" s="5">
        <f t="shared" si="32"/>
        <v>14</v>
      </c>
      <c r="N523" s="5">
        <f t="shared" si="33"/>
        <v>20</v>
      </c>
      <c r="O523" s="3" t="str">
        <f>IF(ISBLANK(D523),"ส่วนลด",VLOOKUP(D523,หมวดหมู่!$A$2:$B$35,2))</f>
        <v>อุปโภค/บริโภค</v>
      </c>
      <c r="P523" s="3" t="str">
        <f>IF(ISBLANK(E523),"หน่วย",VLOOKUP(E523,หน่วยนับ!$A$2:$B$37,2))</f>
        <v>อัน</v>
      </c>
      <c r="Q523" t="str">
        <f t="shared" si="34"/>
        <v>P00000.png</v>
      </c>
      <c r="R523" t="str">
        <f t="shared" si="35"/>
        <v>INSERT INTO `product`(`pID`, `pBar`, `pBars`, `pName`, `pBP`, `pSP`, `pVal`, `pCate`, `pUnit`, `img`) VALUES ('P00523','P00523','[{"detail":"รหัสสินค้า","barcode":"P00523"},{"detail":"บาร์โค้ดหลัก","barcode":"P00523"}]','เปลี่ยนกะบอกฉีดน้ำ20บ','14','20','0','อุปโภค/บริโภค','อัน','P00000.png');</v>
      </c>
    </row>
    <row r="524" spans="1:18" x14ac:dyDescent="0.25">
      <c r="A524" s="2" t="s">
        <v>576</v>
      </c>
      <c r="B524" s="8">
        <v>6933912002012</v>
      </c>
      <c r="C524" s="2" t="s">
        <v>7733</v>
      </c>
      <c r="D524" s="1">
        <v>77</v>
      </c>
      <c r="E524" s="1">
        <v>8</v>
      </c>
      <c r="F524" s="1">
        <v>0</v>
      </c>
      <c r="G524" s="1">
        <v>16</v>
      </c>
      <c r="H524" s="1">
        <v>20</v>
      </c>
      <c r="I524" s="16"/>
      <c r="J524" s="17" t="s">
        <v>7142</v>
      </c>
      <c r="K524" s="4" t="s">
        <v>7144</v>
      </c>
      <c r="L524" s="5" t="s">
        <v>7143</v>
      </c>
      <c r="M524" s="5">
        <f t="shared" si="32"/>
        <v>16</v>
      </c>
      <c r="N524" s="5">
        <f t="shared" si="33"/>
        <v>20</v>
      </c>
      <c r="O524" s="3" t="str">
        <f>IF(ISBLANK(D524),"ส่วนลด",VLOOKUP(D524,หมวดหมู่!$A$2:$B$35,2))</f>
        <v>ของใช้ในครัว</v>
      </c>
      <c r="P524" s="3" t="str">
        <f>IF(ISBLANK(E524),"หน่วย",VLOOKUP(E524,หน่วยนับ!$A$2:$B$37,2))</f>
        <v>อัน</v>
      </c>
      <c r="Q524" t="str">
        <f t="shared" si="34"/>
        <v>P00000.png</v>
      </c>
      <c r="R524" t="str">
        <f t="shared" si="35"/>
        <v>INSERT INTO `product`(`pID`, `pBar`, `pBars`, `pName`, `pBP`, `pSP`, `pVal`, `pCate`, `pUnit`, `img`) VALUES ('P00524','6933912002012','[{"detail":"รหัสสินค้า","barcode":"P00524"},{"detail":"บาร์โค้ดหลัก","barcode":"6933912002012"}]','ทัพพีเซรามิค***','16','20','0','ของใช้ในครัว','อัน','P00000.png');</v>
      </c>
    </row>
    <row r="525" spans="1:18" x14ac:dyDescent="0.25">
      <c r="A525" s="2" t="s">
        <v>577</v>
      </c>
      <c r="B525" s="8" t="s">
        <v>577</v>
      </c>
      <c r="C525" s="2" t="s">
        <v>7734</v>
      </c>
      <c r="D525" s="1">
        <v>20</v>
      </c>
      <c r="E525" s="1">
        <v>9</v>
      </c>
      <c r="F525" s="1">
        <v>4</v>
      </c>
      <c r="G525" s="1">
        <v>20</v>
      </c>
      <c r="H525" s="1">
        <v>25</v>
      </c>
      <c r="I525" s="16"/>
      <c r="J525" s="17" t="s">
        <v>7142</v>
      </c>
      <c r="K525" s="4" t="s">
        <v>7144</v>
      </c>
      <c r="L525" s="5" t="s">
        <v>7143</v>
      </c>
      <c r="M525" s="5">
        <f t="shared" si="32"/>
        <v>20</v>
      </c>
      <c r="N525" s="5">
        <f t="shared" si="33"/>
        <v>25</v>
      </c>
      <c r="O525" s="3" t="str">
        <f>IF(ISBLANK(D525),"ส่วนลด",VLOOKUP(D525,หมวดหมู่!$A$2:$B$35,2))</f>
        <v>อุปโภค/บริโภค</v>
      </c>
      <c r="P525" s="3" t="str">
        <f>IF(ISBLANK(E525),"หน่วย",VLOOKUP(E525,หน่วยนับ!$A$2:$B$37,2))</f>
        <v>แพ็ค</v>
      </c>
      <c r="Q525" t="str">
        <f t="shared" si="34"/>
        <v>P00000.png</v>
      </c>
      <c r="R525" t="str">
        <f t="shared" si="35"/>
        <v>INSERT INTO `product`(`pID`, `pBar`, `pBars`, `pName`, `pBP`, `pSP`, `pVal`, `pCate`, `pUnit`, `img`) VALUES ('P00525','P00525','[{"detail":"รหัสสินค้า","barcode":"P00525"},{"detail":"บาร์โค้ดหลัก","barcode":"P00525"}]','เปลี่ยนชุดช้อนซ่อม25บ','20','25','4','อุปโภค/บริโภค','แพ็ค','P00000.png');</v>
      </c>
    </row>
    <row r="526" spans="1:18" x14ac:dyDescent="0.25">
      <c r="A526" s="2" t="s">
        <v>578</v>
      </c>
      <c r="B526" s="8" t="s">
        <v>578</v>
      </c>
      <c r="C526" s="2" t="s">
        <v>7735</v>
      </c>
      <c r="D526" s="1">
        <v>77</v>
      </c>
      <c r="E526" s="1">
        <v>1</v>
      </c>
      <c r="F526" s="1">
        <v>7</v>
      </c>
      <c r="G526" s="1">
        <v>7</v>
      </c>
      <c r="H526" s="1">
        <v>10</v>
      </c>
      <c r="I526" s="16"/>
      <c r="J526" s="17" t="s">
        <v>7142</v>
      </c>
      <c r="K526" s="4" t="s">
        <v>7144</v>
      </c>
      <c r="L526" s="5" t="s">
        <v>7143</v>
      </c>
      <c r="M526" s="5">
        <f t="shared" si="32"/>
        <v>7</v>
      </c>
      <c r="N526" s="5">
        <f t="shared" si="33"/>
        <v>10</v>
      </c>
      <c r="O526" s="3" t="str">
        <f>IF(ISBLANK(D526),"ส่วนลด",VLOOKUP(D526,หมวดหมู่!$A$2:$B$35,2))</f>
        <v>ของใช้ในครัว</v>
      </c>
      <c r="P526" s="3" t="str">
        <f>IF(ISBLANK(E526),"หน่วย",VLOOKUP(E526,หน่วยนับ!$A$2:$B$37,2))</f>
        <v>ชิ้น</v>
      </c>
      <c r="Q526" t="str">
        <f t="shared" si="34"/>
        <v>P00000.png</v>
      </c>
      <c r="R526" t="str">
        <f t="shared" si="35"/>
        <v>INSERT INTO `product`(`pID`, `pBar`, `pBars`, `pName`, `pBP`, `pSP`, `pVal`, `pCate`, `pUnit`, `img`) VALUES ('P00526','P00526','[{"detail":"รหัสสินค้า","barcode":"P00526"},{"detail":"บาร์โค้ดหลัก","barcode":"P00526"}]','ที่คีบน้ำแข็ง***','7','10','7','ของใช้ในครัว','ชิ้น','P00000.png');</v>
      </c>
    </row>
    <row r="527" spans="1:18" x14ac:dyDescent="0.25">
      <c r="A527" s="2" t="s">
        <v>579</v>
      </c>
      <c r="B527" s="8" t="s">
        <v>579</v>
      </c>
      <c r="C527" s="2" t="s">
        <v>7736</v>
      </c>
      <c r="D527" s="1">
        <v>40</v>
      </c>
      <c r="E527" s="1">
        <v>1</v>
      </c>
      <c r="F527" s="1">
        <v>0</v>
      </c>
      <c r="G527" s="1">
        <v>65</v>
      </c>
      <c r="H527" s="1">
        <v>79</v>
      </c>
      <c r="I527" s="16"/>
      <c r="J527" s="17" t="s">
        <v>7142</v>
      </c>
      <c r="K527" s="4" t="s">
        <v>7144</v>
      </c>
      <c r="L527" s="5" t="s">
        <v>7143</v>
      </c>
      <c r="M527" s="5">
        <f t="shared" si="32"/>
        <v>65</v>
      </c>
      <c r="N527" s="5">
        <f t="shared" si="33"/>
        <v>79</v>
      </c>
      <c r="O527" s="3" t="str">
        <f>IF(ISBLANK(D527),"ส่วนลด",VLOOKUP(D527,หมวดหมู่!$A$2:$B$35,2))</f>
        <v>งานก่อสร้าง</v>
      </c>
      <c r="P527" s="3" t="str">
        <f>IF(ISBLANK(E527),"หน่วย",VLOOKUP(E527,หน่วยนับ!$A$2:$B$37,2))</f>
        <v>ชิ้น</v>
      </c>
      <c r="Q527" t="str">
        <f t="shared" si="34"/>
        <v>P00000.png</v>
      </c>
      <c r="R527" t="str">
        <f t="shared" si="35"/>
        <v>INSERT INTO `product`(`pID`, `pBar`, `pBars`, `pName`, `pBP`, `pSP`, `pVal`, `pCate`, `pUnit`, `img`) VALUES ('P00527','P00527','[{"detail":"รหัสสินค้า","barcode":"P00527"},{"detail":"บาร์โค้ดหลัก","barcode":"P00527"}]','ตลับเมตรอย่างดี5เมตร***','65','79','0','งานก่อสร้าง','ชิ้น','P00000.png');</v>
      </c>
    </row>
    <row r="528" spans="1:18" x14ac:dyDescent="0.25">
      <c r="A528" s="2" t="s">
        <v>580</v>
      </c>
      <c r="B528" s="8" t="s">
        <v>580</v>
      </c>
      <c r="C528" s="2" t="s">
        <v>7737</v>
      </c>
      <c r="D528" s="1">
        <v>22</v>
      </c>
      <c r="E528" s="1">
        <v>35</v>
      </c>
      <c r="F528" s="1">
        <v>11</v>
      </c>
      <c r="G528" s="1">
        <v>5</v>
      </c>
      <c r="H528" s="1">
        <v>6</v>
      </c>
      <c r="I528" s="16"/>
      <c r="J528" s="17" t="s">
        <v>7142</v>
      </c>
      <c r="K528" s="4" t="s">
        <v>7144</v>
      </c>
      <c r="L528" s="5" t="s">
        <v>7143</v>
      </c>
      <c r="M528" s="5">
        <f t="shared" si="32"/>
        <v>5</v>
      </c>
      <c r="N528" s="5">
        <f t="shared" si="33"/>
        <v>6</v>
      </c>
      <c r="O528" s="3" t="str">
        <f>IF(ISBLANK(D528),"ส่วนลด",VLOOKUP(D528,หมวดหมู่!$A$2:$B$35,2))</f>
        <v>ประปา</v>
      </c>
      <c r="P528" s="3" t="str">
        <f>IF(ISBLANK(E528),"หน่วย",VLOOKUP(E528,หน่วยนับ!$A$2:$B$37,2))</f>
        <v>ตัว</v>
      </c>
      <c r="Q528" t="str">
        <f t="shared" si="34"/>
        <v>P00000.png</v>
      </c>
      <c r="R528" t="str">
        <f t="shared" si="35"/>
        <v>INSERT INTO `product`(`pID`, `pBar`, `pBars`, `pName`, `pBP`, `pSP`, `pVal`, `pCate`, `pUnit`, `img`) VALUES ('P00528','P00528','[{"detail":"รหัสสินค้า","barcode":"P00528"},{"detail":"บาร์โค้ดหลัก","barcode":"P00528"}]','ข้องอpvc45องศา1/2'' ***','5','6','11','ประปา','ตัว','P00000.png');</v>
      </c>
    </row>
    <row r="529" spans="1:18" x14ac:dyDescent="0.25">
      <c r="A529" s="2" t="s">
        <v>581</v>
      </c>
      <c r="B529" s="8" t="s">
        <v>581</v>
      </c>
      <c r="C529" s="2" t="s">
        <v>7738</v>
      </c>
      <c r="D529" s="1">
        <v>32</v>
      </c>
      <c r="E529" s="1">
        <v>16</v>
      </c>
      <c r="F529" s="1">
        <v>6</v>
      </c>
      <c r="G529" s="1">
        <v>31</v>
      </c>
      <c r="H529" s="1">
        <v>39</v>
      </c>
      <c r="I529" s="16"/>
      <c r="J529" s="17" t="s">
        <v>7142</v>
      </c>
      <c r="K529" s="4" t="s">
        <v>7144</v>
      </c>
      <c r="L529" s="5" t="s">
        <v>7143</v>
      </c>
      <c r="M529" s="5">
        <f t="shared" si="32"/>
        <v>31</v>
      </c>
      <c r="N529" s="5">
        <f t="shared" si="33"/>
        <v>39</v>
      </c>
      <c r="O529" s="3" t="str">
        <f>IF(ISBLANK(D529),"ส่วนลด",VLOOKUP(D529,หมวดหมู่!$A$2:$B$35,2))</f>
        <v>การศึกษา</v>
      </c>
      <c r="P529" s="3" t="str">
        <f>IF(ISBLANK(E529),"หน่วย",VLOOKUP(E529,หน่วยนับ!$A$2:$B$37,2))</f>
        <v>ถ้วย</v>
      </c>
      <c r="Q529" t="str">
        <f t="shared" si="34"/>
        <v>P00000.png</v>
      </c>
      <c r="R529" t="str">
        <f t="shared" si="35"/>
        <v>INSERT INTO `product`(`pID`, `pBar`, `pBars`, `pName`, `pBP`, `pSP`, `pVal`, `pCate`, `pUnit`, `img`) VALUES ('P00529','P00529','[{"detail":"รหัสสินค้า","barcode":"P00529"},{"detail":"บาร์โค้ดหลัก","barcode":"P00529"}]','เปลี่ยนกระเป๋า39บาท','31','39','6','การศึกษา','ถ้วย','P00000.png');</v>
      </c>
    </row>
    <row r="530" spans="1:18" x14ac:dyDescent="0.25">
      <c r="A530" s="2" t="s">
        <v>582</v>
      </c>
      <c r="B530" s="8" t="s">
        <v>582</v>
      </c>
      <c r="C530" s="2" t="s">
        <v>7739</v>
      </c>
      <c r="D530" s="1">
        <v>40</v>
      </c>
      <c r="E530" s="1">
        <v>27</v>
      </c>
      <c r="F530" s="1">
        <v>0</v>
      </c>
      <c r="G530" s="1">
        <v>100</v>
      </c>
      <c r="H530" s="1">
        <v>120</v>
      </c>
      <c r="I530" s="16"/>
      <c r="J530" s="17" t="s">
        <v>7142</v>
      </c>
      <c r="K530" s="4" t="s">
        <v>7144</v>
      </c>
      <c r="L530" s="5" t="s">
        <v>7143</v>
      </c>
      <c r="M530" s="5">
        <f t="shared" si="32"/>
        <v>100</v>
      </c>
      <c r="N530" s="5">
        <f t="shared" si="33"/>
        <v>120</v>
      </c>
      <c r="O530" s="3" t="str">
        <f>IF(ISBLANK(D530),"ส่วนลด",VLOOKUP(D530,หมวดหมู่!$A$2:$B$35,2))</f>
        <v>งานก่อสร้าง</v>
      </c>
      <c r="P530" s="3" t="str">
        <f>IF(ISBLANK(E530),"หน่วย",VLOOKUP(E530,หน่วยนับ!$A$2:$B$37,2))</f>
        <v>ม้วน</v>
      </c>
      <c r="Q530" t="str">
        <f t="shared" si="34"/>
        <v>P00000.png</v>
      </c>
      <c r="R530" t="str">
        <f t="shared" si="35"/>
        <v>INSERT INTO `product`(`pID`, `pBar`, `pBars`, `pName`, `pBP`, `pSP`, `pVal`, `pCate`, `pUnit`, `img`) VALUES ('P00530','P00530','[{"detail":"รหัสสินค้า","barcode":"P00530"},{"detail":"บาร์โค้ดหลัก","barcode":"P00530"}]','เสื่อน้ำมัน***','100','120','0','งานก่อสร้าง','ม้วน','P00000.png');</v>
      </c>
    </row>
    <row r="531" spans="1:18" x14ac:dyDescent="0.25">
      <c r="A531" s="2" t="s">
        <v>583</v>
      </c>
      <c r="B531" s="8">
        <v>6956372900896</v>
      </c>
      <c r="C531" s="2" t="s">
        <v>7740</v>
      </c>
      <c r="D531" s="1">
        <v>21</v>
      </c>
      <c r="E531" s="1">
        <v>8</v>
      </c>
      <c r="F531" s="1">
        <v>0</v>
      </c>
      <c r="G531" s="1">
        <v>80</v>
      </c>
      <c r="H531" s="1">
        <v>100</v>
      </c>
      <c r="I531" s="16"/>
      <c r="J531" s="17" t="s">
        <v>7142</v>
      </c>
      <c r="K531" s="4" t="s">
        <v>7144</v>
      </c>
      <c r="L531" s="5" t="s">
        <v>7143</v>
      </c>
      <c r="M531" s="5">
        <f t="shared" si="32"/>
        <v>80</v>
      </c>
      <c r="N531" s="5">
        <f t="shared" si="33"/>
        <v>100</v>
      </c>
      <c r="O531" s="3" t="str">
        <f>IF(ISBLANK(D531),"ส่วนลด",VLOOKUP(D531,หมวดหมู่!$A$2:$B$35,2))</f>
        <v>ไฟฟ้า</v>
      </c>
      <c r="P531" s="3" t="str">
        <f>IF(ISBLANK(E531),"หน่วย",VLOOKUP(E531,หน่วยนับ!$A$2:$B$37,2))</f>
        <v>อัน</v>
      </c>
      <c r="Q531" t="str">
        <f t="shared" si="34"/>
        <v>P00000.png</v>
      </c>
      <c r="R531" t="str">
        <f t="shared" si="35"/>
        <v>INSERT INTO `product`(`pID`, `pBar`, `pBars`, `pName`, `pBP`, `pSP`, `pVal`, `pCate`, `pUnit`, `img`) VALUES ('P00531','6956372900896','[{"detail":"รหัสสินค้า","barcode":"P00531"},{"detail":"บาร์โค้ดหลัก","barcode":"6956372900896"}]','ไม้แบตตียุง***','80','100','0','ไฟฟ้า','อัน','P00000.png');</v>
      </c>
    </row>
    <row r="532" spans="1:18" x14ac:dyDescent="0.25">
      <c r="A532" s="2" t="s">
        <v>584</v>
      </c>
      <c r="B532" s="8">
        <v>6925419392130</v>
      </c>
      <c r="C532" s="2" t="s">
        <v>7741</v>
      </c>
      <c r="D532" s="1">
        <v>32</v>
      </c>
      <c r="E532" s="1">
        <v>9</v>
      </c>
      <c r="F532" s="1">
        <v>4</v>
      </c>
      <c r="G532" s="1">
        <v>16</v>
      </c>
      <c r="H532" s="1">
        <v>20</v>
      </c>
      <c r="I532" s="16"/>
      <c r="J532" s="17" t="s">
        <v>7142</v>
      </c>
      <c r="K532" s="4" t="s">
        <v>7144</v>
      </c>
      <c r="L532" s="5" t="s">
        <v>7143</v>
      </c>
      <c r="M532" s="5">
        <f t="shared" si="32"/>
        <v>16</v>
      </c>
      <c r="N532" s="5">
        <f t="shared" si="33"/>
        <v>20</v>
      </c>
      <c r="O532" s="3" t="str">
        <f>IF(ISBLANK(D532),"ส่วนลด",VLOOKUP(D532,หมวดหมู่!$A$2:$B$35,2))</f>
        <v>การศึกษา</v>
      </c>
      <c r="P532" s="3" t="str">
        <f>IF(ISBLANK(E532),"หน่วย",VLOOKUP(E532,หน่วยนับ!$A$2:$B$37,2))</f>
        <v>แพ็ค</v>
      </c>
      <c r="Q532" t="str">
        <f t="shared" si="34"/>
        <v>P00000.png</v>
      </c>
      <c r="R532" t="str">
        <f t="shared" si="35"/>
        <v>INSERT INTO `product`(`pID`, `pBar`, `pBars`, `pName`, `pBP`, `pSP`, `pVal`, `pCate`, `pUnit`, `img`) VALUES ('P00532','6925419392130','[{"detail":"รหัสสินค้า","barcode":"P00532"},{"detail":"บาร์โค้ดหลัก","barcode":"6925419392130"}]','เปลี่ยนชุดปากกาเคมี20บ','16','20','4','การศึกษา','แพ็ค','P00000.png');</v>
      </c>
    </row>
    <row r="533" spans="1:18" x14ac:dyDescent="0.25">
      <c r="A533" s="2" t="s">
        <v>585</v>
      </c>
      <c r="B533" s="8" t="s">
        <v>585</v>
      </c>
      <c r="C533" s="2" t="s">
        <v>7742</v>
      </c>
      <c r="D533" s="1">
        <v>32</v>
      </c>
      <c r="E533" s="1">
        <v>8</v>
      </c>
      <c r="F533" s="1">
        <v>0</v>
      </c>
      <c r="G533" s="1">
        <v>16</v>
      </c>
      <c r="H533" s="1">
        <v>20</v>
      </c>
      <c r="I533" s="16"/>
      <c r="J533" s="17" t="s">
        <v>7142</v>
      </c>
      <c r="K533" s="4" t="s">
        <v>7144</v>
      </c>
      <c r="L533" s="5" t="s">
        <v>7143</v>
      </c>
      <c r="M533" s="5">
        <f t="shared" si="32"/>
        <v>16</v>
      </c>
      <c r="N533" s="5">
        <f t="shared" si="33"/>
        <v>20</v>
      </c>
      <c r="O533" s="3" t="str">
        <f>IF(ISBLANK(D533),"ส่วนลด",VLOOKUP(D533,หมวดหมู่!$A$2:$B$35,2))</f>
        <v>การศึกษา</v>
      </c>
      <c r="P533" s="3" t="str">
        <f>IF(ISBLANK(E533),"หน่วย",VLOOKUP(E533,หน่วยนับ!$A$2:$B$37,2))</f>
        <v>อัน</v>
      </c>
      <c r="Q533" t="str">
        <f t="shared" si="34"/>
        <v>P00000.png</v>
      </c>
      <c r="R533" t="str">
        <f t="shared" si="35"/>
        <v>INSERT INTO `product`(`pID`, `pBar`, `pBars`, `pName`, `pBP`, `pSP`, `pVal`, `pCate`, `pUnit`, `img`) VALUES ('P00533','P00533','[{"detail":"รหัสสินค้า","barcode":"P00533"},{"detail":"บาร์โค้ดหลัก","barcode":"P00533"}]','เปลี่ยนกระเป๋าใส่ดินสอ20บ','16','20','0','การศึกษา','อัน','P00000.png');</v>
      </c>
    </row>
    <row r="534" spans="1:18" x14ac:dyDescent="0.25">
      <c r="A534" s="2" t="s">
        <v>586</v>
      </c>
      <c r="B534" s="8" t="s">
        <v>586</v>
      </c>
      <c r="C534" s="2" t="s">
        <v>7743</v>
      </c>
      <c r="D534" s="1">
        <v>32</v>
      </c>
      <c r="E534" s="1">
        <v>8</v>
      </c>
      <c r="F534" s="1">
        <v>0</v>
      </c>
      <c r="G534" s="1">
        <v>6.67</v>
      </c>
      <c r="H534" s="1">
        <v>10</v>
      </c>
      <c r="I534" s="16"/>
      <c r="J534" s="17" t="s">
        <v>7142</v>
      </c>
      <c r="K534" s="4" t="s">
        <v>7144</v>
      </c>
      <c r="L534" s="5" t="s">
        <v>7143</v>
      </c>
      <c r="M534" s="5">
        <f t="shared" si="32"/>
        <v>6.67</v>
      </c>
      <c r="N534" s="5">
        <f t="shared" si="33"/>
        <v>10</v>
      </c>
      <c r="O534" s="3" t="str">
        <f>IF(ISBLANK(D534),"ส่วนลด",VLOOKUP(D534,หมวดหมู่!$A$2:$B$35,2))</f>
        <v>การศึกษา</v>
      </c>
      <c r="P534" s="3" t="str">
        <f>IF(ISBLANK(E534),"หน่วย",VLOOKUP(E534,หน่วยนับ!$A$2:$B$37,2))</f>
        <v>อัน</v>
      </c>
      <c r="Q534" t="str">
        <f t="shared" si="34"/>
        <v>P00000.png</v>
      </c>
      <c r="R534" t="str">
        <f t="shared" si="35"/>
        <v>INSERT INTO `product`(`pID`, `pBar`, `pBars`, `pName`, `pBP`, `pSP`, `pVal`, `pCate`, `pUnit`, `img`) VALUES ('P00534','P00534','[{"detail":"รหัสสินค้า","barcode":"P00534"},{"detail":"บาร์โค้ดหลัก","barcode":"P00534"}]','มีดคัสเตอร์พลาสติก***','6.67','10','0','การศึกษา','อัน','P00000.png');</v>
      </c>
    </row>
    <row r="535" spans="1:18" x14ac:dyDescent="0.25">
      <c r="A535" s="2" t="s">
        <v>587</v>
      </c>
      <c r="B535" s="8">
        <v>1988032159844</v>
      </c>
      <c r="C535" s="2" t="s">
        <v>7744</v>
      </c>
      <c r="D535" s="1">
        <v>91</v>
      </c>
      <c r="E535" s="1">
        <v>9</v>
      </c>
      <c r="F535" s="1">
        <v>12</v>
      </c>
      <c r="G535" s="1">
        <v>15</v>
      </c>
      <c r="H535" s="1">
        <v>20</v>
      </c>
      <c r="I535" s="16"/>
      <c r="J535" s="17" t="s">
        <v>7142</v>
      </c>
      <c r="K535" s="4" t="s">
        <v>7144</v>
      </c>
      <c r="L535" s="5" t="s">
        <v>7143</v>
      </c>
      <c r="M535" s="5">
        <f t="shared" si="32"/>
        <v>15</v>
      </c>
      <c r="N535" s="5">
        <f t="shared" si="33"/>
        <v>20</v>
      </c>
      <c r="O535" s="3" t="str">
        <f>IF(ISBLANK(D535),"ส่วนลด",VLOOKUP(D535,หมวดหมู่!$A$2:$B$35,2))</f>
        <v>ของใช้ในครัว</v>
      </c>
      <c r="P535" s="3" t="str">
        <f>IF(ISBLANK(E535),"หน่วย",VLOOKUP(E535,หน่วยนับ!$A$2:$B$37,2))</f>
        <v>แพ็ค</v>
      </c>
      <c r="Q535" t="str">
        <f t="shared" si="34"/>
        <v>P00000.png</v>
      </c>
      <c r="R535" t="str">
        <f t="shared" si="35"/>
        <v>INSERT INTO `product`(`pID`, `pBar`, `pBars`, `pName`, `pBP`, `pSP`, `pVal`, `pCate`, `pUnit`, `img`) VALUES ('P00535','1988032159844','[{"detail":"รหัสสินค้า","barcode":"P00535"},{"detail":"บาร์โค้ดหลัก","barcode":"1988032159844"}]','เข็มหมุด240เล่ม***','15','20','12','ของใช้ในครัว','แพ็ค','P00000.png');</v>
      </c>
    </row>
    <row r="536" spans="1:18" x14ac:dyDescent="0.25">
      <c r="A536" s="2" t="s">
        <v>588</v>
      </c>
      <c r="B536" s="8">
        <v>8850747940105</v>
      </c>
      <c r="C536" s="2" t="s">
        <v>7745</v>
      </c>
      <c r="D536" s="1">
        <v>40</v>
      </c>
      <c r="E536" s="1">
        <v>1</v>
      </c>
      <c r="F536" s="1">
        <v>2</v>
      </c>
      <c r="G536" s="1">
        <v>65</v>
      </c>
      <c r="H536" s="1">
        <v>79</v>
      </c>
      <c r="I536" s="16"/>
      <c r="J536" s="17" t="s">
        <v>7142</v>
      </c>
      <c r="K536" s="4" t="s">
        <v>7144</v>
      </c>
      <c r="L536" s="5" t="s">
        <v>7143</v>
      </c>
      <c r="M536" s="5">
        <f t="shared" si="32"/>
        <v>65</v>
      </c>
      <c r="N536" s="5">
        <f t="shared" si="33"/>
        <v>79</v>
      </c>
      <c r="O536" s="3" t="str">
        <f>IF(ISBLANK(D536),"ส่วนลด",VLOOKUP(D536,หมวดหมู่!$A$2:$B$35,2))</f>
        <v>งานก่อสร้าง</v>
      </c>
      <c r="P536" s="3" t="str">
        <f>IF(ISBLANK(E536),"หน่วย",VLOOKUP(E536,หน่วยนับ!$A$2:$B$37,2))</f>
        <v>ชิ้น</v>
      </c>
      <c r="Q536" t="str">
        <f t="shared" si="34"/>
        <v>P00000.png</v>
      </c>
      <c r="R536" t="str">
        <f t="shared" si="35"/>
        <v>INSERT INTO `product`(`pID`, `pBar`, `pBars`, `pName`, `pBP`, `pSP`, `pVal`, `pCate`, `pUnit`, `img`) VALUES ('P00536','8850747940105','[{"detail":"รหัสสินค้า","barcode":"P00536"},{"detail":"บาร์โค้ดหลัก","barcode":"8850747940105"}]','บอสนี่กาวพลังตะปุ280กรัม***','65','79','2','งานก่อสร้าง','ชิ้น','P00000.png');</v>
      </c>
    </row>
    <row r="537" spans="1:18" x14ac:dyDescent="0.25">
      <c r="A537" s="2" t="s">
        <v>589</v>
      </c>
      <c r="B537" s="8">
        <v>8858201011873</v>
      </c>
      <c r="C537" s="2" t="s">
        <v>7746</v>
      </c>
      <c r="D537" s="1">
        <v>32</v>
      </c>
      <c r="E537" s="1">
        <v>8</v>
      </c>
      <c r="F537" s="1">
        <v>0</v>
      </c>
      <c r="G537" s="1">
        <v>12</v>
      </c>
      <c r="H537" s="1">
        <v>15</v>
      </c>
      <c r="I537" s="16"/>
      <c r="J537" s="17" t="s">
        <v>7142</v>
      </c>
      <c r="K537" s="4" t="s">
        <v>7144</v>
      </c>
      <c r="L537" s="5" t="s">
        <v>7143</v>
      </c>
      <c r="M537" s="5">
        <f t="shared" si="32"/>
        <v>12</v>
      </c>
      <c r="N537" s="5">
        <f t="shared" si="33"/>
        <v>15</v>
      </c>
      <c r="O537" s="3" t="str">
        <f>IF(ISBLANK(D537),"ส่วนลด",VLOOKUP(D537,หมวดหมู่!$A$2:$B$35,2))</f>
        <v>การศึกษา</v>
      </c>
      <c r="P537" s="3" t="str">
        <f>IF(ISBLANK(E537),"หน่วย",VLOOKUP(E537,หน่วยนับ!$A$2:$B$37,2))</f>
        <v>อัน</v>
      </c>
      <c r="Q537" t="str">
        <f t="shared" si="34"/>
        <v>P00000.png</v>
      </c>
      <c r="R537" t="str">
        <f t="shared" si="35"/>
        <v>INSERT INTO `product`(`pID`, `pBar`, `pBars`, `pName`, `pBP`, `pSP`, `pVal`, `pCate`, `pUnit`, `img`) VALUES ('P00537','8858201011873','[{"detail":"รหัสสินค้า","barcode":"P00537"},{"detail":"บาร์โค้ดหลัก","barcode":"8858201011873"}]','กรรไกรเล็ก***','12','15','0','การศึกษา','อัน','P00000.png');</v>
      </c>
    </row>
    <row r="538" spans="1:18" x14ac:dyDescent="0.25">
      <c r="A538" s="2" t="s">
        <v>590</v>
      </c>
      <c r="B538" s="8" t="s">
        <v>590</v>
      </c>
      <c r="C538" s="2" t="s">
        <v>7747</v>
      </c>
      <c r="D538" s="1">
        <v>40</v>
      </c>
      <c r="E538" s="1">
        <v>9</v>
      </c>
      <c r="F538" s="1">
        <v>0</v>
      </c>
      <c r="G538" s="1">
        <v>7.5</v>
      </c>
      <c r="H538" s="1">
        <v>10</v>
      </c>
      <c r="I538" s="16"/>
      <c r="J538" s="17" t="s">
        <v>7142</v>
      </c>
      <c r="K538" s="4" t="s">
        <v>7144</v>
      </c>
      <c r="L538" s="5" t="s">
        <v>7143</v>
      </c>
      <c r="M538" s="5">
        <f t="shared" si="32"/>
        <v>7.5</v>
      </c>
      <c r="N538" s="5">
        <f t="shared" si="33"/>
        <v>10</v>
      </c>
      <c r="O538" s="3" t="str">
        <f>IF(ISBLANK(D538),"ส่วนลด",VLOOKUP(D538,หมวดหมู่!$A$2:$B$35,2))</f>
        <v>งานก่อสร้าง</v>
      </c>
      <c r="P538" s="3" t="str">
        <f>IF(ISBLANK(E538),"หน่วย",VLOOKUP(E538,หน่วยนับ!$A$2:$B$37,2))</f>
        <v>แพ็ค</v>
      </c>
      <c r="Q538" t="str">
        <f t="shared" si="34"/>
        <v>P00000.png</v>
      </c>
      <c r="R538" t="str">
        <f t="shared" si="35"/>
        <v>INSERT INTO `product`(`pID`, `pBar`, `pBars`, `pName`, `pBP`, `pSP`, `pVal`, `pCate`, `pUnit`, `img`) VALUES ('P00538','P00538','[{"detail":"รหัสสินค้า","barcode":"P00538"},{"detail":"บาร์โค้ดหลัก","barcode":"P00538"}]','แผ่นอลูมิเนียมปิดหม้อ***','7.5','10','0','งานก่อสร้าง','แพ็ค','P00000.png');</v>
      </c>
    </row>
    <row r="539" spans="1:18" x14ac:dyDescent="0.25">
      <c r="A539" s="2" t="s">
        <v>591</v>
      </c>
      <c r="B539" s="8">
        <v>3046180</v>
      </c>
      <c r="C539" s="2" t="s">
        <v>7748</v>
      </c>
      <c r="D539" s="1">
        <v>21</v>
      </c>
      <c r="E539" s="1">
        <v>9</v>
      </c>
      <c r="F539" s="1">
        <v>0</v>
      </c>
      <c r="G539" s="1">
        <v>14.59</v>
      </c>
      <c r="H539" s="1">
        <v>25</v>
      </c>
      <c r="I539" s="16"/>
      <c r="J539" s="17" t="s">
        <v>7142</v>
      </c>
      <c r="K539" s="4" t="s">
        <v>7144</v>
      </c>
      <c r="L539" s="5" t="s">
        <v>7143</v>
      </c>
      <c r="M539" s="5">
        <f t="shared" si="32"/>
        <v>14.59</v>
      </c>
      <c r="N539" s="5">
        <f t="shared" si="33"/>
        <v>25</v>
      </c>
      <c r="O539" s="3" t="str">
        <f>IF(ISBLANK(D539),"ส่วนลด",VLOOKUP(D539,หมวดหมู่!$A$2:$B$35,2))</f>
        <v>ไฟฟ้า</v>
      </c>
      <c r="P539" s="3" t="str">
        <f>IF(ISBLANK(E539),"หน่วย",VLOOKUP(E539,หน่วยนับ!$A$2:$B$37,2))</f>
        <v>แพ็ค</v>
      </c>
      <c r="Q539" t="str">
        <f t="shared" si="34"/>
        <v>P00000.png</v>
      </c>
      <c r="R539" t="str">
        <f t="shared" si="35"/>
        <v>INSERT INTO `product`(`pID`, `pBar`, `pBars`, `pName`, `pBP`, `pSP`, `pVal`, `pCate`, `pUnit`, `img`) VALUES ('P00539','3046180','[{"detail":"รหัสสินค้า","barcode":"P00539"},{"detail":"บาร์โค้ดหลัก","barcode":"3046180"}]','สายAVเข้า2ออก2***','14.59','25','0','ไฟฟ้า','แพ็ค','P00000.png');</v>
      </c>
    </row>
    <row r="540" spans="1:18" x14ac:dyDescent="0.25">
      <c r="A540" s="2" t="s">
        <v>592</v>
      </c>
      <c r="B540" s="8" t="s">
        <v>592</v>
      </c>
      <c r="C540" s="2" t="s">
        <v>7749</v>
      </c>
      <c r="D540" s="1">
        <v>32</v>
      </c>
      <c r="E540" s="1">
        <v>27</v>
      </c>
      <c r="F540" s="1">
        <v>0</v>
      </c>
      <c r="G540" s="1">
        <v>18.34</v>
      </c>
      <c r="H540" s="1">
        <v>25</v>
      </c>
      <c r="I540" s="16"/>
      <c r="J540" s="17" t="s">
        <v>7142</v>
      </c>
      <c r="K540" s="4" t="s">
        <v>7144</v>
      </c>
      <c r="L540" s="5" t="s">
        <v>7143</v>
      </c>
      <c r="M540" s="5">
        <f t="shared" si="32"/>
        <v>18.34</v>
      </c>
      <c r="N540" s="5">
        <f t="shared" si="33"/>
        <v>25</v>
      </c>
      <c r="O540" s="3" t="str">
        <f>IF(ISBLANK(D540),"ส่วนลด",VLOOKUP(D540,หมวดหมู่!$A$2:$B$35,2))</f>
        <v>การศึกษา</v>
      </c>
      <c r="P540" s="3" t="str">
        <f>IF(ISBLANK(E540),"หน่วย",VLOOKUP(E540,หน่วยนับ!$A$2:$B$37,2))</f>
        <v>ม้วน</v>
      </c>
      <c r="Q540" t="str">
        <f t="shared" si="34"/>
        <v>P00000.png</v>
      </c>
      <c r="R540" t="str">
        <f t="shared" si="35"/>
        <v>INSERT INTO `product`(`pID`, `pBar`, `pBars`, `pName`, `pBP`, `pSP`, `pVal`, `pCate`, `pUnit`, `img`) VALUES ('P00540','P00540','[{"detail":"รหัสสินค้า","barcode":"P00540"},{"detail":"บาร์โค้ดหลัก","barcode":"P00540"}]','เทปใสม้วนใหญ่***','18.34','25','0','การศึกษา','ม้วน','P00000.png');</v>
      </c>
    </row>
    <row r="541" spans="1:18" x14ac:dyDescent="0.25">
      <c r="A541" s="2" t="s">
        <v>593</v>
      </c>
      <c r="B541" s="8" t="s">
        <v>593</v>
      </c>
      <c r="C541" s="2" t="s">
        <v>7750</v>
      </c>
      <c r="D541" s="1">
        <v>21</v>
      </c>
      <c r="E541" s="1">
        <v>9</v>
      </c>
      <c r="F541" s="1">
        <v>1</v>
      </c>
      <c r="G541" s="1">
        <v>14.59</v>
      </c>
      <c r="H541" s="1">
        <v>25</v>
      </c>
      <c r="I541" s="16"/>
      <c r="J541" s="17" t="s">
        <v>7142</v>
      </c>
      <c r="K541" s="4" t="s">
        <v>7144</v>
      </c>
      <c r="L541" s="5" t="s">
        <v>7143</v>
      </c>
      <c r="M541" s="5">
        <f t="shared" si="32"/>
        <v>14.59</v>
      </c>
      <c r="N541" s="5">
        <f t="shared" si="33"/>
        <v>25</v>
      </c>
      <c r="O541" s="3" t="str">
        <f>IF(ISBLANK(D541),"ส่วนลด",VLOOKUP(D541,หมวดหมู่!$A$2:$B$35,2))</f>
        <v>ไฟฟ้า</v>
      </c>
      <c r="P541" s="3" t="str">
        <f>IF(ISBLANK(E541),"หน่วย",VLOOKUP(E541,หน่วยนับ!$A$2:$B$37,2))</f>
        <v>แพ็ค</v>
      </c>
      <c r="Q541" t="str">
        <f t="shared" si="34"/>
        <v>P00000.png</v>
      </c>
      <c r="R541" t="str">
        <f t="shared" si="35"/>
        <v>INSERT INTO `product`(`pID`, `pBar`, `pBars`, `pName`, `pBP`, `pSP`, `pVal`, `pCate`, `pUnit`, `img`) VALUES ('P00541','P00541','[{"detail":"รหัสสินค้า","barcode":"P00541"},{"detail":"บาร์โค้ดหลัก","barcode":"P00541"}]','สายพ่วงUSB3ช่อง***','14.59','25','1','ไฟฟ้า','แพ็ค','P00000.png');</v>
      </c>
    </row>
    <row r="542" spans="1:18" x14ac:dyDescent="0.25">
      <c r="A542" s="2" t="s">
        <v>594</v>
      </c>
      <c r="B542" s="8">
        <v>8851709011178</v>
      </c>
      <c r="C542" s="2" t="s">
        <v>7751</v>
      </c>
      <c r="D542" s="1">
        <v>32</v>
      </c>
      <c r="E542" s="1">
        <v>27</v>
      </c>
      <c r="F542" s="1">
        <v>5</v>
      </c>
      <c r="G542" s="1">
        <v>10.84</v>
      </c>
      <c r="H542" s="1">
        <v>15</v>
      </c>
      <c r="I542" s="16"/>
      <c r="J542" s="17" t="s">
        <v>7142</v>
      </c>
      <c r="K542" s="4" t="s">
        <v>7144</v>
      </c>
      <c r="L542" s="5" t="s">
        <v>7143</v>
      </c>
      <c r="M542" s="5">
        <f t="shared" si="32"/>
        <v>10.84</v>
      </c>
      <c r="N542" s="5">
        <f t="shared" si="33"/>
        <v>15</v>
      </c>
      <c r="O542" s="3" t="str">
        <f>IF(ISBLANK(D542),"ส่วนลด",VLOOKUP(D542,หมวดหมู่!$A$2:$B$35,2))</f>
        <v>การศึกษา</v>
      </c>
      <c r="P542" s="3" t="str">
        <f>IF(ISBLANK(E542),"หน่วย",VLOOKUP(E542,หน่วยนับ!$A$2:$B$37,2))</f>
        <v>ม้วน</v>
      </c>
      <c r="Q542" t="str">
        <f t="shared" si="34"/>
        <v>P00000.png</v>
      </c>
      <c r="R542" t="str">
        <f t="shared" si="35"/>
        <v>INSERT INTO `product`(`pID`, `pBar`, `pBars`, `pName`, `pBP`, `pSP`, `pVal`, `pCate`, `pUnit`, `img`) VALUES ('P00542','8851709011178','[{"detail":"รหัสสินค้า","barcode":"P00542"},{"detail":"บาร์โค้ดหลัก","barcode":"8851709011178"}]','เทปกาวปะกล่อลงสีน้ำตาลบาง***','10.84','15','5','การศึกษา','ม้วน','P00000.png');</v>
      </c>
    </row>
    <row r="543" spans="1:18" x14ac:dyDescent="0.25">
      <c r="A543" s="2" t="s">
        <v>595</v>
      </c>
      <c r="B543" s="8" t="s">
        <v>595</v>
      </c>
      <c r="C543" s="2" t="s">
        <v>7752</v>
      </c>
      <c r="D543" s="1">
        <v>32</v>
      </c>
      <c r="E543" s="1">
        <v>27</v>
      </c>
      <c r="F543" s="1">
        <v>0</v>
      </c>
      <c r="G543" s="1">
        <v>20</v>
      </c>
      <c r="H543" s="1">
        <v>25</v>
      </c>
      <c r="I543" s="16"/>
      <c r="J543" s="17" t="s">
        <v>7142</v>
      </c>
      <c r="K543" s="4" t="s">
        <v>7144</v>
      </c>
      <c r="L543" s="5" t="s">
        <v>7143</v>
      </c>
      <c r="M543" s="5">
        <f t="shared" si="32"/>
        <v>20</v>
      </c>
      <c r="N543" s="5">
        <f t="shared" si="33"/>
        <v>25</v>
      </c>
      <c r="O543" s="3" t="str">
        <f>IF(ISBLANK(D543),"ส่วนลด",VLOOKUP(D543,หมวดหมู่!$A$2:$B$35,2))</f>
        <v>การศึกษา</v>
      </c>
      <c r="P543" s="3" t="str">
        <f>IF(ISBLANK(E543),"หน่วย",VLOOKUP(E543,หน่วยนับ!$A$2:$B$37,2))</f>
        <v>ม้วน</v>
      </c>
      <c r="Q543" t="str">
        <f t="shared" si="34"/>
        <v>P00000.png</v>
      </c>
      <c r="R543" t="str">
        <f t="shared" si="35"/>
        <v>INSERT INTO `product`(`pID`, `pBar`, `pBars`, `pName`, `pBP`, `pSP`, `pVal`, `pCate`, `pUnit`, `img`) VALUES ('P00543','P00543','[{"detail":"รหัสสินค้า","barcode":"P00543"},{"detail":"บาร์โค้ดหลัก","barcode":"P00543"}]','เทปกาวOPP***','20','25','0','การศึกษา','ม้วน','P00000.png');</v>
      </c>
    </row>
    <row r="544" spans="1:18" x14ac:dyDescent="0.25">
      <c r="A544" s="2" t="s">
        <v>596</v>
      </c>
      <c r="B544" s="8">
        <v>8854201911267</v>
      </c>
      <c r="C544" s="2" t="s">
        <v>7753</v>
      </c>
      <c r="D544" s="1">
        <v>20</v>
      </c>
      <c r="E544" s="1">
        <v>8</v>
      </c>
      <c r="F544" s="1">
        <v>9</v>
      </c>
      <c r="G544" s="1">
        <v>15</v>
      </c>
      <c r="H544" s="1">
        <v>20</v>
      </c>
      <c r="I544" s="16"/>
      <c r="J544" s="17" t="s">
        <v>7142</v>
      </c>
      <c r="K544" s="4" t="s">
        <v>7144</v>
      </c>
      <c r="L544" s="5" t="s">
        <v>7143</v>
      </c>
      <c r="M544" s="5">
        <f t="shared" si="32"/>
        <v>15</v>
      </c>
      <c r="N544" s="5">
        <f t="shared" si="33"/>
        <v>20</v>
      </c>
      <c r="O544" s="3" t="str">
        <f>IF(ISBLANK(D544),"ส่วนลด",VLOOKUP(D544,หมวดหมู่!$A$2:$B$35,2))</f>
        <v>อุปโภค/บริโภค</v>
      </c>
      <c r="P544" s="3" t="str">
        <f>IF(ISBLANK(E544),"หน่วย",VLOOKUP(E544,หน่วยนับ!$A$2:$B$37,2))</f>
        <v>อัน</v>
      </c>
      <c r="Q544" t="str">
        <f t="shared" si="34"/>
        <v>P00000.png</v>
      </c>
      <c r="R544" t="str">
        <f t="shared" si="35"/>
        <v>INSERT INTO `product`(`pID`, `pBar`, `pBars`, `pName`, `pBP`, `pSP`, `pVal`, `pCate`, `pUnit`, `img`) VALUES ('P00544','8854201911267','[{"detail":"รหัสสินค้า","barcode":"P00544"},{"detail":"บาร์โค้ดหลัก","barcode":"8854201911267"}]','ที่ใส่ทะเบียนแคปซูล***','15','20','9','อุปโภค/บริโภค','อัน','P00000.png');</v>
      </c>
    </row>
    <row r="545" spans="1:18" x14ac:dyDescent="0.25">
      <c r="A545" s="2" t="s">
        <v>597</v>
      </c>
      <c r="B545" s="8">
        <v>1988032125061</v>
      </c>
      <c r="C545" s="2" t="s">
        <v>7754</v>
      </c>
      <c r="D545" s="1">
        <v>92</v>
      </c>
      <c r="E545" s="1">
        <v>8</v>
      </c>
      <c r="F545" s="1">
        <v>7</v>
      </c>
      <c r="G545" s="1">
        <v>15</v>
      </c>
      <c r="H545" s="1">
        <v>20</v>
      </c>
      <c r="I545" s="16"/>
      <c r="J545" s="17" t="s">
        <v>7142</v>
      </c>
      <c r="K545" s="4" t="s">
        <v>7144</v>
      </c>
      <c r="L545" s="5" t="s">
        <v>7143</v>
      </c>
      <c r="M545" s="5">
        <f t="shared" si="32"/>
        <v>15</v>
      </c>
      <c r="N545" s="5">
        <f t="shared" si="33"/>
        <v>20</v>
      </c>
      <c r="O545" s="3" t="str">
        <f>IF(ISBLANK(D545),"ส่วนลด",VLOOKUP(D545,หมวดหมู่!$A$2:$B$35,2))</f>
        <v>ของใช้ในครัว</v>
      </c>
      <c r="P545" s="3" t="str">
        <f>IF(ISBLANK(E545),"หน่วย",VLOOKUP(E545,หน่วยนับ!$A$2:$B$37,2))</f>
        <v>อัน</v>
      </c>
      <c r="Q545" t="str">
        <f t="shared" si="34"/>
        <v>P00000.png</v>
      </c>
      <c r="R545" t="str">
        <f t="shared" si="35"/>
        <v>INSERT INTO `product`(`pID`, `pBar`, `pBars`, `pName`, `pBP`, `pSP`, `pVal`, `pCate`, `pUnit`, `img`) VALUES ('P00545','1988032125061','[{"detail":"รหัสสินค้า","barcode":"P00545"},{"detail":"บาร์โค้ดหลัก","barcode":"1988032125061"}]','หวีซอย+กิ๊ป***','15','20','7','ของใช้ในครัว','อัน','P00000.png');</v>
      </c>
    </row>
    <row r="546" spans="1:18" x14ac:dyDescent="0.25">
      <c r="A546" s="2" t="s">
        <v>598</v>
      </c>
      <c r="B546" s="8" t="s">
        <v>598</v>
      </c>
      <c r="C546" s="2" t="s">
        <v>7755</v>
      </c>
      <c r="D546" s="1">
        <v>21</v>
      </c>
      <c r="E546" s="1">
        <v>9</v>
      </c>
      <c r="F546" s="1">
        <v>0</v>
      </c>
      <c r="G546" s="1">
        <v>14.59</v>
      </c>
      <c r="H546" s="1">
        <v>25</v>
      </c>
      <c r="I546" s="16"/>
      <c r="J546" s="17" t="s">
        <v>7142</v>
      </c>
      <c r="K546" s="4" t="s">
        <v>7144</v>
      </c>
      <c r="L546" s="5" t="s">
        <v>7143</v>
      </c>
      <c r="M546" s="5">
        <f t="shared" si="32"/>
        <v>14.59</v>
      </c>
      <c r="N546" s="5">
        <f t="shared" si="33"/>
        <v>25</v>
      </c>
      <c r="O546" s="3" t="str">
        <f>IF(ISBLANK(D546),"ส่วนลด",VLOOKUP(D546,หมวดหมู่!$A$2:$B$35,2))</f>
        <v>ไฟฟ้า</v>
      </c>
      <c r="P546" s="3" t="str">
        <f>IF(ISBLANK(E546),"หน่วย",VLOOKUP(E546,หน่วยนับ!$A$2:$B$37,2))</f>
        <v>แพ็ค</v>
      </c>
      <c r="Q546" t="str">
        <f t="shared" si="34"/>
        <v>P00000.png</v>
      </c>
      <c r="R546" t="str">
        <f t="shared" si="35"/>
        <v>INSERT INTO `product`(`pID`, `pBar`, `pBars`, `pName`, `pBP`, `pSP`, `pVal`, `pCate`, `pUnit`, `img`) VALUES ('P00546','P00546','[{"detail":"รหัสสินค้า","barcode":"P00546"},{"detail":"บาร์โค้ดหลัก","barcode":"P00546"}]','เปลี่ยนสายชาร์จโทรศัพท์25บ','14.59','25','0','ไฟฟ้า','แพ็ค','P00000.png');</v>
      </c>
    </row>
    <row r="547" spans="1:18" x14ac:dyDescent="0.25">
      <c r="A547" s="2" t="s">
        <v>599</v>
      </c>
      <c r="B547" s="8" t="s">
        <v>599</v>
      </c>
      <c r="C547" s="2" t="s">
        <v>7756</v>
      </c>
      <c r="D547" s="1">
        <v>20</v>
      </c>
      <c r="E547" s="1">
        <v>9</v>
      </c>
      <c r="F547" s="1">
        <v>9</v>
      </c>
      <c r="G547" s="1">
        <v>16</v>
      </c>
      <c r="H547" s="1">
        <v>20</v>
      </c>
      <c r="I547" s="16"/>
      <c r="J547" s="17" t="s">
        <v>7142</v>
      </c>
      <c r="K547" s="4" t="s">
        <v>7144</v>
      </c>
      <c r="L547" s="5" t="s">
        <v>7143</v>
      </c>
      <c r="M547" s="5">
        <f t="shared" si="32"/>
        <v>16</v>
      </c>
      <c r="N547" s="5">
        <f t="shared" si="33"/>
        <v>20</v>
      </c>
      <c r="O547" s="3" t="str">
        <f>IF(ISBLANK(D547),"ส่วนลด",VLOOKUP(D547,หมวดหมู่!$A$2:$B$35,2))</f>
        <v>อุปโภค/บริโภค</v>
      </c>
      <c r="P547" s="3" t="str">
        <f>IF(ISBLANK(E547),"หน่วย",VLOOKUP(E547,หน่วยนับ!$A$2:$B$37,2))</f>
        <v>แพ็ค</v>
      </c>
      <c r="Q547" t="str">
        <f t="shared" si="34"/>
        <v>P00000.png</v>
      </c>
      <c r="R547" t="str">
        <f t="shared" si="35"/>
        <v>INSERT INTO `product`(`pID`, `pBar`, `pBars`, `pName`, `pBP`, `pSP`, `pVal`, `pCate`, `pUnit`, `img`) VALUES ('P00547','P00547','[{"detail":"รหัสสินค้า","barcode":"P00547"},{"detail":"บาร์โค้ดหลัก","barcode":"P00547"}]','เปลี่ยนกิ๊บโบเล็ก20บ','16','20','9','อุปโภค/บริโภค','แพ็ค','P00000.png');</v>
      </c>
    </row>
    <row r="548" spans="1:18" x14ac:dyDescent="0.25">
      <c r="A548" s="2" t="s">
        <v>600</v>
      </c>
      <c r="B548" s="8" t="s">
        <v>600</v>
      </c>
      <c r="C548" s="2" t="s">
        <v>7757</v>
      </c>
      <c r="D548" s="1">
        <v>92</v>
      </c>
      <c r="E548" s="1">
        <v>8</v>
      </c>
      <c r="F548" s="1">
        <v>9</v>
      </c>
      <c r="G548" s="1">
        <v>5</v>
      </c>
      <c r="H548" s="1">
        <v>10</v>
      </c>
      <c r="I548" s="16"/>
      <c r="J548" s="17" t="s">
        <v>7142</v>
      </c>
      <c r="K548" s="4" t="s">
        <v>7144</v>
      </c>
      <c r="L548" s="5" t="s">
        <v>7143</v>
      </c>
      <c r="M548" s="5">
        <f t="shared" si="32"/>
        <v>5</v>
      </c>
      <c r="N548" s="5">
        <f t="shared" si="33"/>
        <v>10</v>
      </c>
      <c r="O548" s="3" t="str">
        <f>IF(ISBLANK(D548),"ส่วนลด",VLOOKUP(D548,หมวดหมู่!$A$2:$B$35,2))</f>
        <v>ของใช้ในครัว</v>
      </c>
      <c r="P548" s="3" t="str">
        <f>IF(ISBLANK(E548),"หน่วย",VLOOKUP(E548,หน่วยนับ!$A$2:$B$37,2))</f>
        <v>อัน</v>
      </c>
      <c r="Q548" t="str">
        <f t="shared" si="34"/>
        <v>P00000.png</v>
      </c>
      <c r="R548" t="str">
        <f t="shared" si="35"/>
        <v>INSERT INTO `product`(`pID`, `pBar`, `pBars`, `pName`, `pBP`, `pSP`, `pVal`, `pCate`, `pUnit`, `img`) VALUES ('P00548','P00548','[{"detail":"รหัสสินค้า","barcode":"P00548"},{"detail":"บาร์โค้ดหลัก","barcode":"P00548"}]','แหนบ***','5','10','9','ของใช้ในครัว','อัน','P00000.png');</v>
      </c>
    </row>
    <row r="549" spans="1:18" x14ac:dyDescent="0.25">
      <c r="A549" s="2" t="s">
        <v>601</v>
      </c>
      <c r="B549" s="8" t="s">
        <v>601</v>
      </c>
      <c r="C549" s="2" t="s">
        <v>7758</v>
      </c>
      <c r="D549" s="1">
        <v>92</v>
      </c>
      <c r="E549" s="1">
        <v>8</v>
      </c>
      <c r="F549" s="1">
        <v>15</v>
      </c>
      <c r="G549" s="1">
        <v>10</v>
      </c>
      <c r="H549" s="1">
        <v>20</v>
      </c>
      <c r="I549" s="16"/>
      <c r="J549" s="17" t="s">
        <v>7142</v>
      </c>
      <c r="K549" s="4" t="s">
        <v>7144</v>
      </c>
      <c r="L549" s="5" t="s">
        <v>7143</v>
      </c>
      <c r="M549" s="5">
        <f t="shared" si="32"/>
        <v>10</v>
      </c>
      <c r="N549" s="5">
        <f t="shared" si="33"/>
        <v>20</v>
      </c>
      <c r="O549" s="3" t="str">
        <f>IF(ISBLANK(D549),"ส่วนลด",VLOOKUP(D549,หมวดหมู่!$A$2:$B$35,2))</f>
        <v>ของใช้ในครัว</v>
      </c>
      <c r="P549" s="3" t="str">
        <f>IF(ISBLANK(E549),"หน่วย",VLOOKUP(E549,หน่วยนับ!$A$2:$B$37,2))</f>
        <v>อัน</v>
      </c>
      <c r="Q549" t="str">
        <f t="shared" si="34"/>
        <v>P00000.png</v>
      </c>
      <c r="R549" t="str">
        <f t="shared" si="35"/>
        <v>INSERT INTO `product`(`pID`, `pBar`, `pBars`, `pName`, `pBP`, `pSP`, `pVal`, `pCate`, `pUnit`, `img`) VALUES ('P00549','P00549','[{"detail":"รหัสสินค้า","barcode":"P00549"},{"detail":"บาร์โค้ดหลัก","barcode":"P00549"}]','โบว์ผูกผมสีเหลืองแพ็ค2ชิ้น***','10','20','15','ของใช้ในครัว','อัน','P00000.png');</v>
      </c>
    </row>
    <row r="550" spans="1:18" x14ac:dyDescent="0.25">
      <c r="A550" s="2" t="s">
        <v>602</v>
      </c>
      <c r="B550" s="8" t="s">
        <v>602</v>
      </c>
      <c r="C550" s="2" t="s">
        <v>7759</v>
      </c>
      <c r="D550" s="1">
        <v>32</v>
      </c>
      <c r="E550" s="1">
        <v>8</v>
      </c>
      <c r="F550" s="1">
        <v>23</v>
      </c>
      <c r="G550" s="1">
        <v>5.42</v>
      </c>
      <c r="H550" s="1">
        <v>10</v>
      </c>
      <c r="I550" s="16"/>
      <c r="J550" s="17" t="s">
        <v>7142</v>
      </c>
      <c r="K550" s="4" t="s">
        <v>7144</v>
      </c>
      <c r="L550" s="5" t="s">
        <v>7143</v>
      </c>
      <c r="M550" s="5">
        <f t="shared" si="32"/>
        <v>5.42</v>
      </c>
      <c r="N550" s="5">
        <f t="shared" si="33"/>
        <v>10</v>
      </c>
      <c r="O550" s="3" t="str">
        <f>IF(ISBLANK(D550),"ส่วนลด",VLOOKUP(D550,หมวดหมู่!$A$2:$B$35,2))</f>
        <v>การศึกษา</v>
      </c>
      <c r="P550" s="3" t="str">
        <f>IF(ISBLANK(E550),"หน่วย",VLOOKUP(E550,หน่วยนับ!$A$2:$B$37,2))</f>
        <v>อัน</v>
      </c>
      <c r="Q550" t="str">
        <f t="shared" si="34"/>
        <v>P00000.png</v>
      </c>
      <c r="R550" t="str">
        <f t="shared" si="35"/>
        <v>INSERT INTO `product`(`pID`, `pBar`, `pBars`, `pName`, `pBP`, `pSP`, `pVal`, `pCate`, `pUnit`, `img`) VALUES ('P00550','P00550','[{"detail":"รหัสสินค้า","barcode":"P00550"},{"detail":"บาร์โค้ดหลัก","barcode":"P00550"}]','โบว์ผูกผมเส้นสีขาวกลางยาว35''***','5.42','10','23','การศึกษา','อัน','P00000.png');</v>
      </c>
    </row>
    <row r="551" spans="1:18" x14ac:dyDescent="0.25">
      <c r="A551" s="2" t="s">
        <v>603</v>
      </c>
      <c r="B551" s="8" t="s">
        <v>603</v>
      </c>
      <c r="C551" s="2" t="s">
        <v>7760</v>
      </c>
      <c r="D551" s="1">
        <v>32</v>
      </c>
      <c r="E551" s="1">
        <v>8</v>
      </c>
      <c r="F551" s="1">
        <v>5</v>
      </c>
      <c r="G551" s="1">
        <v>8</v>
      </c>
      <c r="H551" s="1">
        <v>10</v>
      </c>
      <c r="I551" s="16"/>
      <c r="J551" s="17" t="s">
        <v>7142</v>
      </c>
      <c r="K551" s="4" t="s">
        <v>7144</v>
      </c>
      <c r="L551" s="5" t="s">
        <v>7143</v>
      </c>
      <c r="M551" s="5">
        <f t="shared" si="32"/>
        <v>8</v>
      </c>
      <c r="N551" s="5">
        <f t="shared" si="33"/>
        <v>10</v>
      </c>
      <c r="O551" s="3" t="str">
        <f>IF(ISBLANK(D551),"ส่วนลด",VLOOKUP(D551,หมวดหมู่!$A$2:$B$35,2))</f>
        <v>การศึกษา</v>
      </c>
      <c r="P551" s="3" t="str">
        <f>IF(ISBLANK(E551),"หน่วย",VLOOKUP(E551,หน่วยนับ!$A$2:$B$37,2))</f>
        <v>อัน</v>
      </c>
      <c r="Q551" t="str">
        <f t="shared" si="34"/>
        <v>P00000.png</v>
      </c>
      <c r="R551" t="str">
        <f t="shared" si="35"/>
        <v>INSERT INTO `product`(`pID`, `pBar`, `pBars`, `pName`, `pBP`, `pSP`, `pVal`, `pCate`, `pUnit`, `img`) VALUES ('P00551','P00551','[{"detail":"รหัสสินค้า","barcode":"P00551"},{"detail":"บาร์โค้ดหลัก","barcode":"P00551"}]','โบว์ผูกผมเส้นสีขาวใหญ่ยาว35ซม***','8','10','5','การศึกษา','อัน','P00000.png');</v>
      </c>
    </row>
    <row r="552" spans="1:18" x14ac:dyDescent="0.25">
      <c r="A552" s="2" t="s">
        <v>604</v>
      </c>
      <c r="B552" s="8">
        <v>1988032791525</v>
      </c>
      <c r="C552" s="2" t="s">
        <v>7761</v>
      </c>
      <c r="D552" s="1">
        <v>21</v>
      </c>
      <c r="E552" s="1">
        <v>1</v>
      </c>
      <c r="F552" s="1">
        <v>10</v>
      </c>
      <c r="G552" s="1">
        <v>14.59</v>
      </c>
      <c r="H552" s="1">
        <v>25</v>
      </c>
      <c r="I552" s="15" t="s">
        <v>605</v>
      </c>
      <c r="J552" s="17" t="s">
        <v>7142</v>
      </c>
      <c r="K552" s="4" t="s">
        <v>7144</v>
      </c>
      <c r="L552" s="5" t="s">
        <v>7143</v>
      </c>
      <c r="M552" s="5">
        <f t="shared" si="32"/>
        <v>14.59</v>
      </c>
      <c r="N552" s="5">
        <f t="shared" si="33"/>
        <v>25</v>
      </c>
      <c r="O552" s="3" t="str">
        <f>IF(ISBLANK(D552),"ส่วนลด",VLOOKUP(D552,หมวดหมู่!$A$2:$B$35,2))</f>
        <v>ไฟฟ้า</v>
      </c>
      <c r="P552" s="3" t="str">
        <f>IF(ISBLANK(E552),"หน่วย",VLOOKUP(E552,หน่วยนับ!$A$2:$B$37,2))</f>
        <v>ชิ้น</v>
      </c>
      <c r="Q552" t="str">
        <f t="shared" si="34"/>
        <v>prd_568.png</v>
      </c>
      <c r="R552" t="str">
        <f t="shared" si="35"/>
        <v>INSERT INTO `product`(`pID`, `pBar`, `pBars`, `pName`, `pBP`, `pSP`, `pVal`, `pCate`, `pUnit`, `img`) VALUES ('P00552','1988032791525','[{"detail":"รหัสสินค้า","barcode":"P00552"},{"detail":"บาร์โค้ดหลัก","barcode":"1988032791525"}]','สายแจ๊คเสียบเครื่องดนตรี***','14.59','25','10','ไฟฟ้า','ชิ้น','prd_568.png');</v>
      </c>
    </row>
    <row r="553" spans="1:18" x14ac:dyDescent="0.25">
      <c r="A553" s="2" t="s">
        <v>606</v>
      </c>
      <c r="B553" s="8" t="s">
        <v>606</v>
      </c>
      <c r="C553" s="2" t="s">
        <v>7762</v>
      </c>
      <c r="D553" s="1">
        <v>32</v>
      </c>
      <c r="E553" s="1">
        <v>27</v>
      </c>
      <c r="F553" s="1">
        <v>23</v>
      </c>
      <c r="G553" s="1">
        <v>8</v>
      </c>
      <c r="H553" s="1">
        <v>10</v>
      </c>
      <c r="I553" s="16"/>
      <c r="J553" s="17" t="s">
        <v>7142</v>
      </c>
      <c r="K553" s="4" t="s">
        <v>7144</v>
      </c>
      <c r="L553" s="5" t="s">
        <v>7143</v>
      </c>
      <c r="M553" s="5">
        <f t="shared" si="32"/>
        <v>8</v>
      </c>
      <c r="N553" s="5">
        <f t="shared" si="33"/>
        <v>10</v>
      </c>
      <c r="O553" s="3" t="str">
        <f>IF(ISBLANK(D553),"ส่วนลด",VLOOKUP(D553,หมวดหมู่!$A$2:$B$35,2))</f>
        <v>การศึกษา</v>
      </c>
      <c r="P553" s="3" t="str">
        <f>IF(ISBLANK(E553),"หน่วย",VLOOKUP(E553,หน่วยนับ!$A$2:$B$37,2))</f>
        <v>ม้วน</v>
      </c>
      <c r="Q553" t="str">
        <f t="shared" si="34"/>
        <v>P00000.png</v>
      </c>
      <c r="R553" t="str">
        <f t="shared" si="35"/>
        <v>INSERT INTO `product`(`pID`, `pBar`, `pBars`, `pName`, `pBP`, `pSP`, `pVal`, `pCate`, `pUnit`, `img`) VALUES ('P00553','P00553','[{"detail":"รหัสสินค้า","barcode":"P00553"},{"detail":"บาร์โค้ดหลัก","barcode":"P00553"}]','กาว2หน้า***','8','10','23','การศึกษา','ม้วน','P00000.png');</v>
      </c>
    </row>
    <row r="554" spans="1:18" x14ac:dyDescent="0.25">
      <c r="A554" s="2" t="s">
        <v>607</v>
      </c>
      <c r="B554" s="8" t="s">
        <v>607</v>
      </c>
      <c r="C554" s="2" t="s">
        <v>7763</v>
      </c>
      <c r="D554" s="1">
        <v>20</v>
      </c>
      <c r="E554" s="1">
        <v>36</v>
      </c>
      <c r="F554" s="1">
        <v>4</v>
      </c>
      <c r="G554" s="1">
        <v>8</v>
      </c>
      <c r="H554" s="1">
        <v>10</v>
      </c>
      <c r="I554" s="16"/>
      <c r="J554" s="17" t="s">
        <v>7142</v>
      </c>
      <c r="K554" s="4" t="s">
        <v>7144</v>
      </c>
      <c r="L554" s="5" t="s">
        <v>7143</v>
      </c>
      <c r="M554" s="5">
        <f t="shared" si="32"/>
        <v>8</v>
      </c>
      <c r="N554" s="5">
        <f t="shared" si="33"/>
        <v>10</v>
      </c>
      <c r="O554" s="3" t="str">
        <f>IF(ISBLANK(D554),"ส่วนลด",VLOOKUP(D554,หมวดหมู่!$A$2:$B$35,2))</f>
        <v>อุปโภค/บริโภค</v>
      </c>
      <c r="P554" s="3" t="str">
        <f>IF(ISBLANK(E554),"หน่วย",VLOOKUP(E554,หน่วยนับ!$A$2:$B$37,2))</f>
        <v>คู่</v>
      </c>
      <c r="Q554" t="str">
        <f t="shared" si="34"/>
        <v>P00000.png</v>
      </c>
      <c r="R554" t="str">
        <f t="shared" si="35"/>
        <v>INSERT INTO `product`(`pID`, `pBar`, `pBars`, `pName`, `pBP`, `pSP`, `pVal`, `pCate`, `pUnit`, `img`) VALUES ('P00554','P00554','[{"detail":"รหัสสินค้า","barcode":"P00554"},{"detail":"บาร์โค้ดหลัก","barcode":"P00554"}]','เปลี่ยนกิ๊บโบว์ขาว10บ','8','10','4','อุปโภค/บริโภค','คู่','P00000.png');</v>
      </c>
    </row>
    <row r="555" spans="1:18" x14ac:dyDescent="0.25">
      <c r="A555" s="2" t="s">
        <v>608</v>
      </c>
      <c r="B555" s="8" t="s">
        <v>608</v>
      </c>
      <c r="C555" s="2" t="s">
        <v>7764</v>
      </c>
      <c r="D555" s="1">
        <v>20</v>
      </c>
      <c r="E555" s="1">
        <v>9</v>
      </c>
      <c r="F555" s="1">
        <v>5</v>
      </c>
      <c r="G555" s="1">
        <v>16</v>
      </c>
      <c r="H555" s="1">
        <v>20</v>
      </c>
      <c r="I555" s="16"/>
      <c r="J555" s="17" t="s">
        <v>7142</v>
      </c>
      <c r="K555" s="4" t="s">
        <v>7144</v>
      </c>
      <c r="L555" s="5" t="s">
        <v>7143</v>
      </c>
      <c r="M555" s="5">
        <f t="shared" si="32"/>
        <v>16</v>
      </c>
      <c r="N555" s="5">
        <f t="shared" si="33"/>
        <v>20</v>
      </c>
      <c r="O555" s="3" t="str">
        <f>IF(ISBLANK(D555),"ส่วนลด",VLOOKUP(D555,หมวดหมู่!$A$2:$B$35,2))</f>
        <v>อุปโภค/บริโภค</v>
      </c>
      <c r="P555" s="3" t="str">
        <f>IF(ISBLANK(E555),"หน่วย",VLOOKUP(E555,หน่วยนับ!$A$2:$B$37,2))</f>
        <v>แพ็ค</v>
      </c>
      <c r="Q555" t="str">
        <f t="shared" si="34"/>
        <v>P00000.png</v>
      </c>
      <c r="R555" t="str">
        <f t="shared" si="35"/>
        <v>INSERT INTO `product`(`pID`, `pBar`, `pBars`, `pName`, `pBP`, `pSP`, `pVal`, `pCate`, `pUnit`, `img`) VALUES ('P00555','P00555','[{"detail":"รหัสสินค้า","barcode":"P00555"},{"detail":"บาร์โค้ดหลัก","barcode":"P00555"}]','เปลี่ยนนิวแฟชั่น20บ','16','20','5','อุปโภค/บริโภค','แพ็ค','P00000.png');</v>
      </c>
    </row>
    <row r="556" spans="1:18" x14ac:dyDescent="0.25">
      <c r="A556" s="2" t="s">
        <v>609</v>
      </c>
      <c r="B556" s="8">
        <v>1988032123272</v>
      </c>
      <c r="C556" s="2" t="s">
        <v>7765</v>
      </c>
      <c r="D556" s="1">
        <v>92</v>
      </c>
      <c r="E556" s="1">
        <v>35</v>
      </c>
      <c r="F556" s="1">
        <v>9</v>
      </c>
      <c r="G556" s="1">
        <v>14.59</v>
      </c>
      <c r="H556" s="1">
        <v>25</v>
      </c>
      <c r="I556" s="16"/>
      <c r="J556" s="17" t="s">
        <v>7142</v>
      </c>
      <c r="K556" s="4" t="s">
        <v>7144</v>
      </c>
      <c r="L556" s="5" t="s">
        <v>7143</v>
      </c>
      <c r="M556" s="5">
        <f t="shared" si="32"/>
        <v>14.59</v>
      </c>
      <c r="N556" s="5">
        <f t="shared" si="33"/>
        <v>25</v>
      </c>
      <c r="O556" s="3" t="str">
        <f>IF(ISBLANK(D556),"ส่วนลด",VLOOKUP(D556,หมวดหมู่!$A$2:$B$35,2))</f>
        <v>ของใช้ในครัว</v>
      </c>
      <c r="P556" s="3" t="str">
        <f>IF(ISBLANK(E556),"หน่วย",VLOOKUP(E556,หน่วยนับ!$A$2:$B$37,2))</f>
        <v>ตัว</v>
      </c>
      <c r="Q556" t="str">
        <f t="shared" si="34"/>
        <v>P00000.png</v>
      </c>
      <c r="R556" t="str">
        <f t="shared" si="35"/>
        <v>INSERT INTO `product`(`pID`, `pBar`, `pBars`, `pName`, `pBP`, `pSP`, `pVal`, `pCate`, `pUnit`, `img`) VALUES ('P00556','1988032123272','[{"detail":"รหัสสินค้า","barcode":"P00556"},{"detail":"บาร์โค้ดหลัก","barcode":"1988032123272"}]','กรรไกรตัดเนื้อ***','14.59','25','9','ของใช้ในครัว','ตัว','P00000.png');</v>
      </c>
    </row>
    <row r="557" spans="1:18" x14ac:dyDescent="0.25">
      <c r="A557" s="2" t="s">
        <v>610</v>
      </c>
      <c r="B557" s="8" t="s">
        <v>610</v>
      </c>
      <c r="C557" s="2" t="s">
        <v>7766</v>
      </c>
      <c r="D557" s="1">
        <v>92</v>
      </c>
      <c r="E557" s="1">
        <v>8</v>
      </c>
      <c r="F557" s="1">
        <v>23</v>
      </c>
      <c r="G557" s="1">
        <v>2</v>
      </c>
      <c r="H557" s="1">
        <v>5</v>
      </c>
      <c r="I557" s="16"/>
      <c r="J557" s="17" t="s">
        <v>7142</v>
      </c>
      <c r="K557" s="4" t="s">
        <v>7144</v>
      </c>
      <c r="L557" s="5" t="s">
        <v>7143</v>
      </c>
      <c r="M557" s="5">
        <f t="shared" si="32"/>
        <v>2</v>
      </c>
      <c r="N557" s="5">
        <f t="shared" si="33"/>
        <v>5</v>
      </c>
      <c r="O557" s="3" t="str">
        <f>IF(ISBLANK(D557),"ส่วนลด",VLOOKUP(D557,หมวดหมู่!$A$2:$B$35,2))</f>
        <v>ของใช้ในครัว</v>
      </c>
      <c r="P557" s="3" t="str">
        <f>IF(ISBLANK(E557),"หน่วย",VLOOKUP(E557,หน่วยนับ!$A$2:$B$37,2))</f>
        <v>อัน</v>
      </c>
      <c r="Q557" t="str">
        <f t="shared" si="34"/>
        <v>P00000.png</v>
      </c>
      <c r="R557" t="str">
        <f t="shared" si="35"/>
        <v>INSERT INTO `product`(`pID`, `pBar`, `pBars`, `pName`, `pBP`, `pSP`, `pVal`, `pCate`, `pUnit`, `img`) VALUES ('P00557','P00557','[{"detail":"รหัสสินค้า","barcode":"P00557"},{"detail":"บาร์โค้ดหลัก","barcode":"P00557"}]','มีดโกนซายูริ***','2','5','23','ของใช้ในครัว','อัน','P00000.png');</v>
      </c>
    </row>
    <row r="558" spans="1:18" x14ac:dyDescent="0.25">
      <c r="A558" s="2" t="s">
        <v>611</v>
      </c>
      <c r="B558" s="8" t="s">
        <v>611</v>
      </c>
      <c r="C558" s="2" t="s">
        <v>7767</v>
      </c>
      <c r="D558" s="1">
        <v>92</v>
      </c>
      <c r="E558" s="1">
        <v>8</v>
      </c>
      <c r="F558" s="1">
        <v>24</v>
      </c>
      <c r="G558" s="1">
        <v>5.84</v>
      </c>
      <c r="H558" s="1">
        <v>10</v>
      </c>
      <c r="I558" s="16"/>
      <c r="J558" s="17" t="s">
        <v>7142</v>
      </c>
      <c r="K558" s="4" t="s">
        <v>7144</v>
      </c>
      <c r="L558" s="5" t="s">
        <v>7143</v>
      </c>
      <c r="M558" s="5">
        <f t="shared" si="32"/>
        <v>5.84</v>
      </c>
      <c r="N558" s="5">
        <f t="shared" si="33"/>
        <v>10</v>
      </c>
      <c r="O558" s="3" t="str">
        <f>IF(ISBLANK(D558),"ส่วนลด",VLOOKUP(D558,หมวดหมู่!$A$2:$B$35,2))</f>
        <v>ของใช้ในครัว</v>
      </c>
      <c r="P558" s="3" t="str">
        <f>IF(ISBLANK(E558),"หน่วย",VLOOKUP(E558,หน่วยนับ!$A$2:$B$37,2))</f>
        <v>อัน</v>
      </c>
      <c r="Q558" t="str">
        <f t="shared" si="34"/>
        <v>P00000.png</v>
      </c>
      <c r="R558" t="str">
        <f t="shared" si="35"/>
        <v>INSERT INTO `product`(`pID`, `pBar`, `pBars`, `pName`, `pBP`, `pSP`, `pVal`, `pCate`, `pUnit`, `img`) VALUES ('P00558','P00558','[{"detail":"รหัสสินค้า","barcode":"P00558"},{"detail":"บาร์โค้ดหลัก","barcode":"P00558"}]','ตะไบถูเล็บ***','5.84','10','24','ของใช้ในครัว','อัน','P00000.png');</v>
      </c>
    </row>
    <row r="559" spans="1:18" x14ac:dyDescent="0.25">
      <c r="A559" s="2" t="s">
        <v>612</v>
      </c>
      <c r="B559" s="8">
        <v>6909548340989</v>
      </c>
      <c r="C559" s="2" t="s">
        <v>7768</v>
      </c>
      <c r="D559" s="1">
        <v>20</v>
      </c>
      <c r="E559" s="1">
        <v>9</v>
      </c>
      <c r="F559" s="1">
        <v>0</v>
      </c>
      <c r="G559" s="1">
        <v>5</v>
      </c>
      <c r="H559" s="1">
        <v>7</v>
      </c>
      <c r="I559" s="16"/>
      <c r="J559" s="17" t="s">
        <v>7142</v>
      </c>
      <c r="K559" s="4" t="s">
        <v>7144</v>
      </c>
      <c r="L559" s="5" t="s">
        <v>7143</v>
      </c>
      <c r="M559" s="5">
        <f t="shared" si="32"/>
        <v>5</v>
      </c>
      <c r="N559" s="5">
        <f t="shared" si="33"/>
        <v>7</v>
      </c>
      <c r="O559" s="3" t="str">
        <f>IF(ISBLANK(D559),"ส่วนลด",VLOOKUP(D559,หมวดหมู่!$A$2:$B$35,2))</f>
        <v>อุปโภค/บริโภค</v>
      </c>
      <c r="P559" s="3" t="str">
        <f>IF(ISBLANK(E559),"หน่วย",VLOOKUP(E559,หน่วยนับ!$A$2:$B$37,2))</f>
        <v>แพ็ค</v>
      </c>
      <c r="Q559" t="str">
        <f t="shared" si="34"/>
        <v>P00000.png</v>
      </c>
      <c r="R559" t="str">
        <f t="shared" si="35"/>
        <v>INSERT INTO `product`(`pID`, `pBar`, `pBars`, `pName`, `pBP`, `pSP`, `pVal`, `pCate`, `pUnit`, `img`) VALUES ('P00559','6909548340989','[{"detail":"รหัสสินค้า","barcode":"P00559"},{"detail":"บาร์โค้ดหลัก","barcode":"6909548340989"}]','มีดโกนหนวด***','5','7','0','อุปโภค/บริโภค','แพ็ค','P00000.png');</v>
      </c>
    </row>
    <row r="560" spans="1:18" x14ac:dyDescent="0.25">
      <c r="A560" s="2" t="s">
        <v>613</v>
      </c>
      <c r="B560" s="8" t="s">
        <v>613</v>
      </c>
      <c r="C560" s="2" t="s">
        <v>7769</v>
      </c>
      <c r="D560" s="1">
        <v>92</v>
      </c>
      <c r="E560" s="1">
        <v>8</v>
      </c>
      <c r="F560" s="1">
        <v>6</v>
      </c>
      <c r="G560" s="1">
        <v>14</v>
      </c>
      <c r="H560" s="1">
        <v>20</v>
      </c>
      <c r="I560" s="16"/>
      <c r="J560" s="17" t="s">
        <v>7142</v>
      </c>
      <c r="K560" s="4" t="s">
        <v>7144</v>
      </c>
      <c r="L560" s="5" t="s">
        <v>7143</v>
      </c>
      <c r="M560" s="5">
        <f t="shared" si="32"/>
        <v>14</v>
      </c>
      <c r="N560" s="5">
        <f t="shared" si="33"/>
        <v>20</v>
      </c>
      <c r="O560" s="3" t="str">
        <f>IF(ISBLANK(D560),"ส่วนลด",VLOOKUP(D560,หมวดหมู่!$A$2:$B$35,2))</f>
        <v>ของใช้ในครัว</v>
      </c>
      <c r="P560" s="3" t="str">
        <f>IF(ISBLANK(E560),"หน่วย",VLOOKUP(E560,หน่วยนับ!$A$2:$B$37,2))</f>
        <v>อัน</v>
      </c>
      <c r="Q560" t="str">
        <f t="shared" si="34"/>
        <v>P00000.png</v>
      </c>
      <c r="R560" t="str">
        <f t="shared" si="35"/>
        <v>INSERT INTO `product`(`pID`, `pBar`, `pBars`, `pName`, `pBP`, `pSP`, `pVal`, `pCate`, `pUnit`, `img`) VALUES ('P00560','P00560','[{"detail":"รหัสสินค้า","barcode":"P00560"},{"detail":"บาร์โค้ดหลัก","barcode":"P00560"}]','ที่คาดผมถักสาน***','14','20','6','ของใช้ในครัว','อัน','P00000.png');</v>
      </c>
    </row>
    <row r="561" spans="1:18" x14ac:dyDescent="0.25">
      <c r="A561" s="2" t="s">
        <v>614</v>
      </c>
      <c r="B561" s="8" t="s">
        <v>614</v>
      </c>
      <c r="C561" s="2" t="s">
        <v>7770</v>
      </c>
      <c r="D561" s="1">
        <v>93</v>
      </c>
      <c r="E561" s="1">
        <v>8</v>
      </c>
      <c r="F561" s="1">
        <v>7</v>
      </c>
      <c r="G561" s="1">
        <v>14.59</v>
      </c>
      <c r="H561" s="1">
        <v>25</v>
      </c>
      <c r="I561" s="16"/>
      <c r="J561" s="17" t="s">
        <v>7142</v>
      </c>
      <c r="K561" s="4" t="s">
        <v>7144</v>
      </c>
      <c r="L561" s="5" t="s">
        <v>7143</v>
      </c>
      <c r="M561" s="5">
        <f t="shared" si="32"/>
        <v>14.59</v>
      </c>
      <c r="N561" s="5">
        <f t="shared" si="33"/>
        <v>25</v>
      </c>
      <c r="O561" s="3" t="str">
        <f>IF(ISBLANK(D561),"ส่วนลด",VLOOKUP(D561,หมวดหมู่!$A$2:$B$35,2))</f>
        <v>ของใช้ในครัว</v>
      </c>
      <c r="P561" s="3" t="str">
        <f>IF(ISBLANK(E561),"หน่วย",VLOOKUP(E561,หน่วยนับ!$A$2:$B$37,2))</f>
        <v>อัน</v>
      </c>
      <c r="Q561" t="str">
        <f t="shared" si="34"/>
        <v>P00000.png</v>
      </c>
      <c r="R561" t="str">
        <f t="shared" si="35"/>
        <v>INSERT INTO `product`(`pID`, `pBar`, `pBars`, `pName`, `pBP`, `pSP`, `pVal`, `pCate`, `pUnit`, `img`) VALUES ('P00561','P00561','[{"detail":"รหัสสินค้า","barcode":"P00561"},{"detail":"บาร์โค้ดหลัก","barcode":"P00561"}]','หัวชาร์จแบตในรถ***','14.59','25','7','ของใช้ในครัว','อัน','P00000.png');</v>
      </c>
    </row>
    <row r="562" spans="1:18" x14ac:dyDescent="0.25">
      <c r="A562" s="2" t="s">
        <v>615</v>
      </c>
      <c r="B562" s="8" t="s">
        <v>615</v>
      </c>
      <c r="C562" s="2" t="s">
        <v>7771</v>
      </c>
      <c r="D562" s="1">
        <v>32</v>
      </c>
      <c r="E562" s="1">
        <v>9</v>
      </c>
      <c r="F562" s="1">
        <v>0</v>
      </c>
      <c r="G562" s="1">
        <v>20</v>
      </c>
      <c r="H562" s="1">
        <v>25</v>
      </c>
      <c r="I562" s="16"/>
      <c r="J562" s="17" t="s">
        <v>7142</v>
      </c>
      <c r="K562" s="4" t="s">
        <v>7144</v>
      </c>
      <c r="L562" s="5" t="s">
        <v>7143</v>
      </c>
      <c r="M562" s="5">
        <f t="shared" si="32"/>
        <v>20</v>
      </c>
      <c r="N562" s="5">
        <f t="shared" si="33"/>
        <v>25</v>
      </c>
      <c r="O562" s="3" t="str">
        <f>IF(ISBLANK(D562),"ส่วนลด",VLOOKUP(D562,หมวดหมู่!$A$2:$B$35,2))</f>
        <v>การศึกษา</v>
      </c>
      <c r="P562" s="3" t="str">
        <f>IF(ISBLANK(E562),"หน่วย",VLOOKUP(E562,หน่วยนับ!$A$2:$B$37,2))</f>
        <v>แพ็ค</v>
      </c>
      <c r="Q562" t="str">
        <f t="shared" si="34"/>
        <v>P00000.png</v>
      </c>
      <c r="R562" t="str">
        <f t="shared" si="35"/>
        <v>INSERT INTO `product`(`pID`, `pBar`, `pBars`, `pName`, `pBP`, `pSP`, `pVal`, `pCate`, `pUnit`, `img`) VALUES ('P00562','P00562','[{"detail":"รหัสสินค้า","barcode":"P00562"},{"detail":"บาร์โค้ดหลัก","barcode":"P00562"}]','กิ๊บหนีบกระดาษ***','20','25','0','การศึกษา','แพ็ค','P00000.png');</v>
      </c>
    </row>
    <row r="563" spans="1:18" x14ac:dyDescent="0.25">
      <c r="A563" s="2" t="s">
        <v>616</v>
      </c>
      <c r="B563" s="8">
        <v>1100011015495</v>
      </c>
      <c r="C563" s="2" t="s">
        <v>7772</v>
      </c>
      <c r="D563" s="1">
        <v>92</v>
      </c>
      <c r="E563" s="1">
        <v>8</v>
      </c>
      <c r="F563" s="1">
        <v>14</v>
      </c>
      <c r="G563" s="1">
        <v>5.42</v>
      </c>
      <c r="H563" s="1">
        <v>10</v>
      </c>
      <c r="I563" s="16"/>
      <c r="J563" s="17" t="s">
        <v>7142</v>
      </c>
      <c r="K563" s="4" t="s">
        <v>7144</v>
      </c>
      <c r="L563" s="5" t="s">
        <v>7143</v>
      </c>
      <c r="M563" s="5">
        <f t="shared" si="32"/>
        <v>5.42</v>
      </c>
      <c r="N563" s="5">
        <f t="shared" si="33"/>
        <v>10</v>
      </c>
      <c r="O563" s="3" t="str">
        <f>IF(ISBLANK(D563),"ส่วนลด",VLOOKUP(D563,หมวดหมู่!$A$2:$B$35,2))</f>
        <v>ของใช้ในครัว</v>
      </c>
      <c r="P563" s="3" t="str">
        <f>IF(ISBLANK(E563),"หน่วย",VLOOKUP(E563,หน่วยนับ!$A$2:$B$37,2))</f>
        <v>อัน</v>
      </c>
      <c r="Q563" t="str">
        <f t="shared" si="34"/>
        <v>P00000.png</v>
      </c>
      <c r="R563" t="str">
        <f t="shared" si="35"/>
        <v>INSERT INTO `product`(`pID`, `pBar`, `pBars`, `pName`, `pBP`, `pSP`, `pVal`, `pCate`, `pUnit`, `img`) VALUES ('P00563','1100011015495','[{"detail":"รหัสสินค้า","barcode":"P00563"},{"detail":"บาร์โค้ดหลัก","barcode":"1100011015495"}]','กระจกพับ***','5.42','10','14','ของใช้ในครัว','อัน','P00000.png');</v>
      </c>
    </row>
    <row r="564" spans="1:18" x14ac:dyDescent="0.25">
      <c r="A564" s="2" t="s">
        <v>617</v>
      </c>
      <c r="B564" s="8" t="s">
        <v>617</v>
      </c>
      <c r="C564" s="2" t="s">
        <v>7773</v>
      </c>
      <c r="D564" s="1">
        <v>21</v>
      </c>
      <c r="E564" s="1">
        <v>8</v>
      </c>
      <c r="F564" s="1">
        <v>1</v>
      </c>
      <c r="G564" s="1">
        <v>15</v>
      </c>
      <c r="H564" s="1">
        <v>25</v>
      </c>
      <c r="I564" s="16"/>
      <c r="J564" s="17" t="s">
        <v>7142</v>
      </c>
      <c r="K564" s="4" t="s">
        <v>7144</v>
      </c>
      <c r="L564" s="5" t="s">
        <v>7143</v>
      </c>
      <c r="M564" s="5">
        <f t="shared" si="32"/>
        <v>15</v>
      </c>
      <c r="N564" s="5">
        <f t="shared" si="33"/>
        <v>25</v>
      </c>
      <c r="O564" s="3" t="str">
        <f>IF(ISBLANK(D564),"ส่วนลด",VLOOKUP(D564,หมวดหมู่!$A$2:$B$35,2))</f>
        <v>ไฟฟ้า</v>
      </c>
      <c r="P564" s="3" t="str">
        <f>IF(ISBLANK(E564),"หน่วย",VLOOKUP(E564,หน่วยนับ!$A$2:$B$37,2))</f>
        <v>อัน</v>
      </c>
      <c r="Q564" t="str">
        <f t="shared" si="34"/>
        <v>P00000.png</v>
      </c>
      <c r="R564" t="str">
        <f t="shared" si="35"/>
        <v>INSERT INTO `product`(`pID`, `pBar`, `pBars`, `pName`, `pBP`, `pSP`, `pVal`, `pCate`, `pUnit`, `img`) VALUES ('P00564','P00564','[{"detail":"รหัสสินค้า","barcode":"P00564"},{"detail":"บาร์โค้ดหลัก","barcode":"P00564"}]','เปลี่ยนหัวชาร์จโทรศัพท์25บ*','15','25','1','ไฟฟ้า','อัน','P00000.png');</v>
      </c>
    </row>
    <row r="565" spans="1:18" x14ac:dyDescent="0.25">
      <c r="A565" s="2" t="s">
        <v>618</v>
      </c>
      <c r="B565" s="8" t="s">
        <v>618</v>
      </c>
      <c r="C565" s="2" t="s">
        <v>7774</v>
      </c>
      <c r="D565" s="1">
        <v>20</v>
      </c>
      <c r="E565" s="1">
        <v>8</v>
      </c>
      <c r="F565" s="1">
        <v>0</v>
      </c>
      <c r="G565" s="1">
        <v>16</v>
      </c>
      <c r="H565" s="1">
        <v>20</v>
      </c>
      <c r="I565" s="16"/>
      <c r="J565" s="17" t="s">
        <v>7142</v>
      </c>
      <c r="K565" s="4" t="s">
        <v>7144</v>
      </c>
      <c r="L565" s="5" t="s">
        <v>7143</v>
      </c>
      <c r="M565" s="5">
        <f t="shared" si="32"/>
        <v>16</v>
      </c>
      <c r="N565" s="5">
        <f t="shared" si="33"/>
        <v>20</v>
      </c>
      <c r="O565" s="3" t="str">
        <f>IF(ISBLANK(D565),"ส่วนลด",VLOOKUP(D565,หมวดหมู่!$A$2:$B$35,2))</f>
        <v>อุปโภค/บริโภค</v>
      </c>
      <c r="P565" s="3" t="str">
        <f>IF(ISBLANK(E565),"หน่วย",VLOOKUP(E565,หน่วยนับ!$A$2:$B$37,2))</f>
        <v>อัน</v>
      </c>
      <c r="Q565" t="str">
        <f t="shared" si="34"/>
        <v>P00000.png</v>
      </c>
      <c r="R565" t="str">
        <f t="shared" si="35"/>
        <v>INSERT INTO `product`(`pID`, `pBar`, `pBars`, `pName`, `pBP`, `pSP`, `pVal`, `pCate`, `pUnit`, `img`) VALUES ('P00565','P00565','[{"detail":"รหัสสินค้า","barcode":"P00565"},{"detail":"บาร์โค้ดหลัก","barcode":"P00565"}]','เปลี่ยนกิ๊บหนีบผม6ชิ้น20บ*','16','20','0','อุปโภค/บริโภค','อัน','P00000.png');</v>
      </c>
    </row>
    <row r="566" spans="1:18" x14ac:dyDescent="0.25">
      <c r="A566" s="2" t="s">
        <v>619</v>
      </c>
      <c r="B566" s="8" t="s">
        <v>619</v>
      </c>
      <c r="C566" s="2" t="s">
        <v>7775</v>
      </c>
      <c r="D566" s="1">
        <v>40</v>
      </c>
      <c r="E566" s="1">
        <v>8</v>
      </c>
      <c r="F566" s="1">
        <v>7</v>
      </c>
      <c r="G566" s="1">
        <v>16</v>
      </c>
      <c r="H566" s="1">
        <v>20</v>
      </c>
      <c r="I566" s="16"/>
      <c r="J566" s="17" t="s">
        <v>7142</v>
      </c>
      <c r="K566" s="4" t="s">
        <v>7144</v>
      </c>
      <c r="L566" s="5" t="s">
        <v>7143</v>
      </c>
      <c r="M566" s="5">
        <f t="shared" si="32"/>
        <v>16</v>
      </c>
      <c r="N566" s="5">
        <f t="shared" si="33"/>
        <v>20</v>
      </c>
      <c r="O566" s="3" t="str">
        <f>IF(ISBLANK(D566),"ส่วนลด",VLOOKUP(D566,หมวดหมู่!$A$2:$B$35,2))</f>
        <v>งานก่อสร้าง</v>
      </c>
      <c r="P566" s="3" t="str">
        <f>IF(ISBLANK(E566),"หน่วย",VLOOKUP(E566,หน่วยนับ!$A$2:$B$37,2))</f>
        <v>อัน</v>
      </c>
      <c r="Q566" t="str">
        <f t="shared" si="34"/>
        <v>P00000.png</v>
      </c>
      <c r="R566" t="str">
        <f t="shared" si="35"/>
        <v>INSERT INTO `product`(`pID`, `pBar`, `pBars`, `pName`, `pBP`, `pSP`, `pVal`, `pCate`, `pUnit`, `img`) VALUES ('P00566','P00566','[{"detail":"รหัสสินค้า","barcode":"P00566"},{"detail":"บาร์โค้ดหลัก","barcode":"P00566"}]','เปลี่ยนตลับเมตร3เมตร20บ','16','20','7','งานก่อสร้าง','อัน','P00000.png');</v>
      </c>
    </row>
    <row r="567" spans="1:18" x14ac:dyDescent="0.25">
      <c r="A567" s="2" t="s">
        <v>620</v>
      </c>
      <c r="B567" s="8" t="s">
        <v>620</v>
      </c>
      <c r="C567" s="2" t="s">
        <v>7776</v>
      </c>
      <c r="D567" s="1">
        <v>20</v>
      </c>
      <c r="E567" s="1">
        <v>8</v>
      </c>
      <c r="F567" s="1">
        <v>3</v>
      </c>
      <c r="G567" s="1">
        <v>8</v>
      </c>
      <c r="H567" s="1">
        <v>10</v>
      </c>
      <c r="I567" s="16"/>
      <c r="J567" s="17" t="s">
        <v>7142</v>
      </c>
      <c r="K567" s="4" t="s">
        <v>7144</v>
      </c>
      <c r="L567" s="5" t="s">
        <v>7143</v>
      </c>
      <c r="M567" s="5">
        <f t="shared" si="32"/>
        <v>8</v>
      </c>
      <c r="N567" s="5">
        <f t="shared" si="33"/>
        <v>10</v>
      </c>
      <c r="O567" s="3" t="str">
        <f>IF(ISBLANK(D567),"ส่วนลด",VLOOKUP(D567,หมวดหมู่!$A$2:$B$35,2))</f>
        <v>อุปโภค/บริโภค</v>
      </c>
      <c r="P567" s="3" t="str">
        <f>IF(ISBLANK(E567),"หน่วย",VLOOKUP(E567,หน่วยนับ!$A$2:$B$37,2))</f>
        <v>อัน</v>
      </c>
      <c r="Q567" t="str">
        <f t="shared" si="34"/>
        <v>P00000.png</v>
      </c>
      <c r="R567" t="str">
        <f t="shared" si="35"/>
        <v>INSERT INTO `product`(`pID`, `pBar`, `pBars`, `pName`, `pBP`, `pSP`, `pVal`, `pCate`, `pUnit`, `img`) VALUES ('P00567','P00567','[{"detail":"รหัสสินค้า","barcode":"P00567"},{"detail":"บาร์โค้ดหลัก","barcode":"P00567"}]','ด้ามมีดโกนสีเหลืองยินเลต***','8','10','3','อุปโภค/บริโภค','อัน','P00000.png');</v>
      </c>
    </row>
    <row r="568" spans="1:18" x14ac:dyDescent="0.25">
      <c r="A568" s="2" t="s">
        <v>621</v>
      </c>
      <c r="B568" s="8">
        <v>6970750846705</v>
      </c>
      <c r="C568" s="2" t="s">
        <v>7777</v>
      </c>
      <c r="D568" s="1">
        <v>20</v>
      </c>
      <c r="E568" s="1">
        <v>9</v>
      </c>
      <c r="F568" s="1">
        <v>2</v>
      </c>
      <c r="G568" s="1">
        <v>12.09</v>
      </c>
      <c r="H568" s="1">
        <v>15</v>
      </c>
      <c r="I568" s="16"/>
      <c r="J568" s="17" t="s">
        <v>7142</v>
      </c>
      <c r="K568" s="4" t="s">
        <v>7144</v>
      </c>
      <c r="L568" s="5" t="s">
        <v>7143</v>
      </c>
      <c r="M568" s="5">
        <f t="shared" si="32"/>
        <v>12.09</v>
      </c>
      <c r="N568" s="5">
        <f t="shared" si="33"/>
        <v>15</v>
      </c>
      <c r="O568" s="3" t="str">
        <f>IF(ISBLANK(D568),"ส่วนลด",VLOOKUP(D568,หมวดหมู่!$A$2:$B$35,2))</f>
        <v>อุปโภค/บริโภค</v>
      </c>
      <c r="P568" s="3" t="str">
        <f>IF(ISBLANK(E568),"หน่วย",VLOOKUP(E568,หน่วยนับ!$A$2:$B$37,2))</f>
        <v>แพ็ค</v>
      </c>
      <c r="Q568" t="str">
        <f t="shared" si="34"/>
        <v>P00000.png</v>
      </c>
      <c r="R568" t="str">
        <f t="shared" si="35"/>
        <v>INSERT INTO `product`(`pID`, `pBar`, `pBars`, `pName`, `pBP`, `pSP`, `pVal`, `pCate`, `pUnit`, `img`) VALUES ('P00568','6970750846705','[{"detail":"รหัสสินค้า","barcode":"P00568"},{"detail":"บาร์โค้ดหลัก","barcode":"6970750846705"}]','เปลี่ยนกิ๊บลวดดำแผง15บ*','12.09','15','2','อุปโภค/บริโภค','แพ็ค','P00000.png');</v>
      </c>
    </row>
    <row r="569" spans="1:18" x14ac:dyDescent="0.25">
      <c r="A569" s="2" t="s">
        <v>622</v>
      </c>
      <c r="B569" s="8" t="s">
        <v>622</v>
      </c>
      <c r="C569" s="2" t="s">
        <v>7778</v>
      </c>
      <c r="D569" s="1">
        <v>20</v>
      </c>
      <c r="E569" s="1">
        <v>8</v>
      </c>
      <c r="F569" s="1">
        <v>5</v>
      </c>
      <c r="G569" s="1">
        <v>1.81</v>
      </c>
      <c r="H569" s="1">
        <v>5</v>
      </c>
      <c r="I569" s="16"/>
      <c r="J569" s="17" t="s">
        <v>7142</v>
      </c>
      <c r="K569" s="4" t="s">
        <v>7144</v>
      </c>
      <c r="L569" s="5" t="s">
        <v>7143</v>
      </c>
      <c r="M569" s="5">
        <f t="shared" si="32"/>
        <v>1.81</v>
      </c>
      <c r="N569" s="5">
        <f t="shared" si="33"/>
        <v>5</v>
      </c>
      <c r="O569" s="3" t="str">
        <f>IF(ISBLANK(D569),"ส่วนลด",VLOOKUP(D569,หมวดหมู่!$A$2:$B$35,2))</f>
        <v>อุปโภค/บริโภค</v>
      </c>
      <c r="P569" s="3" t="str">
        <f>IF(ISBLANK(E569),"หน่วย",VLOOKUP(E569,หน่วยนับ!$A$2:$B$37,2))</f>
        <v>อัน</v>
      </c>
      <c r="Q569" t="str">
        <f t="shared" si="34"/>
        <v>P00000.png</v>
      </c>
      <c r="R569" t="str">
        <f t="shared" si="35"/>
        <v>INSERT INTO `product`(`pID`, `pBar`, `pBars`, `pName`, `pBP`, `pSP`, `pVal`, `pCate`, `pUnit`, `img`) VALUES ('P00569','P00569','[{"detail":"รหัสสินค้า","barcode":"P00569"},{"detail":"บาร์โค้ดหลัก","barcode":"P00569"}]','มีดโกนด้ามพลาสติก***','1.81','5','5','อุปโภค/บริโภค','อัน','P00000.png');</v>
      </c>
    </row>
    <row r="570" spans="1:18" x14ac:dyDescent="0.25">
      <c r="A570" s="2" t="s">
        <v>623</v>
      </c>
      <c r="B570" s="8" t="s">
        <v>623</v>
      </c>
      <c r="C570" s="2" t="s">
        <v>7779</v>
      </c>
      <c r="D570" s="1">
        <v>92</v>
      </c>
      <c r="E570" s="1">
        <v>8</v>
      </c>
      <c r="F570" s="1">
        <v>3</v>
      </c>
      <c r="G570" s="1">
        <v>8</v>
      </c>
      <c r="H570" s="1">
        <v>10</v>
      </c>
      <c r="I570" s="16"/>
      <c r="J570" s="17" t="s">
        <v>7142</v>
      </c>
      <c r="K570" s="4" t="s">
        <v>7144</v>
      </c>
      <c r="L570" s="5" t="s">
        <v>7143</v>
      </c>
      <c r="M570" s="5">
        <f t="shared" si="32"/>
        <v>8</v>
      </c>
      <c r="N570" s="5">
        <f t="shared" si="33"/>
        <v>10</v>
      </c>
      <c r="O570" s="3" t="str">
        <f>IF(ISBLANK(D570),"ส่วนลด",VLOOKUP(D570,หมวดหมู่!$A$2:$B$35,2))</f>
        <v>ของใช้ในครัว</v>
      </c>
      <c r="P570" s="3" t="str">
        <f>IF(ISBLANK(E570),"หน่วย",VLOOKUP(E570,หน่วยนับ!$A$2:$B$37,2))</f>
        <v>อัน</v>
      </c>
      <c r="Q570" t="str">
        <f t="shared" si="34"/>
        <v>P00000.png</v>
      </c>
      <c r="R570" t="str">
        <f t="shared" si="35"/>
        <v>INSERT INTO `product`(`pID`, `pBar`, `pBars`, `pName`, `pBP`, `pSP`, `pVal`, `pCate`, `pUnit`, `img`) VALUES ('P00570','P00570','[{"detail":"รหัสสินค้า","barcode":"P00570"},{"detail":"บาร์โค้ดหลัก","barcode":"P00570"}]','ดินสอเขียนคิ้ว2หัว***','8','10','3','ของใช้ในครัว','อัน','P00000.png');</v>
      </c>
    </row>
    <row r="571" spans="1:18" x14ac:dyDescent="0.25">
      <c r="A571" s="2" t="s">
        <v>624</v>
      </c>
      <c r="B571" s="8" t="s">
        <v>624</v>
      </c>
      <c r="C571" s="2" t="s">
        <v>7780</v>
      </c>
      <c r="D571" s="1">
        <v>20</v>
      </c>
      <c r="E571" s="1">
        <v>8</v>
      </c>
      <c r="F571" s="1">
        <v>0</v>
      </c>
      <c r="G571" s="1">
        <v>8</v>
      </c>
      <c r="H571" s="1">
        <v>10</v>
      </c>
      <c r="I571" s="16"/>
      <c r="J571" s="17" t="s">
        <v>7142</v>
      </c>
      <c r="K571" s="4" t="s">
        <v>7144</v>
      </c>
      <c r="L571" s="5" t="s">
        <v>7143</v>
      </c>
      <c r="M571" s="5">
        <f t="shared" si="32"/>
        <v>8</v>
      </c>
      <c r="N571" s="5">
        <f t="shared" si="33"/>
        <v>10</v>
      </c>
      <c r="O571" s="3" t="str">
        <f>IF(ISBLANK(D571),"ส่วนลด",VLOOKUP(D571,หมวดหมู่!$A$2:$B$35,2))</f>
        <v>อุปโภค/บริโภค</v>
      </c>
      <c r="P571" s="3" t="str">
        <f>IF(ISBLANK(E571),"หน่วย",VLOOKUP(E571,หน่วยนับ!$A$2:$B$37,2))</f>
        <v>อัน</v>
      </c>
      <c r="Q571" t="str">
        <f t="shared" si="34"/>
        <v>P00000.png</v>
      </c>
      <c r="R571" t="str">
        <f t="shared" si="35"/>
        <v>INSERT INTO `product`(`pID`, `pBar`, `pBars`, `pName`, `pBP`, `pSP`, `pVal`, `pCate`, `pUnit`, `img`) VALUES ('P00571','P00571','[{"detail":"รหัสสินค้า","barcode":"P00571"},{"detail":"บาร์โค้ดหลัก","barcode":"P00571"}]','ยางรัดผมตุ๊กตา***','8','10','0','อุปโภค/บริโภค','อัน','P00000.png');</v>
      </c>
    </row>
    <row r="572" spans="1:18" x14ac:dyDescent="0.25">
      <c r="A572" s="2" t="s">
        <v>625</v>
      </c>
      <c r="B572" s="8">
        <v>8859150500029</v>
      </c>
      <c r="C572" s="2" t="s">
        <v>7781</v>
      </c>
      <c r="D572" s="1">
        <v>20</v>
      </c>
      <c r="E572" s="1">
        <v>2</v>
      </c>
      <c r="F572" s="1">
        <v>43</v>
      </c>
      <c r="G572" s="1">
        <v>8.1999999999999993</v>
      </c>
      <c r="H572" s="1">
        <v>11</v>
      </c>
      <c r="I572" s="16"/>
      <c r="J572" s="17" t="s">
        <v>7142</v>
      </c>
      <c r="K572" s="4" t="s">
        <v>7144</v>
      </c>
      <c r="L572" s="5" t="s">
        <v>7143</v>
      </c>
      <c r="M572" s="5">
        <f t="shared" si="32"/>
        <v>8.1999999999999993</v>
      </c>
      <c r="N572" s="5">
        <f t="shared" si="33"/>
        <v>11</v>
      </c>
      <c r="O572" s="3" t="str">
        <f>IF(ISBLANK(D572),"ส่วนลด",VLOOKUP(D572,หมวดหมู่!$A$2:$B$35,2))</f>
        <v>อุปโภค/บริโภค</v>
      </c>
      <c r="P572" s="3" t="str">
        <f>IF(ISBLANK(E572),"หน่วย",VLOOKUP(E572,หน่วยนับ!$A$2:$B$37,2))</f>
        <v>กระปุก</v>
      </c>
      <c r="Q572" t="str">
        <f t="shared" si="34"/>
        <v>P00000.png</v>
      </c>
      <c r="R572" t="str">
        <f t="shared" si="35"/>
        <v>INSERT INTO `product`(`pID`, `pBar`, `pBars`, `pName`, `pBP`, `pSP`, `pVal`, `pCate`, `pUnit`, `img`) VALUES ('P00572','8859150500029','[{"detail":"รหัสสินค้า","barcode":"P00572"},{"detail":"บาร์โค้ดหลัก","barcode":"8859150500029"}]','แม่พิมพ์ปลากระป๋อง155g***','8.2','11','43','อุปโภค/บริโภค','กระปุก','P00000.png');</v>
      </c>
    </row>
    <row r="573" spans="1:18" x14ac:dyDescent="0.25">
      <c r="A573" s="2" t="s">
        <v>626</v>
      </c>
      <c r="B573" s="8">
        <v>1988032798333</v>
      </c>
      <c r="C573" s="2" t="s">
        <v>7782</v>
      </c>
      <c r="D573" s="1">
        <v>91</v>
      </c>
      <c r="E573" s="1">
        <v>8</v>
      </c>
      <c r="F573" s="1">
        <v>12</v>
      </c>
      <c r="G573" s="1">
        <v>15</v>
      </c>
      <c r="H573" s="1">
        <v>20</v>
      </c>
      <c r="I573" s="16"/>
      <c r="J573" s="17" t="s">
        <v>7142</v>
      </c>
      <c r="K573" s="4" t="s">
        <v>7144</v>
      </c>
      <c r="L573" s="5" t="s">
        <v>7143</v>
      </c>
      <c r="M573" s="5">
        <f t="shared" si="32"/>
        <v>15</v>
      </c>
      <c r="N573" s="5">
        <f t="shared" si="33"/>
        <v>20</v>
      </c>
      <c r="O573" s="3" t="str">
        <f>IF(ISBLANK(D573),"ส่วนลด",VLOOKUP(D573,หมวดหมู่!$A$2:$B$35,2))</f>
        <v>ของใช้ในครัว</v>
      </c>
      <c r="P573" s="3" t="str">
        <f>IF(ISBLANK(E573),"หน่วย",VLOOKUP(E573,หน่วยนับ!$A$2:$B$37,2))</f>
        <v>อัน</v>
      </c>
      <c r="Q573" t="str">
        <f t="shared" si="34"/>
        <v>P00000.png</v>
      </c>
      <c r="R573" t="str">
        <f t="shared" si="35"/>
        <v>INSERT INTO `product`(`pID`, `pBar`, `pBars`, `pName`, `pBP`, `pSP`, `pVal`, `pCate`, `pUnit`, `img`) VALUES ('P00573','1988032798333','[{"detail":"รหัสสินค้า","barcode":"P00573"},{"detail":"บาร์โค้ดหลัก","barcode":"1988032798333"}]','ไม้ปัดขนฝุ่นขนไก่***','15','20','12','ของใช้ในครัว','อัน','P00000.png');</v>
      </c>
    </row>
    <row r="574" spans="1:18" x14ac:dyDescent="0.25">
      <c r="A574" s="2" t="s">
        <v>627</v>
      </c>
      <c r="B574" s="8">
        <v>8850398080083</v>
      </c>
      <c r="C574" s="2" t="s">
        <v>7783</v>
      </c>
      <c r="D574" s="1">
        <v>65</v>
      </c>
      <c r="E574" s="1">
        <v>5</v>
      </c>
      <c r="F574" s="1">
        <v>0</v>
      </c>
      <c r="G574" s="1">
        <v>35</v>
      </c>
      <c r="H574" s="1">
        <v>40</v>
      </c>
      <c r="I574" s="16"/>
      <c r="J574" s="17" t="s">
        <v>7142</v>
      </c>
      <c r="K574" s="4" t="s">
        <v>7144</v>
      </c>
      <c r="L574" s="5" t="s">
        <v>7143</v>
      </c>
      <c r="M574" s="5">
        <f t="shared" si="32"/>
        <v>35</v>
      </c>
      <c r="N574" s="5">
        <f t="shared" si="33"/>
        <v>40</v>
      </c>
      <c r="O574" s="3" t="str">
        <f>IF(ISBLANK(D574),"ส่วนลด",VLOOKUP(D574,หมวดหมู่!$A$2:$B$35,2))</f>
        <v>สีย้อมผม</v>
      </c>
      <c r="P574" s="3" t="str">
        <f>IF(ISBLANK(E574),"หน่วย",VLOOKUP(E574,หน่วยนับ!$A$2:$B$37,2))</f>
        <v>กล่อง</v>
      </c>
      <c r="Q574" t="str">
        <f t="shared" si="34"/>
        <v>P00000.png</v>
      </c>
      <c r="R574" t="str">
        <f t="shared" si="35"/>
        <v>INSERT INTO `product`(`pID`, `pBar`, `pBars`, `pName`, `pBP`, `pSP`, `pVal`, `pCate`, `pUnit`, `img`) VALUES ('P00574','8850398080083','[{"detail":"รหัสสินค้า","barcode":"P00574"},{"detail":"บาร์โค้ดหลัก","barcode":"8850398080083"}]','เบอริน่าA2น้ำตาลเข้ม***','35','40','0','สีย้อมผม','กล่อง','P00000.png');</v>
      </c>
    </row>
    <row r="575" spans="1:18" x14ac:dyDescent="0.25">
      <c r="A575" s="2" t="s">
        <v>628</v>
      </c>
      <c r="B575" s="8">
        <v>8850398080076</v>
      </c>
      <c r="C575" s="2" t="s">
        <v>7784</v>
      </c>
      <c r="D575" s="1">
        <v>65</v>
      </c>
      <c r="E575" s="1">
        <v>5</v>
      </c>
      <c r="F575" s="1">
        <v>0</v>
      </c>
      <c r="G575" s="1">
        <v>35</v>
      </c>
      <c r="H575" s="1">
        <v>40</v>
      </c>
      <c r="I575" s="16"/>
      <c r="J575" s="17" t="s">
        <v>7142</v>
      </c>
      <c r="K575" s="4" t="s">
        <v>7144</v>
      </c>
      <c r="L575" s="5" t="s">
        <v>7143</v>
      </c>
      <c r="M575" s="5">
        <f t="shared" si="32"/>
        <v>35</v>
      </c>
      <c r="N575" s="5">
        <f t="shared" si="33"/>
        <v>40</v>
      </c>
      <c r="O575" s="3" t="str">
        <f>IF(ISBLANK(D575),"ส่วนลด",VLOOKUP(D575,หมวดหมู่!$A$2:$B$35,2))</f>
        <v>สีย้อมผม</v>
      </c>
      <c r="P575" s="3" t="str">
        <f>IF(ISBLANK(E575),"หน่วย",VLOOKUP(E575,หน่วยนับ!$A$2:$B$37,2))</f>
        <v>กล่อง</v>
      </c>
      <c r="Q575" t="str">
        <f t="shared" si="34"/>
        <v>P00000.png</v>
      </c>
      <c r="R575" t="str">
        <f t="shared" si="35"/>
        <v>INSERT INTO `product`(`pID`, `pBar`, `pBars`, `pName`, `pBP`, `pSP`, `pVal`, `pCate`, `pUnit`, `img`) VALUES ('P00575','8850398080076','[{"detail":"รหัสสินค้า","barcode":"P00575"},{"detail":"บาร์โค้ดหลัก","barcode":"8850398080076"}]','เบอริน่าA1สีดำ***','35','40','0','สีย้อมผม','กล่อง','P00000.png');</v>
      </c>
    </row>
    <row r="576" spans="1:18" x14ac:dyDescent="0.25">
      <c r="A576" s="2" t="s">
        <v>629</v>
      </c>
      <c r="B576" s="8">
        <v>8850398080090</v>
      </c>
      <c r="C576" s="2" t="s">
        <v>7785</v>
      </c>
      <c r="D576" s="1">
        <v>65</v>
      </c>
      <c r="E576" s="1">
        <v>5</v>
      </c>
      <c r="F576" s="1">
        <v>0</v>
      </c>
      <c r="G576" s="1">
        <v>35</v>
      </c>
      <c r="H576" s="1">
        <v>40</v>
      </c>
      <c r="I576" s="16"/>
      <c r="J576" s="17" t="s">
        <v>7142</v>
      </c>
      <c r="K576" s="4" t="s">
        <v>7144</v>
      </c>
      <c r="L576" s="5" t="s">
        <v>7143</v>
      </c>
      <c r="M576" s="5">
        <f t="shared" si="32"/>
        <v>35</v>
      </c>
      <c r="N576" s="5">
        <f t="shared" si="33"/>
        <v>40</v>
      </c>
      <c r="O576" s="3" t="str">
        <f>IF(ISBLANK(D576),"ส่วนลด",VLOOKUP(D576,หมวดหมู่!$A$2:$B$35,2))</f>
        <v>สีย้อมผม</v>
      </c>
      <c r="P576" s="3" t="str">
        <f>IF(ISBLANK(E576),"หน่วย",VLOOKUP(E576,หน่วยนับ!$A$2:$B$37,2))</f>
        <v>กล่อง</v>
      </c>
      <c r="Q576" t="str">
        <f t="shared" si="34"/>
        <v>P00000.png</v>
      </c>
      <c r="R576" t="str">
        <f t="shared" si="35"/>
        <v>INSERT INTO `product`(`pID`, `pBar`, `pBars`, `pName`, `pBP`, `pSP`, `pVal`, `pCate`, `pUnit`, `img`) VALUES ('P00576','8850398080090','[{"detail":"รหัสสินค้า","barcode":"P00576"},{"detail":"บาร์โค้ดหลัก","barcode":"8850398080090"}]','เบอริน่าA3น้ำตาลปะกายแดง***','35','40','0','สีย้อมผม','กล่อง','P00000.png');</v>
      </c>
    </row>
    <row r="577" spans="1:18" x14ac:dyDescent="0.25">
      <c r="A577" s="2" t="s">
        <v>630</v>
      </c>
      <c r="B577" s="8">
        <v>8852053107012</v>
      </c>
      <c r="C577" s="2" t="s">
        <v>7786</v>
      </c>
      <c r="D577" s="1">
        <v>65</v>
      </c>
      <c r="E577" s="1">
        <v>5</v>
      </c>
      <c r="F577" s="1">
        <v>0</v>
      </c>
      <c r="G577" s="1">
        <v>45</v>
      </c>
      <c r="H577" s="1">
        <v>50</v>
      </c>
      <c r="I577" s="16"/>
      <c r="J577" s="17" t="s">
        <v>7142</v>
      </c>
      <c r="K577" s="4" t="s">
        <v>7144</v>
      </c>
      <c r="L577" s="5" t="s">
        <v>7143</v>
      </c>
      <c r="M577" s="5">
        <f t="shared" si="32"/>
        <v>45</v>
      </c>
      <c r="N577" s="5">
        <f t="shared" si="33"/>
        <v>50</v>
      </c>
      <c r="O577" s="3" t="str">
        <f>IF(ISBLANK(D577),"ส่วนลด",VLOOKUP(D577,หมวดหมู่!$A$2:$B$35,2))</f>
        <v>สีย้อมผม</v>
      </c>
      <c r="P577" s="3" t="str">
        <f>IF(ISBLANK(E577),"หน่วย",VLOOKUP(E577,หน่วยนับ!$A$2:$B$37,2))</f>
        <v>กล่อง</v>
      </c>
      <c r="Q577" t="str">
        <f t="shared" si="34"/>
        <v>P00000.png</v>
      </c>
      <c r="R577" t="str">
        <f t="shared" si="35"/>
        <v>INSERT INTO `product`(`pID`, `pBar`, `pBars`, `pName`, `pBP`, `pSP`, `pVal`, `pCate`, `pUnit`, `img`) VALUES ('P00577','8852053107012','[{"detail":"รหัสสินค้า","barcode":"P00577"},{"detail":"บาร์โค้ดหลัก","barcode":"8852053107012"}]','จัสโมเดอร์นสีดำ***','45','50','0','สีย้อมผม','กล่อง','P00000.png');</v>
      </c>
    </row>
    <row r="578" spans="1:18" x14ac:dyDescent="0.25">
      <c r="A578" s="2" t="s">
        <v>631</v>
      </c>
      <c r="B578" s="8">
        <v>8852053107029</v>
      </c>
      <c r="C578" s="2" t="s">
        <v>7787</v>
      </c>
      <c r="D578" s="1">
        <v>65</v>
      </c>
      <c r="E578" s="1">
        <v>5</v>
      </c>
      <c r="F578" s="1">
        <v>0</v>
      </c>
      <c r="G578" s="1">
        <v>45</v>
      </c>
      <c r="H578" s="1">
        <v>50</v>
      </c>
      <c r="I578" s="16"/>
      <c r="J578" s="17" t="s">
        <v>7142</v>
      </c>
      <c r="K578" s="4" t="s">
        <v>7144</v>
      </c>
      <c r="L578" s="5" t="s">
        <v>7143</v>
      </c>
      <c r="M578" s="5">
        <f t="shared" si="32"/>
        <v>45</v>
      </c>
      <c r="N578" s="5">
        <f t="shared" si="33"/>
        <v>50</v>
      </c>
      <c r="O578" s="3" t="str">
        <f>IF(ISBLANK(D578),"ส่วนลด",VLOOKUP(D578,หมวดหมู่!$A$2:$B$35,2))</f>
        <v>สีย้อมผม</v>
      </c>
      <c r="P578" s="3" t="str">
        <f>IF(ISBLANK(E578),"หน่วย",VLOOKUP(E578,หน่วยนับ!$A$2:$B$37,2))</f>
        <v>กล่อง</v>
      </c>
      <c r="Q578" t="str">
        <f t="shared" si="34"/>
        <v>P00000.png</v>
      </c>
      <c r="R578" t="str">
        <f t="shared" si="35"/>
        <v>INSERT INTO `product`(`pID`, `pBar`, `pBars`, `pName`, `pBP`, `pSP`, `pVal`, `pCate`, `pUnit`, `img`) VALUES ('P00578','8852053107029','[{"detail":"รหัสสินค้า","barcode":"P00578"},{"detail":"บาร์โค้ดหลัก","barcode":"8852053107029"}]','จัสโมเดอร์นน้ำตาลเข้ม***','45','50','0','สีย้อมผม','กล่อง','P00000.png');</v>
      </c>
    </row>
    <row r="579" spans="1:18" x14ac:dyDescent="0.25">
      <c r="A579" s="2" t="s">
        <v>632</v>
      </c>
      <c r="B579" s="8" t="s">
        <v>632</v>
      </c>
      <c r="C579" s="2" t="s">
        <v>7788</v>
      </c>
      <c r="D579" s="1">
        <v>32</v>
      </c>
      <c r="E579" s="1">
        <v>9</v>
      </c>
      <c r="F579" s="1">
        <v>9</v>
      </c>
      <c r="G579" s="1">
        <v>6.5</v>
      </c>
      <c r="H579" s="1">
        <v>10</v>
      </c>
      <c r="I579" s="16"/>
      <c r="J579" s="17" t="s">
        <v>7142</v>
      </c>
      <c r="K579" s="4" t="s">
        <v>7144</v>
      </c>
      <c r="L579" s="5" t="s">
        <v>7143</v>
      </c>
      <c r="M579" s="5">
        <f t="shared" ref="M579:M642" si="36">IF(ISBLANK(D579),0,G579)</f>
        <v>6.5</v>
      </c>
      <c r="N579" s="5">
        <f t="shared" ref="N579:N642" si="37">IF(ISBLANK(D579),-H579,H579)</f>
        <v>10</v>
      </c>
      <c r="O579" s="3" t="str">
        <f>IF(ISBLANK(D579),"ส่วนลด",VLOOKUP(D579,หมวดหมู่!$A$2:$B$35,2))</f>
        <v>การศึกษา</v>
      </c>
      <c r="P579" s="3" t="str">
        <f>IF(ISBLANK(E579),"หน่วย",VLOOKUP(E579,หน่วยนับ!$A$2:$B$37,2))</f>
        <v>แพ็ค</v>
      </c>
      <c r="Q579" t="str">
        <f t="shared" ref="Q579:Q642" si="38">IF(ISBLANK(I579),"P00000.png",I579)</f>
        <v>P00000.png</v>
      </c>
      <c r="R579" t="str">
        <f t="shared" ref="R579:R642" si="39">"INSERT INTO `product`(`pID`, `pBar`, `pBars`, `pName`, `pBP`, `pSP`, `pVal`, `pCate`, `pUnit`, `img`) VALUES ('"&amp;A579&amp;"','"&amp;B579&amp;"','"&amp;J579&amp;A579&amp;K579&amp;B579&amp;L579&amp;"','"&amp;C579&amp;"','"&amp;M579&amp;"','"&amp;N579&amp;"','"&amp;F579&amp;"','"&amp;O579&amp;"','"&amp;P579&amp;"','"&amp;Q579&amp;"');"</f>
        <v>INSERT INTO `product`(`pID`, `pBar`, `pBars`, `pName`, `pBP`, `pSP`, `pVal`, `pCate`, `pUnit`, `img`) VALUES ('P00579','P00579','[{"detail":"รหัสสินค้า","barcode":"P00579"},{"detail":"บาร์โค้ดหลัก","barcode":"P00579"}]','ซองขาวสั้น25ซอง***','6.5','10','9','การศึกษา','แพ็ค','P00000.png');</v>
      </c>
    </row>
    <row r="580" spans="1:18" x14ac:dyDescent="0.25">
      <c r="A580" s="2" t="s">
        <v>633</v>
      </c>
      <c r="B580" s="8">
        <v>8851932288071</v>
      </c>
      <c r="C580" s="2" t="s">
        <v>7789</v>
      </c>
      <c r="D580" s="1">
        <v>86</v>
      </c>
      <c r="E580" s="1">
        <v>14</v>
      </c>
      <c r="F580" s="1">
        <v>5</v>
      </c>
      <c r="G580" s="1">
        <v>12.25</v>
      </c>
      <c r="H580" s="1">
        <v>16</v>
      </c>
      <c r="I580" s="16"/>
      <c r="J580" s="17" t="s">
        <v>7142</v>
      </c>
      <c r="K580" s="4" t="s">
        <v>7144</v>
      </c>
      <c r="L580" s="5" t="s">
        <v>7143</v>
      </c>
      <c r="M580" s="5">
        <f t="shared" si="36"/>
        <v>12.25</v>
      </c>
      <c r="N580" s="5">
        <f t="shared" si="37"/>
        <v>16</v>
      </c>
      <c r="O580" s="3" t="str">
        <f>IF(ISBLANK(D580),"ส่วนลด",VLOOKUP(D580,หมวดหมู่!$A$2:$B$35,2))</f>
        <v>ของใช้ในครัว</v>
      </c>
      <c r="P580" s="3" t="str">
        <f>IF(ISBLANK(E580),"หน่วย",VLOOKUP(E580,หน่วยนับ!$A$2:$B$37,2))</f>
        <v>ถุง</v>
      </c>
      <c r="Q580" t="str">
        <f t="shared" si="38"/>
        <v>P00000.png</v>
      </c>
      <c r="R580" t="str">
        <f t="shared" si="39"/>
        <v>INSERT INTO `product`(`pID`, `pBar`, `pBars`, `pName`, `pBP`, `pSP`, `pVal`, `pCate`, `pUnit`, `img`) VALUES ('P00580','8851932288071','[{"detail":"รหัสสินค้า","barcode":"P00580"},{"detail":"บาร์โค้ดหลัก","barcode":"8851932288071"}]','คอมฟอร์ดแดงปรับผ้านุ่ม580ml***','12.25','16','5','ของใช้ในครัว','ถุง','P00000.png');</v>
      </c>
    </row>
    <row r="581" spans="1:18" x14ac:dyDescent="0.25">
      <c r="A581" s="2" t="s">
        <v>634</v>
      </c>
      <c r="B581" s="8">
        <v>8851932187985</v>
      </c>
      <c r="C581" s="2" t="s">
        <v>7790</v>
      </c>
      <c r="D581" s="1">
        <v>86</v>
      </c>
      <c r="E581" s="1">
        <v>14</v>
      </c>
      <c r="F581" s="1">
        <v>2</v>
      </c>
      <c r="G581" s="1">
        <v>12.75</v>
      </c>
      <c r="H581" s="1">
        <v>16</v>
      </c>
      <c r="I581" s="16"/>
      <c r="J581" s="17" t="s">
        <v>7142</v>
      </c>
      <c r="K581" s="4" t="s">
        <v>7144</v>
      </c>
      <c r="L581" s="5" t="s">
        <v>7143</v>
      </c>
      <c r="M581" s="5">
        <f t="shared" si="36"/>
        <v>12.75</v>
      </c>
      <c r="N581" s="5">
        <f t="shared" si="37"/>
        <v>16</v>
      </c>
      <c r="O581" s="3" t="str">
        <f>IF(ISBLANK(D581),"ส่วนลด",VLOOKUP(D581,หมวดหมู่!$A$2:$B$35,2))</f>
        <v>ของใช้ในครัว</v>
      </c>
      <c r="P581" s="3" t="str">
        <f>IF(ISBLANK(E581),"หน่วย",VLOOKUP(E581,หน่วยนับ!$A$2:$B$37,2))</f>
        <v>ถุง</v>
      </c>
      <c r="Q581" t="str">
        <f t="shared" si="38"/>
        <v>P00000.png</v>
      </c>
      <c r="R581" t="str">
        <f t="shared" si="39"/>
        <v>INSERT INTO `product`(`pID`, `pBar`, `pBars`, `pName`, `pBP`, `pSP`, `pVal`, `pCate`, `pUnit`, `img`) VALUES ('P00581','8851932187985','[{"detail":"รหัสสินค้า","barcode":"P00581"},{"detail":"บาร์โค้ดหลัก","barcode":"8851932187985"}]','คอมฟอร์ดฟ้าปรับผ้านุ่ม580ml***','12.75','16','2','ของใช้ในครัว','ถุง','P00000.png');</v>
      </c>
    </row>
    <row r="582" spans="1:18" x14ac:dyDescent="0.25">
      <c r="A582" s="2" t="s">
        <v>635</v>
      </c>
      <c r="B582" s="8">
        <v>8851932188012</v>
      </c>
      <c r="C582" s="2" t="s">
        <v>7791</v>
      </c>
      <c r="D582" s="1">
        <v>86</v>
      </c>
      <c r="E582" s="1">
        <v>14</v>
      </c>
      <c r="F582" s="1">
        <v>0</v>
      </c>
      <c r="G582" s="1">
        <v>16</v>
      </c>
      <c r="H582" s="1">
        <v>19</v>
      </c>
      <c r="I582" s="16"/>
      <c r="J582" s="17" t="s">
        <v>7142</v>
      </c>
      <c r="K582" s="4" t="s">
        <v>7144</v>
      </c>
      <c r="L582" s="5" t="s">
        <v>7143</v>
      </c>
      <c r="M582" s="5">
        <f t="shared" si="36"/>
        <v>16</v>
      </c>
      <c r="N582" s="5">
        <f t="shared" si="37"/>
        <v>19</v>
      </c>
      <c r="O582" s="3" t="str">
        <f>IF(ISBLANK(D582),"ส่วนลด",VLOOKUP(D582,หมวดหมู่!$A$2:$B$35,2))</f>
        <v>ของใช้ในครัว</v>
      </c>
      <c r="P582" s="3" t="str">
        <f>IF(ISBLANK(E582),"หน่วย",VLOOKUP(E582,หน่วยนับ!$A$2:$B$37,2))</f>
        <v>ถุง</v>
      </c>
      <c r="Q582" t="str">
        <f t="shared" si="38"/>
        <v>P00000.png</v>
      </c>
      <c r="R582" t="str">
        <f t="shared" si="39"/>
        <v>INSERT INTO `product`(`pID`, `pBar`, `pBars`, `pName`, `pBP`, `pSP`, `pVal`, `pCate`, `pUnit`, `img`) VALUES ('P00582','8851932188012','[{"detail":"รหัสสินค้า","barcode":"P00582"},{"detail":"บาร์โค้ดหลัก","barcode":"8851932188012"}]','คอมฟอร์ดม่วงปรับผ้านุ่ม***','16','19','0','ของใช้ในครัว','ถุง','P00000.png');</v>
      </c>
    </row>
    <row r="583" spans="1:18" x14ac:dyDescent="0.25">
      <c r="A583" s="2" t="s">
        <v>636</v>
      </c>
      <c r="B583" s="8">
        <v>8850002017399</v>
      </c>
      <c r="C583" s="2" t="s">
        <v>7792</v>
      </c>
      <c r="D583" s="1">
        <v>20</v>
      </c>
      <c r="E583" s="1">
        <v>14</v>
      </c>
      <c r="F583" s="1">
        <v>0</v>
      </c>
      <c r="G583" s="1">
        <v>10.6</v>
      </c>
      <c r="H583" s="1">
        <v>15</v>
      </c>
      <c r="I583" s="16"/>
      <c r="J583" s="17" t="s">
        <v>7142</v>
      </c>
      <c r="K583" s="4" t="s">
        <v>7144</v>
      </c>
      <c r="L583" s="5" t="s">
        <v>7143</v>
      </c>
      <c r="M583" s="5">
        <f t="shared" si="36"/>
        <v>10.6</v>
      </c>
      <c r="N583" s="5">
        <f t="shared" si="37"/>
        <v>15</v>
      </c>
      <c r="O583" s="3" t="str">
        <f>IF(ISBLANK(D583),"ส่วนลด",VLOOKUP(D583,หมวดหมู่!$A$2:$B$35,2))</f>
        <v>อุปโภค/บริโภค</v>
      </c>
      <c r="P583" s="3" t="str">
        <f>IF(ISBLANK(E583),"หน่วย",VLOOKUP(E583,หน่วยนับ!$A$2:$B$37,2))</f>
        <v>ถุง</v>
      </c>
      <c r="Q583" t="str">
        <f t="shared" si="38"/>
        <v>P00000.png</v>
      </c>
      <c r="R583" t="str">
        <f t="shared" si="39"/>
        <v>INSERT INTO `product`(`pID`, `pBar`, `pBars`, `pName`, `pBP`, `pSP`, `pVal`, `pCate`, `pUnit`, `img`) VALUES ('P00583','8850002017399','[{"detail":"รหัสสินค้า","barcode":"P00583"},{"detail":"บาร์โค้ดหลัก","barcode":"8850002017399"}]','เปลี่ยนเฟรทแดงปรับผ้านุ่ม15บ*','10.6','15','0','อุปโภค/บริโภค','ถุง','P00000.png');</v>
      </c>
    </row>
    <row r="584" spans="1:18" x14ac:dyDescent="0.25">
      <c r="A584" s="2" t="s">
        <v>637</v>
      </c>
      <c r="B584" s="8">
        <v>8850002852198</v>
      </c>
      <c r="C584" s="2" t="s">
        <v>7793</v>
      </c>
      <c r="D584" s="1">
        <v>20</v>
      </c>
      <c r="E584" s="1">
        <v>14</v>
      </c>
      <c r="F584" s="1">
        <v>0</v>
      </c>
      <c r="G584" s="1">
        <v>10</v>
      </c>
      <c r="H584" s="1">
        <v>15</v>
      </c>
      <c r="I584" s="16"/>
      <c r="J584" s="17" t="s">
        <v>7142</v>
      </c>
      <c r="K584" s="4" t="s">
        <v>7144</v>
      </c>
      <c r="L584" s="5" t="s">
        <v>7143</v>
      </c>
      <c r="M584" s="5">
        <f t="shared" si="36"/>
        <v>10</v>
      </c>
      <c r="N584" s="5">
        <f t="shared" si="37"/>
        <v>15</v>
      </c>
      <c r="O584" s="3" t="str">
        <f>IF(ISBLANK(D584),"ส่วนลด",VLOOKUP(D584,หมวดหมู่!$A$2:$B$35,2))</f>
        <v>อุปโภค/บริโภค</v>
      </c>
      <c r="P584" s="3" t="str">
        <f>IF(ISBLANK(E584),"หน่วย",VLOOKUP(E584,หน่วยนับ!$A$2:$B$37,2))</f>
        <v>ถุง</v>
      </c>
      <c r="Q584" t="str">
        <f t="shared" si="38"/>
        <v>P00000.png</v>
      </c>
      <c r="R584" t="str">
        <f t="shared" si="39"/>
        <v>INSERT INTO `product`(`pID`, `pBar`, `pBars`, `pName`, `pBP`, `pSP`, `pVal`, `pCate`, `pUnit`, `img`) VALUES ('P00584','8850002852198','[{"detail":"รหัสสินค้า","barcode":"P00584"},{"detail":"บาร์โค้ดหลัก","barcode":"8850002852198"}]','เปลี่ยนเฟรชชมพู15บ','10','15','0','อุปโภค/บริโภค','ถุง','P00000.png');</v>
      </c>
    </row>
    <row r="585" spans="1:18" x14ac:dyDescent="0.25">
      <c r="A585" s="2" t="s">
        <v>638</v>
      </c>
      <c r="B585" s="8" t="s">
        <v>638</v>
      </c>
      <c r="C585" s="2" t="s">
        <v>7794</v>
      </c>
      <c r="D585" s="1">
        <v>21</v>
      </c>
      <c r="E585" s="1">
        <v>23</v>
      </c>
      <c r="F585" s="1">
        <v>7</v>
      </c>
      <c r="G585" s="1">
        <v>23</v>
      </c>
      <c r="H585" s="1">
        <v>28</v>
      </c>
      <c r="I585" s="16"/>
      <c r="J585" s="17" t="s">
        <v>7142</v>
      </c>
      <c r="K585" s="4" t="s">
        <v>7144</v>
      </c>
      <c r="L585" s="5" t="s">
        <v>7143</v>
      </c>
      <c r="M585" s="5">
        <f t="shared" si="36"/>
        <v>23</v>
      </c>
      <c r="N585" s="5">
        <f t="shared" si="37"/>
        <v>28</v>
      </c>
      <c r="O585" s="3" t="str">
        <f>IF(ISBLANK(D585),"ส่วนลด",VLOOKUP(D585,หมวดหมู่!$A$2:$B$35,2))</f>
        <v>ไฟฟ้า</v>
      </c>
      <c r="P585" s="3" t="str">
        <f>IF(ISBLANK(E585),"หน่วย",VLOOKUP(E585,หน่วยนับ!$A$2:$B$37,2))</f>
        <v>ก้อน</v>
      </c>
      <c r="Q585" t="str">
        <f t="shared" si="38"/>
        <v>P00000.png</v>
      </c>
      <c r="R585" t="str">
        <f t="shared" si="39"/>
        <v>INSERT INTO `product`(`pID`, `pBar`, `pBars`, `pName`, `pBP`, `pSP`, `pVal`, `pCate`, `pUnit`, `img`) VALUES ('P00585','P00585','[{"detail":"รหัสสินค้า","barcode":"P00585"},{"detail":"บาร์โค้ดหลัก","barcode":"P00585"}]','เปลี่ยนถ่านพานาอัลคาไลค์AAA28','23','28','7','ไฟฟ้า','ก้อน','P00000.png');</v>
      </c>
    </row>
    <row r="586" spans="1:18" x14ac:dyDescent="0.25">
      <c r="A586" s="2" t="s">
        <v>639</v>
      </c>
      <c r="B586" s="8" t="s">
        <v>639</v>
      </c>
      <c r="C586" s="2" t="s">
        <v>7795</v>
      </c>
      <c r="D586" s="1">
        <v>21</v>
      </c>
      <c r="E586" s="1">
        <v>23</v>
      </c>
      <c r="F586" s="1">
        <v>7</v>
      </c>
      <c r="G586" s="1">
        <v>23</v>
      </c>
      <c r="H586" s="1">
        <v>28</v>
      </c>
      <c r="I586" s="16"/>
      <c r="J586" s="17" t="s">
        <v>7142</v>
      </c>
      <c r="K586" s="4" t="s">
        <v>7144</v>
      </c>
      <c r="L586" s="5" t="s">
        <v>7143</v>
      </c>
      <c r="M586" s="5">
        <f t="shared" si="36"/>
        <v>23</v>
      </c>
      <c r="N586" s="5">
        <f t="shared" si="37"/>
        <v>28</v>
      </c>
      <c r="O586" s="3" t="str">
        <f>IF(ISBLANK(D586),"ส่วนลด",VLOOKUP(D586,หมวดหมู่!$A$2:$B$35,2))</f>
        <v>ไฟฟ้า</v>
      </c>
      <c r="P586" s="3" t="str">
        <f>IF(ISBLANK(E586),"หน่วย",VLOOKUP(E586,หน่วยนับ!$A$2:$B$37,2))</f>
        <v>ก้อน</v>
      </c>
      <c r="Q586" t="str">
        <f t="shared" si="38"/>
        <v>P00000.png</v>
      </c>
      <c r="R586" t="str">
        <f t="shared" si="39"/>
        <v>INSERT INTO `product`(`pID`, `pBar`, `pBars`, `pName`, `pBP`, `pSP`, `pVal`, `pCate`, `pUnit`, `img`) VALUES ('P00586','P00586','[{"detail":"รหัสสินค้า","barcode":"P00586"},{"detail":"บาร์โค้ดหลัก","barcode":"P00586"}]','เปลี่ยนถ่านพานาอัลคาไลน์AA28','23','28','7','ไฟฟ้า','ก้อน','P00000.png');</v>
      </c>
    </row>
    <row r="587" spans="1:18" x14ac:dyDescent="0.25">
      <c r="A587" s="2" t="s">
        <v>640</v>
      </c>
      <c r="B587" s="8">
        <v>8850343003457</v>
      </c>
      <c r="C587" s="2" t="s">
        <v>7796</v>
      </c>
      <c r="D587" s="1">
        <v>20</v>
      </c>
      <c r="E587" s="1">
        <v>14</v>
      </c>
      <c r="F587" s="1">
        <v>0</v>
      </c>
      <c r="G587" s="1">
        <v>27</v>
      </c>
      <c r="H587" s="1">
        <v>35</v>
      </c>
      <c r="I587" s="16"/>
      <c r="J587" s="17" t="s">
        <v>7142</v>
      </c>
      <c r="K587" s="4" t="s">
        <v>7144</v>
      </c>
      <c r="L587" s="5" t="s">
        <v>7143</v>
      </c>
      <c r="M587" s="5">
        <f t="shared" si="36"/>
        <v>27</v>
      </c>
      <c r="N587" s="5">
        <f t="shared" si="37"/>
        <v>35</v>
      </c>
      <c r="O587" s="3" t="str">
        <f>IF(ISBLANK(D587),"ส่วนลด",VLOOKUP(D587,หมวดหมู่!$A$2:$B$35,2))</f>
        <v>อุปโภค/บริโภค</v>
      </c>
      <c r="P587" s="3" t="str">
        <f>IF(ISBLANK(E587),"หน่วย",VLOOKUP(E587,หน่วยนับ!$A$2:$B$37,2))</f>
        <v>ถุง</v>
      </c>
      <c r="Q587" t="str">
        <f t="shared" si="38"/>
        <v>P00000.png</v>
      </c>
      <c r="R587" t="str">
        <f t="shared" si="39"/>
        <v>INSERT INTO `product`(`pID`, `pBar`, `pBars`, `pName`, `pBP`, `pSP`, `pVal`, `pCate`, `pUnit`, `img`) VALUES ('P00587','8850343003457','[{"detail":"รหัสสินค้า","barcode":"P00587"},{"detail":"บาร์โค้ดหลัก","barcode":"8850343003457"}]','โรช่าซอสมะเขือเทศ900g***','27','35','0','อุปโภค/บริโภค','ถุง','P00000.png');</v>
      </c>
    </row>
    <row r="588" spans="1:18" x14ac:dyDescent="0.25">
      <c r="A588" s="2" t="s">
        <v>641</v>
      </c>
      <c r="B588" s="8" t="s">
        <v>641</v>
      </c>
      <c r="C588" s="2" t="s">
        <v>7797</v>
      </c>
      <c r="D588" s="1">
        <v>20</v>
      </c>
      <c r="E588" s="1">
        <v>11</v>
      </c>
      <c r="F588" s="1">
        <v>0</v>
      </c>
      <c r="G588" s="1">
        <v>8</v>
      </c>
      <c r="H588" s="1">
        <v>10</v>
      </c>
      <c r="I588" s="16"/>
      <c r="J588" s="17" t="s">
        <v>7142</v>
      </c>
      <c r="K588" s="4" t="s">
        <v>7144</v>
      </c>
      <c r="L588" s="5" t="s">
        <v>7143</v>
      </c>
      <c r="M588" s="5">
        <f t="shared" si="36"/>
        <v>8</v>
      </c>
      <c r="N588" s="5">
        <f t="shared" si="37"/>
        <v>10</v>
      </c>
      <c r="O588" s="3" t="str">
        <f>IF(ISBLANK(D588),"ส่วนลด",VLOOKUP(D588,หมวดหมู่!$A$2:$B$35,2))</f>
        <v>อุปโภค/บริโภค</v>
      </c>
      <c r="P588" s="3" t="str">
        <f>IF(ISBLANK(E588),"หน่วย",VLOOKUP(E588,หน่วยนับ!$A$2:$B$37,2))</f>
        <v>ซอง</v>
      </c>
      <c r="Q588" t="str">
        <f t="shared" si="38"/>
        <v>P00000.png</v>
      </c>
      <c r="R588" t="str">
        <f t="shared" si="39"/>
        <v>INSERT INTO `product`(`pID`, `pBar`, `pBars`, `pName`, `pBP`, `pSP`, `pVal`, `pCate`, `pUnit`, `img`) VALUES ('P00588','P00588','[{"detail":"รหัสสินค้า","barcode":"P00588"},{"detail":"บาร์โค้ดหลัก","barcode":"P00588"}]','แหนมพวง10บาท***','8','10','0','อุปโภค/บริโภค','ซอง','P00000.png');</v>
      </c>
    </row>
    <row r="589" spans="1:18" x14ac:dyDescent="0.25">
      <c r="A589" s="2" t="s">
        <v>642</v>
      </c>
      <c r="B589" s="8" t="s">
        <v>642</v>
      </c>
      <c r="C589" s="2" t="s">
        <v>7798</v>
      </c>
      <c r="D589" s="1">
        <v>77</v>
      </c>
      <c r="E589" s="1">
        <v>9</v>
      </c>
      <c r="F589" s="1">
        <v>7</v>
      </c>
      <c r="G589" s="1">
        <v>40</v>
      </c>
      <c r="H589" s="1">
        <v>45</v>
      </c>
      <c r="I589" s="16"/>
      <c r="J589" s="17" t="s">
        <v>7142</v>
      </c>
      <c r="K589" s="4" t="s">
        <v>7144</v>
      </c>
      <c r="L589" s="5" t="s">
        <v>7143</v>
      </c>
      <c r="M589" s="5">
        <f t="shared" si="36"/>
        <v>40</v>
      </c>
      <c r="N589" s="5">
        <f t="shared" si="37"/>
        <v>45</v>
      </c>
      <c r="O589" s="3" t="str">
        <f>IF(ISBLANK(D589),"ส่วนลด",VLOOKUP(D589,หมวดหมู่!$A$2:$B$35,2))</f>
        <v>ของใช้ในครัว</v>
      </c>
      <c r="P589" s="3" t="str">
        <f>IF(ISBLANK(E589),"หน่วย",VLOOKUP(E589,หน่วยนับ!$A$2:$B$37,2))</f>
        <v>แพ็ค</v>
      </c>
      <c r="Q589" t="str">
        <f t="shared" si="38"/>
        <v>P00000.png</v>
      </c>
      <c r="R589" t="str">
        <f t="shared" si="39"/>
        <v>INSERT INTO `product`(`pID`, `pBar`, `pBars`, `pName`, `pBP`, `pSP`, `pVal`, `pCate`, `pUnit`, `img`) VALUES ('P00589','P00589','[{"detail":"รหัสสินค้า","barcode":"P00589"},{"detail":"บาร์โค้ดหลัก","barcode":"P00589"}]','ถุงหิ้วตราชฎา 450g 12X20***','40','45','7','ของใช้ในครัว','แพ็ค','P00000.png');</v>
      </c>
    </row>
    <row r="590" spans="1:18" x14ac:dyDescent="0.25">
      <c r="A590" s="2" t="s">
        <v>643</v>
      </c>
      <c r="B590" s="8">
        <v>8851224007311</v>
      </c>
      <c r="C590" s="2" t="s">
        <v>7799</v>
      </c>
      <c r="D590" s="1">
        <v>32</v>
      </c>
      <c r="E590" s="1">
        <v>29</v>
      </c>
      <c r="F590" s="1">
        <v>0</v>
      </c>
      <c r="G590" s="1">
        <v>14.59</v>
      </c>
      <c r="H590" s="1">
        <v>20</v>
      </c>
      <c r="I590" s="16"/>
      <c r="J590" s="17" t="s">
        <v>7142</v>
      </c>
      <c r="K590" s="4" t="s">
        <v>7144</v>
      </c>
      <c r="L590" s="5" t="s">
        <v>7143</v>
      </c>
      <c r="M590" s="5">
        <f t="shared" si="36"/>
        <v>14.59</v>
      </c>
      <c r="N590" s="5">
        <f t="shared" si="37"/>
        <v>20</v>
      </c>
      <c r="O590" s="3" t="str">
        <f>IF(ISBLANK(D590),"ส่วนลด",VLOOKUP(D590,หมวดหมู่!$A$2:$B$35,2))</f>
        <v>การศึกษา</v>
      </c>
      <c r="P590" s="3" t="str">
        <f>IF(ISBLANK(E590),"หน่วย",VLOOKUP(E590,หน่วยนับ!$A$2:$B$37,2))</f>
        <v>หลอด</v>
      </c>
      <c r="Q590" t="str">
        <f t="shared" si="38"/>
        <v>P00000.png</v>
      </c>
      <c r="R590" t="str">
        <f t="shared" si="39"/>
        <v>INSERT INTO `product`(`pID`, `pBar`, `pBars`, `pName`, `pBP`, `pSP`, `pVal`, `pCate`, `pUnit`, `img`) VALUES ('P00590','8851224007311','[{"detail":"รหัสสินค้า","barcode":"P00590"},{"detail":"บาร์โค้ดหลัก","barcode":"8851224007311"}]','กาวตราช้าง***','14.59','20','0','การศึกษา','หลอด','P00000.png');</v>
      </c>
    </row>
    <row r="591" spans="1:18" x14ac:dyDescent="0.25">
      <c r="A591" s="2" t="s">
        <v>644</v>
      </c>
      <c r="B591" s="8">
        <v>1988032778304</v>
      </c>
      <c r="C591" s="2" t="s">
        <v>7800</v>
      </c>
      <c r="D591" s="1">
        <v>40</v>
      </c>
      <c r="E591" s="1">
        <v>8</v>
      </c>
      <c r="F591" s="1">
        <v>6</v>
      </c>
      <c r="G591" s="1">
        <v>8.34</v>
      </c>
      <c r="H591" s="1">
        <v>10</v>
      </c>
      <c r="I591" s="16"/>
      <c r="J591" s="17" t="s">
        <v>7142</v>
      </c>
      <c r="K591" s="4" t="s">
        <v>7144</v>
      </c>
      <c r="L591" s="5" t="s">
        <v>7143</v>
      </c>
      <c r="M591" s="5">
        <f t="shared" si="36"/>
        <v>8.34</v>
      </c>
      <c r="N591" s="5">
        <f t="shared" si="37"/>
        <v>10</v>
      </c>
      <c r="O591" s="3" t="str">
        <f>IF(ISBLANK(D591),"ส่วนลด",VLOOKUP(D591,หมวดหมู่!$A$2:$B$35,2))</f>
        <v>งานก่อสร้าง</v>
      </c>
      <c r="P591" s="3" t="str">
        <f>IF(ISBLANK(E591),"หน่วย",VLOOKUP(E591,หน่วยนับ!$A$2:$B$37,2))</f>
        <v>อัน</v>
      </c>
      <c r="Q591" t="str">
        <f t="shared" si="38"/>
        <v>P00000.png</v>
      </c>
      <c r="R591" t="str">
        <f t="shared" si="39"/>
        <v>INSERT INTO `product`(`pID`, `pBar`, `pBars`, `pName`, `pBP`, `pSP`, `pVal`, `pCate`, `pUnit`, `img`) VALUES ('P00591','1988032778304','[{"detail":"รหัสสินค้า","barcode":"P00591"},{"detail":"บาร์โค้ดหลัก","barcode":"1988032778304"}]','แปรงทาสี3''***','8.34','10','6','งานก่อสร้าง','อัน','P00000.png');</v>
      </c>
    </row>
    <row r="592" spans="1:18" x14ac:dyDescent="0.25">
      <c r="A592" s="2" t="s">
        <v>645</v>
      </c>
      <c r="B592" s="8">
        <v>8858998581221</v>
      </c>
      <c r="C592" s="2" t="s">
        <v>7801</v>
      </c>
      <c r="D592" s="1">
        <v>74</v>
      </c>
      <c r="E592" s="1">
        <v>3</v>
      </c>
      <c r="F592" s="1">
        <v>16</v>
      </c>
      <c r="G592" s="1">
        <v>10.38</v>
      </c>
      <c r="H592" s="1">
        <v>12</v>
      </c>
      <c r="I592" s="16"/>
      <c r="J592" s="17" t="s">
        <v>7142</v>
      </c>
      <c r="K592" s="4" t="s">
        <v>7144</v>
      </c>
      <c r="L592" s="5" t="s">
        <v>7143</v>
      </c>
      <c r="M592" s="5">
        <f t="shared" si="36"/>
        <v>10.38</v>
      </c>
      <c r="N592" s="5">
        <f t="shared" si="37"/>
        <v>12</v>
      </c>
      <c r="O592" s="3" t="str">
        <f>IF(ISBLANK(D592),"ส่วนลด",VLOOKUP(D592,หมวดหมู่!$A$2:$B$35,2))</f>
        <v>น้ำขวด+น้ำอัดลม</v>
      </c>
      <c r="P592" s="3" t="str">
        <f>IF(ISBLANK(E592),"หน่วย",VLOOKUP(E592,หน่วยนับ!$A$2:$B$37,2))</f>
        <v>ขวด</v>
      </c>
      <c r="Q592" t="str">
        <f t="shared" si="38"/>
        <v>P00000.png</v>
      </c>
      <c r="R592" t="str">
        <f t="shared" si="39"/>
        <v>INSERT INTO `product`(`pID`, `pBar`, `pBars`, `pName`, `pBP`, `pSP`, `pVal`, `pCate`, `pUnit`, `img`) VALUES ('P00592','8858998581221','[{"detail":"รหัสสินค้า","barcode":"P00592"},{"detail":"บาร์โค้ดหลัก","barcode":"8858998581221"}]','เป็บซี่345มล***','10.38','12','16','น้ำขวด+น้ำอัดลม','ขวด','P00000.png');</v>
      </c>
    </row>
    <row r="593" spans="1:18" x14ac:dyDescent="0.25">
      <c r="A593" s="2" t="s">
        <v>646</v>
      </c>
      <c r="B593" s="8">
        <v>8850343000029</v>
      </c>
      <c r="C593" s="2" t="s">
        <v>647</v>
      </c>
      <c r="D593" s="1">
        <v>20</v>
      </c>
      <c r="E593" s="1">
        <v>3</v>
      </c>
      <c r="F593" s="1">
        <v>0</v>
      </c>
      <c r="G593" s="1">
        <v>39</v>
      </c>
      <c r="H593" s="1">
        <v>45</v>
      </c>
      <c r="I593" s="16"/>
      <c r="J593" s="17" t="s">
        <v>7142</v>
      </c>
      <c r="K593" s="4" t="s">
        <v>7144</v>
      </c>
      <c r="L593" s="5" t="s">
        <v>7143</v>
      </c>
      <c r="M593" s="5">
        <f t="shared" si="36"/>
        <v>39</v>
      </c>
      <c r="N593" s="5">
        <f t="shared" si="37"/>
        <v>45</v>
      </c>
      <c r="O593" s="3" t="str">
        <f>IF(ISBLANK(D593),"ส่วนลด",VLOOKUP(D593,หมวดหมู่!$A$2:$B$35,2))</f>
        <v>อุปโภค/บริโภค</v>
      </c>
      <c r="P593" s="3" t="str">
        <f>IF(ISBLANK(E593),"หน่วย",VLOOKUP(E593,หน่วยนับ!$A$2:$B$37,2))</f>
        <v>ขวด</v>
      </c>
      <c r="Q593" t="str">
        <f t="shared" si="38"/>
        <v>P00000.png</v>
      </c>
      <c r="R593" t="str">
        <f t="shared" si="39"/>
        <v>INSERT INTO `product`(`pID`, `pBar`, `pBars`, `pName`, `pBP`, `pSP`, `pVal`, `pCate`, `pUnit`, `img`) VALUES ('P00593','8850343000029','[{"detail":"รหัสสินค้า","barcode":"P00593"},{"detail":"บาร์โค้ดหลัก","barcode":"8850343000029"}]','ไฮนซ์/600ซอสพริก**','39','45','0','อุปโภค/บริโภค','ขวด','P00000.png');</v>
      </c>
    </row>
    <row r="594" spans="1:18" x14ac:dyDescent="0.25">
      <c r="A594" s="2" t="s">
        <v>648</v>
      </c>
      <c r="B594" s="8">
        <v>8854334003488</v>
      </c>
      <c r="C594" s="2" t="s">
        <v>7802</v>
      </c>
      <c r="D594" s="1">
        <v>20</v>
      </c>
      <c r="E594" s="1">
        <v>14</v>
      </c>
      <c r="F594" s="1">
        <v>8</v>
      </c>
      <c r="G594" s="1">
        <v>23</v>
      </c>
      <c r="H594" s="1">
        <v>28</v>
      </c>
      <c r="I594" s="16"/>
      <c r="J594" s="17" t="s">
        <v>7142</v>
      </c>
      <c r="K594" s="4" t="s">
        <v>7144</v>
      </c>
      <c r="L594" s="5" t="s">
        <v>7143</v>
      </c>
      <c r="M594" s="5">
        <f t="shared" si="36"/>
        <v>23</v>
      </c>
      <c r="N594" s="5">
        <f t="shared" si="37"/>
        <v>28</v>
      </c>
      <c r="O594" s="3" t="str">
        <f>IF(ISBLANK(D594),"ส่วนลด",VLOOKUP(D594,หมวดหมู่!$A$2:$B$35,2))</f>
        <v>อุปโภค/บริโภค</v>
      </c>
      <c r="P594" s="3" t="str">
        <f>IF(ISBLANK(E594),"หน่วย",VLOOKUP(E594,หน่วยนับ!$A$2:$B$37,2))</f>
        <v>ถุง</v>
      </c>
      <c r="Q594" t="str">
        <f t="shared" si="38"/>
        <v>P00000.png</v>
      </c>
      <c r="R594" t="str">
        <f t="shared" si="39"/>
        <v>INSERT INTO `product`(`pID`, `pBar`, `pBars`, `pName`, `pBP`, `pSP`, `pVal`, `pCate`, `pUnit`, `img`) VALUES ('P00594','8854334003488','[{"detail":"รหัสสินค้า","barcode":"P00594"},{"detail":"บาร์โค้ดหลัก","barcode":"8854334003488"}]','ฟ้าไทยน้ำข้น350g ***','23','28','8','อุปโภค/บริโภค','ถุง','P00000.png');</v>
      </c>
    </row>
    <row r="595" spans="1:18" x14ac:dyDescent="0.25">
      <c r="A595" s="2" t="s">
        <v>649</v>
      </c>
      <c r="B595" s="8">
        <v>8850180060019</v>
      </c>
      <c r="C595" s="2" t="s">
        <v>7803</v>
      </c>
      <c r="D595" s="1">
        <v>20</v>
      </c>
      <c r="E595" s="1">
        <v>3</v>
      </c>
      <c r="F595" s="1">
        <v>8</v>
      </c>
      <c r="G595" s="1">
        <v>15.67</v>
      </c>
      <c r="H595" s="1">
        <v>20</v>
      </c>
      <c r="I595" s="16"/>
      <c r="J595" s="17" t="s">
        <v>7142</v>
      </c>
      <c r="K595" s="4" t="s">
        <v>7144</v>
      </c>
      <c r="L595" s="5" t="s">
        <v>7143</v>
      </c>
      <c r="M595" s="5">
        <f t="shared" si="36"/>
        <v>15.67</v>
      </c>
      <c r="N595" s="5">
        <f t="shared" si="37"/>
        <v>20</v>
      </c>
      <c r="O595" s="3" t="str">
        <f>IF(ISBLANK(D595),"ส่วนลด",VLOOKUP(D595,หมวดหมู่!$A$2:$B$35,2))</f>
        <v>อุปโภค/บริโภค</v>
      </c>
      <c r="P595" s="3" t="str">
        <f>IF(ISBLANK(E595),"หน่วย",VLOOKUP(E595,หน่วยนับ!$A$2:$B$37,2))</f>
        <v>ขวด</v>
      </c>
      <c r="Q595" t="str">
        <f t="shared" si="38"/>
        <v>P00000.png</v>
      </c>
      <c r="R595" t="str">
        <f t="shared" si="39"/>
        <v>INSERT INTO `product`(`pID`, `pBar`, `pBars`, `pName`, `pBP`, `pSP`, `pVal`, `pCate`, `pUnit`, `img`) VALUES ('P00595','8850180060019','[{"detail":"รหัสสินค้า","barcode":"P00595"},{"detail":"บาร์โค้ดหลัก","barcode":"8850180060019"}]','กะปิตราชั่ง90g***','15.67','20','8','อุปโภค/บริโภค','ขวด','P00000.png');</v>
      </c>
    </row>
    <row r="596" spans="1:18" x14ac:dyDescent="0.25">
      <c r="A596" s="2" t="s">
        <v>650</v>
      </c>
      <c r="B596" s="8">
        <v>8851912080282</v>
      </c>
      <c r="C596" s="2" t="s">
        <v>7804</v>
      </c>
      <c r="D596" s="1">
        <v>20</v>
      </c>
      <c r="E596" s="1">
        <v>3</v>
      </c>
      <c r="F596" s="1">
        <v>0</v>
      </c>
      <c r="G596" s="1">
        <v>24</v>
      </c>
      <c r="H596" s="1">
        <v>30</v>
      </c>
      <c r="I596" s="16"/>
      <c r="J596" s="17" t="s">
        <v>7142</v>
      </c>
      <c r="K596" s="4" t="s">
        <v>7144</v>
      </c>
      <c r="L596" s="5" t="s">
        <v>7143</v>
      </c>
      <c r="M596" s="5">
        <f t="shared" si="36"/>
        <v>24</v>
      </c>
      <c r="N596" s="5">
        <f t="shared" si="37"/>
        <v>30</v>
      </c>
      <c r="O596" s="3" t="str">
        <f>IF(ISBLANK(D596),"ส่วนลด",VLOOKUP(D596,หมวดหมู่!$A$2:$B$35,2))</f>
        <v>อุปโภค/บริโภค</v>
      </c>
      <c r="P596" s="3" t="str">
        <f>IF(ISBLANK(E596),"หน่วย",VLOOKUP(E596,หน่วยนับ!$A$2:$B$37,2))</f>
        <v>ขวด</v>
      </c>
      <c r="Q596" t="str">
        <f t="shared" si="38"/>
        <v>P00000.png</v>
      </c>
      <c r="R596" t="str">
        <f t="shared" si="39"/>
        <v>INSERT INTO `product`(`pID`, `pBar`, `pBars`, `pName`, `pBP`, `pSP`, `pVal`, `pCate`, `pUnit`, `img`) VALUES ('P00596','8851912080282','[{"detail":"รหัสสินค้า","barcode":"P00596"},{"detail":"บาร์โค้ดหลัก","barcode":"8851912080282"}]','ง่วนเซียงปรุงรส***','24','30','0','อุปโภค/บริโภค','ขวด','P00000.png');</v>
      </c>
    </row>
    <row r="597" spans="1:18" x14ac:dyDescent="0.25">
      <c r="A597" s="2" t="s">
        <v>651</v>
      </c>
      <c r="B597" s="8">
        <v>8850871305306</v>
      </c>
      <c r="C597" s="2" t="s">
        <v>7805</v>
      </c>
      <c r="D597" s="1">
        <v>20</v>
      </c>
      <c r="E597" s="6"/>
      <c r="F597" s="1">
        <v>11</v>
      </c>
      <c r="G597" s="1">
        <v>3.75</v>
      </c>
      <c r="H597" s="1">
        <v>5</v>
      </c>
      <c r="I597" s="16"/>
      <c r="J597" s="17" t="s">
        <v>7142</v>
      </c>
      <c r="K597" s="4" t="s">
        <v>7144</v>
      </c>
      <c r="L597" s="5" t="s">
        <v>7143</v>
      </c>
      <c r="M597" s="5">
        <f t="shared" si="36"/>
        <v>3.75</v>
      </c>
      <c r="N597" s="5">
        <f t="shared" si="37"/>
        <v>5</v>
      </c>
      <c r="O597" s="3" t="str">
        <f>IF(ISBLANK(D597),"ส่วนลด",VLOOKUP(D597,หมวดหมู่!$A$2:$B$35,2))</f>
        <v>อุปโภค/บริโภค</v>
      </c>
      <c r="P597" s="3" t="str">
        <f>IF(ISBLANK(E597),"หน่วย",VLOOKUP(E597,หน่วยนับ!$A$2:$B$37,2))</f>
        <v>หน่วย</v>
      </c>
      <c r="Q597" t="str">
        <f t="shared" si="38"/>
        <v>P00000.png</v>
      </c>
      <c r="R597" t="str">
        <f t="shared" si="39"/>
        <v>INSERT INTO `product`(`pID`, `pBar`, `pBars`, `pName`, `pBP`, `pSP`, `pVal`, `pCate`, `pUnit`, `img`) VALUES ('P00597','8850871305306','[{"detail":"รหัสสินค้า","barcode":"P00597"},{"detail":"บาร์โค้ดหลัก","barcode":"8850871305306"}]','โพลี 8*11ซ.ม***','3.75','5','11','อุปโภค/บริโภค','หน่วย','P00000.png');</v>
      </c>
    </row>
    <row r="598" spans="1:18" x14ac:dyDescent="0.25">
      <c r="A598" s="2" t="s">
        <v>652</v>
      </c>
      <c r="B598" s="8">
        <v>8850871503009</v>
      </c>
      <c r="C598" s="2" t="s">
        <v>7806</v>
      </c>
      <c r="D598" s="1">
        <v>20</v>
      </c>
      <c r="E598" s="1">
        <v>31</v>
      </c>
      <c r="F598" s="1">
        <v>0</v>
      </c>
      <c r="G598" s="1">
        <v>3.75</v>
      </c>
      <c r="H598" s="1">
        <v>5</v>
      </c>
      <c r="I598" s="16"/>
      <c r="J598" s="17" t="s">
        <v>7142</v>
      </c>
      <c r="K598" s="4" t="s">
        <v>7144</v>
      </c>
      <c r="L598" s="5" t="s">
        <v>7143</v>
      </c>
      <c r="M598" s="5">
        <f t="shared" si="36"/>
        <v>3.75</v>
      </c>
      <c r="N598" s="5">
        <f t="shared" si="37"/>
        <v>5</v>
      </c>
      <c r="O598" s="3" t="str">
        <f>IF(ISBLANK(D598),"ส่วนลด",VLOOKUP(D598,หมวดหมู่!$A$2:$B$35,2))</f>
        <v>อุปโภค/บริโภค</v>
      </c>
      <c r="P598" s="3" t="str">
        <f>IF(ISBLANK(E598),"หน่วย",VLOOKUP(E598,หน่วยนับ!$A$2:$B$37,2))</f>
        <v>แผ่น</v>
      </c>
      <c r="Q598" t="str">
        <f t="shared" si="38"/>
        <v>P00000.png</v>
      </c>
      <c r="R598" t="str">
        <f t="shared" si="39"/>
        <v>INSERT INTO `product`(`pID`, `pBar`, `pBars`, `pName`, `pBP`, `pSP`, `pVal`, `pCate`, `pUnit`, `img`) VALUES ('P00598','8850871503009','[{"detail":"รหัสสินค้า","barcode":"P00598"},{"detail":"บาร์โค้ดหลัก","barcode":"8850871503009"}]','สก๊อตไบร์***','3.75','5','0','อุปโภค/บริโภค','แผ่น','P00000.png');</v>
      </c>
    </row>
    <row r="599" spans="1:18" x14ac:dyDescent="0.25">
      <c r="A599" s="2" t="s">
        <v>653</v>
      </c>
      <c r="B599" s="8">
        <v>8850871205002</v>
      </c>
      <c r="C599" s="2" t="s">
        <v>7807</v>
      </c>
      <c r="D599" s="1">
        <v>63</v>
      </c>
      <c r="E599" s="1">
        <v>8</v>
      </c>
      <c r="F599" s="1">
        <v>0</v>
      </c>
      <c r="G599" s="1">
        <v>8</v>
      </c>
      <c r="H599" s="1">
        <v>10</v>
      </c>
      <c r="I599" s="16"/>
      <c r="J599" s="17" t="s">
        <v>7142</v>
      </c>
      <c r="K599" s="4" t="s">
        <v>7144</v>
      </c>
      <c r="L599" s="5" t="s">
        <v>7143</v>
      </c>
      <c r="M599" s="5">
        <f t="shared" si="36"/>
        <v>8</v>
      </c>
      <c r="N599" s="5">
        <f t="shared" si="37"/>
        <v>10</v>
      </c>
      <c r="O599" s="3" t="str">
        <f>IF(ISBLANK(D599),"ส่วนลด",VLOOKUP(D599,หมวดหมู่!$A$2:$B$35,2))</f>
        <v>น้ำยาล้างจาน+ล้างพื้น</v>
      </c>
      <c r="P599" s="3" t="str">
        <f>IF(ISBLANK(E599),"หน่วย",VLOOKUP(E599,หน่วยนับ!$A$2:$B$37,2))</f>
        <v>อัน</v>
      </c>
      <c r="Q599" t="str">
        <f t="shared" si="38"/>
        <v>P00000.png</v>
      </c>
      <c r="R599" t="str">
        <f t="shared" si="39"/>
        <v>INSERT INTO `product`(`pID`, `pBar`, `pBars`, `pName`, `pBP`, `pSP`, `pVal`, `pCate`, `pUnit`, `img`) VALUES ('P00599','8850871205002','[{"detail":"รหัสสินค้า","barcode":"P00599"},{"detail":"บาร์โค้ดหลัก","barcode":"8850871205002"}]','วัน-ไบร์ ***','8','10','0','น้ำยาล้างจาน+ล้างพื้น','อัน','P00000.png');</v>
      </c>
    </row>
    <row r="600" spans="1:18" x14ac:dyDescent="0.25">
      <c r="A600" s="2" t="s">
        <v>654</v>
      </c>
      <c r="B600" s="8">
        <v>8851932230490</v>
      </c>
      <c r="C600" s="2" t="s">
        <v>7808</v>
      </c>
      <c r="D600" s="1">
        <v>56</v>
      </c>
      <c r="E600" s="1">
        <v>14</v>
      </c>
      <c r="F600" s="1">
        <v>0</v>
      </c>
      <c r="G600" s="1">
        <v>48</v>
      </c>
      <c r="H600" s="1">
        <v>55</v>
      </c>
      <c r="I600" s="16"/>
      <c r="J600" s="17" t="s">
        <v>7142</v>
      </c>
      <c r="K600" s="4" t="s">
        <v>7144</v>
      </c>
      <c r="L600" s="5" t="s">
        <v>7143</v>
      </c>
      <c r="M600" s="5">
        <f t="shared" si="36"/>
        <v>48</v>
      </c>
      <c r="N600" s="5">
        <f t="shared" si="37"/>
        <v>55</v>
      </c>
      <c r="O600" s="3" t="str">
        <f>IF(ISBLANK(D600),"ส่วนลด",VLOOKUP(D600,หมวดหมู่!$A$2:$B$35,2))</f>
        <v>ผงซักฟอก</v>
      </c>
      <c r="P600" s="3" t="str">
        <f>IF(ISBLANK(E600),"หน่วย",VLOOKUP(E600,หน่วยนับ!$A$2:$B$37,2))</f>
        <v>ถุง</v>
      </c>
      <c r="Q600" t="str">
        <f t="shared" si="38"/>
        <v>P00000.png</v>
      </c>
      <c r="R600" t="str">
        <f t="shared" si="39"/>
        <v>INSERT INTO `product`(`pID`, `pBar`, `pBars`, `pName`, `pBP`, `pSP`, `pVal`, `pCate`, `pUnit`, `img`) VALUES ('P00600','8851932230490','[{"detail":"รหัสสินค้า","barcode":"P00600"},{"detail":"บาร์โค้ดหลัก","barcode":"8851932230490"}]','บรีสเอกเซล750มล***','48','55','0','ผงซักฟอก','ถุง','P00000.png');</v>
      </c>
    </row>
    <row r="601" spans="1:18" x14ac:dyDescent="0.25">
      <c r="A601" s="2" t="s">
        <v>655</v>
      </c>
      <c r="B601" s="8" t="s">
        <v>655</v>
      </c>
      <c r="C601" s="2" t="s">
        <v>7809</v>
      </c>
      <c r="D601" s="1">
        <v>21</v>
      </c>
      <c r="E601" s="1">
        <v>8</v>
      </c>
      <c r="F601" s="1">
        <v>0</v>
      </c>
      <c r="G601" s="1">
        <v>55</v>
      </c>
      <c r="H601" s="1">
        <v>69</v>
      </c>
      <c r="I601" s="16"/>
      <c r="J601" s="17" t="s">
        <v>7142</v>
      </c>
      <c r="K601" s="4" t="s">
        <v>7144</v>
      </c>
      <c r="L601" s="5" t="s">
        <v>7143</v>
      </c>
      <c r="M601" s="5">
        <f t="shared" si="36"/>
        <v>55</v>
      </c>
      <c r="N601" s="5">
        <f t="shared" si="37"/>
        <v>69</v>
      </c>
      <c r="O601" s="3" t="str">
        <f>IF(ISBLANK(D601),"ส่วนลด",VLOOKUP(D601,หมวดหมู่!$A$2:$B$35,2))</f>
        <v>ไฟฟ้า</v>
      </c>
      <c r="P601" s="3" t="str">
        <f>IF(ISBLANK(E601),"หน่วย",VLOOKUP(E601,หน่วยนับ!$A$2:$B$37,2))</f>
        <v>อัน</v>
      </c>
      <c r="Q601" t="str">
        <f t="shared" si="38"/>
        <v>P00000.png</v>
      </c>
      <c r="R601" t="str">
        <f t="shared" si="39"/>
        <v>INSERT INTO `product`(`pID`, `pBar`, `pBars`, `pName`, `pBP`, `pSP`, `pVal`, `pCate`, `pUnit`, `img`) VALUES ('P00601','P00601','[{"detail":"รหัสสินค้า","barcode":"P00601"},{"detail":"บาร์โค้ดหลัก","barcode":"P00601"}]','ปลั๊กไฟพ่วง5เมตร***','55','69','0','ไฟฟ้า','อัน','P00000.png');</v>
      </c>
    </row>
    <row r="602" spans="1:18" x14ac:dyDescent="0.25">
      <c r="A602" s="2" t="s">
        <v>656</v>
      </c>
      <c r="B602" s="8">
        <v>8859535902677</v>
      </c>
      <c r="C602" s="2" t="s">
        <v>7810</v>
      </c>
      <c r="D602" s="1">
        <v>77</v>
      </c>
      <c r="E602" s="1">
        <v>8</v>
      </c>
      <c r="F602" s="1">
        <v>0</v>
      </c>
      <c r="G602" s="1">
        <v>15.84</v>
      </c>
      <c r="H602" s="1">
        <v>20</v>
      </c>
      <c r="I602" s="16"/>
      <c r="J602" s="17" t="s">
        <v>7142</v>
      </c>
      <c r="K602" s="4" t="s">
        <v>7144</v>
      </c>
      <c r="L602" s="5" t="s">
        <v>7143</v>
      </c>
      <c r="M602" s="5">
        <f t="shared" si="36"/>
        <v>15.84</v>
      </c>
      <c r="N602" s="5">
        <f t="shared" si="37"/>
        <v>20</v>
      </c>
      <c r="O602" s="3" t="str">
        <f>IF(ISBLANK(D602),"ส่วนลด",VLOOKUP(D602,หมวดหมู่!$A$2:$B$35,2))</f>
        <v>ของใช้ในครัว</v>
      </c>
      <c r="P602" s="3" t="str">
        <f>IF(ISBLANK(E602),"หน่วย",VLOOKUP(E602,หน่วยนับ!$A$2:$B$37,2))</f>
        <v>อัน</v>
      </c>
      <c r="Q602" t="str">
        <f t="shared" si="38"/>
        <v>P00000.png</v>
      </c>
      <c r="R602" t="str">
        <f t="shared" si="39"/>
        <v>INSERT INTO `product`(`pID`, `pBar`, `pBars`, `pName`, `pBP`, `pSP`, `pVal`, `pCate`, `pUnit`, `img`) VALUES ('P00602','8859535902677','[{"detail":"รหัสสินค้า","barcode":"P00602"},{"detail":"บาร์โค้ดหลัก","barcode":"8859535902677"}]','โหล043***','15.84','20','0','ของใช้ในครัว','อัน','P00000.png');</v>
      </c>
    </row>
    <row r="603" spans="1:18" x14ac:dyDescent="0.25">
      <c r="A603" s="2" t="s">
        <v>657</v>
      </c>
      <c r="B603" s="8">
        <v>8850002015685</v>
      </c>
      <c r="C603" s="2" t="s">
        <v>7811</v>
      </c>
      <c r="D603" s="1">
        <v>42</v>
      </c>
      <c r="E603" s="1">
        <v>14</v>
      </c>
      <c r="F603" s="1">
        <v>0</v>
      </c>
      <c r="G603" s="1">
        <v>36.340000000000003</v>
      </c>
      <c r="H603" s="1">
        <v>45</v>
      </c>
      <c r="I603" s="16"/>
      <c r="J603" s="17" t="s">
        <v>7142</v>
      </c>
      <c r="K603" s="4" t="s">
        <v>7144</v>
      </c>
      <c r="L603" s="5" t="s">
        <v>7143</v>
      </c>
      <c r="M603" s="5">
        <f t="shared" si="36"/>
        <v>36.340000000000003</v>
      </c>
      <c r="N603" s="5">
        <f t="shared" si="37"/>
        <v>45</v>
      </c>
      <c r="O603" s="3" t="str">
        <f>IF(ISBLANK(D603),"ส่วนลด",VLOOKUP(D603,หมวดหมู่!$A$2:$B$35,2))</f>
        <v>ของใช้เด็ก+ชิชชู่+สำลี</v>
      </c>
      <c r="P603" s="3" t="str">
        <f>IF(ISBLANK(E603),"หน่วย",VLOOKUP(E603,หน่วยนับ!$A$2:$B$37,2))</f>
        <v>ถุง</v>
      </c>
      <c r="Q603" t="str">
        <f t="shared" si="38"/>
        <v>P00000.png</v>
      </c>
      <c r="R603" t="str">
        <f t="shared" si="39"/>
        <v>INSERT INTO `product`(`pID`, `pBar`, `pBars`, `pName`, `pBP`, `pSP`, `pVal`, `pCate`, `pUnit`, `img`) VALUES ('P00603','8850002015685','[{"detail":"รหัสสินค้า","barcode":"P00603"},{"detail":"บาร์โค้ดหลัก","barcode":"8850002015685"}]','โคโดโมซักผัาเด็ก600มล***','36.34','45','0','ของใช้เด็ก+ชิชชู่+สำลี','ถุง','P00000.png');</v>
      </c>
    </row>
    <row r="604" spans="1:18" x14ac:dyDescent="0.25">
      <c r="A604" s="2" t="s">
        <v>658</v>
      </c>
      <c r="B604" s="8">
        <v>8850002020856</v>
      </c>
      <c r="C604" s="2" t="s">
        <v>7812</v>
      </c>
      <c r="D604" s="1">
        <v>42</v>
      </c>
      <c r="E604" s="1">
        <v>14</v>
      </c>
      <c r="F604" s="1">
        <v>0</v>
      </c>
      <c r="G604" s="1">
        <v>36</v>
      </c>
      <c r="H604" s="1">
        <v>45</v>
      </c>
      <c r="I604" s="16"/>
      <c r="J604" s="17" t="s">
        <v>7142</v>
      </c>
      <c r="K604" s="4" t="s">
        <v>7144</v>
      </c>
      <c r="L604" s="5" t="s">
        <v>7143</v>
      </c>
      <c r="M604" s="5">
        <f t="shared" si="36"/>
        <v>36</v>
      </c>
      <c r="N604" s="5">
        <f t="shared" si="37"/>
        <v>45</v>
      </c>
      <c r="O604" s="3" t="str">
        <f>IF(ISBLANK(D604),"ส่วนลด",VLOOKUP(D604,หมวดหมู่!$A$2:$B$35,2))</f>
        <v>ของใช้เด็ก+ชิชชู่+สำลี</v>
      </c>
      <c r="P604" s="3" t="str">
        <f>IF(ISBLANK(E604),"หน่วย",VLOOKUP(E604,หน่วยนับ!$A$2:$B$37,2))</f>
        <v>ถุง</v>
      </c>
      <c r="Q604" t="str">
        <f t="shared" si="38"/>
        <v>P00000.png</v>
      </c>
      <c r="R604" t="str">
        <f t="shared" si="39"/>
        <v>INSERT INTO `product`(`pID`, `pBar`, `pBars`, `pName`, `pBP`, `pSP`, `pVal`, `pCate`, `pUnit`, `img`) VALUES ('P00604','8850002020856','[{"detail":"รหัสสินค้า","barcode":"P00604"},{"detail":"บาร์โค้ดหลัก","barcode":"8850002020856"}]','โคโดโมซ้กผ้าเด็ก600มล***','36','45','0','ของใช้เด็ก+ชิชชู่+สำลี','ถุง','P00000.png');</v>
      </c>
    </row>
    <row r="605" spans="1:18" x14ac:dyDescent="0.25">
      <c r="A605" s="2" t="s">
        <v>659</v>
      </c>
      <c r="B605" s="8">
        <v>8859213000046</v>
      </c>
      <c r="C605" s="2" t="s">
        <v>7813</v>
      </c>
      <c r="D605" s="1">
        <v>57</v>
      </c>
      <c r="E605" s="1">
        <v>23</v>
      </c>
      <c r="F605" s="1">
        <v>7</v>
      </c>
      <c r="G605" s="1">
        <v>12.5</v>
      </c>
      <c r="H605" s="1">
        <v>20</v>
      </c>
      <c r="I605" s="16"/>
      <c r="J605" s="17" t="s">
        <v>7142</v>
      </c>
      <c r="K605" s="4" t="s">
        <v>7144</v>
      </c>
      <c r="L605" s="5" t="s">
        <v>7143</v>
      </c>
      <c r="M605" s="5">
        <f t="shared" si="36"/>
        <v>12.5</v>
      </c>
      <c r="N605" s="5">
        <f t="shared" si="37"/>
        <v>20</v>
      </c>
      <c r="O605" s="3" t="str">
        <f>IF(ISBLANK(D605),"ส่วนลด",VLOOKUP(D605,หมวดหมู่!$A$2:$B$35,2))</f>
        <v>สบู่+ครีมอาบน้ำ</v>
      </c>
      <c r="P605" s="3" t="str">
        <f>IF(ISBLANK(E605),"หน่วย",VLOOKUP(E605,หน่วยนับ!$A$2:$B$37,2))</f>
        <v>ก้อน</v>
      </c>
      <c r="Q605" t="str">
        <f t="shared" si="38"/>
        <v>P00000.png</v>
      </c>
      <c r="R605" t="str">
        <f t="shared" si="39"/>
        <v>INSERT INTO `product`(`pID`, `pBar`, `pBars`, `pName`, `pBP`, `pSP`, `pVal`, `pCate`, `pUnit`, `img`) VALUES ('P00605','8859213000046','[{"detail":"รหัสสินค้า","barcode":"P00605"},{"detail":"บาร์โค้ดหลัก","barcode":"8859213000046"}]','สบู่ก้อนยาว180g2***','12.5','20','7','สบู่+ครีมอาบน้ำ','ก้อน','P00000.png');</v>
      </c>
    </row>
    <row r="606" spans="1:18" x14ac:dyDescent="0.25">
      <c r="A606" s="2" t="s">
        <v>660</v>
      </c>
      <c r="B606" s="8">
        <v>8850175067771</v>
      </c>
      <c r="C606" s="2" t="s">
        <v>7814</v>
      </c>
      <c r="D606" s="1">
        <v>20</v>
      </c>
      <c r="E606" s="1">
        <v>8</v>
      </c>
      <c r="F606" s="1">
        <v>0</v>
      </c>
      <c r="G606" s="1">
        <v>57.34</v>
      </c>
      <c r="H606" s="1">
        <v>69</v>
      </c>
      <c r="I606" s="16"/>
      <c r="J606" s="17" t="s">
        <v>7142</v>
      </c>
      <c r="K606" s="4" t="s">
        <v>7144</v>
      </c>
      <c r="L606" s="5" t="s">
        <v>7143</v>
      </c>
      <c r="M606" s="5">
        <f t="shared" si="36"/>
        <v>57.34</v>
      </c>
      <c r="N606" s="5">
        <f t="shared" si="37"/>
        <v>69</v>
      </c>
      <c r="O606" s="3" t="str">
        <f>IF(ISBLANK(D606),"ส่วนลด",VLOOKUP(D606,หมวดหมู่!$A$2:$B$35,2))</f>
        <v>อุปโภค/บริโภค</v>
      </c>
      <c r="P606" s="3" t="str">
        <f>IF(ISBLANK(E606),"หน่วย",VLOOKUP(E606,หน่วยนับ!$A$2:$B$37,2))</f>
        <v>อัน</v>
      </c>
      <c r="Q606" t="str">
        <f t="shared" si="38"/>
        <v>P00000.png</v>
      </c>
      <c r="R606" t="str">
        <f t="shared" si="39"/>
        <v>INSERT INTO `product`(`pID`, `pBar`, `pBars`, `pName`, `pBP`, `pSP`, `pVal`, `pCate`, `pUnit`, `img`) VALUES ('P00606','8850175067771','[{"detail":"รหัสสินค้า","barcode":"P00606"},{"detail":"บาร์โค้ดหลัก","barcode":"8850175067771"}]','ใบกอนฉีดหัวคู่300มล***','57.34','69','0','อุปโภค/บริโภค','อัน','P00000.png');</v>
      </c>
    </row>
    <row r="607" spans="1:18" x14ac:dyDescent="0.25">
      <c r="A607" s="2" t="s">
        <v>661</v>
      </c>
      <c r="B607" s="8" t="s">
        <v>661</v>
      </c>
      <c r="C607" s="2" t="s">
        <v>7815</v>
      </c>
      <c r="D607" s="1">
        <v>25</v>
      </c>
      <c r="E607" s="1">
        <v>8</v>
      </c>
      <c r="F607" s="1">
        <v>9</v>
      </c>
      <c r="G607" s="1">
        <v>20</v>
      </c>
      <c r="H607" s="1">
        <v>25</v>
      </c>
      <c r="I607" s="16"/>
      <c r="J607" s="17" t="s">
        <v>7142</v>
      </c>
      <c r="K607" s="4" t="s">
        <v>7144</v>
      </c>
      <c r="L607" s="5" t="s">
        <v>7143</v>
      </c>
      <c r="M607" s="5">
        <f t="shared" si="36"/>
        <v>20</v>
      </c>
      <c r="N607" s="5">
        <f t="shared" si="37"/>
        <v>25</v>
      </c>
      <c r="O607" s="3" t="str">
        <f>IF(ISBLANK(D607),"ส่วนลด",VLOOKUP(D607,หมวดหมู่!$A$2:$B$35,2))</f>
        <v>การเกษตร</v>
      </c>
      <c r="P607" s="3" t="str">
        <f>IF(ISBLANK(E607),"หน่วย",VLOOKUP(E607,หน่วยนับ!$A$2:$B$37,2))</f>
        <v>อัน</v>
      </c>
      <c r="Q607" t="str">
        <f t="shared" si="38"/>
        <v>P00000.png</v>
      </c>
      <c r="R607" t="str">
        <f t="shared" si="39"/>
        <v>INSERT INTO `product`(`pID`, `pBar`, `pBars`, `pName`, `pBP`, `pSP`, `pVal`, `pCate`, `pUnit`, `img`) VALUES ('P00607','P00607','[{"detail":"รหัสสินค้า","barcode":"P00607"},{"detail":"บาร์โค้ดหลัก","barcode":"P00607"}]','ผงจำจัดปลวก50กรัม***','20','25','9','การเกษตร','อัน','P00000.png');</v>
      </c>
    </row>
    <row r="608" spans="1:18" x14ac:dyDescent="0.25">
      <c r="A608" s="2" t="s">
        <v>662</v>
      </c>
      <c r="B608" s="8">
        <v>8851932203678</v>
      </c>
      <c r="C608" s="2" t="s">
        <v>7816</v>
      </c>
      <c r="D608" s="1">
        <v>43</v>
      </c>
      <c r="E608" s="1">
        <v>14</v>
      </c>
      <c r="F608" s="1">
        <v>0</v>
      </c>
      <c r="G608" s="1">
        <v>21</v>
      </c>
      <c r="H608" s="1">
        <v>25</v>
      </c>
      <c r="I608" s="16"/>
      <c r="J608" s="17" t="s">
        <v>7142</v>
      </c>
      <c r="K608" s="4" t="s">
        <v>7144</v>
      </c>
      <c r="L608" s="5" t="s">
        <v>7143</v>
      </c>
      <c r="M608" s="5">
        <f t="shared" si="36"/>
        <v>21</v>
      </c>
      <c r="N608" s="5">
        <f t="shared" si="37"/>
        <v>25</v>
      </c>
      <c r="O608" s="3" t="str">
        <f>IF(ISBLANK(D608),"ส่วนลด",VLOOKUP(D608,หมวดหมู่!$A$2:$B$35,2))</f>
        <v>โลออน+โลชั้่น+น้ำหอม</v>
      </c>
      <c r="P608" s="3" t="str">
        <f>IF(ISBLANK(E608),"หน่วย",VLOOKUP(E608,หน่วยนับ!$A$2:$B$37,2))</f>
        <v>ถุง</v>
      </c>
      <c r="Q608" t="str">
        <f t="shared" si="38"/>
        <v>P00000.png</v>
      </c>
      <c r="R608" t="str">
        <f t="shared" si="39"/>
        <v>INSERT INTO `product`(`pID`, `pBar`, `pBars`, `pName`, `pBP`, `pSP`, `pVal`, `pCate`, `pUnit`, `img`) VALUES ('P00608','8851932203678','[{"detail":"รหัสสินค้า","barcode":"P00608"},{"detail":"บาร์โค้ดหลัก","barcode":"8851932203678"}]','บรีสเอกเซล230g***','21','25','0','โลออน+โลชั้่น+น้ำหอม','ถุง','P00000.png');</v>
      </c>
    </row>
    <row r="609" spans="1:18" x14ac:dyDescent="0.25">
      <c r="A609" s="2" t="s">
        <v>663</v>
      </c>
      <c r="B609" s="8">
        <v>8851932214926</v>
      </c>
      <c r="C609" s="2" t="s">
        <v>7817</v>
      </c>
      <c r="D609" s="1">
        <v>56</v>
      </c>
      <c r="E609" s="1">
        <v>14</v>
      </c>
      <c r="F609" s="1">
        <v>0</v>
      </c>
      <c r="G609" s="1">
        <v>20</v>
      </c>
      <c r="H609" s="1">
        <v>25</v>
      </c>
      <c r="I609" s="16"/>
      <c r="J609" s="17" t="s">
        <v>7142</v>
      </c>
      <c r="K609" s="4" t="s">
        <v>7144</v>
      </c>
      <c r="L609" s="5" t="s">
        <v>7143</v>
      </c>
      <c r="M609" s="5">
        <f t="shared" si="36"/>
        <v>20</v>
      </c>
      <c r="N609" s="5">
        <f t="shared" si="37"/>
        <v>25</v>
      </c>
      <c r="O609" s="3" t="str">
        <f>IF(ISBLANK(D609),"ส่วนลด",VLOOKUP(D609,หมวดหมู่!$A$2:$B$35,2))</f>
        <v>ผงซักฟอก</v>
      </c>
      <c r="P609" s="3" t="str">
        <f>IF(ISBLANK(E609),"หน่วย",VLOOKUP(E609,หน่วยนับ!$A$2:$B$37,2))</f>
        <v>ถุง</v>
      </c>
      <c r="Q609" t="str">
        <f t="shared" si="38"/>
        <v>P00000.png</v>
      </c>
      <c r="R609" t="str">
        <f t="shared" si="39"/>
        <v>INSERT INTO `product`(`pID`, `pBar`, `pBars`, `pName`, `pBP`, `pSP`, `pVal`, `pCate`, `pUnit`, `img`) VALUES ('P00609','8851932214926','[{"detail":"รหัสสินค้า","barcode":"P00609"},{"detail":"บาร์โค้ดหลัก","barcode":"8851932214926"}]','บรีส210g***','20','25','0','ผงซักฟอก','ถุง','P00000.png');</v>
      </c>
    </row>
    <row r="610" spans="1:18" x14ac:dyDescent="0.25">
      <c r="A610" s="2" t="s">
        <v>664</v>
      </c>
      <c r="B610" s="8">
        <v>8851932230230</v>
      </c>
      <c r="C610" s="2" t="s">
        <v>7818</v>
      </c>
      <c r="D610" s="1">
        <v>44</v>
      </c>
      <c r="E610" s="1">
        <v>26</v>
      </c>
      <c r="F610" s="1">
        <v>0</v>
      </c>
      <c r="G610" s="1">
        <v>8.34</v>
      </c>
      <c r="H610" s="1">
        <v>10</v>
      </c>
      <c r="I610" s="16"/>
      <c r="J610" s="17" t="s">
        <v>7142</v>
      </c>
      <c r="K610" s="4" t="s">
        <v>7144</v>
      </c>
      <c r="L610" s="5" t="s">
        <v>7143</v>
      </c>
      <c r="M610" s="5">
        <f t="shared" si="36"/>
        <v>8.34</v>
      </c>
      <c r="N610" s="5">
        <f t="shared" si="37"/>
        <v>10</v>
      </c>
      <c r="O610" s="3" t="str">
        <f>IF(ISBLANK(D610),"ส่วนลด",VLOOKUP(D610,หมวดหมู่!$A$2:$B$35,2))</f>
        <v>ส่วนลด</v>
      </c>
      <c r="P610" s="3" t="str">
        <f>IF(ISBLANK(E610),"หน่วย",VLOOKUP(E610,หน่วยนับ!$A$2:$B$37,2))</f>
        <v>ห่อ</v>
      </c>
      <c r="Q610" t="str">
        <f t="shared" si="38"/>
        <v>P00000.png</v>
      </c>
      <c r="R610" t="str">
        <f t="shared" si="39"/>
        <v>INSERT INTO `product`(`pID`, `pBar`, `pBars`, `pName`, `pBP`, `pSP`, `pVal`, `pCate`, `pUnit`, `img`) VALUES ('P00610','8851932230230','[{"detail":"รหัสสินค้า","barcode":"P00610"},{"detail":"บาร์โค้ดหลัก","barcode":"8851932230230"}]','บรีสเพาเวอ120g***','8.34','10','0','ส่วนลด','ห่อ','P00000.png');</v>
      </c>
    </row>
    <row r="611" spans="1:18" x14ac:dyDescent="0.25">
      <c r="A611" s="2" t="s">
        <v>665</v>
      </c>
      <c r="B611" s="8">
        <v>8851932234849</v>
      </c>
      <c r="C611" s="2" t="s">
        <v>7819</v>
      </c>
      <c r="D611" s="1">
        <v>61</v>
      </c>
      <c r="E611" s="1">
        <v>3</v>
      </c>
      <c r="F611" s="1">
        <v>0</v>
      </c>
      <c r="G611" s="1">
        <v>29.25</v>
      </c>
      <c r="H611" s="1">
        <v>35</v>
      </c>
      <c r="I611" s="16"/>
      <c r="J611" s="17" t="s">
        <v>7142</v>
      </c>
      <c r="K611" s="4" t="s">
        <v>7144</v>
      </c>
      <c r="L611" s="5" t="s">
        <v>7143</v>
      </c>
      <c r="M611" s="5">
        <f t="shared" si="36"/>
        <v>29.25</v>
      </c>
      <c r="N611" s="5">
        <f t="shared" si="37"/>
        <v>35</v>
      </c>
      <c r="O611" s="3" t="str">
        <f>IF(ISBLANK(D611),"ส่วนลด",VLOOKUP(D611,หมวดหมู่!$A$2:$B$35,2))</f>
        <v>แชมพูสระผม</v>
      </c>
      <c r="P611" s="3" t="str">
        <f>IF(ISBLANK(E611),"หน่วย",VLOOKUP(E611,หน่วยนับ!$A$2:$B$37,2))</f>
        <v>ขวด</v>
      </c>
      <c r="Q611" t="str">
        <f t="shared" si="38"/>
        <v>P00000.png</v>
      </c>
      <c r="R611" t="str">
        <f t="shared" si="39"/>
        <v>INSERT INTO `product`(`pID`, `pBar`, `pBars`, `pName`, `pBP`, `pSP`, `pVal`, `pCate`, `pUnit`, `img`) VALUES ('P00611','8851932234849','[{"detail":"รหัสสินค้า","barcode":"P00611"},{"detail":"บาร์โค้ดหลัก","barcode":"8851932234849"}]','โดฟแชมพู140มล***','29.25','35','0','แชมพูสระผม','ขวด','P00000.png');</v>
      </c>
    </row>
    <row r="612" spans="1:18" x14ac:dyDescent="0.25">
      <c r="A612" s="2" t="s">
        <v>666</v>
      </c>
      <c r="B612" s="8" t="s">
        <v>666</v>
      </c>
      <c r="C612" s="2" t="s">
        <v>7820</v>
      </c>
      <c r="D612" s="1">
        <v>65</v>
      </c>
      <c r="E612" s="1">
        <v>26</v>
      </c>
      <c r="F612" s="1">
        <v>5</v>
      </c>
      <c r="G612" s="1">
        <v>16</v>
      </c>
      <c r="H612" s="1">
        <v>20</v>
      </c>
      <c r="I612" s="16"/>
      <c r="J612" s="17" t="s">
        <v>7142</v>
      </c>
      <c r="K612" s="4" t="s">
        <v>7144</v>
      </c>
      <c r="L612" s="5" t="s">
        <v>7143</v>
      </c>
      <c r="M612" s="5">
        <f t="shared" si="36"/>
        <v>16</v>
      </c>
      <c r="N612" s="5">
        <f t="shared" si="37"/>
        <v>20</v>
      </c>
      <c r="O612" s="3" t="str">
        <f>IF(ISBLANK(D612),"ส่วนลด",VLOOKUP(D612,หมวดหมู่!$A$2:$B$35,2))</f>
        <v>สีย้อมผม</v>
      </c>
      <c r="P612" s="3" t="str">
        <f>IF(ISBLANK(E612),"หน่วย",VLOOKUP(E612,หน่วยนับ!$A$2:$B$37,2))</f>
        <v>ห่อ</v>
      </c>
      <c r="Q612" t="str">
        <f t="shared" si="38"/>
        <v>P00000.png</v>
      </c>
      <c r="R612" t="str">
        <f t="shared" si="39"/>
        <v>INSERT INTO `product`(`pID`, `pBar`, `pBars`, `pName`, `pBP`, `pSP`, `pVal`, `pCate`, `pUnit`, `img`) VALUES ('P00612','P00612','[{"detail":"รหัสสินค้า","barcode":"P00612"},{"detail":"บาร์โค้ดหลัก","barcode":"P00612"}]','แชมพูเปลี่ยนN2***','16','20','5','สีย้อมผม','ห่อ','P00000.png');</v>
      </c>
    </row>
    <row r="613" spans="1:18" x14ac:dyDescent="0.25">
      <c r="A613" s="2" t="s">
        <v>667</v>
      </c>
      <c r="B613" s="8">
        <v>8858891302411</v>
      </c>
      <c r="C613" s="2" t="s">
        <v>7821</v>
      </c>
      <c r="D613" s="1">
        <v>73</v>
      </c>
      <c r="E613" s="1">
        <v>3</v>
      </c>
      <c r="F613" s="1">
        <v>5</v>
      </c>
      <c r="G613" s="1">
        <v>7.84</v>
      </c>
      <c r="H613" s="1">
        <v>10</v>
      </c>
      <c r="I613" s="16"/>
      <c r="J613" s="17" t="s">
        <v>7142</v>
      </c>
      <c r="K613" s="4" t="s">
        <v>7144</v>
      </c>
      <c r="L613" s="5" t="s">
        <v>7143</v>
      </c>
      <c r="M613" s="5">
        <f t="shared" si="36"/>
        <v>7.84</v>
      </c>
      <c r="N613" s="5">
        <f t="shared" si="37"/>
        <v>10</v>
      </c>
      <c r="O613" s="3" t="str">
        <f>IF(ISBLANK(D613),"ส่วนลด",VLOOKUP(D613,หมวดหมู่!$A$2:$B$35,2))</f>
        <v>เครื่่องดื่มชูกำลัง</v>
      </c>
      <c r="P613" s="3" t="str">
        <f>IF(ISBLANK(E613),"หน่วย",VLOOKUP(E613,หน่วยนับ!$A$2:$B$37,2))</f>
        <v>ขวด</v>
      </c>
      <c r="Q613" t="str">
        <f t="shared" si="38"/>
        <v>P00000.png</v>
      </c>
      <c r="R613" t="str">
        <f t="shared" si="39"/>
        <v>INSERT INTO `product`(`pID`, `pBar`, `pBars`, `pName`, `pBP`, `pSP`, `pVal`, `pCate`, `pUnit`, `img`) VALUES ('P00613','8858891302411','[{"detail":"รหัสสินค้า","barcode":"P00613"},{"detail":"บาร์โค้ดหลัก","barcode":"8858891302411"}]','อิชิตันขวดข้าวญี่ปุ่น280มล***','7.84','10','5','เครื่่องดื่มชูกำลัง','ขวด','P00000.png');</v>
      </c>
    </row>
    <row r="614" spans="1:18" x14ac:dyDescent="0.25">
      <c r="A614" s="2" t="s">
        <v>668</v>
      </c>
      <c r="B614" s="8" t="s">
        <v>668</v>
      </c>
      <c r="C614" s="2" t="s">
        <v>7822</v>
      </c>
      <c r="D614" s="1">
        <v>91</v>
      </c>
      <c r="E614" s="1">
        <v>1</v>
      </c>
      <c r="F614" s="1">
        <v>1</v>
      </c>
      <c r="G614" s="1">
        <v>8.75</v>
      </c>
      <c r="H614" s="1">
        <v>15</v>
      </c>
      <c r="I614" s="16"/>
      <c r="J614" s="17" t="s">
        <v>7142</v>
      </c>
      <c r="K614" s="4" t="s">
        <v>7144</v>
      </c>
      <c r="L614" s="5" t="s">
        <v>7143</v>
      </c>
      <c r="M614" s="5">
        <f t="shared" si="36"/>
        <v>8.75</v>
      </c>
      <c r="N614" s="5">
        <f t="shared" si="37"/>
        <v>15</v>
      </c>
      <c r="O614" s="3" t="str">
        <f>IF(ISBLANK(D614),"ส่วนลด",VLOOKUP(D614,หมวดหมู่!$A$2:$B$35,2))</f>
        <v>ของใช้ในครัว</v>
      </c>
      <c r="P614" s="3" t="str">
        <f>IF(ISBLANK(E614),"หน่วย",VLOOKUP(E614,หน่วยนับ!$A$2:$B$37,2))</f>
        <v>ชิ้น</v>
      </c>
      <c r="Q614" t="str">
        <f t="shared" si="38"/>
        <v>P00000.png</v>
      </c>
      <c r="R614" t="str">
        <f t="shared" si="39"/>
        <v>INSERT INTO `product`(`pID`, `pBar`, `pBars`, `pName`, `pBP`, `pSP`, `pVal`, `pCate`, `pUnit`, `img`) VALUES ('P00614','P00614','[{"detail":"รหัสสินค้า","barcode":"P00614"},{"detail":"บาร์โค้ดหลัก","barcode":"P00614"}]','แปรงถูผ้าขนอ่อน***','8.75','15','1','ของใช้ในครัว','ชิ้น','P00000.png');</v>
      </c>
    </row>
    <row r="615" spans="1:18" x14ac:dyDescent="0.25">
      <c r="A615" s="2" t="s">
        <v>669</v>
      </c>
      <c r="B615" s="8">
        <v>8851932354080</v>
      </c>
      <c r="C615" s="2" t="s">
        <v>7823</v>
      </c>
      <c r="D615" s="1">
        <v>61</v>
      </c>
      <c r="E615" s="1">
        <v>3</v>
      </c>
      <c r="F615" s="1">
        <v>7</v>
      </c>
      <c r="G615" s="1">
        <v>15.5</v>
      </c>
      <c r="H615" s="1">
        <v>20</v>
      </c>
      <c r="I615" s="16"/>
      <c r="J615" s="17" t="s">
        <v>7142</v>
      </c>
      <c r="K615" s="4" t="s">
        <v>7144</v>
      </c>
      <c r="L615" s="5" t="s">
        <v>7143</v>
      </c>
      <c r="M615" s="5">
        <f t="shared" si="36"/>
        <v>15.5</v>
      </c>
      <c r="N615" s="5">
        <f t="shared" si="37"/>
        <v>20</v>
      </c>
      <c r="O615" s="3" t="str">
        <f>IF(ISBLANK(D615),"ส่วนลด",VLOOKUP(D615,หมวดหมู่!$A$2:$B$35,2))</f>
        <v>แชมพูสระผม</v>
      </c>
      <c r="P615" s="3" t="str">
        <f>IF(ISBLANK(E615),"หน่วย",VLOOKUP(E615,หน่วยนับ!$A$2:$B$37,2))</f>
        <v>ขวด</v>
      </c>
      <c r="Q615" t="str">
        <f t="shared" si="38"/>
        <v>P00000.png</v>
      </c>
      <c r="R615" t="str">
        <f t="shared" si="39"/>
        <v>INSERT INTO `product`(`pID`, `pBar`, `pBars`, `pName`, `pBP`, `pSP`, `pVal`, `pCate`, `pUnit`, `img`) VALUES ('P00615','8851932354080','[{"detail":"รหัสสินค้า","barcode":"P00615"},{"detail":"บาร์โค้ดหลัก","barcode":"8851932354080"}]','ซัลซิลแชมพู70 มล***','15.5','20','7','แชมพูสระผม','ขวด','P00000.png');</v>
      </c>
    </row>
    <row r="616" spans="1:18" x14ac:dyDescent="0.25">
      <c r="A616" s="2" t="s">
        <v>670</v>
      </c>
      <c r="B616" s="8">
        <v>8851932353694</v>
      </c>
      <c r="C616" s="2" t="s">
        <v>7824</v>
      </c>
      <c r="D616" s="1">
        <v>61</v>
      </c>
      <c r="E616" s="1">
        <v>3</v>
      </c>
      <c r="F616" s="1">
        <v>0</v>
      </c>
      <c r="G616" s="1">
        <v>20.84</v>
      </c>
      <c r="H616" s="1">
        <v>25</v>
      </c>
      <c r="I616" s="16"/>
      <c r="J616" s="17" t="s">
        <v>7142</v>
      </c>
      <c r="K616" s="4" t="s">
        <v>7144</v>
      </c>
      <c r="L616" s="5" t="s">
        <v>7143</v>
      </c>
      <c r="M616" s="5">
        <f t="shared" si="36"/>
        <v>20.84</v>
      </c>
      <c r="N616" s="5">
        <f t="shared" si="37"/>
        <v>25</v>
      </c>
      <c r="O616" s="3" t="str">
        <f>IF(ISBLANK(D616),"ส่วนลด",VLOOKUP(D616,หมวดหมู่!$A$2:$B$35,2))</f>
        <v>แชมพูสระผม</v>
      </c>
      <c r="P616" s="3" t="str">
        <f>IF(ISBLANK(E616),"หน่วย",VLOOKUP(E616,หน่วยนับ!$A$2:$B$37,2))</f>
        <v>ขวด</v>
      </c>
      <c r="Q616" t="str">
        <f t="shared" si="38"/>
        <v>P00000.png</v>
      </c>
      <c r="R616" t="str">
        <f t="shared" si="39"/>
        <v>INSERT INTO `product`(`pID`, `pBar`, `pBars`, `pName`, `pBP`, `pSP`, `pVal`, `pCate`, `pUnit`, `img`) VALUES ('P00616','8851932353694','[{"detail":"รหัสสินค้า","barcode":"P00616"},{"detail":"บาร์โค้ดหลัก","barcode":"8851932353694"}]','เคลียแชมพู65มล***','20.84','25','0','แชมพูสระผม','ขวด','P00000.png');</v>
      </c>
    </row>
    <row r="617" spans="1:18" x14ac:dyDescent="0.25">
      <c r="A617" s="2" t="s">
        <v>672</v>
      </c>
      <c r="B617" s="8">
        <v>8851932274852</v>
      </c>
      <c r="C617" s="2" t="s">
        <v>7819</v>
      </c>
      <c r="D617" s="1">
        <v>61</v>
      </c>
      <c r="E617" s="1">
        <v>3</v>
      </c>
      <c r="F617" s="1">
        <v>0</v>
      </c>
      <c r="G617" s="1">
        <v>28</v>
      </c>
      <c r="H617" s="1">
        <v>35</v>
      </c>
      <c r="I617" s="16"/>
      <c r="J617" s="17" t="s">
        <v>7142</v>
      </c>
      <c r="K617" s="4" t="s">
        <v>7144</v>
      </c>
      <c r="L617" s="5" t="s">
        <v>7143</v>
      </c>
      <c r="M617" s="5">
        <f t="shared" si="36"/>
        <v>28</v>
      </c>
      <c r="N617" s="5">
        <f t="shared" si="37"/>
        <v>35</v>
      </c>
      <c r="O617" s="3" t="str">
        <f>IF(ISBLANK(D617),"ส่วนลด",VLOOKUP(D617,หมวดหมู่!$A$2:$B$35,2))</f>
        <v>แชมพูสระผม</v>
      </c>
      <c r="P617" s="3" t="str">
        <f>IF(ISBLANK(E617),"หน่วย",VLOOKUP(E617,หน่วยนับ!$A$2:$B$37,2))</f>
        <v>ขวด</v>
      </c>
      <c r="Q617" t="str">
        <f t="shared" si="38"/>
        <v>P00000.png</v>
      </c>
      <c r="R617" t="str">
        <f t="shared" si="39"/>
        <v>INSERT INTO `product`(`pID`, `pBar`, `pBars`, `pName`, `pBP`, `pSP`, `pVal`, `pCate`, `pUnit`, `img`) VALUES ('P00617','8851932274852','[{"detail":"รหัสสินค้า","barcode":"P00617"},{"detail":"บาร์โค้ดหลัก","barcode":"8851932274852"}]','โดฟแชมพู140มล***','28','35','0','แชมพูสระผม','ขวด','P00000.png');</v>
      </c>
    </row>
    <row r="618" spans="1:18" x14ac:dyDescent="0.25">
      <c r="A618" s="2" t="s">
        <v>673</v>
      </c>
      <c r="B618" s="8">
        <v>8851932348836</v>
      </c>
      <c r="C618" s="2" t="s">
        <v>7636</v>
      </c>
      <c r="D618" s="1">
        <v>61</v>
      </c>
      <c r="E618" s="1">
        <v>3</v>
      </c>
      <c r="F618" s="1">
        <v>0</v>
      </c>
      <c r="G618" s="1">
        <v>20</v>
      </c>
      <c r="H618" s="1">
        <v>25</v>
      </c>
      <c r="I618" s="16"/>
      <c r="J618" s="17" t="s">
        <v>7142</v>
      </c>
      <c r="K618" s="4" t="s">
        <v>7144</v>
      </c>
      <c r="L618" s="5" t="s">
        <v>7143</v>
      </c>
      <c r="M618" s="5">
        <f t="shared" si="36"/>
        <v>20</v>
      </c>
      <c r="N618" s="5">
        <f t="shared" si="37"/>
        <v>25</v>
      </c>
      <c r="O618" s="3" t="str">
        <f>IF(ISBLANK(D618),"ส่วนลด",VLOOKUP(D618,หมวดหมู่!$A$2:$B$35,2))</f>
        <v>แชมพูสระผม</v>
      </c>
      <c r="P618" s="3" t="str">
        <f>IF(ISBLANK(E618),"หน่วย",VLOOKUP(E618,หน่วยนับ!$A$2:$B$37,2))</f>
        <v>ขวด</v>
      </c>
      <c r="Q618" t="str">
        <f t="shared" si="38"/>
        <v>P00000.png</v>
      </c>
      <c r="R618" t="str">
        <f t="shared" si="39"/>
        <v>INSERT INTO `product`(`pID`, `pBar`, `pBars`, `pName`, `pBP`, `pSP`, `pVal`, `pCate`, `pUnit`, `img`) VALUES ('P00618','8851932348836','[{"detail":"รหัสสินค้า","barcode":"P00618"},{"detail":"บาร์โค้ดหลัก","barcode":"8851932348836"}]','เคลียแชมพู70มล***','20','25','0','แชมพูสระผม','ขวด','P00000.png');</v>
      </c>
    </row>
    <row r="619" spans="1:18" x14ac:dyDescent="0.25">
      <c r="A619" s="2" t="s">
        <v>674</v>
      </c>
      <c r="B619" s="8">
        <v>8851932354547</v>
      </c>
      <c r="C619" s="2" t="s">
        <v>7825</v>
      </c>
      <c r="D619" s="1">
        <v>62</v>
      </c>
      <c r="E619" s="1">
        <v>3</v>
      </c>
      <c r="F619" s="1">
        <v>5</v>
      </c>
      <c r="G619" s="1">
        <v>16.670000000000002</v>
      </c>
      <c r="H619" s="1">
        <v>20</v>
      </c>
      <c r="I619" s="16"/>
      <c r="J619" s="17" t="s">
        <v>7142</v>
      </c>
      <c r="K619" s="4" t="s">
        <v>7144</v>
      </c>
      <c r="L619" s="5" t="s">
        <v>7143</v>
      </c>
      <c r="M619" s="5">
        <f t="shared" si="36"/>
        <v>16.670000000000002</v>
      </c>
      <c r="N619" s="5">
        <f t="shared" si="37"/>
        <v>20</v>
      </c>
      <c r="O619" s="3" t="str">
        <f>IF(ISBLANK(D619),"ส่วนลด",VLOOKUP(D619,หมวดหมู่!$A$2:$B$35,2))</f>
        <v>ครีมนวดผม</v>
      </c>
      <c r="P619" s="3" t="str">
        <f>IF(ISBLANK(E619),"หน่วย",VLOOKUP(E619,หน่วยนับ!$A$2:$B$37,2))</f>
        <v>ขวด</v>
      </c>
      <c r="Q619" t="str">
        <f t="shared" si="38"/>
        <v>P00000.png</v>
      </c>
      <c r="R619" t="str">
        <f t="shared" si="39"/>
        <v>INSERT INTO `product`(`pID`, `pBar`, `pBars`, `pName`, `pBP`, `pSP`, `pVal`, `pCate`, `pUnit`, `img`) VALUES ('P00619','8851932354547','[{"detail":"รหัสสินค้า","barcode":"P00619"},{"detail":"บาร์โค้ดหลัก","barcode":"8851932354547"}]','ซัลซิลครีมนวด60มล***','16.67','20','5','ครีมนวดผม','ขวด','P00000.png');</v>
      </c>
    </row>
    <row r="620" spans="1:18" x14ac:dyDescent="0.25">
      <c r="A620" s="2" t="s">
        <v>675</v>
      </c>
      <c r="B620" s="8">
        <v>8851932354110</v>
      </c>
      <c r="C620" s="2" t="s">
        <v>7826</v>
      </c>
      <c r="D620" s="1">
        <v>61</v>
      </c>
      <c r="E620" s="1">
        <v>3</v>
      </c>
      <c r="F620" s="1">
        <v>7</v>
      </c>
      <c r="G620" s="1">
        <v>15.5</v>
      </c>
      <c r="H620" s="1">
        <v>20</v>
      </c>
      <c r="I620" s="16"/>
      <c r="J620" s="17" t="s">
        <v>7142</v>
      </c>
      <c r="K620" s="4" t="s">
        <v>7144</v>
      </c>
      <c r="L620" s="5" t="s">
        <v>7143</v>
      </c>
      <c r="M620" s="5">
        <f t="shared" si="36"/>
        <v>15.5</v>
      </c>
      <c r="N620" s="5">
        <f t="shared" si="37"/>
        <v>20</v>
      </c>
      <c r="O620" s="3" t="str">
        <f>IF(ISBLANK(D620),"ส่วนลด",VLOOKUP(D620,หมวดหมู่!$A$2:$B$35,2))</f>
        <v>แชมพูสระผม</v>
      </c>
      <c r="P620" s="3" t="str">
        <f>IF(ISBLANK(E620),"หน่วย",VLOOKUP(E620,หน่วยนับ!$A$2:$B$37,2))</f>
        <v>ขวด</v>
      </c>
      <c r="Q620" t="str">
        <f t="shared" si="38"/>
        <v>P00000.png</v>
      </c>
      <c r="R620" t="str">
        <f t="shared" si="39"/>
        <v>INSERT INTO `product`(`pID`, `pBar`, `pBars`, `pName`, `pBP`, `pSP`, `pVal`, `pCate`, `pUnit`, `img`) VALUES ('P00620','8851932354110','[{"detail":"รหัสสินค้า","barcode":"P00620"},{"detail":"บาร์โค้ดหลัก","barcode":"8851932354110"}]','ซัลซิลแชมพูส้ม70มล***','15.5','20','7','แชมพูสระผม','ขวด','P00000.png');</v>
      </c>
    </row>
    <row r="621" spans="1:18" x14ac:dyDescent="0.25">
      <c r="A621" s="2" t="s">
        <v>676</v>
      </c>
      <c r="B621" s="8">
        <v>8851932354103</v>
      </c>
      <c r="C621" s="2" t="s">
        <v>7827</v>
      </c>
      <c r="D621" s="1">
        <v>61</v>
      </c>
      <c r="E621" s="1">
        <v>3</v>
      </c>
      <c r="F621" s="1">
        <v>0</v>
      </c>
      <c r="G621" s="1">
        <v>15.5</v>
      </c>
      <c r="H621" s="1">
        <v>20</v>
      </c>
      <c r="I621" s="16"/>
      <c r="J621" s="17" t="s">
        <v>7142</v>
      </c>
      <c r="K621" s="4" t="s">
        <v>7144</v>
      </c>
      <c r="L621" s="5" t="s">
        <v>7143</v>
      </c>
      <c r="M621" s="5">
        <f t="shared" si="36"/>
        <v>15.5</v>
      </c>
      <c r="N621" s="5">
        <f t="shared" si="37"/>
        <v>20</v>
      </c>
      <c r="O621" s="3" t="str">
        <f>IF(ISBLANK(D621),"ส่วนลด",VLOOKUP(D621,หมวดหมู่!$A$2:$B$35,2))</f>
        <v>แชมพูสระผม</v>
      </c>
      <c r="P621" s="3" t="str">
        <f>IF(ISBLANK(E621),"หน่วย",VLOOKUP(E621,หน่วยนับ!$A$2:$B$37,2))</f>
        <v>ขวด</v>
      </c>
      <c r="Q621" t="str">
        <f t="shared" si="38"/>
        <v>P00000.png</v>
      </c>
      <c r="R621" t="str">
        <f t="shared" si="39"/>
        <v>INSERT INTO `product`(`pID`, `pBar`, `pBars`, `pName`, `pBP`, `pSP`, `pVal`, `pCate`, `pUnit`, `img`) VALUES ('P00621','8851932354103','[{"detail":"รหัสสินค้า","barcode":"P00621"},{"detail":"บาร์โค้ดหลัก","barcode":"8851932354103"}]','ซัลซิลแชมพู70มล***','15.5','20','0','แชมพูสระผม','ขวด','P00000.png');</v>
      </c>
    </row>
    <row r="622" spans="1:18" x14ac:dyDescent="0.25">
      <c r="A622" s="2" t="s">
        <v>677</v>
      </c>
      <c r="B622" s="8">
        <v>8851932354516</v>
      </c>
      <c r="C622" s="2" t="s">
        <v>7825</v>
      </c>
      <c r="D622" s="1">
        <v>62</v>
      </c>
      <c r="E622" s="1">
        <v>3</v>
      </c>
      <c r="F622" s="1">
        <v>0</v>
      </c>
      <c r="G622" s="1">
        <v>16.670000000000002</v>
      </c>
      <c r="H622" s="1">
        <v>20</v>
      </c>
      <c r="I622" s="16"/>
      <c r="J622" s="17" t="s">
        <v>7142</v>
      </c>
      <c r="K622" s="4" t="s">
        <v>7144</v>
      </c>
      <c r="L622" s="5" t="s">
        <v>7143</v>
      </c>
      <c r="M622" s="5">
        <f t="shared" si="36"/>
        <v>16.670000000000002</v>
      </c>
      <c r="N622" s="5">
        <f t="shared" si="37"/>
        <v>20</v>
      </c>
      <c r="O622" s="3" t="str">
        <f>IF(ISBLANK(D622),"ส่วนลด",VLOOKUP(D622,หมวดหมู่!$A$2:$B$35,2))</f>
        <v>ครีมนวดผม</v>
      </c>
      <c r="P622" s="3" t="str">
        <f>IF(ISBLANK(E622),"หน่วย",VLOOKUP(E622,หน่วยนับ!$A$2:$B$37,2))</f>
        <v>ขวด</v>
      </c>
      <c r="Q622" t="str">
        <f t="shared" si="38"/>
        <v>P00000.png</v>
      </c>
      <c r="R622" t="str">
        <f t="shared" si="39"/>
        <v>INSERT INTO `product`(`pID`, `pBar`, `pBars`, `pName`, `pBP`, `pSP`, `pVal`, `pCate`, `pUnit`, `img`) VALUES ('P00622','8851932354516','[{"detail":"รหัสสินค้า","barcode":"P00622"},{"detail":"บาร์โค้ดหลัก","barcode":"8851932354516"}]','ซัลซิลครีมนวด60มล***','16.67','20','0','ครีมนวดผม','ขวด','P00000.png');</v>
      </c>
    </row>
    <row r="623" spans="1:18" x14ac:dyDescent="0.25">
      <c r="A623" s="2" t="s">
        <v>678</v>
      </c>
      <c r="B623" s="8">
        <v>8851932354509</v>
      </c>
      <c r="C623" s="2" t="s">
        <v>7825</v>
      </c>
      <c r="D623" s="1">
        <v>62</v>
      </c>
      <c r="E623" s="1">
        <v>3</v>
      </c>
      <c r="F623" s="1">
        <v>6</v>
      </c>
      <c r="G623" s="1">
        <v>16.670000000000002</v>
      </c>
      <c r="H623" s="1">
        <v>20</v>
      </c>
      <c r="I623" s="16"/>
      <c r="J623" s="17" t="s">
        <v>7142</v>
      </c>
      <c r="K623" s="4" t="s">
        <v>7144</v>
      </c>
      <c r="L623" s="5" t="s">
        <v>7143</v>
      </c>
      <c r="M623" s="5">
        <f t="shared" si="36"/>
        <v>16.670000000000002</v>
      </c>
      <c r="N623" s="5">
        <f t="shared" si="37"/>
        <v>20</v>
      </c>
      <c r="O623" s="3" t="str">
        <f>IF(ISBLANK(D623),"ส่วนลด",VLOOKUP(D623,หมวดหมู่!$A$2:$B$35,2))</f>
        <v>ครีมนวดผม</v>
      </c>
      <c r="P623" s="3" t="str">
        <f>IF(ISBLANK(E623),"หน่วย",VLOOKUP(E623,หน่วยนับ!$A$2:$B$37,2))</f>
        <v>ขวด</v>
      </c>
      <c r="Q623" t="str">
        <f t="shared" si="38"/>
        <v>P00000.png</v>
      </c>
      <c r="R623" t="str">
        <f t="shared" si="39"/>
        <v>INSERT INTO `product`(`pID`, `pBar`, `pBars`, `pName`, `pBP`, `pSP`, `pVal`, `pCate`, `pUnit`, `img`) VALUES ('P00623','8851932354509','[{"detail":"รหัสสินค้า","barcode":"P00623"},{"detail":"บาร์โค้ดหลัก","barcode":"8851932354509"}]','ซัลซิลครีมนวด60มล***','16.67','20','6','ครีมนวดผม','ขวด','P00000.png');</v>
      </c>
    </row>
    <row r="624" spans="1:18" x14ac:dyDescent="0.25">
      <c r="A624" s="2" t="s">
        <v>679</v>
      </c>
      <c r="B624" s="8">
        <v>8851932354530</v>
      </c>
      <c r="C624" s="2" t="s">
        <v>7825</v>
      </c>
      <c r="D624" s="1">
        <v>62</v>
      </c>
      <c r="E624" s="1">
        <v>3</v>
      </c>
      <c r="F624" s="1">
        <v>4</v>
      </c>
      <c r="G624" s="1">
        <v>16.670000000000002</v>
      </c>
      <c r="H624" s="1">
        <v>20</v>
      </c>
      <c r="I624" s="16"/>
      <c r="J624" s="17" t="s">
        <v>7142</v>
      </c>
      <c r="K624" s="4" t="s">
        <v>7144</v>
      </c>
      <c r="L624" s="5" t="s">
        <v>7143</v>
      </c>
      <c r="M624" s="5">
        <f t="shared" si="36"/>
        <v>16.670000000000002</v>
      </c>
      <c r="N624" s="5">
        <f t="shared" si="37"/>
        <v>20</v>
      </c>
      <c r="O624" s="3" t="str">
        <f>IF(ISBLANK(D624),"ส่วนลด",VLOOKUP(D624,หมวดหมู่!$A$2:$B$35,2))</f>
        <v>ครีมนวดผม</v>
      </c>
      <c r="P624" s="3" t="str">
        <f>IF(ISBLANK(E624),"หน่วย",VLOOKUP(E624,หน่วยนับ!$A$2:$B$37,2))</f>
        <v>ขวด</v>
      </c>
      <c r="Q624" t="str">
        <f t="shared" si="38"/>
        <v>P00000.png</v>
      </c>
      <c r="R624" t="str">
        <f t="shared" si="39"/>
        <v>INSERT INTO `product`(`pID`, `pBar`, `pBars`, `pName`, `pBP`, `pSP`, `pVal`, `pCate`, `pUnit`, `img`) VALUES ('P00624','8851932354530','[{"detail":"รหัสสินค้า","barcode":"P00624"},{"detail":"บาร์โค้ดหลัก","barcode":"8851932354530"}]','ซัลซิลครีมนวด60มล***','16.67','20','4','ครีมนวดผม','ขวด','P00000.png');</v>
      </c>
    </row>
    <row r="625" spans="1:18" x14ac:dyDescent="0.25">
      <c r="A625" s="2" t="s">
        <v>680</v>
      </c>
      <c r="B625" s="8">
        <v>4902430450614</v>
      </c>
      <c r="C625" s="2" t="s">
        <v>7828</v>
      </c>
      <c r="D625" s="1">
        <v>61</v>
      </c>
      <c r="E625" s="1">
        <v>3</v>
      </c>
      <c r="F625" s="1">
        <v>2</v>
      </c>
      <c r="G625" s="1">
        <v>28.72</v>
      </c>
      <c r="H625" s="1">
        <v>35</v>
      </c>
      <c r="I625" s="15" t="s">
        <v>7829</v>
      </c>
      <c r="J625" s="17" t="s">
        <v>7142</v>
      </c>
      <c r="K625" s="4" t="s">
        <v>7144</v>
      </c>
      <c r="L625" s="5" t="s">
        <v>7143</v>
      </c>
      <c r="M625" s="5">
        <f t="shared" si="36"/>
        <v>28.72</v>
      </c>
      <c r="N625" s="5">
        <f t="shared" si="37"/>
        <v>35</v>
      </c>
      <c r="O625" s="3" t="str">
        <f>IF(ISBLANK(D625),"ส่วนลด",VLOOKUP(D625,หมวดหมู่!$A$2:$B$35,2))</f>
        <v>แชมพูสระผม</v>
      </c>
      <c r="P625" s="3" t="str">
        <f>IF(ISBLANK(E625),"หน่วย",VLOOKUP(E625,หน่วยนับ!$A$2:$B$37,2))</f>
        <v>ขวด</v>
      </c>
      <c r="Q625" t="str">
        <f t="shared" si="38"/>
        <v>prd_641.jpg</v>
      </c>
      <c r="R625" t="str">
        <f t="shared" si="39"/>
        <v>INSERT INTO `product`(`pID`, `pBar`, `pBars`, `pName`, `pBP`, `pSP`, `pVal`, `pCate`, `pUnit`, `img`) VALUES ('P00625','4902430450614','[{"detail":"รหัสสินค้า","barcode":"P00625"},{"detail":"บาร์โค้ดหลัก","barcode":"4902430450614"}]','แพนทีนแชมพู140มล***','28.72','35','2','แชมพูสระผม','ขวด','prd_641.jpg');</v>
      </c>
    </row>
    <row r="626" spans="1:18" x14ac:dyDescent="0.25">
      <c r="A626" s="2" t="s">
        <v>681</v>
      </c>
      <c r="B626" s="8">
        <v>4902430541671</v>
      </c>
      <c r="C626" s="2" t="s">
        <v>7830</v>
      </c>
      <c r="D626" s="1">
        <v>61</v>
      </c>
      <c r="E626" s="1">
        <v>3</v>
      </c>
      <c r="F626" s="1">
        <v>1</v>
      </c>
      <c r="G626" s="1">
        <v>28</v>
      </c>
      <c r="H626" s="1">
        <v>35</v>
      </c>
      <c r="I626" s="16"/>
      <c r="J626" s="17" t="s">
        <v>7142</v>
      </c>
      <c r="K626" s="4" t="s">
        <v>7144</v>
      </c>
      <c r="L626" s="5" t="s">
        <v>7143</v>
      </c>
      <c r="M626" s="5">
        <f t="shared" si="36"/>
        <v>28</v>
      </c>
      <c r="N626" s="5">
        <f t="shared" si="37"/>
        <v>35</v>
      </c>
      <c r="O626" s="3" t="str">
        <f>IF(ISBLANK(D626),"ส่วนลด",VLOOKUP(D626,หมวดหมู่!$A$2:$B$35,2))</f>
        <v>แชมพูสระผม</v>
      </c>
      <c r="P626" s="3" t="str">
        <f>IF(ISBLANK(E626),"หน่วย",VLOOKUP(E626,หน่วยนับ!$A$2:$B$37,2))</f>
        <v>ขวด</v>
      </c>
      <c r="Q626" t="str">
        <f t="shared" si="38"/>
        <v>P00000.png</v>
      </c>
      <c r="R626" t="str">
        <f t="shared" si="39"/>
        <v>INSERT INTO `product`(`pID`, `pBar`, `pBars`, `pName`, `pBP`, `pSP`, `pVal`, `pCate`, `pUnit`, `img`) VALUES ('P00626','4902430541671','[{"detail":"รหัสสินค้า","barcode":"P00626"},{"detail":"บาร์โค้ดหลัก","barcode":"4902430541671"}]','แพนทีนแชมพู120มล***','28','35','1','แชมพูสระผม','ขวด','P00000.png');</v>
      </c>
    </row>
    <row r="627" spans="1:18" x14ac:dyDescent="0.25">
      <c r="A627" s="2" t="s">
        <v>682</v>
      </c>
      <c r="B627" s="8">
        <v>8851932354073</v>
      </c>
      <c r="C627" s="2" t="s">
        <v>7831</v>
      </c>
      <c r="D627" s="1">
        <v>61</v>
      </c>
      <c r="E627" s="1">
        <v>3</v>
      </c>
      <c r="F627" s="1">
        <v>14</v>
      </c>
      <c r="G627" s="1">
        <v>15.5</v>
      </c>
      <c r="H627" s="1">
        <v>20</v>
      </c>
      <c r="I627" s="16"/>
      <c r="J627" s="17" t="s">
        <v>7142</v>
      </c>
      <c r="K627" s="4" t="s">
        <v>7144</v>
      </c>
      <c r="L627" s="5" t="s">
        <v>7143</v>
      </c>
      <c r="M627" s="5">
        <f t="shared" si="36"/>
        <v>15.5</v>
      </c>
      <c r="N627" s="5">
        <f t="shared" si="37"/>
        <v>20</v>
      </c>
      <c r="O627" s="3" t="str">
        <f>IF(ISBLANK(D627),"ส่วนลด",VLOOKUP(D627,หมวดหมู่!$A$2:$B$35,2))</f>
        <v>แชมพูสระผม</v>
      </c>
      <c r="P627" s="3" t="str">
        <f>IF(ISBLANK(E627),"หน่วย",VLOOKUP(E627,หน่วยนับ!$A$2:$B$37,2))</f>
        <v>ขวด</v>
      </c>
      <c r="Q627" t="str">
        <f t="shared" si="38"/>
        <v>P00000.png</v>
      </c>
      <c r="R627" t="str">
        <f t="shared" si="39"/>
        <v>INSERT INTO `product`(`pID`, `pBar`, `pBars`, `pName`, `pBP`, `pSP`, `pVal`, `pCate`, `pUnit`, `img`) VALUES ('P00627','8851932354073','[{"detail":"รหัสสินค้า","barcode":"P00627"},{"detail":"บาร์โค้ดหลัก","barcode":"8851932354073"}]','ซ้ลซิลแขมพูเหลือง70มล***','15.5','20','14','แชมพูสระผม','ขวด','P00000.png');</v>
      </c>
    </row>
    <row r="628" spans="1:18" x14ac:dyDescent="0.25">
      <c r="A628" s="2" t="s">
        <v>683</v>
      </c>
      <c r="B628" s="8">
        <v>8850002029675</v>
      </c>
      <c r="C628" s="2" t="s">
        <v>7832</v>
      </c>
      <c r="D628" s="1">
        <v>56</v>
      </c>
      <c r="E628" s="1">
        <v>14</v>
      </c>
      <c r="F628" s="1">
        <v>0</v>
      </c>
      <c r="G628" s="1">
        <v>87</v>
      </c>
      <c r="H628" s="1">
        <v>100</v>
      </c>
      <c r="I628" s="16"/>
      <c r="J628" s="17" t="s">
        <v>7142</v>
      </c>
      <c r="K628" s="4" t="s">
        <v>7144</v>
      </c>
      <c r="L628" s="5" t="s">
        <v>7143</v>
      </c>
      <c r="M628" s="5">
        <f t="shared" si="36"/>
        <v>87</v>
      </c>
      <c r="N628" s="5">
        <f t="shared" si="37"/>
        <v>100</v>
      </c>
      <c r="O628" s="3" t="str">
        <f>IF(ISBLANK(D628),"ส่วนลด",VLOOKUP(D628,หมวดหมู่!$A$2:$B$35,2))</f>
        <v>ผงซักฟอก</v>
      </c>
      <c r="P628" s="3" t="str">
        <f>IF(ISBLANK(E628),"หน่วย",VLOOKUP(E628,หน่วยนับ!$A$2:$B$37,2))</f>
        <v>ถุง</v>
      </c>
      <c r="Q628" t="str">
        <f t="shared" si="38"/>
        <v>P00000.png</v>
      </c>
      <c r="R628" t="str">
        <f t="shared" si="39"/>
        <v>INSERT INTO `product`(`pID`, `pBar`, `pBars`, `pName`, `pBP`, `pSP`, `pVal`, `pCate`, `pUnit`, `img`) VALUES ('P00628','8850002029675','[{"detail":"รหัสสินค้า","barcode":"P00628"},{"detail":"บาร์โค้ดหลัก","barcode":"8850002029675"}]','โปรชมพู2700g***','87','100','0','ผงซักฟอก','ถุง','P00000.png');</v>
      </c>
    </row>
    <row r="629" spans="1:18" x14ac:dyDescent="0.25">
      <c r="A629" s="2" t="s">
        <v>684</v>
      </c>
      <c r="B629" s="8">
        <v>8850002853386</v>
      </c>
      <c r="C629" s="2" t="s">
        <v>7833</v>
      </c>
      <c r="D629" s="1">
        <v>20</v>
      </c>
      <c r="E629" s="1">
        <v>14</v>
      </c>
      <c r="F629" s="1">
        <v>0</v>
      </c>
      <c r="G629" s="1">
        <v>59</v>
      </c>
      <c r="H629" s="1">
        <v>70</v>
      </c>
      <c r="I629" s="16"/>
      <c r="J629" s="17" t="s">
        <v>7142</v>
      </c>
      <c r="K629" s="4" t="s">
        <v>7144</v>
      </c>
      <c r="L629" s="5" t="s">
        <v>7143</v>
      </c>
      <c r="M629" s="5">
        <f t="shared" si="36"/>
        <v>59</v>
      </c>
      <c r="N629" s="5">
        <f t="shared" si="37"/>
        <v>70</v>
      </c>
      <c r="O629" s="3" t="str">
        <f>IF(ISBLANK(D629),"ส่วนลด",VLOOKUP(D629,หมวดหมู่!$A$2:$B$35,2))</f>
        <v>อุปโภค/บริโภค</v>
      </c>
      <c r="P629" s="3" t="str">
        <f>IF(ISBLANK(E629),"หน่วย",VLOOKUP(E629,หน่วยนับ!$A$2:$B$37,2))</f>
        <v>ถุง</v>
      </c>
      <c r="Q629" t="str">
        <f t="shared" si="38"/>
        <v>P00000.png</v>
      </c>
      <c r="R629" t="str">
        <f t="shared" si="39"/>
        <v>INSERT INTO `product`(`pID`, `pBar`, `pBars`, `pName`, `pBP`, `pSP`, `pVal`, `pCate`, `pUnit`, `img`) VALUES ('P00629','8850002853386','[{"detail":"รหัสสินค้า","barcode":"P00629"},{"detail":"บาร์โค้ดหลัก","barcode":"8850002853386"}]','เปลี่ยนเอสเซ้นผงซักฟอก1100g70บ','59','70','0','อุปโภค/บริโภค','ถุง','P00000.png');</v>
      </c>
    </row>
    <row r="630" spans="1:18" x14ac:dyDescent="0.25">
      <c r="A630" s="2" t="s">
        <v>685</v>
      </c>
      <c r="B630" s="8">
        <v>8851932373869</v>
      </c>
      <c r="C630" s="2" t="s">
        <v>7834</v>
      </c>
      <c r="D630" s="1">
        <v>56</v>
      </c>
      <c r="E630" s="1">
        <v>14</v>
      </c>
      <c r="F630" s="1">
        <v>10</v>
      </c>
      <c r="G630" s="1">
        <v>8</v>
      </c>
      <c r="H630" s="1">
        <v>10</v>
      </c>
      <c r="I630" s="16"/>
      <c r="J630" s="17" t="s">
        <v>7142</v>
      </c>
      <c r="K630" s="4" t="s">
        <v>7144</v>
      </c>
      <c r="L630" s="5" t="s">
        <v>7143</v>
      </c>
      <c r="M630" s="5">
        <f t="shared" si="36"/>
        <v>8</v>
      </c>
      <c r="N630" s="5">
        <f t="shared" si="37"/>
        <v>10</v>
      </c>
      <c r="O630" s="3" t="str">
        <f>IF(ISBLANK(D630),"ส่วนลด",VLOOKUP(D630,หมวดหมู่!$A$2:$B$35,2))</f>
        <v>ผงซักฟอก</v>
      </c>
      <c r="P630" s="3" t="str">
        <f>IF(ISBLANK(E630),"หน่วย",VLOOKUP(E630,หน่วยนับ!$A$2:$B$37,2))</f>
        <v>ถุง</v>
      </c>
      <c r="Q630" t="str">
        <f t="shared" si="38"/>
        <v>P00000.png</v>
      </c>
      <c r="R630" t="str">
        <f t="shared" si="39"/>
        <v>INSERT INTO `product`(`pID`, `pBar`, `pBars`, `pName`, `pBP`, `pSP`, `pVal`, `pCate`, `pUnit`, `img`) VALUES ('P00630','8851932373869','[{"detail":"รหัสสินค้า","barcode":"P00630"},{"detail":"บาร์โค้ดหลัก","barcode":"8851932373869"}]','โอโม95g***','8','10','10','ผงซักฟอก','ถุง','P00000.png');</v>
      </c>
    </row>
    <row r="631" spans="1:18" x14ac:dyDescent="0.25">
      <c r="A631" s="2" t="s">
        <v>686</v>
      </c>
      <c r="B631" s="8">
        <v>8851932288170</v>
      </c>
      <c r="C631" s="2" t="s">
        <v>7834</v>
      </c>
      <c r="D631" s="1">
        <v>56</v>
      </c>
      <c r="E631" s="1">
        <v>14</v>
      </c>
      <c r="F631" s="1">
        <v>0</v>
      </c>
      <c r="G631" s="1">
        <v>7.84</v>
      </c>
      <c r="H631" s="1">
        <v>10</v>
      </c>
      <c r="I631" s="16"/>
      <c r="J631" s="17" t="s">
        <v>7142</v>
      </c>
      <c r="K631" s="4" t="s">
        <v>7144</v>
      </c>
      <c r="L631" s="5" t="s">
        <v>7143</v>
      </c>
      <c r="M631" s="5">
        <f t="shared" si="36"/>
        <v>7.84</v>
      </c>
      <c r="N631" s="5">
        <f t="shared" si="37"/>
        <v>10</v>
      </c>
      <c r="O631" s="3" t="str">
        <f>IF(ISBLANK(D631),"ส่วนลด",VLOOKUP(D631,หมวดหมู่!$A$2:$B$35,2))</f>
        <v>ผงซักฟอก</v>
      </c>
      <c r="P631" s="3" t="str">
        <f>IF(ISBLANK(E631),"หน่วย",VLOOKUP(E631,หน่วยนับ!$A$2:$B$37,2))</f>
        <v>ถุง</v>
      </c>
      <c r="Q631" t="str">
        <f t="shared" si="38"/>
        <v>P00000.png</v>
      </c>
      <c r="R631" t="str">
        <f t="shared" si="39"/>
        <v>INSERT INTO `product`(`pID`, `pBar`, `pBars`, `pName`, `pBP`, `pSP`, `pVal`, `pCate`, `pUnit`, `img`) VALUES ('P00631','8851932288170','[{"detail":"รหัสสินค้า","barcode":"P00631"},{"detail":"บาร์โค้ดหลัก","barcode":"8851932288170"}]','โอโม95g***','7.84','10','0','ผงซักฟอก','ถุง','P00000.png');</v>
      </c>
    </row>
    <row r="632" spans="1:18" x14ac:dyDescent="0.25">
      <c r="A632" s="2" t="s">
        <v>687</v>
      </c>
      <c r="B632" s="8">
        <v>8851932156264</v>
      </c>
      <c r="C632" s="2" t="s">
        <v>7835</v>
      </c>
      <c r="D632" s="1">
        <v>56</v>
      </c>
      <c r="E632" s="1">
        <v>14</v>
      </c>
      <c r="F632" s="1">
        <v>2</v>
      </c>
      <c r="G632" s="1">
        <v>7.75</v>
      </c>
      <c r="H632" s="1">
        <v>10</v>
      </c>
      <c r="I632" s="16"/>
      <c r="J632" s="17" t="s">
        <v>7142</v>
      </c>
      <c r="K632" s="4" t="s">
        <v>7144</v>
      </c>
      <c r="L632" s="5" t="s">
        <v>7143</v>
      </c>
      <c r="M632" s="5">
        <f t="shared" si="36"/>
        <v>7.75</v>
      </c>
      <c r="N632" s="5">
        <f t="shared" si="37"/>
        <v>10</v>
      </c>
      <c r="O632" s="3" t="str">
        <f>IF(ISBLANK(D632),"ส่วนลด",VLOOKUP(D632,หมวดหมู่!$A$2:$B$35,2))</f>
        <v>ผงซักฟอก</v>
      </c>
      <c r="P632" s="3" t="str">
        <f>IF(ISBLANK(E632),"หน่วย",VLOOKUP(E632,หน่วยนับ!$A$2:$B$37,2))</f>
        <v>ถุง</v>
      </c>
      <c r="Q632" t="str">
        <f t="shared" si="38"/>
        <v>P00000.png</v>
      </c>
      <c r="R632" t="str">
        <f t="shared" si="39"/>
        <v>INSERT INTO `product`(`pID`, `pBar`, `pBars`, `pName`, `pBP`, `pSP`, `pVal`, `pCate`, `pUnit`, `img`) VALUES ('P00632','8851932156264','[{"detail":"รหัสสินค้า","barcode":"P00632"},{"detail":"บาร์โค้ดหลัก","barcode":"8851932156264"}]','โอโมพลัส95g***','7.75','10','2','ผงซักฟอก','ถุง','P00000.png');</v>
      </c>
    </row>
    <row r="633" spans="1:18" x14ac:dyDescent="0.25">
      <c r="A633" s="2" t="s">
        <v>688</v>
      </c>
      <c r="B633" s="8">
        <v>4902430276320</v>
      </c>
      <c r="C633" s="2" t="s">
        <v>7836</v>
      </c>
      <c r="D633" s="1">
        <v>86</v>
      </c>
      <c r="E633" s="1">
        <v>14</v>
      </c>
      <c r="F633" s="1">
        <v>9</v>
      </c>
      <c r="G633" s="1">
        <v>3.09</v>
      </c>
      <c r="H633" s="1">
        <v>4</v>
      </c>
      <c r="I633" s="16"/>
      <c r="J633" s="17" t="s">
        <v>7142</v>
      </c>
      <c r="K633" s="4" t="s">
        <v>7144</v>
      </c>
      <c r="L633" s="5" t="s">
        <v>7143</v>
      </c>
      <c r="M633" s="5">
        <f t="shared" si="36"/>
        <v>3.09</v>
      </c>
      <c r="N633" s="5">
        <f t="shared" si="37"/>
        <v>4</v>
      </c>
      <c r="O633" s="3" t="str">
        <f>IF(ISBLANK(D633),"ส่วนลด",VLOOKUP(D633,หมวดหมู่!$A$2:$B$35,2))</f>
        <v>ของใช้ในครัว</v>
      </c>
      <c r="P633" s="3" t="str">
        <f>IF(ISBLANK(E633),"หน่วย",VLOOKUP(E633,หน่วยนับ!$A$2:$B$37,2))</f>
        <v>ถุง</v>
      </c>
      <c r="Q633" t="str">
        <f t="shared" si="38"/>
        <v>P00000.png</v>
      </c>
      <c r="R633" t="str">
        <f t="shared" si="39"/>
        <v>INSERT INTO `product`(`pID`, `pBar`, `pBars`, `pName`, `pBP`, `pSP`, `pVal`, `pCate`, `pUnit`, `img`) VALUES ('P00633','4902430276320','[{"detail":"รหัสสินค้า","barcode":"P00633"},{"detail":"บาร์โค้ดหลัก","barcode":"4902430276320"}]','ดาวนี่ปรับผ้านุ่ม20มล***','3.09','4','9','ของใช้ในครัว','ถุง','P00000.png');</v>
      </c>
    </row>
    <row r="634" spans="1:18" x14ac:dyDescent="0.25">
      <c r="A634" s="2" t="s">
        <v>689</v>
      </c>
      <c r="B634" s="8">
        <v>4902430730693</v>
      </c>
      <c r="C634" s="2" t="s">
        <v>7837</v>
      </c>
      <c r="D634" s="1">
        <v>86</v>
      </c>
      <c r="E634" s="1">
        <v>14</v>
      </c>
      <c r="F634" s="1">
        <v>15</v>
      </c>
      <c r="G634" s="1">
        <v>3.13</v>
      </c>
      <c r="H634" s="1">
        <v>4</v>
      </c>
      <c r="I634" s="16"/>
      <c r="J634" s="17" t="s">
        <v>7142</v>
      </c>
      <c r="K634" s="4" t="s">
        <v>7144</v>
      </c>
      <c r="L634" s="5" t="s">
        <v>7143</v>
      </c>
      <c r="M634" s="5">
        <f t="shared" si="36"/>
        <v>3.13</v>
      </c>
      <c r="N634" s="5">
        <f t="shared" si="37"/>
        <v>4</v>
      </c>
      <c r="O634" s="3" t="str">
        <f>IF(ISBLANK(D634),"ส่วนลด",VLOOKUP(D634,หมวดหมู่!$A$2:$B$35,2))</f>
        <v>ของใช้ในครัว</v>
      </c>
      <c r="P634" s="3" t="str">
        <f>IF(ISBLANK(E634),"หน่วย",VLOOKUP(E634,หน่วยนับ!$A$2:$B$37,2))</f>
        <v>ถุง</v>
      </c>
      <c r="Q634" t="str">
        <f t="shared" si="38"/>
        <v>P00000.png</v>
      </c>
      <c r="R634" t="str">
        <f t="shared" si="39"/>
        <v>INSERT INTO `product`(`pID`, `pBar`, `pBars`, `pName`, `pBP`, `pSP`, `pVal`, `pCate`, `pUnit`, `img`) VALUES ('P00634','4902430730693','[{"detail":"รหัสสินค้า","barcode":"P00634"},{"detail":"บาร์โค้ดหลัก","barcode":"4902430730693"}]','ดาวนี่ปรับผ้าน่ม20มล***','3.13','4','15','ของใช้ในครัว','ถุง','P00000.png');</v>
      </c>
    </row>
    <row r="635" spans="1:18" x14ac:dyDescent="0.25">
      <c r="A635" s="2" t="s">
        <v>690</v>
      </c>
      <c r="B635" s="8">
        <v>4902430504577</v>
      </c>
      <c r="C635" s="2" t="s">
        <v>7838</v>
      </c>
      <c r="D635" s="1">
        <v>86</v>
      </c>
      <c r="E635" s="1">
        <v>14</v>
      </c>
      <c r="F635" s="1">
        <v>4</v>
      </c>
      <c r="G635" s="1">
        <v>3.09</v>
      </c>
      <c r="H635" s="1">
        <v>4</v>
      </c>
      <c r="I635" s="16"/>
      <c r="J635" s="17" t="s">
        <v>7142</v>
      </c>
      <c r="K635" s="4" t="s">
        <v>7144</v>
      </c>
      <c r="L635" s="5" t="s">
        <v>7143</v>
      </c>
      <c r="M635" s="5">
        <f t="shared" si="36"/>
        <v>3.09</v>
      </c>
      <c r="N635" s="5">
        <f t="shared" si="37"/>
        <v>4</v>
      </c>
      <c r="O635" s="3" t="str">
        <f>IF(ISBLANK(D635),"ส่วนลด",VLOOKUP(D635,หมวดหมู่!$A$2:$B$35,2))</f>
        <v>ของใช้ในครัว</v>
      </c>
      <c r="P635" s="3" t="str">
        <f>IF(ISBLANK(E635),"หน่วย",VLOOKUP(E635,หน่วยนับ!$A$2:$B$37,2))</f>
        <v>ถุง</v>
      </c>
      <c r="Q635" t="str">
        <f t="shared" si="38"/>
        <v>P00000.png</v>
      </c>
      <c r="R635" t="str">
        <f t="shared" si="39"/>
        <v>INSERT INTO `product`(`pID`, `pBar`, `pBars`, `pName`, `pBP`, `pSP`, `pVal`, `pCate`, `pUnit`, `img`) VALUES ('P00635','4902430504577','[{"detail":"รหัสสินค้า","barcode":"P00635"},{"detail":"บาร์โค้ดหลัก","barcode":"4902430504577"}]','ดาวนี่ปรับผ้านุ่ม20g***','3.09','4','4','ของใช้ในครัว','ถุง','P00000.png');</v>
      </c>
    </row>
    <row r="636" spans="1:18" x14ac:dyDescent="0.25">
      <c r="A636" s="2" t="s">
        <v>691</v>
      </c>
      <c r="B636" s="8">
        <v>8851929004943</v>
      </c>
      <c r="C636" s="2" t="s">
        <v>7839</v>
      </c>
      <c r="D636" s="1">
        <v>57</v>
      </c>
      <c r="E636" s="1">
        <v>23</v>
      </c>
      <c r="F636" s="1">
        <v>5</v>
      </c>
      <c r="G636" s="1">
        <v>12</v>
      </c>
      <c r="H636" s="1">
        <v>15</v>
      </c>
      <c r="I636" s="16"/>
      <c r="J636" s="17" t="s">
        <v>7142</v>
      </c>
      <c r="K636" s="4" t="s">
        <v>7144</v>
      </c>
      <c r="L636" s="5" t="s">
        <v>7143</v>
      </c>
      <c r="M636" s="5">
        <f t="shared" si="36"/>
        <v>12</v>
      </c>
      <c r="N636" s="5">
        <f t="shared" si="37"/>
        <v>15</v>
      </c>
      <c r="O636" s="3" t="str">
        <f>IF(ISBLANK(D636),"ส่วนลด",VLOOKUP(D636,หมวดหมู่!$A$2:$B$35,2))</f>
        <v>สบู่+ครีมอาบน้ำ</v>
      </c>
      <c r="P636" s="3" t="str">
        <f>IF(ISBLANK(E636),"หน่วย",VLOOKUP(E636,หน่วยนับ!$A$2:$B$37,2))</f>
        <v>ก้อน</v>
      </c>
      <c r="Q636" t="str">
        <f t="shared" si="38"/>
        <v>P00000.png</v>
      </c>
      <c r="R636" t="str">
        <f t="shared" si="39"/>
        <v>INSERT INTO `product`(`pID`, `pBar`, `pBars`, `pName`, `pBP`, `pSP`, `pVal`, `pCate`, `pUnit`, `img`) VALUES ('P00636','8851929004943','[{"detail":"รหัสสินค้า","barcode":"P00636"},{"detail":"บาร์โค้ดหลัก","barcode":"8851929004943"}]','นกแก้วเขียวสบู่105g***','12','15','5','สบู่+ครีมอาบน้ำ','ก้อน','P00000.png');</v>
      </c>
    </row>
    <row r="637" spans="1:18" x14ac:dyDescent="0.25">
      <c r="A637" s="2" t="s">
        <v>692</v>
      </c>
      <c r="B637" s="8">
        <v>8858891601361</v>
      </c>
      <c r="C637" s="2" t="s">
        <v>7840</v>
      </c>
      <c r="D637" s="1">
        <v>57</v>
      </c>
      <c r="E637" s="1">
        <v>23</v>
      </c>
      <c r="F637" s="1">
        <v>0</v>
      </c>
      <c r="G637" s="1">
        <v>12</v>
      </c>
      <c r="H637" s="1">
        <v>15</v>
      </c>
      <c r="I637" s="16"/>
      <c r="J637" s="17" t="s">
        <v>7142</v>
      </c>
      <c r="K637" s="4" t="s">
        <v>7144</v>
      </c>
      <c r="L637" s="5" t="s">
        <v>7143</v>
      </c>
      <c r="M637" s="5">
        <f t="shared" si="36"/>
        <v>12</v>
      </c>
      <c r="N637" s="5">
        <f t="shared" si="37"/>
        <v>15</v>
      </c>
      <c r="O637" s="3" t="str">
        <f>IF(ISBLANK(D637),"ส่วนลด",VLOOKUP(D637,หมวดหมู่!$A$2:$B$35,2))</f>
        <v>สบู่+ครีมอาบน้ำ</v>
      </c>
      <c r="P637" s="3" t="str">
        <f>IF(ISBLANK(E637),"หน่วย",VLOOKUP(E637,หน่วยนับ!$A$2:$B$37,2))</f>
        <v>ก้อน</v>
      </c>
      <c r="Q637" t="str">
        <f t="shared" si="38"/>
        <v>P00000.png</v>
      </c>
      <c r="R637" t="str">
        <f t="shared" si="39"/>
        <v>INSERT INTO `product`(`pID`, `pBar`, `pBars`, `pName`, `pBP`, `pSP`, `pVal`, `pCate`, `pUnit`, `img`) VALUES ('P00637','8858891601361','[{"detail":"รหัสสินค้า","barcode":"P00637"},{"detail":"บาร์โค้ดหลัก","barcode":"8858891601361"}]','สบู่น้ำนมข้าว90g***','12','15','0','สบู่+ครีมอาบน้ำ','ก้อน','P00000.png');</v>
      </c>
    </row>
    <row r="638" spans="1:18" x14ac:dyDescent="0.25">
      <c r="A638" s="2" t="s">
        <v>693</v>
      </c>
      <c r="B638" s="8">
        <v>8850530021004</v>
      </c>
      <c r="C638" s="2" t="s">
        <v>7841</v>
      </c>
      <c r="D638" s="1">
        <v>58</v>
      </c>
      <c r="E638" s="1">
        <v>3</v>
      </c>
      <c r="F638" s="1">
        <v>12</v>
      </c>
      <c r="G638" s="1">
        <v>15</v>
      </c>
      <c r="H638" s="1">
        <v>20</v>
      </c>
      <c r="I638" s="16"/>
      <c r="J638" s="17" t="s">
        <v>7142</v>
      </c>
      <c r="K638" s="4" t="s">
        <v>7144</v>
      </c>
      <c r="L638" s="5" t="s">
        <v>7143</v>
      </c>
      <c r="M638" s="5">
        <f t="shared" si="36"/>
        <v>15</v>
      </c>
      <c r="N638" s="5">
        <f t="shared" si="37"/>
        <v>20</v>
      </c>
      <c r="O638" s="3" t="str">
        <f>IF(ISBLANK(D638),"ส่วนลด",VLOOKUP(D638,หมวดหมู่!$A$2:$B$35,2))</f>
        <v>แป้ง</v>
      </c>
      <c r="P638" s="3" t="str">
        <f>IF(ISBLANK(E638),"หน่วย",VLOOKUP(E638,หน่วยนับ!$A$2:$B$37,2))</f>
        <v>ขวด</v>
      </c>
      <c r="Q638" t="str">
        <f t="shared" si="38"/>
        <v>P00000.png</v>
      </c>
      <c r="R638" t="str">
        <f t="shared" si="39"/>
        <v>INSERT INTO `product`(`pID`, `pBar`, `pBars`, `pName`, `pBP`, `pSP`, `pVal`, `pCate`, `pUnit`, `img`) VALUES ('P00638','8850530021004','[{"detail":"รหัสสินค้า","barcode":"P00638"},{"detail":"บาร์โค้ดหลัก","barcode":"8850530021004"}]','มองเล่ย่ะตราหญิงชูช้าง80มล.***','15','20','12','แป้ง','ขวด','P00000.png');</v>
      </c>
    </row>
    <row r="639" spans="1:18" x14ac:dyDescent="0.25">
      <c r="A639" s="2" t="s">
        <v>694</v>
      </c>
      <c r="B639" s="8" t="s">
        <v>694</v>
      </c>
      <c r="C639" s="2" t="s">
        <v>7842</v>
      </c>
      <c r="D639" s="1">
        <v>40</v>
      </c>
      <c r="E639" s="1">
        <v>3</v>
      </c>
      <c r="F639" s="1">
        <v>4</v>
      </c>
      <c r="G639" s="1">
        <v>15</v>
      </c>
      <c r="H639" s="1">
        <v>20</v>
      </c>
      <c r="I639" s="16"/>
      <c r="J639" s="17" t="s">
        <v>7142</v>
      </c>
      <c r="K639" s="4" t="s">
        <v>7144</v>
      </c>
      <c r="L639" s="5" t="s">
        <v>7143</v>
      </c>
      <c r="M639" s="5">
        <f t="shared" si="36"/>
        <v>15</v>
      </c>
      <c r="N639" s="5">
        <f t="shared" si="37"/>
        <v>20</v>
      </c>
      <c r="O639" s="3" t="str">
        <f>IF(ISBLANK(D639),"ส่วนลด",VLOOKUP(D639,หมวดหมู่!$A$2:$B$35,2))</f>
        <v>งานก่อสร้าง</v>
      </c>
      <c r="P639" s="3" t="str">
        <f>IF(ISBLANK(E639),"หน่วย",VLOOKUP(E639,หน่วยนับ!$A$2:$B$37,2))</f>
        <v>ขวด</v>
      </c>
      <c r="Q639" t="str">
        <f t="shared" si="38"/>
        <v>P00000.png</v>
      </c>
      <c r="R639" t="str">
        <f t="shared" si="39"/>
        <v>INSERT INTO `product`(`pID`, `pBar`, `pBars`, `pName`, `pBP`, `pSP`, `pVal`, `pCate`, `pUnit`, `img`) VALUES ('P00639','P00639','[{"detail":"รหัสสินค้า","barcode":"P00639"},{"detail":"บาร์โค้ดหลัก","barcode":"P00639"}]','สกูรเจาะเหล็กมีปีก11/4'' 25 ตัว***','15','20','4','งานก่อสร้าง','ขวด','P00000.png');</v>
      </c>
    </row>
    <row r="640" spans="1:18" x14ac:dyDescent="0.25">
      <c r="A640" s="2" t="s">
        <v>695</v>
      </c>
      <c r="B640" s="8">
        <v>8851929010883</v>
      </c>
      <c r="C640" s="2" t="s">
        <v>7843</v>
      </c>
      <c r="D640" s="1">
        <v>57</v>
      </c>
      <c r="E640" s="1">
        <v>23</v>
      </c>
      <c r="F640" s="1">
        <v>0</v>
      </c>
      <c r="G640" s="1">
        <v>12</v>
      </c>
      <c r="H640" s="1">
        <v>15</v>
      </c>
      <c r="I640" s="16"/>
      <c r="J640" s="17" t="s">
        <v>7142</v>
      </c>
      <c r="K640" s="4" t="s">
        <v>7144</v>
      </c>
      <c r="L640" s="5" t="s">
        <v>7143</v>
      </c>
      <c r="M640" s="5">
        <f t="shared" si="36"/>
        <v>12</v>
      </c>
      <c r="N640" s="5">
        <f t="shared" si="37"/>
        <v>15</v>
      </c>
      <c r="O640" s="3" t="str">
        <f>IF(ISBLANK(D640),"ส่วนลด",VLOOKUP(D640,หมวดหมู่!$A$2:$B$35,2))</f>
        <v>สบู่+ครีมอาบน้ำ</v>
      </c>
      <c r="P640" s="3" t="str">
        <f>IF(ISBLANK(E640),"หน่วย",VLOOKUP(E640,หน่วยนับ!$A$2:$B$37,2))</f>
        <v>ก้อน</v>
      </c>
      <c r="Q640" t="str">
        <f t="shared" si="38"/>
        <v>P00000.png</v>
      </c>
      <c r="R640" t="str">
        <f t="shared" si="39"/>
        <v>INSERT INTO `product`(`pID`, `pBar`, `pBars`, `pName`, `pBP`, `pSP`, `pVal`, `pCate`, `pUnit`, `img`) VALUES ('P00640','8851929010883','[{"detail":"รหัสสินค้า","barcode":"P00640"},{"detail":"บาร์โค้ดหลัก","barcode":"8851929010883"}]','นกแก้วสบู่เหลือง110g***','12','15','0','สบู่+ครีมอาบน้ำ','ก้อน','P00000.png');</v>
      </c>
    </row>
    <row r="641" spans="1:18" x14ac:dyDescent="0.25">
      <c r="A641" s="2" t="s">
        <v>696</v>
      </c>
      <c r="B641" s="8">
        <v>8851929009344</v>
      </c>
      <c r="C641" s="2" t="s">
        <v>7844</v>
      </c>
      <c r="D641" s="1">
        <v>57</v>
      </c>
      <c r="E641" s="1">
        <v>23</v>
      </c>
      <c r="F641" s="1">
        <v>0</v>
      </c>
      <c r="G641" s="1">
        <v>11</v>
      </c>
      <c r="H641" s="1">
        <v>15</v>
      </c>
      <c r="I641" s="16"/>
      <c r="J641" s="17" t="s">
        <v>7142</v>
      </c>
      <c r="K641" s="4" t="s">
        <v>7144</v>
      </c>
      <c r="L641" s="5" t="s">
        <v>7143</v>
      </c>
      <c r="M641" s="5">
        <f t="shared" si="36"/>
        <v>11</v>
      </c>
      <c r="N641" s="5">
        <f t="shared" si="37"/>
        <v>15</v>
      </c>
      <c r="O641" s="3" t="str">
        <f>IF(ISBLANK(D641),"ส่วนลด",VLOOKUP(D641,หมวดหมู่!$A$2:$B$35,2))</f>
        <v>สบู่+ครีมอาบน้ำ</v>
      </c>
      <c r="P641" s="3" t="str">
        <f>IF(ISBLANK(E641),"หน่วย",VLOOKUP(E641,หน่วยนับ!$A$2:$B$37,2))</f>
        <v>ก้อน</v>
      </c>
      <c r="Q641" t="str">
        <f t="shared" si="38"/>
        <v>P00000.png</v>
      </c>
      <c r="R641" t="str">
        <f t="shared" si="39"/>
        <v>INSERT INTO `product`(`pID`, `pBar`, `pBars`, `pName`, `pBP`, `pSP`, `pVal`, `pCate`, `pUnit`, `img`) VALUES ('P00641','8851929009344','[{"detail":"รหัสสินค้า","barcode":"P00641"},{"detail":"บาร์โค้ดหลัก","barcode":"8851929009344"}]','นกแก้วสบู่น้ำเงิน110g***','11','15','0','สบู่+ครีมอาบน้ำ','ก้อน','P00000.png');</v>
      </c>
    </row>
    <row r="642" spans="1:18" x14ac:dyDescent="0.25">
      <c r="A642" s="2" t="s">
        <v>697</v>
      </c>
      <c r="B642" s="8">
        <v>8850784994796</v>
      </c>
      <c r="C642" s="2" t="s">
        <v>7845</v>
      </c>
      <c r="D642" s="1">
        <v>57</v>
      </c>
      <c r="E642" s="1">
        <v>23</v>
      </c>
      <c r="F642" s="1">
        <v>24</v>
      </c>
      <c r="G642" s="1">
        <v>37.83</v>
      </c>
      <c r="H642" s="1">
        <v>46</v>
      </c>
      <c r="I642" s="16"/>
      <c r="J642" s="17" t="s">
        <v>7142</v>
      </c>
      <c r="K642" s="4" t="s">
        <v>7144</v>
      </c>
      <c r="L642" s="5" t="s">
        <v>7143</v>
      </c>
      <c r="M642" s="5">
        <f t="shared" si="36"/>
        <v>37.83</v>
      </c>
      <c r="N642" s="5">
        <f t="shared" si="37"/>
        <v>46</v>
      </c>
      <c r="O642" s="3" t="str">
        <f>IF(ISBLANK(D642),"ส่วนลด",VLOOKUP(D642,หมวดหมู่!$A$2:$B$35,2))</f>
        <v>สบู่+ครีมอาบน้ำ</v>
      </c>
      <c r="P642" s="3" t="str">
        <f>IF(ISBLANK(E642),"หน่วย",VLOOKUP(E642,หน่วยนับ!$A$2:$B$37,2))</f>
        <v>ก้อน</v>
      </c>
      <c r="Q642" t="str">
        <f t="shared" si="38"/>
        <v>P00000.png</v>
      </c>
      <c r="R642" t="str">
        <f t="shared" si="39"/>
        <v>INSERT INTO `product`(`pID`, `pBar`, `pBars`, `pName`, `pBP`, `pSP`, `pVal`, `pCate`, `pUnit`, `img`) VALUES ('P00642','8850784994796','[{"detail":"รหัสสินค้า","barcode":"P00642"},{"detail":"บาร์โค้ดหลัก","barcode":"8850784994796"}]','เบนเน็ทส้มสบู่130g***','37.83','46','24','สบู่+ครีมอาบน้ำ','ก้อน','P00000.png');</v>
      </c>
    </row>
    <row r="643" spans="1:18" x14ac:dyDescent="0.25">
      <c r="A643" s="2" t="s">
        <v>698</v>
      </c>
      <c r="B643" s="8">
        <v>8851123343961</v>
      </c>
      <c r="C643" s="2" t="s">
        <v>7846</v>
      </c>
      <c r="D643" s="1">
        <v>42</v>
      </c>
      <c r="E643" s="1">
        <v>14</v>
      </c>
      <c r="F643" s="1">
        <v>3</v>
      </c>
      <c r="G643" s="1">
        <v>53</v>
      </c>
      <c r="H643" s="1">
        <v>63</v>
      </c>
      <c r="I643" s="15" t="s">
        <v>7847</v>
      </c>
      <c r="J643" s="17" t="s">
        <v>7142</v>
      </c>
      <c r="K643" s="4" t="s">
        <v>7144</v>
      </c>
      <c r="L643" s="5" t="s">
        <v>7143</v>
      </c>
      <c r="M643" s="5">
        <f t="shared" ref="M643:M706" si="40">IF(ISBLANK(D643),0,G643)</f>
        <v>53</v>
      </c>
      <c r="N643" s="5">
        <f t="shared" ref="N643:N706" si="41">IF(ISBLANK(D643),-H643,H643)</f>
        <v>63</v>
      </c>
      <c r="O643" s="3" t="str">
        <f>IF(ISBLANK(D643),"ส่วนลด",VLOOKUP(D643,หมวดหมู่!$A$2:$B$35,2))</f>
        <v>ของใช้เด็ก+ชิชชู่+สำลี</v>
      </c>
      <c r="P643" s="3" t="str">
        <f>IF(ISBLANK(E643),"หน่วย",VLOOKUP(E643,หน่วยนับ!$A$2:$B$37,2))</f>
        <v>ถุง</v>
      </c>
      <c r="Q643" t="str">
        <f t="shared" ref="Q643:Q706" si="42">IF(ISBLANK(I643),"P00000.png",I643)</f>
        <v>prd_659.jpg</v>
      </c>
      <c r="R643" t="str">
        <f t="shared" ref="R643:R706" si="43">"INSERT INTO `product`(`pID`, `pBar`, `pBars`, `pName`, `pBP`, `pSP`, `pVal`, `pCate`, `pUnit`, `img`) VALUES ('"&amp;A643&amp;"','"&amp;B643&amp;"','"&amp;J643&amp;A643&amp;K643&amp;B643&amp;L643&amp;"','"&amp;C643&amp;"','"&amp;M643&amp;"','"&amp;N643&amp;"','"&amp;F643&amp;"','"&amp;O643&amp;"','"&amp;P643&amp;"','"&amp;Q643&amp;"');"</f>
        <v>INSERT INTO `product`(`pID`, `pBar`, `pBars`, `pName`, `pBP`, `pSP`, `pVal`, `pCate`, `pUnit`, `img`) VALUES ('P00643','8851123343961','[{"detail":"รหัสสินค้า","barcode":"P00643"},{"detail":"บาร์โค้ดหลัก","barcode":"8851123343961"}]','เบบี้มายครีมอาบน้ำม่วง380***','53','63','3','ของใช้เด็ก+ชิชชู่+สำลี','ถุง','prd_659.jpg');</v>
      </c>
    </row>
    <row r="644" spans="1:18" x14ac:dyDescent="0.25">
      <c r="A644" s="2" t="s">
        <v>699</v>
      </c>
      <c r="B644" s="8">
        <v>8855649000162</v>
      </c>
      <c r="C644" s="2" t="s">
        <v>7848</v>
      </c>
      <c r="D644" s="1">
        <v>91</v>
      </c>
      <c r="E644" s="1">
        <v>3</v>
      </c>
      <c r="F644" s="1">
        <v>12</v>
      </c>
      <c r="G644" s="1">
        <v>5.42</v>
      </c>
      <c r="H644" s="1">
        <v>10</v>
      </c>
      <c r="I644" s="16"/>
      <c r="J644" s="17" t="s">
        <v>7142</v>
      </c>
      <c r="K644" s="4" t="s">
        <v>7144</v>
      </c>
      <c r="L644" s="5" t="s">
        <v>7143</v>
      </c>
      <c r="M644" s="5">
        <f t="shared" si="40"/>
        <v>5.42</v>
      </c>
      <c r="N644" s="5">
        <f t="shared" si="41"/>
        <v>10</v>
      </c>
      <c r="O644" s="3" t="str">
        <f>IF(ISBLANK(D644),"ส่วนลด",VLOOKUP(D644,หมวดหมู่!$A$2:$B$35,2))</f>
        <v>ของใช้ในครัว</v>
      </c>
      <c r="P644" s="3" t="str">
        <f>IF(ISBLANK(E644),"หน่วย",VLOOKUP(E644,หน่วยนับ!$A$2:$B$37,2))</f>
        <v>ขวด</v>
      </c>
      <c r="Q644" t="str">
        <f t="shared" si="42"/>
        <v>P00000.png</v>
      </c>
      <c r="R644" t="str">
        <f t="shared" si="43"/>
        <v>INSERT INTO `product`(`pID`, `pBar`, `pBars`, `pName`, `pBP`, `pSP`, `pVal`, `pCate`, `pUnit`, `img`) VALUES ('P00644','8855649000162','[{"detail":"รหัสสินค้า","barcode":"P00644"},{"detail":"บาร์โค้ดหลัก","barcode":"8855649000162"}]','น้ำอบไทยตราหอยสังข์ขวดเล็ก***','5.42','10','12','ของใช้ในครัว','ขวด','P00000.png');</v>
      </c>
    </row>
    <row r="645" spans="1:18" x14ac:dyDescent="0.25">
      <c r="A645" s="2" t="s">
        <v>700</v>
      </c>
      <c r="B645" s="8">
        <v>8851929011378</v>
      </c>
      <c r="C645" s="2" t="s">
        <v>7849</v>
      </c>
      <c r="D645" s="1">
        <v>57</v>
      </c>
      <c r="E645" s="1">
        <v>23</v>
      </c>
      <c r="F645" s="1">
        <v>7</v>
      </c>
      <c r="G645" s="1">
        <v>12</v>
      </c>
      <c r="H645" s="1">
        <v>15</v>
      </c>
      <c r="I645" s="16"/>
      <c r="J645" s="17" t="s">
        <v>7142</v>
      </c>
      <c r="K645" s="4" t="s">
        <v>7144</v>
      </c>
      <c r="L645" s="5" t="s">
        <v>7143</v>
      </c>
      <c r="M645" s="5">
        <f t="shared" si="40"/>
        <v>12</v>
      </c>
      <c r="N645" s="5">
        <f t="shared" si="41"/>
        <v>15</v>
      </c>
      <c r="O645" s="3" t="str">
        <f>IF(ISBLANK(D645),"ส่วนลด",VLOOKUP(D645,หมวดหมู่!$A$2:$B$35,2))</f>
        <v>สบู่+ครีมอาบน้ำ</v>
      </c>
      <c r="P645" s="3" t="str">
        <f>IF(ISBLANK(E645),"หน่วย",VLOOKUP(E645,หน่วยนับ!$A$2:$B$37,2))</f>
        <v>ก้อน</v>
      </c>
      <c r="Q645" t="str">
        <f t="shared" si="42"/>
        <v>P00000.png</v>
      </c>
      <c r="R645" t="str">
        <f t="shared" si="43"/>
        <v>INSERT INTO `product`(`pID`, `pBar`, `pBars`, `pName`, `pBP`, `pSP`, `pVal`, `pCate`, `pUnit`, `img`) VALUES ('P00645','8851929011378','[{"detail":"รหัสสินค้า","barcode":"P00645"},{"detail":"บาร์โค้ดหลัก","barcode":"8851929011378"}]','นกแก้วสบู่ชมพู110g***','12','15','7','สบู่+ครีมอาบน้ำ','ก้อน','P00000.png');</v>
      </c>
    </row>
    <row r="646" spans="1:18" x14ac:dyDescent="0.25">
      <c r="A646" s="2" t="s">
        <v>701</v>
      </c>
      <c r="B646" s="8">
        <v>8851929014812</v>
      </c>
      <c r="C646" s="2" t="s">
        <v>7850</v>
      </c>
      <c r="D646" s="1">
        <v>57</v>
      </c>
      <c r="E646" s="1">
        <v>23</v>
      </c>
      <c r="F646" s="1">
        <v>0</v>
      </c>
      <c r="G646" s="1">
        <v>11</v>
      </c>
      <c r="H646" s="1">
        <v>15</v>
      </c>
      <c r="I646" s="16"/>
      <c r="J646" s="17" t="s">
        <v>7142</v>
      </c>
      <c r="K646" s="4" t="s">
        <v>7144</v>
      </c>
      <c r="L646" s="5" t="s">
        <v>7143</v>
      </c>
      <c r="M646" s="5">
        <f t="shared" si="40"/>
        <v>11</v>
      </c>
      <c r="N646" s="5">
        <f t="shared" si="41"/>
        <v>15</v>
      </c>
      <c r="O646" s="3" t="str">
        <f>IF(ISBLANK(D646),"ส่วนลด",VLOOKUP(D646,หมวดหมู่!$A$2:$B$35,2))</f>
        <v>สบู่+ครีมอาบน้ำ</v>
      </c>
      <c r="P646" s="3" t="str">
        <f>IF(ISBLANK(E646),"หน่วย",VLOOKUP(E646,หน่วยนับ!$A$2:$B$37,2))</f>
        <v>ก้อน</v>
      </c>
      <c r="Q646" t="str">
        <f t="shared" si="42"/>
        <v>P00000.png</v>
      </c>
      <c r="R646" t="str">
        <f t="shared" si="43"/>
        <v>INSERT INTO `product`(`pID`, `pBar`, `pBars`, `pName`, `pBP`, `pSP`, `pVal`, `pCate`, `pUnit`, `img`) VALUES ('P00646','8851929014812','[{"detail":"รหัสสินค้า","barcode":"P00646"},{"detail":"บาร์โค้ดหลัก","barcode":"8851929014812"}]','นกแก้วสบู่ชมพู105g***','11','15','0','สบู่+ครีมอาบน้ำ','ก้อน','P00000.png');</v>
      </c>
    </row>
    <row r="647" spans="1:18" x14ac:dyDescent="0.25">
      <c r="A647" s="2" t="s">
        <v>702</v>
      </c>
      <c r="B647" s="8">
        <v>8851123343084</v>
      </c>
      <c r="C647" s="2" t="s">
        <v>7851</v>
      </c>
      <c r="D647" s="1">
        <v>42</v>
      </c>
      <c r="E647" s="1">
        <v>3</v>
      </c>
      <c r="F647" s="1">
        <v>0</v>
      </c>
      <c r="G647" s="1">
        <v>54.34</v>
      </c>
      <c r="H647" s="1">
        <v>65</v>
      </c>
      <c r="I647" s="16"/>
      <c r="J647" s="17" t="s">
        <v>7142</v>
      </c>
      <c r="K647" s="4" t="s">
        <v>7144</v>
      </c>
      <c r="L647" s="5" t="s">
        <v>7143</v>
      </c>
      <c r="M647" s="5">
        <f t="shared" si="40"/>
        <v>54.34</v>
      </c>
      <c r="N647" s="5">
        <f t="shared" si="41"/>
        <v>65</v>
      </c>
      <c r="O647" s="3" t="str">
        <f>IF(ISBLANK(D647),"ส่วนลด",VLOOKUP(D647,หมวดหมู่!$A$2:$B$35,2))</f>
        <v>ของใช้เด็ก+ชิชชู่+สำลี</v>
      </c>
      <c r="P647" s="3" t="str">
        <f>IF(ISBLANK(E647),"หน่วย",VLOOKUP(E647,หน่วยนับ!$A$2:$B$37,2))</f>
        <v>ขวด</v>
      </c>
      <c r="Q647" t="str">
        <f t="shared" si="42"/>
        <v>P00000.png</v>
      </c>
      <c r="R647" t="str">
        <f t="shared" si="43"/>
        <v>INSERT INTO `product`(`pID`, `pBar`, `pBars`, `pName`, `pBP`, `pSP`, `pVal`, `pCate`, `pUnit`, `img`) VALUES ('P00647','8851123343084','[{"detail":"รหัสสินค้า","barcode":"P00647"},{"detail":"บาร์โค้ดหลัก","barcode":"8851123343084"}]','เบบี้มายสบู่เหลว200มล***','54.34','65','0','ของใช้เด็ก+ชิชชู่+สำลี','ขวด','P00000.png');</v>
      </c>
    </row>
    <row r="648" spans="1:18" x14ac:dyDescent="0.25">
      <c r="A648" s="2" t="s">
        <v>703</v>
      </c>
      <c r="B648" s="8">
        <v>8850002024564</v>
      </c>
      <c r="C648" s="2" t="s">
        <v>7852</v>
      </c>
      <c r="D648" s="1">
        <v>57</v>
      </c>
      <c r="E648" s="1">
        <v>14</v>
      </c>
      <c r="F648" s="1">
        <v>0</v>
      </c>
      <c r="G648" s="1">
        <v>47.6</v>
      </c>
      <c r="H648" s="1">
        <v>59</v>
      </c>
      <c r="I648" s="16"/>
      <c r="J648" s="17" t="s">
        <v>7142</v>
      </c>
      <c r="K648" s="4" t="s">
        <v>7144</v>
      </c>
      <c r="L648" s="5" t="s">
        <v>7143</v>
      </c>
      <c r="M648" s="5">
        <f t="shared" si="40"/>
        <v>47.6</v>
      </c>
      <c r="N648" s="5">
        <f t="shared" si="41"/>
        <v>59</v>
      </c>
      <c r="O648" s="3" t="str">
        <f>IF(ISBLANK(D648),"ส่วนลด",VLOOKUP(D648,หมวดหมู่!$A$2:$B$35,2))</f>
        <v>สบู่+ครีมอาบน้ำ</v>
      </c>
      <c r="P648" s="3" t="str">
        <f>IF(ISBLANK(E648),"หน่วย",VLOOKUP(E648,หน่วยนับ!$A$2:$B$37,2))</f>
        <v>ถุง</v>
      </c>
      <c r="Q648" t="str">
        <f t="shared" si="42"/>
        <v>P00000.png</v>
      </c>
      <c r="R648" t="str">
        <f t="shared" si="43"/>
        <v>INSERT INTO `product`(`pID`, `pBar`, `pBars`, `pName`, `pBP`, `pSP`, `pVal`, `pCate`, `pUnit`, `img`) VALUES ('P00648','8850002024564','[{"detail":"รหัสสินค้า","barcode":"P00648"},{"detail":"บาร์โค้ดหลัก","barcode":"8850002024564"}]','โซกุครีมอานน้ำ500มล***','47.6','59','0','สบู่+ครีมอาบน้ำ','ถุง','P00000.png');</v>
      </c>
    </row>
    <row r="649" spans="1:18" x14ac:dyDescent="0.25">
      <c r="A649" s="2" t="s">
        <v>704</v>
      </c>
      <c r="B649" s="8">
        <v>8850002015661</v>
      </c>
      <c r="C649" s="2" t="s">
        <v>7853</v>
      </c>
      <c r="D649" s="1">
        <v>42</v>
      </c>
      <c r="E649" s="1">
        <v>14</v>
      </c>
      <c r="F649" s="1">
        <v>2</v>
      </c>
      <c r="G649" s="1">
        <v>39.67</v>
      </c>
      <c r="H649" s="1">
        <v>48</v>
      </c>
      <c r="I649" s="16"/>
      <c r="J649" s="17" t="s">
        <v>7142</v>
      </c>
      <c r="K649" s="4" t="s">
        <v>7144</v>
      </c>
      <c r="L649" s="5" t="s">
        <v>7143</v>
      </c>
      <c r="M649" s="5">
        <f t="shared" si="40"/>
        <v>39.67</v>
      </c>
      <c r="N649" s="5">
        <f t="shared" si="41"/>
        <v>48</v>
      </c>
      <c r="O649" s="3" t="str">
        <f>IF(ISBLANK(D649),"ส่วนลด",VLOOKUP(D649,หมวดหมู่!$A$2:$B$35,2))</f>
        <v>ของใช้เด็ก+ชิชชู่+สำลี</v>
      </c>
      <c r="P649" s="3" t="str">
        <f>IF(ISBLANK(E649),"หน่วย",VLOOKUP(E649,หน่วยนับ!$A$2:$B$37,2))</f>
        <v>ถุง</v>
      </c>
      <c r="Q649" t="str">
        <f t="shared" si="42"/>
        <v>P00000.png</v>
      </c>
      <c r="R649" t="str">
        <f t="shared" si="43"/>
        <v>INSERT INTO `product`(`pID`, `pBar`, `pBars`, `pName`, `pBP`, `pSP`, `pVal`, `pCate`, `pUnit`, `img`) VALUES ('P00649','8850002015661','[{"detail":"รหัสสินค้า","barcode":"P00649"},{"detail":"บาร์โค้ดหลัก","barcode":"8850002015661"}]','โคโดโมปรับผ้านุ่มเด็ก600มล***','39.67','48','2','ของใช้เด็ก+ชิชชู่+สำลี','ถุง','P00000.png');</v>
      </c>
    </row>
    <row r="650" spans="1:18" x14ac:dyDescent="0.25">
      <c r="A650" s="2" t="s">
        <v>705</v>
      </c>
      <c r="B650" s="8">
        <v>8851123340045</v>
      </c>
      <c r="C650" s="2" t="s">
        <v>7854</v>
      </c>
      <c r="D650" s="1">
        <v>42</v>
      </c>
      <c r="E650" s="1">
        <v>14</v>
      </c>
      <c r="F650" s="1">
        <v>2</v>
      </c>
      <c r="G650" s="1">
        <v>23</v>
      </c>
      <c r="H650" s="1">
        <v>29</v>
      </c>
      <c r="I650" s="16"/>
      <c r="J650" s="17" t="s">
        <v>7142</v>
      </c>
      <c r="K650" s="4" t="s">
        <v>7144</v>
      </c>
      <c r="L650" s="5" t="s">
        <v>7143</v>
      </c>
      <c r="M650" s="5">
        <f t="shared" si="40"/>
        <v>23</v>
      </c>
      <c r="N650" s="5">
        <f t="shared" si="41"/>
        <v>29</v>
      </c>
      <c r="O650" s="3" t="str">
        <f>IF(ISBLANK(D650),"ส่วนลด",VLOOKUP(D650,หมวดหมู่!$A$2:$B$35,2))</f>
        <v>ของใช้เด็ก+ชิชชู่+สำลี</v>
      </c>
      <c r="P650" s="3" t="str">
        <f>IF(ISBLANK(E650),"หน่วย",VLOOKUP(E650,หน่วยนับ!$A$2:$B$37,2))</f>
        <v>ถุง</v>
      </c>
      <c r="Q650" t="str">
        <f t="shared" si="42"/>
        <v>P00000.png</v>
      </c>
      <c r="R650" t="str">
        <f t="shared" si="43"/>
        <v>INSERT INTO `product`(`pID`, `pBar`, `pBars`, `pName`, `pBP`, `pSP`, `pVal`, `pCate`, `pUnit`, `img`) VALUES ('P00650','8851123340045','[{"detail":"รหัสสินค้า","barcode":"P00650"},{"detail":"บาร์โค้ดหลัก","barcode":"8851123340045"}]','เบบี้มายปรับผ้านุ่มเด็ก600มล***','23','29','2','ของใช้เด็ก+ชิชชู่+สำลี','ถุง','P00000.png');</v>
      </c>
    </row>
    <row r="651" spans="1:18" x14ac:dyDescent="0.25">
      <c r="A651" s="2" t="s">
        <v>707</v>
      </c>
      <c r="B651" s="8">
        <v>8851989030593</v>
      </c>
      <c r="C651" s="2" t="s">
        <v>7855</v>
      </c>
      <c r="D651" s="1">
        <v>86</v>
      </c>
      <c r="E651" s="1">
        <v>14</v>
      </c>
      <c r="F651" s="1">
        <v>24</v>
      </c>
      <c r="G651" s="1">
        <v>11.42</v>
      </c>
      <c r="H651" s="1">
        <v>16</v>
      </c>
      <c r="I651" s="16"/>
      <c r="J651" s="17" t="s">
        <v>7142</v>
      </c>
      <c r="K651" s="4" t="s">
        <v>7144</v>
      </c>
      <c r="L651" s="5" t="s">
        <v>7143</v>
      </c>
      <c r="M651" s="5">
        <f t="shared" si="40"/>
        <v>11.42</v>
      </c>
      <c r="N651" s="5">
        <f t="shared" si="41"/>
        <v>16</v>
      </c>
      <c r="O651" s="3" t="str">
        <f>IF(ISBLANK(D651),"ส่วนลด",VLOOKUP(D651,หมวดหมู่!$A$2:$B$35,2))</f>
        <v>ของใช้ในครัว</v>
      </c>
      <c r="P651" s="3" t="str">
        <f>IF(ISBLANK(E651),"หน่วย",VLOOKUP(E651,หน่วยนับ!$A$2:$B$37,2))</f>
        <v>ถุง</v>
      </c>
      <c r="Q651" t="str">
        <f t="shared" si="42"/>
        <v>P00000.png</v>
      </c>
      <c r="R651" t="str">
        <f t="shared" si="43"/>
        <v>INSERT INTO `product`(`pID`, `pBar`, `pBars`, `pName`, `pBP`, `pSP`, `pVal`, `pCate`, `pUnit`, `img`) VALUES ('P00651','8851989030593','[{"detail":"รหัสสินค้า","barcode":"P00651"},{"detail":"บาร์โค้ดหลัก","barcode":"8851989030593"}]','ไฟไลน์ม่วง580มล***','11.42','16','24','ของใช้ในครัว','ถุง','P00000.png');</v>
      </c>
    </row>
    <row r="652" spans="1:18" x14ac:dyDescent="0.25">
      <c r="A652" s="2" t="s">
        <v>708</v>
      </c>
      <c r="B652" s="8">
        <v>8850781906044</v>
      </c>
      <c r="C652" s="2" t="s">
        <v>7856</v>
      </c>
      <c r="D652" s="1">
        <v>20</v>
      </c>
      <c r="E652" s="1">
        <v>1</v>
      </c>
      <c r="F652" s="1">
        <v>1</v>
      </c>
      <c r="G652" s="1">
        <v>45</v>
      </c>
      <c r="H652" s="1">
        <v>50</v>
      </c>
      <c r="I652" s="16"/>
      <c r="J652" s="17" t="s">
        <v>7142</v>
      </c>
      <c r="K652" s="4" t="s">
        <v>7144</v>
      </c>
      <c r="L652" s="5" t="s">
        <v>7143</v>
      </c>
      <c r="M652" s="5">
        <f t="shared" si="40"/>
        <v>45</v>
      </c>
      <c r="N652" s="5">
        <f t="shared" si="41"/>
        <v>50</v>
      </c>
      <c r="O652" s="3" t="str">
        <f>IF(ISBLANK(D652),"ส่วนลด",VLOOKUP(D652,หมวดหมู่!$A$2:$B$35,2))</f>
        <v>อุปโภค/บริโภค</v>
      </c>
      <c r="P652" s="3" t="str">
        <f>IF(ISBLANK(E652),"หน่วย",VLOOKUP(E652,หน่วยนับ!$A$2:$B$37,2))</f>
        <v>ชิ้น</v>
      </c>
      <c r="Q652" t="str">
        <f t="shared" si="42"/>
        <v>P00000.png</v>
      </c>
      <c r="R652" t="str">
        <f t="shared" si="43"/>
        <v>INSERT INTO `product`(`pID`, `pBar`, `pBars`, `pName`, `pBP`, `pSP`, `pVal`, `pCate`, `pUnit`, `img`) VALUES ('P00652','8850781906044','[{"detail":"รหัสสินค้า","barcode":"P00652"},{"detail":"บาร์โค้ดหลัก","barcode":"8850781906044"}]','ผงกำจัดเห็บหมา150ML***','45','50','1','อุปโภค/บริโภค','ชิ้น','P00000.png');</v>
      </c>
    </row>
    <row r="653" spans="1:18" x14ac:dyDescent="0.25">
      <c r="A653" s="2" t="s">
        <v>709</v>
      </c>
      <c r="B653" s="8">
        <v>8850002011588</v>
      </c>
      <c r="C653" s="2" t="s">
        <v>7857</v>
      </c>
      <c r="D653" s="1">
        <v>56</v>
      </c>
      <c r="E653" s="1">
        <v>14</v>
      </c>
      <c r="F653" s="1">
        <v>0</v>
      </c>
      <c r="G653" s="1">
        <v>43</v>
      </c>
      <c r="H653" s="1">
        <v>50</v>
      </c>
      <c r="I653" s="16"/>
      <c r="J653" s="17" t="s">
        <v>7142</v>
      </c>
      <c r="K653" s="4" t="s">
        <v>7144</v>
      </c>
      <c r="L653" s="5" t="s">
        <v>7143</v>
      </c>
      <c r="M653" s="5">
        <f t="shared" si="40"/>
        <v>43</v>
      </c>
      <c r="N653" s="5">
        <f t="shared" si="41"/>
        <v>50</v>
      </c>
      <c r="O653" s="3" t="str">
        <f>IF(ISBLANK(D653),"ส่วนลด",VLOOKUP(D653,หมวดหมู่!$A$2:$B$35,2))</f>
        <v>ผงซักฟอก</v>
      </c>
      <c r="P653" s="3" t="str">
        <f>IF(ISBLANK(E653),"หน่วย",VLOOKUP(E653,หน่วยนับ!$A$2:$B$37,2))</f>
        <v>ถุง</v>
      </c>
      <c r="Q653" t="str">
        <f t="shared" si="42"/>
        <v>P00000.png</v>
      </c>
      <c r="R653" t="str">
        <f t="shared" si="43"/>
        <v>INSERT INTO `product`(`pID`, `pBar`, `pBars`, `pName`, `pBP`, `pSP`, `pVal`, `pCate`, `pUnit`, `img`) VALUES ('P00653','8850002011588','[{"detail":"รหัสสินค้า","barcode":"P00653"},{"detail":"บาร์โค้ดหลัก","barcode":"8850002011588"}]','โซกุบุครีมอาบน้ำ200มล***','43','50','0','ผงซักฟอก','ถุง','P00000.png');</v>
      </c>
    </row>
    <row r="654" spans="1:18" x14ac:dyDescent="0.25">
      <c r="A654" s="2" t="s">
        <v>710</v>
      </c>
      <c r="B654" s="8">
        <v>4902430740876</v>
      </c>
      <c r="C654" s="2" t="s">
        <v>7858</v>
      </c>
      <c r="D654" s="1">
        <v>85</v>
      </c>
      <c r="E654" s="1">
        <v>14</v>
      </c>
      <c r="F654" s="1">
        <v>7</v>
      </c>
      <c r="G654" s="1">
        <v>15.7</v>
      </c>
      <c r="H654" s="1">
        <v>20</v>
      </c>
      <c r="I654" s="16"/>
      <c r="J654" s="17" t="s">
        <v>7142</v>
      </c>
      <c r="K654" s="4" t="s">
        <v>7144</v>
      </c>
      <c r="L654" s="5" t="s">
        <v>7143</v>
      </c>
      <c r="M654" s="5">
        <f t="shared" si="40"/>
        <v>15.7</v>
      </c>
      <c r="N654" s="5">
        <f t="shared" si="41"/>
        <v>20</v>
      </c>
      <c r="O654" s="3" t="str">
        <f>IF(ISBLANK(D654),"ส่วนลด",VLOOKUP(D654,หมวดหมู่!$A$2:$B$35,2))</f>
        <v>ของใช้ในครัว</v>
      </c>
      <c r="P654" s="3" t="str">
        <f>IF(ISBLANK(E654),"หน่วย",VLOOKUP(E654,หน่วยนับ!$A$2:$B$37,2))</f>
        <v>ถุง</v>
      </c>
      <c r="Q654" t="str">
        <f t="shared" si="42"/>
        <v>P00000.png</v>
      </c>
      <c r="R654" t="str">
        <f t="shared" si="43"/>
        <v>INSERT INTO `product`(`pID`, `pBar`, `pBars`, `pName`, `pBP`, `pSP`, `pVal`, `pCate`, `pUnit`, `img`) VALUES ('P00654','4902430740876','[{"detail":"รหัสสินค้า","barcode":"P00654"},{"detail":"บาร์โค้ดหลัก","barcode":"4902430740876"}]','ดาวนี่ปรับผ้านุ่มสีดำ110ml***','15.7','20','7','ของใช้ในครัว','ถุง','P00000.png');</v>
      </c>
    </row>
    <row r="655" spans="1:18" x14ac:dyDescent="0.25">
      <c r="A655" s="2" t="s">
        <v>711</v>
      </c>
      <c r="B655" s="8" t="s">
        <v>711</v>
      </c>
      <c r="C655" s="2" t="s">
        <v>7859</v>
      </c>
      <c r="D655" s="1">
        <v>40</v>
      </c>
      <c r="E655" s="1">
        <v>14</v>
      </c>
      <c r="F655" s="1">
        <v>4</v>
      </c>
      <c r="G655" s="1">
        <v>15</v>
      </c>
      <c r="H655" s="1">
        <v>20</v>
      </c>
      <c r="I655" s="16"/>
      <c r="J655" s="17" t="s">
        <v>7142</v>
      </c>
      <c r="K655" s="4" t="s">
        <v>7144</v>
      </c>
      <c r="L655" s="5" t="s">
        <v>7143</v>
      </c>
      <c r="M655" s="5">
        <f t="shared" si="40"/>
        <v>15</v>
      </c>
      <c r="N655" s="5">
        <f t="shared" si="41"/>
        <v>20</v>
      </c>
      <c r="O655" s="3" t="str">
        <f>IF(ISBLANK(D655),"ส่วนลด",VLOOKUP(D655,หมวดหมู่!$A$2:$B$35,2))</f>
        <v>งานก่อสร้าง</v>
      </c>
      <c r="P655" s="3" t="str">
        <f>IF(ISBLANK(E655),"หน่วย",VLOOKUP(E655,หน่วยนับ!$A$2:$B$37,2))</f>
        <v>ถุง</v>
      </c>
      <c r="Q655" t="str">
        <f t="shared" si="42"/>
        <v>P00000.png</v>
      </c>
      <c r="R655" t="str">
        <f t="shared" si="43"/>
        <v>INSERT INTO `product`(`pID`, `pBar`, `pBars`, `pName`, `pBP`, `pSP`, `pVal`, `pCate`, `pUnit`, `img`) VALUES ('P00655','P00655','[{"detail":"รหัสสินค้า","barcode":"P00655"},{"detail":"บาร์โค้ดหลัก","barcode":"P00655"}]','สกูรเจาะเหล็กมีปีก11/2'' 25 ตัว***','15','20','4','งานก่อสร้าง','ถุง','P00000.png');</v>
      </c>
    </row>
    <row r="656" spans="1:18" x14ac:dyDescent="0.25">
      <c r="A656" s="2" t="s">
        <v>712</v>
      </c>
      <c r="B656" s="8">
        <v>8850466909193</v>
      </c>
      <c r="C656" s="2" t="s">
        <v>7860</v>
      </c>
      <c r="D656" s="1">
        <v>40</v>
      </c>
      <c r="E656" s="1">
        <v>3</v>
      </c>
      <c r="F656" s="1">
        <v>2</v>
      </c>
      <c r="G656" s="1">
        <v>65</v>
      </c>
      <c r="H656" s="1">
        <v>80</v>
      </c>
      <c r="I656" s="16"/>
      <c r="J656" s="17" t="s">
        <v>7142</v>
      </c>
      <c r="K656" s="4" t="s">
        <v>7144</v>
      </c>
      <c r="L656" s="5" t="s">
        <v>7143</v>
      </c>
      <c r="M656" s="5">
        <f t="shared" si="40"/>
        <v>65</v>
      </c>
      <c r="N656" s="5">
        <f t="shared" si="41"/>
        <v>80</v>
      </c>
      <c r="O656" s="3" t="str">
        <f>IF(ISBLANK(D656),"ส่วนลด",VLOOKUP(D656,หมวดหมู่!$A$2:$B$35,2))</f>
        <v>งานก่อสร้าง</v>
      </c>
      <c r="P656" s="3" t="str">
        <f>IF(ISBLANK(E656),"หน่วย",VLOOKUP(E656,หน่วยนับ!$A$2:$B$37,2))</f>
        <v>ขวด</v>
      </c>
      <c r="Q656" t="str">
        <f t="shared" si="42"/>
        <v>P00000.png</v>
      </c>
      <c r="R656" t="str">
        <f t="shared" si="43"/>
        <v>INSERT INTO `product`(`pID`, `pBar`, `pBars`, `pName`, `pBP`, `pSP`, `pVal`, `pCate`, `pUnit`, `img`) VALUES ('P00656','8850466909193','[{"detail":"รหัสสินค้า","barcode":"P00656"},{"detail":"บาร์โค้ดหลัก","barcode":"8850466909193"}]','น้ำมันเอนกประสงค์200ml***','65','80','2','งานก่อสร้าง','ขวด','P00000.png');</v>
      </c>
    </row>
    <row r="657" spans="1:18" x14ac:dyDescent="0.25">
      <c r="A657" s="2" t="s">
        <v>713</v>
      </c>
      <c r="B657" s="8">
        <v>6952798901219</v>
      </c>
      <c r="C657" s="2" t="s">
        <v>7861</v>
      </c>
      <c r="D657" s="1">
        <v>42</v>
      </c>
      <c r="E657" s="1">
        <v>9</v>
      </c>
      <c r="F657" s="1">
        <v>12</v>
      </c>
      <c r="G657" s="1">
        <v>7.34</v>
      </c>
      <c r="H657" s="1">
        <v>10</v>
      </c>
      <c r="I657" s="16"/>
      <c r="J657" s="17" t="s">
        <v>7142</v>
      </c>
      <c r="K657" s="4" t="s">
        <v>7144</v>
      </c>
      <c r="L657" s="5" t="s">
        <v>7143</v>
      </c>
      <c r="M657" s="5">
        <f t="shared" si="40"/>
        <v>7.34</v>
      </c>
      <c r="N657" s="5">
        <f t="shared" si="41"/>
        <v>10</v>
      </c>
      <c r="O657" s="3" t="str">
        <f>IF(ISBLANK(D657),"ส่วนลด",VLOOKUP(D657,หมวดหมู่!$A$2:$B$35,2))</f>
        <v>ของใช้เด็ก+ชิชชู่+สำลี</v>
      </c>
      <c r="P657" s="3" t="str">
        <f>IF(ISBLANK(E657),"หน่วย",VLOOKUP(E657,หน่วยนับ!$A$2:$B$37,2))</f>
        <v>แพ็ค</v>
      </c>
      <c r="Q657" t="str">
        <f t="shared" si="42"/>
        <v>P00000.png</v>
      </c>
      <c r="R657" t="str">
        <f t="shared" si="43"/>
        <v>INSERT INTO `product`(`pID`, `pBar`, `pBars`, `pName`, `pBP`, `pSP`, `pVal`, `pCate`, `pUnit`, `img`) VALUES ('P00657','6952798901219','[{"detail":"รหัสสินค้า","barcode":"P00657"},{"detail":"บาร์โค้ดหลัก","barcode":"6952798901219"}]','กระดาษวีวี130คู่***','7.34','10','12','ของใช้เด็ก+ชิชชู่+สำลี','แพ็ค','P00000.png');</v>
      </c>
    </row>
    <row r="658" spans="1:18" x14ac:dyDescent="0.25">
      <c r="A658" s="2" t="s">
        <v>714</v>
      </c>
      <c r="B658" s="8">
        <v>8857123556370</v>
      </c>
      <c r="C658" s="2" t="s">
        <v>7862</v>
      </c>
      <c r="D658" s="1">
        <v>42</v>
      </c>
      <c r="E658" s="1">
        <v>2</v>
      </c>
      <c r="F658" s="1">
        <v>24</v>
      </c>
      <c r="G658" s="1">
        <v>6.25</v>
      </c>
      <c r="H658" s="1">
        <v>10</v>
      </c>
      <c r="I658" s="16"/>
      <c r="J658" s="17" t="s">
        <v>7142</v>
      </c>
      <c r="K658" s="4" t="s">
        <v>7144</v>
      </c>
      <c r="L658" s="5" t="s">
        <v>7143</v>
      </c>
      <c r="M658" s="5">
        <f t="shared" si="40"/>
        <v>6.25</v>
      </c>
      <c r="N658" s="5">
        <f t="shared" si="41"/>
        <v>10</v>
      </c>
      <c r="O658" s="3" t="str">
        <f>IF(ISBLANK(D658),"ส่วนลด",VLOOKUP(D658,หมวดหมู่!$A$2:$B$35,2))</f>
        <v>ของใช้เด็ก+ชิชชู่+สำลี</v>
      </c>
      <c r="P658" s="3" t="str">
        <f>IF(ISBLANK(E658),"หน่วย",VLOOKUP(E658,หน่วยนับ!$A$2:$B$37,2))</f>
        <v>กระปุก</v>
      </c>
      <c r="Q658" t="str">
        <f t="shared" si="42"/>
        <v>P00000.png</v>
      </c>
      <c r="R658" t="str">
        <f t="shared" si="43"/>
        <v>INSERT INTO `product`(`pID`, `pBar`, `pBars`, `pName`, `pBP`, `pSP`, `pVal`, `pCate`, `pUnit`, `img`) VALUES ('P00658','8857123556370','[{"detail":"รหัสสินค้า","barcode":"P00658"},{"detail":"บาร์โค้ดหลัก","barcode":"8857123556370"}]','คัสเติ้ลบัตรฮิปโป100ก้าน***','6.25','10','24','ของใช้เด็ก+ชิชชู่+สำลี','กระปุก','P00000.png');</v>
      </c>
    </row>
    <row r="659" spans="1:18" x14ac:dyDescent="0.25">
      <c r="A659" s="2" t="s">
        <v>715</v>
      </c>
      <c r="B659" s="8">
        <v>8850002017566</v>
      </c>
      <c r="C659" s="2" t="s">
        <v>7863</v>
      </c>
      <c r="D659" s="1">
        <v>66</v>
      </c>
      <c r="E659" s="1">
        <v>29</v>
      </c>
      <c r="F659" s="1">
        <v>0</v>
      </c>
      <c r="G659" s="1">
        <v>28</v>
      </c>
      <c r="H659" s="1">
        <v>35</v>
      </c>
      <c r="I659" s="16"/>
      <c r="J659" s="17" t="s">
        <v>7142</v>
      </c>
      <c r="K659" s="4" t="s">
        <v>7144</v>
      </c>
      <c r="L659" s="5" t="s">
        <v>7143</v>
      </c>
      <c r="M659" s="5">
        <f t="shared" si="40"/>
        <v>28</v>
      </c>
      <c r="N659" s="5">
        <f t="shared" si="41"/>
        <v>35</v>
      </c>
      <c r="O659" s="3" t="str">
        <f>IF(ISBLANK(D659),"ส่วนลด",VLOOKUP(D659,หมวดหมู่!$A$2:$B$35,2))</f>
        <v>ยาสีฟัน+แปรงสีฟันน้ำยาบ้วนปาก</v>
      </c>
      <c r="P659" s="3" t="str">
        <f>IF(ISBLANK(E659),"หน่วย",VLOOKUP(E659,หน่วยนับ!$A$2:$B$37,2))</f>
        <v>หลอด</v>
      </c>
      <c r="Q659" t="str">
        <f t="shared" si="42"/>
        <v>P00000.png</v>
      </c>
      <c r="R659" t="str">
        <f t="shared" si="43"/>
        <v>INSERT INTO `product`(`pID`, `pBar`, `pBars`, `pName`, `pBP`, `pSP`, `pVal`, `pCate`, `pUnit`, `img`) VALUES ('P00659','8850002017566','[{"detail":"รหัสสินค้า","barcode":"P00659"},{"detail":"บาร์โค้ดหลัก","barcode":"8850002017566"}]','ซิสเท็นมา90g***','28','35','0','ยาสีฟัน+แปรงสีฟันน้ำยาบ้วนปาก','หลอด','P00000.png');</v>
      </c>
    </row>
    <row r="660" spans="1:18" x14ac:dyDescent="0.25">
      <c r="A660" s="2" t="s">
        <v>716</v>
      </c>
      <c r="B660" s="8">
        <v>8850006603178</v>
      </c>
      <c r="C660" s="2" t="s">
        <v>7864</v>
      </c>
      <c r="D660" s="1">
        <v>58</v>
      </c>
      <c r="E660" s="1">
        <v>3</v>
      </c>
      <c r="F660" s="1">
        <v>1</v>
      </c>
      <c r="G660" s="1">
        <v>29</v>
      </c>
      <c r="H660" s="1">
        <v>35</v>
      </c>
      <c r="I660" s="15" t="s">
        <v>7865</v>
      </c>
      <c r="J660" s="17" t="s">
        <v>7142</v>
      </c>
      <c r="K660" s="4" t="s">
        <v>7144</v>
      </c>
      <c r="L660" s="5" t="s">
        <v>7143</v>
      </c>
      <c r="M660" s="5">
        <f t="shared" si="40"/>
        <v>29</v>
      </c>
      <c r="N660" s="5">
        <f t="shared" si="41"/>
        <v>35</v>
      </c>
      <c r="O660" s="3" t="str">
        <f>IF(ISBLANK(D660),"ส่วนลด",VLOOKUP(D660,หมวดหมู่!$A$2:$B$35,2))</f>
        <v>แป้ง</v>
      </c>
      <c r="P660" s="3" t="str">
        <f>IF(ISBLANK(E660),"หน่วย",VLOOKUP(E660,หน่วยนับ!$A$2:$B$37,2))</f>
        <v>ขวด</v>
      </c>
      <c r="Q660" t="str">
        <f t="shared" si="42"/>
        <v>prd_676.jpg</v>
      </c>
      <c r="R660" t="str">
        <f t="shared" si="43"/>
        <v>INSERT INTO `product`(`pID`, `pBar`, `pBars`, `pName`, `pBP`, `pSP`, `pVal`, `pCate`, `pUnit`, `img`) VALUES ('P00660','8850006603178','[{"detail":"รหัสสินค้า","barcode":"P00660"},{"detail":"บาร์โค้ดหลัก","barcode":"8850006603178"}]','โพรเทคแป้งเย็น140g***','29','35','1','แป้ง','ขวด','prd_676.jpg');</v>
      </c>
    </row>
    <row r="661" spans="1:18" x14ac:dyDescent="0.25">
      <c r="A661" s="2" t="s">
        <v>717</v>
      </c>
      <c r="B661" s="8">
        <v>8851989930398</v>
      </c>
      <c r="C661" s="2" t="s">
        <v>7866</v>
      </c>
      <c r="D661" s="6"/>
      <c r="E661" s="6"/>
      <c r="F661" s="1">
        <v>137</v>
      </c>
      <c r="G661" s="1">
        <v>0</v>
      </c>
      <c r="H661" s="1">
        <v>3</v>
      </c>
      <c r="I661" s="16"/>
      <c r="J661" s="17" t="s">
        <v>7142</v>
      </c>
      <c r="K661" s="4" t="s">
        <v>7144</v>
      </c>
      <c r="L661" s="5" t="s">
        <v>7143</v>
      </c>
      <c r="M661" s="5">
        <f t="shared" si="40"/>
        <v>0</v>
      </c>
      <c r="N661" s="5">
        <f t="shared" si="41"/>
        <v>-3</v>
      </c>
      <c r="O661" s="3" t="str">
        <f>IF(ISBLANK(D661),"ส่วนลด",VLOOKUP(D661,หมวดหมู่!$A$2:$B$35,2))</f>
        <v>ส่วนลด</v>
      </c>
      <c r="P661" s="3" t="str">
        <f>IF(ISBLANK(E661),"หน่วย",VLOOKUP(E661,หน่วยนับ!$A$2:$B$37,2))</f>
        <v>หน่วย</v>
      </c>
      <c r="Q661" t="str">
        <f t="shared" si="42"/>
        <v>P00000.png</v>
      </c>
      <c r="R661" t="str">
        <f t="shared" si="43"/>
        <v>INSERT INTO `product`(`pID`, `pBar`, `pBars`, `pName`, `pBP`, `pSP`, `pVal`, `pCate`, `pUnit`, `img`) VALUES ('P00661','8851989930398','[{"detail":"รหัสสินค้า","barcode":"P00661"},{"detail":"บาร์โค้ดหลัก","barcode":"8851989930398"}]','ส่วนลดไฟไลน์ชมพู/3/45***','0','-3','137','ส่วนลด','หน่วย','P00000.png');</v>
      </c>
    </row>
    <row r="662" spans="1:18" x14ac:dyDescent="0.25">
      <c r="A662" s="2" t="s">
        <v>718</v>
      </c>
      <c r="B662" s="8">
        <v>8850124083081</v>
      </c>
      <c r="C662" s="2" t="s">
        <v>719</v>
      </c>
      <c r="D662" s="6"/>
      <c r="E662" s="6"/>
      <c r="F662" s="1">
        <v>8</v>
      </c>
      <c r="G662" s="1">
        <v>0</v>
      </c>
      <c r="H662" s="1">
        <v>50</v>
      </c>
      <c r="I662" s="16"/>
      <c r="J662" s="17" t="s">
        <v>7142</v>
      </c>
      <c r="K662" s="4" t="s">
        <v>7144</v>
      </c>
      <c r="L662" s="5" t="s">
        <v>7143</v>
      </c>
      <c r="M662" s="5">
        <f t="shared" si="40"/>
        <v>0</v>
      </c>
      <c r="N662" s="5">
        <f t="shared" si="41"/>
        <v>-50</v>
      </c>
      <c r="O662" s="3" t="str">
        <f>IF(ISBLANK(D662),"ส่วนลด",VLOOKUP(D662,หมวดหมู่!$A$2:$B$35,2))</f>
        <v>ส่วนลด</v>
      </c>
      <c r="P662" s="3" t="str">
        <f>IF(ISBLANK(E662),"หน่วย",VLOOKUP(E662,หน่วยนับ!$A$2:$B$37,2))</f>
        <v>หน่วย</v>
      </c>
      <c r="Q662" t="str">
        <f t="shared" si="42"/>
        <v>P00000.png</v>
      </c>
      <c r="R662" t="str">
        <f t="shared" si="43"/>
        <v>INSERT INTO `product`(`pID`, `pBar`, `pBars`, `pName`, `pBP`, `pSP`, `pVal`, `pCate`, `pUnit`, `img`) VALUES ('P00662','8850124083081','[{"detail":"รหัสสินค้า","barcode":"P00662"},{"detail":"บาร์โค้ดหลัก","barcode":"8850124083081"}]','ส่วนลดเนสกาแฟแดง60ซอง190บ* ลด 50','0','-50','8','ส่วนลด','หน่วย','P00000.png');</v>
      </c>
    </row>
    <row r="663" spans="1:18" x14ac:dyDescent="0.25">
      <c r="A663" s="2" t="s">
        <v>720</v>
      </c>
      <c r="B663" s="8">
        <v>8851954100689</v>
      </c>
      <c r="C663" s="2" t="s">
        <v>7867</v>
      </c>
      <c r="D663" s="1">
        <v>20</v>
      </c>
      <c r="E663" s="1">
        <v>3</v>
      </c>
      <c r="F663" s="1">
        <v>5</v>
      </c>
      <c r="G663" s="1">
        <v>28.34</v>
      </c>
      <c r="H663" s="1">
        <v>35</v>
      </c>
      <c r="I663" s="16"/>
      <c r="J663" s="17" t="s">
        <v>7142</v>
      </c>
      <c r="K663" s="4" t="s">
        <v>7144</v>
      </c>
      <c r="L663" s="5" t="s">
        <v>7143</v>
      </c>
      <c r="M663" s="5">
        <f t="shared" si="40"/>
        <v>28.34</v>
      </c>
      <c r="N663" s="5">
        <f t="shared" si="41"/>
        <v>35</v>
      </c>
      <c r="O663" s="3" t="str">
        <f>IF(ISBLANK(D663),"ส่วนลด",VLOOKUP(D663,หมวดหมู่!$A$2:$B$35,2))</f>
        <v>อุปโภค/บริโภค</v>
      </c>
      <c r="P663" s="3" t="str">
        <f>IF(ISBLANK(E663),"หน่วย",VLOOKUP(E663,หน่วยนับ!$A$2:$B$37,2))</f>
        <v>ขวด</v>
      </c>
      <c r="Q663" t="str">
        <f t="shared" si="42"/>
        <v>P00000.png</v>
      </c>
      <c r="R663" t="str">
        <f t="shared" si="43"/>
        <v>INSERT INTO `product`(`pID`, `pBar`, `pBars`, `pName`, `pBP`, `pSP`, `pVal`, `pCate`, `pUnit`, `img`) VALUES ('P00663','8851954100689','[{"detail":"รหัสสินค้า","barcode":"P00663"},{"detail":"บาร์โค้ดหลัก","barcode":"8851954100689"}]','ซอสปรุงรสฝาเขียว600มล***','28.34','35','5','อุปโภค/บริโภค','ขวด','P00000.png');</v>
      </c>
    </row>
    <row r="664" spans="1:18" x14ac:dyDescent="0.25">
      <c r="A664" s="2" t="s">
        <v>721</v>
      </c>
      <c r="B664" s="8">
        <v>8850545777552</v>
      </c>
      <c r="C664" s="2" t="s">
        <v>7868</v>
      </c>
      <c r="D664" s="1">
        <v>20</v>
      </c>
      <c r="E664" s="1">
        <v>3</v>
      </c>
      <c r="F664" s="1">
        <v>1</v>
      </c>
      <c r="G664" s="1">
        <v>27.17</v>
      </c>
      <c r="H664" s="1">
        <v>32</v>
      </c>
      <c r="I664" s="16"/>
      <c r="J664" s="17" t="s">
        <v>7142</v>
      </c>
      <c r="K664" s="4" t="s">
        <v>7144</v>
      </c>
      <c r="L664" s="5" t="s">
        <v>7143</v>
      </c>
      <c r="M664" s="5">
        <f t="shared" si="40"/>
        <v>27.17</v>
      </c>
      <c r="N664" s="5">
        <f t="shared" si="41"/>
        <v>32</v>
      </c>
      <c r="O664" s="3" t="str">
        <f>IF(ISBLANK(D664),"ส่วนลด",VLOOKUP(D664,หมวดหมู่!$A$2:$B$35,2))</f>
        <v>อุปโภค/บริโภค</v>
      </c>
      <c r="P664" s="3" t="str">
        <f>IF(ISBLANK(E664),"หน่วย",VLOOKUP(E664,หน่วยนับ!$A$2:$B$37,2))</f>
        <v>ขวด</v>
      </c>
      <c r="Q664" t="str">
        <f t="shared" si="42"/>
        <v>P00000.png</v>
      </c>
      <c r="R664" t="str">
        <f t="shared" si="43"/>
        <v>INSERT INTO `product`(`pID`, `pBar`, `pBars`, `pName`, `pBP`, `pSP`, `pVal`, `pCate`, `pUnit`, `img`) VALUES ('P00664','8850545777552','[{"detail":"รหัสสินค้า","barcode":"P00664"},{"detail":"บาร์โค้ดหลัก","barcode":"8850545777552"}]','ทิพรสน้ำปลา700มล***','27.17','32','1','อุปโภค/บริโภค','ขวด','P00000.png');</v>
      </c>
    </row>
    <row r="665" spans="1:18" x14ac:dyDescent="0.25">
      <c r="A665" s="2" t="s">
        <v>722</v>
      </c>
      <c r="B665" s="8">
        <v>8850206011025</v>
      </c>
      <c r="C665" s="2" t="s">
        <v>7869</v>
      </c>
      <c r="D665" s="1">
        <v>20</v>
      </c>
      <c r="E665" s="1">
        <v>3</v>
      </c>
      <c r="F665" s="1">
        <v>0</v>
      </c>
      <c r="G665" s="1">
        <v>41.17</v>
      </c>
      <c r="H665" s="1">
        <v>50</v>
      </c>
      <c r="I665" s="15" t="s">
        <v>7870</v>
      </c>
      <c r="J665" s="17" t="s">
        <v>7142</v>
      </c>
      <c r="K665" s="4" t="s">
        <v>7144</v>
      </c>
      <c r="L665" s="5" t="s">
        <v>7143</v>
      </c>
      <c r="M665" s="5">
        <f t="shared" si="40"/>
        <v>41.17</v>
      </c>
      <c r="N665" s="5">
        <f t="shared" si="41"/>
        <v>50</v>
      </c>
      <c r="O665" s="3" t="str">
        <f>IF(ISBLANK(D665),"ส่วนลด",VLOOKUP(D665,หมวดหมู่!$A$2:$B$35,2))</f>
        <v>อุปโภค/บริโภค</v>
      </c>
      <c r="P665" s="3" t="str">
        <f>IF(ISBLANK(E665),"หน่วย",VLOOKUP(E665,หน่วยนับ!$A$2:$B$37,2))</f>
        <v>ขวด</v>
      </c>
      <c r="Q665" t="str">
        <f t="shared" si="42"/>
        <v>prd_681.jpg</v>
      </c>
      <c r="R665" t="str">
        <f t="shared" si="43"/>
        <v>INSERT INTO `product`(`pID`, `pBar`, `pBars`, `pName`, `pBP`, `pSP`, `pVal`, `pCate`, `pUnit`, `img`) VALUES ('P00665','8850206011025','[{"detail":"รหัสสินค้า","barcode":"P00665"},{"detail":"บาร์โค้ดหลัก","barcode":"8850206011025"}]','ซีอิ้วขาวเด็กสมบูรณ์700มล***','41.17','50','0','อุปโภค/บริโภค','ขวด','prd_681.jpg');</v>
      </c>
    </row>
    <row r="666" spans="1:18" x14ac:dyDescent="0.25">
      <c r="A666" s="2" t="s">
        <v>723</v>
      </c>
      <c r="B666" s="8">
        <v>8850006303269</v>
      </c>
      <c r="C666" s="2" t="s">
        <v>7871</v>
      </c>
      <c r="D666" s="1">
        <v>20</v>
      </c>
      <c r="E666" s="1">
        <v>3</v>
      </c>
      <c r="F666" s="1">
        <v>3</v>
      </c>
      <c r="G666" s="1">
        <v>56.67</v>
      </c>
      <c r="H666" s="1">
        <v>70</v>
      </c>
      <c r="I666" s="16"/>
      <c r="J666" s="17" t="s">
        <v>7142</v>
      </c>
      <c r="K666" s="4" t="s">
        <v>7144</v>
      </c>
      <c r="L666" s="5" t="s">
        <v>7143</v>
      </c>
      <c r="M666" s="5">
        <f t="shared" si="40"/>
        <v>56.67</v>
      </c>
      <c r="N666" s="5">
        <f t="shared" si="41"/>
        <v>70</v>
      </c>
      <c r="O666" s="3" t="str">
        <f>IF(ISBLANK(D666),"ส่วนลด",VLOOKUP(D666,หมวดหมู่!$A$2:$B$35,2))</f>
        <v>อุปโภค/บริโภค</v>
      </c>
      <c r="P666" s="3" t="str">
        <f>IF(ISBLANK(E666),"หน่วย",VLOOKUP(E666,หน่วยนับ!$A$2:$B$37,2))</f>
        <v>ขวด</v>
      </c>
      <c r="Q666" t="str">
        <f t="shared" si="42"/>
        <v>P00000.png</v>
      </c>
      <c r="R666" t="str">
        <f t="shared" si="43"/>
        <v>INSERT INTO `product`(`pID`, `pBar`, `pBars`, `pName`, `pBP`, `pSP`, `pVal`, `pCate`, `pUnit`, `img`) VALUES ('P00666','8850006303269','[{"detail":"รหัสสินค้า","barcode":"P00666"},{"detail":"บาร์โค้ดหลัก","barcode":"8850006303269"}]','คอลเกตุน้ำยาบ้วนปาก500ml***','56.67','70','3','อุปโภค/บริโภค','ขวด','P00000.png');</v>
      </c>
    </row>
    <row r="667" spans="1:18" x14ac:dyDescent="0.25">
      <c r="A667" s="2" t="s">
        <v>724</v>
      </c>
      <c r="B667" s="8">
        <v>8850468208614</v>
      </c>
      <c r="C667" s="2" t="s">
        <v>7872</v>
      </c>
      <c r="D667" s="1">
        <v>20</v>
      </c>
      <c r="E667" s="1">
        <v>19</v>
      </c>
      <c r="F667" s="1">
        <v>0</v>
      </c>
      <c r="G667" s="1">
        <v>18.2</v>
      </c>
      <c r="H667" s="1">
        <v>22</v>
      </c>
      <c r="I667" s="16"/>
      <c r="J667" s="17" t="s">
        <v>7142</v>
      </c>
      <c r="K667" s="4" t="s">
        <v>7144</v>
      </c>
      <c r="L667" s="5" t="s">
        <v>7143</v>
      </c>
      <c r="M667" s="5">
        <f t="shared" si="40"/>
        <v>18.2</v>
      </c>
      <c r="N667" s="5">
        <f t="shared" si="41"/>
        <v>22</v>
      </c>
      <c r="O667" s="3" t="str">
        <f>IF(ISBLANK(D667),"ส่วนลด",VLOOKUP(D667,หมวดหมู่!$A$2:$B$35,2))</f>
        <v>อุปโภค/บริโภค</v>
      </c>
      <c r="P667" s="3" t="str">
        <f>IF(ISBLANK(E667),"หน่วย",VLOOKUP(E667,หน่วยนับ!$A$2:$B$37,2))</f>
        <v>กระป๋อง</v>
      </c>
      <c r="Q667" t="str">
        <f t="shared" si="42"/>
        <v>P00000.png</v>
      </c>
      <c r="R667" t="str">
        <f t="shared" si="43"/>
        <v>INSERT INTO `product`(`pID`, `pBar`, `pBars`, `pName`, `pBP`, `pSP`, `pVal`, `pCate`, `pUnit`, `img`) VALUES ('P00667','8850468208614','[{"detail":"รหัสสินค้า","barcode":"P00667"},{"detail":"บาร์โค้ดหลัก","barcode":"8850468208614"}]','ซีเลคราดพริก155g***','18.2','22','0','อุปโภค/บริโภค','กระป๋อง','P00000.png');</v>
      </c>
    </row>
    <row r="668" spans="1:18" x14ac:dyDescent="0.25">
      <c r="A668" s="2" t="s">
        <v>725</v>
      </c>
      <c r="B668" s="8">
        <v>8850088601406</v>
      </c>
      <c r="C668" s="2" t="s">
        <v>7873</v>
      </c>
      <c r="D668" s="1">
        <v>20</v>
      </c>
      <c r="E668" s="1">
        <v>19</v>
      </c>
      <c r="F668" s="1">
        <v>7</v>
      </c>
      <c r="G668" s="1">
        <v>20</v>
      </c>
      <c r="H668" s="1">
        <v>22</v>
      </c>
      <c r="I668" s="16"/>
      <c r="J668" s="17" t="s">
        <v>7142</v>
      </c>
      <c r="K668" s="4" t="s">
        <v>7144</v>
      </c>
      <c r="L668" s="5" t="s">
        <v>7143</v>
      </c>
      <c r="M668" s="5">
        <f t="shared" si="40"/>
        <v>20</v>
      </c>
      <c r="N668" s="5">
        <f t="shared" si="41"/>
        <v>22</v>
      </c>
      <c r="O668" s="3" t="str">
        <f>IF(ISBLANK(D668),"ส่วนลด",VLOOKUP(D668,หมวดหมู่!$A$2:$B$35,2))</f>
        <v>อุปโภค/บริโภค</v>
      </c>
      <c r="P668" s="3" t="str">
        <f>IF(ISBLANK(E668),"หน่วย",VLOOKUP(E668,หน่วยนับ!$A$2:$B$37,2))</f>
        <v>กระป๋อง</v>
      </c>
      <c r="Q668" t="str">
        <f t="shared" si="42"/>
        <v>P00000.png</v>
      </c>
      <c r="R668" t="str">
        <f t="shared" si="43"/>
        <v>INSERT INTO `product`(`pID`, `pBar`, `pBars`, `pName`, `pBP`, `pSP`, `pVal`, `pCate`, `pUnit`, `img`) VALUES ('P00668','8850088601406','[{"detail":"รหัสสินค้า","barcode":"P00668"},{"detail":"บาร์โค้ดหลัก","barcode":"8850088601406"}]','ปุ้มปุัยราดพริก155g***','20','22','7','อุปโภค/บริโภค','กระป๋อง','P00000.png');</v>
      </c>
    </row>
    <row r="669" spans="1:18" x14ac:dyDescent="0.25">
      <c r="A669" s="2" t="s">
        <v>726</v>
      </c>
      <c r="B669" s="8" t="s">
        <v>726</v>
      </c>
      <c r="C669" s="2" t="s">
        <v>7874</v>
      </c>
      <c r="D669" s="1">
        <v>73</v>
      </c>
      <c r="E669" s="1">
        <v>3</v>
      </c>
      <c r="F669" s="1">
        <v>3</v>
      </c>
      <c r="G669" s="1">
        <v>7</v>
      </c>
      <c r="H669" s="1">
        <v>8</v>
      </c>
      <c r="I669" s="16"/>
      <c r="J669" s="17" t="s">
        <v>7142</v>
      </c>
      <c r="K669" s="4" t="s">
        <v>7144</v>
      </c>
      <c r="L669" s="5" t="s">
        <v>7143</v>
      </c>
      <c r="M669" s="5">
        <f t="shared" si="40"/>
        <v>7</v>
      </c>
      <c r="N669" s="5">
        <f t="shared" si="41"/>
        <v>8</v>
      </c>
      <c r="O669" s="3" t="str">
        <f>IF(ISBLANK(D669),"ส่วนลด",VLOOKUP(D669,หมวดหมู่!$A$2:$B$35,2))</f>
        <v>เครื่่องดื่มชูกำลัง</v>
      </c>
      <c r="P669" s="3" t="str">
        <f>IF(ISBLANK(E669),"หน่วย",VLOOKUP(E669,หน่วยนับ!$A$2:$B$37,2))</f>
        <v>ขวด</v>
      </c>
      <c r="Q669" t="str">
        <f t="shared" si="42"/>
        <v>P00000.png</v>
      </c>
      <c r="R669" t="str">
        <f t="shared" si="43"/>
        <v>INSERT INTO `product`(`pID`, `pBar`, `pBars`, `pName`, `pBP`, `pSP`, `pVal`, `pCate`, `pUnit`, `img`) VALUES ('P00669','P00669','[{"detail":"รหัสสินค้า","barcode":"P00669"},{"detail":"บาร์โค้ดหลัก","barcode":"P00669"}]','ยาคูล80มล***','7','8','3','เครื่่องดื่มชูกำลัง','ขวด','P00000.png');</v>
      </c>
    </row>
    <row r="670" spans="1:18" x14ac:dyDescent="0.25">
      <c r="A670" s="2" t="s">
        <v>727</v>
      </c>
      <c r="B670" s="8">
        <v>8850511121020</v>
      </c>
      <c r="C670" s="2" t="s">
        <v>7875</v>
      </c>
      <c r="D670" s="1">
        <v>20</v>
      </c>
      <c r="E670" s="1">
        <v>19</v>
      </c>
      <c r="F670" s="1">
        <v>0</v>
      </c>
      <c r="G670" s="1">
        <v>13.6</v>
      </c>
      <c r="H670" s="1">
        <v>18</v>
      </c>
      <c r="I670" s="16"/>
      <c r="J670" s="17" t="s">
        <v>7142</v>
      </c>
      <c r="K670" s="4" t="s">
        <v>7144</v>
      </c>
      <c r="L670" s="5" t="s">
        <v>7143</v>
      </c>
      <c r="M670" s="5">
        <f t="shared" si="40"/>
        <v>13.6</v>
      </c>
      <c r="N670" s="5">
        <f t="shared" si="41"/>
        <v>18</v>
      </c>
      <c r="O670" s="3" t="str">
        <f>IF(ISBLANK(D670),"ส่วนลด",VLOOKUP(D670,หมวดหมู่!$A$2:$B$35,2))</f>
        <v>อุปโภค/บริโภค</v>
      </c>
      <c r="P670" s="3" t="str">
        <f>IF(ISBLANK(E670),"หน่วย",VLOOKUP(E670,หน่วยนับ!$A$2:$B$37,2))</f>
        <v>กระป๋อง</v>
      </c>
      <c r="Q670" t="str">
        <f t="shared" si="42"/>
        <v>P00000.png</v>
      </c>
      <c r="R670" t="str">
        <f t="shared" si="43"/>
        <v>INSERT INTO `product`(`pID`, `pBar`, `pBars`, `pName`, `pBP`, `pSP`, `pVal`, `pCate`, `pUnit`, `img`) VALUES ('P00670','8850511121020','[{"detail":"รหัสสินค้า","barcode":"P00670"},{"detail":"บาร์โค้ดหลัก","barcode":"8850511121020"}]','ไฮคิวปลากระป๋อง***','13.6','18','0','อุปโภค/บริโภค','กระป๋อง','P00000.png');</v>
      </c>
    </row>
    <row r="671" spans="1:18" x14ac:dyDescent="0.25">
      <c r="A671" s="2" t="s">
        <v>728</v>
      </c>
      <c r="B671" s="8">
        <v>8850548005249</v>
      </c>
      <c r="C671" s="2" t="s">
        <v>7876</v>
      </c>
      <c r="D671" s="1">
        <v>20</v>
      </c>
      <c r="E671" s="1">
        <v>3</v>
      </c>
      <c r="F671" s="1">
        <v>2</v>
      </c>
      <c r="G671" s="1">
        <v>22.84</v>
      </c>
      <c r="H671" s="1">
        <v>26</v>
      </c>
      <c r="I671" s="16"/>
      <c r="J671" s="17" t="s">
        <v>7142</v>
      </c>
      <c r="K671" s="4" t="s">
        <v>7144</v>
      </c>
      <c r="L671" s="5" t="s">
        <v>7143</v>
      </c>
      <c r="M671" s="5">
        <f t="shared" si="40"/>
        <v>22.84</v>
      </c>
      <c r="N671" s="5">
        <f t="shared" si="41"/>
        <v>26</v>
      </c>
      <c r="O671" s="3" t="str">
        <f>IF(ISBLANK(D671),"ส่วนลด",VLOOKUP(D671,หมวดหมู่!$A$2:$B$35,2))</f>
        <v>อุปโภค/บริโภค</v>
      </c>
      <c r="P671" s="3" t="str">
        <f>IF(ISBLANK(E671),"หน่วย",VLOOKUP(E671,หน่วยนับ!$A$2:$B$37,2))</f>
        <v>ขวด</v>
      </c>
      <c r="Q671" t="str">
        <f t="shared" si="42"/>
        <v>P00000.png</v>
      </c>
      <c r="R671" t="str">
        <f t="shared" si="43"/>
        <v>INSERT INTO `product`(`pID`, `pBar`, `pBars`, `pName`, `pBP`, `pSP`, `pVal`, `pCate`, `pUnit`, `img`) VALUES ('P00671','8850548005249','[{"detail":"รหัสสินค้า","barcode":"P00671"},{"detail":"บาร์โค้ดหลัก","barcode":"8850548005249"}]','เอ็มจอยน้ำส้มแพ็ค6***','22.84','26','2','อุปโภค/บริโภค','ขวด','P00000.png');</v>
      </c>
    </row>
    <row r="672" spans="1:18" x14ac:dyDescent="0.25">
      <c r="A672" s="2" t="s">
        <v>729</v>
      </c>
      <c r="B672" s="8">
        <v>8850210000022</v>
      </c>
      <c r="C672" s="2" t="s">
        <v>7877</v>
      </c>
      <c r="D672" s="1">
        <v>20</v>
      </c>
      <c r="E672" s="1">
        <v>3</v>
      </c>
      <c r="F672" s="1">
        <v>11</v>
      </c>
      <c r="G672" s="1">
        <v>24</v>
      </c>
      <c r="H672" s="1">
        <v>30</v>
      </c>
      <c r="I672" s="16"/>
      <c r="J672" s="17" t="s">
        <v>7142</v>
      </c>
      <c r="K672" s="4" t="s">
        <v>7144</v>
      </c>
      <c r="L672" s="5" t="s">
        <v>7143</v>
      </c>
      <c r="M672" s="5">
        <f t="shared" si="40"/>
        <v>24</v>
      </c>
      <c r="N672" s="5">
        <f t="shared" si="41"/>
        <v>30</v>
      </c>
      <c r="O672" s="3" t="str">
        <f>IF(ISBLANK(D672),"ส่วนลด",VLOOKUP(D672,หมวดหมู่!$A$2:$B$35,2))</f>
        <v>อุปโภค/บริโภค</v>
      </c>
      <c r="P672" s="3" t="str">
        <f>IF(ISBLANK(E672),"หน่วย",VLOOKUP(E672,หน่วยนับ!$A$2:$B$37,2))</f>
        <v>ขวด</v>
      </c>
      <c r="Q672" t="str">
        <f t="shared" si="42"/>
        <v>P00000.png</v>
      </c>
      <c r="R672" t="str">
        <f t="shared" si="43"/>
        <v>INSERT INTO `product`(`pID`, `pBar`, `pBars`, `pName`, `pBP`, `pSP`, `pVal`, `pCate`, `pUnit`, `img`) VALUES ('P00672','8850210000022','[{"detail":"รหัสสินค้า","barcode":"P00672"},{"detail":"บาร์โค้ดหลัก","barcode":"8850210000022"}]','เปลี่ยองุ่นน้ำมัน470มล30บ','24','30','11','อุปโภค/บริโภค','ขวด','P00000.png');</v>
      </c>
    </row>
    <row r="673" spans="1:18" x14ac:dyDescent="0.25">
      <c r="A673" s="2" t="s">
        <v>730</v>
      </c>
      <c r="B673" s="8">
        <v>8850154000034</v>
      </c>
      <c r="C673" s="2" t="s">
        <v>7878</v>
      </c>
      <c r="D673" s="1">
        <v>20</v>
      </c>
      <c r="E673" s="1">
        <v>3</v>
      </c>
      <c r="F673" s="1">
        <v>0</v>
      </c>
      <c r="G673" s="1">
        <v>26.67</v>
      </c>
      <c r="H673" s="1">
        <v>33</v>
      </c>
      <c r="I673" s="16"/>
      <c r="J673" s="17" t="s">
        <v>7142</v>
      </c>
      <c r="K673" s="4" t="s">
        <v>7144</v>
      </c>
      <c r="L673" s="5" t="s">
        <v>7143</v>
      </c>
      <c r="M673" s="5">
        <f t="shared" si="40"/>
        <v>26.67</v>
      </c>
      <c r="N673" s="5">
        <f t="shared" si="41"/>
        <v>33</v>
      </c>
      <c r="O673" s="3" t="str">
        <f>IF(ISBLANK(D673),"ส่วนลด",VLOOKUP(D673,หมวดหมู่!$A$2:$B$35,2))</f>
        <v>อุปโภค/บริโภค</v>
      </c>
      <c r="P673" s="3" t="str">
        <f>IF(ISBLANK(E673),"หน่วย",VLOOKUP(E673,หน่วยนับ!$A$2:$B$37,2))</f>
        <v>ขวด</v>
      </c>
      <c r="Q673" t="str">
        <f t="shared" si="42"/>
        <v>P00000.png</v>
      </c>
      <c r="R673" t="str">
        <f t="shared" si="43"/>
        <v>INSERT INTO `product`(`pID`, `pBar`, `pBars`, `pName`, `pBP`, `pSP`, `pVal`, `pCate`, `pUnit`, `img`) VALUES ('P00673','8850154000034','[{"detail":"รหัสสินค้า","barcode":"P00673"},{"detail":"บาร์โค้ดหลัก","barcode":"8850154000034"}]','มรกตน้ำมัน500มล***','26.67','33','0','อุปโภค/บริโภค','ขวด','P00000.png');</v>
      </c>
    </row>
    <row r="674" spans="1:18" x14ac:dyDescent="0.25">
      <c r="A674" s="2" t="s">
        <v>731</v>
      </c>
      <c r="B674" s="8">
        <v>8850035000313</v>
      </c>
      <c r="C674" s="2" t="s">
        <v>7879</v>
      </c>
      <c r="D674" s="1">
        <v>20</v>
      </c>
      <c r="E674" s="1">
        <v>18</v>
      </c>
      <c r="F674" s="1">
        <v>7</v>
      </c>
      <c r="G674" s="1">
        <v>28.17</v>
      </c>
      <c r="H674" s="1">
        <v>33</v>
      </c>
      <c r="I674" s="16"/>
      <c r="J674" s="17" t="s">
        <v>7142</v>
      </c>
      <c r="K674" s="4" t="s">
        <v>7144</v>
      </c>
      <c r="L674" s="5" t="s">
        <v>7143</v>
      </c>
      <c r="M674" s="5">
        <f t="shared" si="40"/>
        <v>28.17</v>
      </c>
      <c r="N674" s="5">
        <f t="shared" si="41"/>
        <v>33</v>
      </c>
      <c r="O674" s="3" t="str">
        <f>IF(ISBLANK(D674),"ส่วนลด",VLOOKUP(D674,หมวดหมู่!$A$2:$B$35,2))</f>
        <v>อุปโภค/บริโภค</v>
      </c>
      <c r="P674" s="3" t="str">
        <f>IF(ISBLANK(E674),"หน่วย",VLOOKUP(E674,หน่วยนับ!$A$2:$B$37,2))</f>
        <v>แกลอน</v>
      </c>
      <c r="Q674" t="str">
        <f t="shared" si="42"/>
        <v>P00000.png</v>
      </c>
      <c r="R674" t="str">
        <f t="shared" si="43"/>
        <v>INSERT INTO `product`(`pID`, `pBar`, `pBars`, `pName`, `pBP`, `pSP`, `pVal`, `pCate`, `pUnit`, `img`) VALUES ('P00674','8850035000313','[{"detail":"รหัสสินค้า","barcode":"P00674"},{"detail":"บาร์โค้ดหลัก","barcode":"8850035000313"}]','ผักกาดกระป๋อง230g***','28.17','33','7','อุปโภค/บริโภค','แกลอน','P00000.png');</v>
      </c>
    </row>
    <row r="675" spans="1:18" x14ac:dyDescent="0.25">
      <c r="A675" s="2" t="s">
        <v>732</v>
      </c>
      <c r="B675" s="8">
        <v>8853042000536</v>
      </c>
      <c r="C675" s="2" t="s">
        <v>7880</v>
      </c>
      <c r="D675" s="1">
        <v>20</v>
      </c>
      <c r="E675" s="1">
        <v>3</v>
      </c>
      <c r="F675" s="1">
        <v>0</v>
      </c>
      <c r="G675" s="1">
        <v>45</v>
      </c>
      <c r="H675" s="1">
        <v>55</v>
      </c>
      <c r="I675" s="16"/>
      <c r="J675" s="17" t="s">
        <v>7142</v>
      </c>
      <c r="K675" s="4" t="s">
        <v>7144</v>
      </c>
      <c r="L675" s="5" t="s">
        <v>7143</v>
      </c>
      <c r="M675" s="5">
        <f t="shared" si="40"/>
        <v>45</v>
      </c>
      <c r="N675" s="5">
        <f t="shared" si="41"/>
        <v>55</v>
      </c>
      <c r="O675" s="3" t="str">
        <f>IF(ISBLANK(D675),"ส่วนลด",VLOOKUP(D675,หมวดหมู่!$A$2:$B$35,2))</f>
        <v>อุปโภค/บริโภค</v>
      </c>
      <c r="P675" s="3" t="str">
        <f>IF(ISBLANK(E675),"หน่วย",VLOOKUP(E675,หน่วยนับ!$A$2:$B$37,2))</f>
        <v>ขวด</v>
      </c>
      <c r="Q675" t="str">
        <f t="shared" si="42"/>
        <v>P00000.png</v>
      </c>
      <c r="R675" t="str">
        <f t="shared" si="43"/>
        <v>INSERT INTO `product`(`pID`, `pBar`, `pBars`, `pName`, `pBP`, `pSP`, `pVal`, `pCate`, `pUnit`, `img`) VALUES ('P00675','8853042000536','[{"detail":"รหัสสินค้า","barcode":"P00675"},{"detail":"บาร์โค้ดหลัก","barcode":"8853042000536"}]','เปลียนแอลกอฮอล์450มล55บ*','45','55','0','อุปโภค/บริโภค','ขวด','P00000.png');</v>
      </c>
    </row>
    <row r="676" spans="1:18" x14ac:dyDescent="0.25">
      <c r="A676" s="2" t="s">
        <v>733</v>
      </c>
      <c r="B676" s="8">
        <v>8852294358013</v>
      </c>
      <c r="C676" s="2" t="s">
        <v>7881</v>
      </c>
      <c r="D676" s="1">
        <v>60</v>
      </c>
      <c r="E676" s="1">
        <v>9</v>
      </c>
      <c r="F676" s="1">
        <v>0</v>
      </c>
      <c r="G676" s="1">
        <v>18.5</v>
      </c>
      <c r="H676" s="1">
        <v>23</v>
      </c>
      <c r="I676" s="16"/>
      <c r="J676" s="17" t="s">
        <v>7142</v>
      </c>
      <c r="K676" s="4" t="s">
        <v>7144</v>
      </c>
      <c r="L676" s="5" t="s">
        <v>7143</v>
      </c>
      <c r="M676" s="5">
        <f t="shared" si="40"/>
        <v>18.5</v>
      </c>
      <c r="N676" s="5">
        <f t="shared" si="41"/>
        <v>23</v>
      </c>
      <c r="O676" s="3" t="str">
        <f>IF(ISBLANK(D676),"ส่วนลด",VLOOKUP(D676,หมวดหมู่!$A$2:$B$35,2))</f>
        <v>ยาสามัญประจำบ้าน</v>
      </c>
      <c r="P676" s="3" t="str">
        <f>IF(ISBLANK(E676),"หน่วย",VLOOKUP(E676,หน่วยนับ!$A$2:$B$37,2))</f>
        <v>แพ็ค</v>
      </c>
      <c r="Q676" t="str">
        <f t="shared" si="42"/>
        <v>P00000.png</v>
      </c>
      <c r="R676" t="str">
        <f t="shared" si="43"/>
        <v>INSERT INTO `product`(`pID`, `pBar`, `pBars`, `pName`, `pBP`, `pSP`, `pVal`, `pCate`, `pUnit`, `img`) VALUES ('P00676','8852294358013','[{"detail":"รหัสสินค้า","barcode":"P00676"},{"detail":"บาร์โค้ดหลัก","barcode":"8852294358013"}]','คาอาบอนแก้ท้องเสีย****','18.5','23','0','ยาสามัญประจำบ้าน','แพ็ค','P00000.png');</v>
      </c>
    </row>
    <row r="677" spans="1:18" x14ac:dyDescent="0.25">
      <c r="A677" s="2" t="s">
        <v>734</v>
      </c>
      <c r="B677" s="8">
        <v>8850801891121</v>
      </c>
      <c r="C677" s="2" t="s">
        <v>7882</v>
      </c>
      <c r="D677" s="1">
        <v>33</v>
      </c>
      <c r="E677" s="1">
        <v>2</v>
      </c>
      <c r="F677" s="1">
        <v>0</v>
      </c>
      <c r="G677" s="1">
        <v>120</v>
      </c>
      <c r="H677" s="1">
        <v>129</v>
      </c>
      <c r="I677" s="16"/>
      <c r="J677" s="17" t="s">
        <v>7142</v>
      </c>
      <c r="K677" s="4" t="s">
        <v>7144</v>
      </c>
      <c r="L677" s="5" t="s">
        <v>7143</v>
      </c>
      <c r="M677" s="5">
        <f t="shared" si="40"/>
        <v>120</v>
      </c>
      <c r="N677" s="5">
        <f t="shared" si="41"/>
        <v>129</v>
      </c>
      <c r="O677" s="3" t="str">
        <f>IF(ISBLANK(D677),"ส่วนลด",VLOOKUP(D677,หมวดหมู่!$A$2:$B$35,2))</f>
        <v>ขนม</v>
      </c>
      <c r="P677" s="3" t="str">
        <f>IF(ISBLANK(E677),"หน่วย",VLOOKUP(E677,หน่วยนับ!$A$2:$B$37,2))</f>
        <v>กระปุก</v>
      </c>
      <c r="Q677" t="str">
        <f t="shared" si="42"/>
        <v>P00000.png</v>
      </c>
      <c r="R677" t="str">
        <f t="shared" si="43"/>
        <v>INSERT INTO `product`(`pID`, `pBar`, `pBars`, `pName`, `pBP`, `pSP`, `pVal`, `pCate`, `pUnit`, `img`) VALUES ('P00677','8850801891121','[{"detail":"รหัสสินค้า","barcode":"P00677"},{"detail":"บาร์โค้ดหลัก","barcode":"8850801891121"}]','ขนมปิ้บไส้สัปรด1.5กก***','120','129','0','ขนม','กระปุก','P00000.png');</v>
      </c>
    </row>
    <row r="678" spans="1:18" x14ac:dyDescent="0.25">
      <c r="A678" s="2" t="s">
        <v>735</v>
      </c>
      <c r="B678" s="8">
        <v>8850294620710</v>
      </c>
      <c r="C678" s="2" t="s">
        <v>736</v>
      </c>
      <c r="D678" s="6"/>
      <c r="E678" s="6"/>
      <c r="F678" s="1">
        <v>100</v>
      </c>
      <c r="G678" s="1">
        <v>0</v>
      </c>
      <c r="H678" s="1">
        <v>6</v>
      </c>
      <c r="I678" s="16"/>
      <c r="J678" s="17" t="s">
        <v>7142</v>
      </c>
      <c r="K678" s="4" t="s">
        <v>7144</v>
      </c>
      <c r="L678" s="5" t="s">
        <v>7143</v>
      </c>
      <c r="M678" s="5">
        <f t="shared" si="40"/>
        <v>0</v>
      </c>
      <c r="N678" s="5">
        <f t="shared" si="41"/>
        <v>-6</v>
      </c>
      <c r="O678" s="3" t="str">
        <f>IF(ISBLANK(D678),"ส่วนลด",VLOOKUP(D678,หมวดหมู่!$A$2:$B$35,2))</f>
        <v>ส่วนลด</v>
      </c>
      <c r="P678" s="3" t="str">
        <f>IF(ISBLANK(E678),"หน่วย",VLOOKUP(E678,หน่วยนับ!$A$2:$B$37,2))</f>
        <v>หน่วย</v>
      </c>
      <c r="Q678" t="str">
        <f t="shared" si="42"/>
        <v>P00000.png</v>
      </c>
      <c r="R678" t="str">
        <f t="shared" si="43"/>
        <v>INSERT INTO `product`(`pID`, `pBar`, `pBars`, `pName`, `pBP`, `pSP`, `pVal`, `pCate`, `pUnit`, `img`) VALUES ('P00678','8850294620710','[{"detail":"รหัสสินค้า","barcode":"P00678"},{"detail":"บาร์โค้ดหลัก","barcode":"8850294620710"}]','ส่วนลดน้ำตาลสดโคฟี่320แพ็ค6/54บ*','0','-6','100','ส่วนลด','หน่วย','P00000.png');</v>
      </c>
    </row>
    <row r="679" spans="1:18" ht="26.4" x14ac:dyDescent="0.25">
      <c r="A679" s="2" t="s">
        <v>737</v>
      </c>
      <c r="B679" s="8">
        <v>8851989063003</v>
      </c>
      <c r="C679" s="2" t="s">
        <v>7883</v>
      </c>
      <c r="D679" s="1">
        <v>42</v>
      </c>
      <c r="E679" s="1">
        <v>4</v>
      </c>
      <c r="F679" s="1">
        <v>0</v>
      </c>
      <c r="G679" s="1">
        <v>128.66999999999999</v>
      </c>
      <c r="H679" s="1">
        <v>155</v>
      </c>
      <c r="I679" s="16"/>
      <c r="J679" s="17" t="s">
        <v>7142</v>
      </c>
      <c r="K679" s="4" t="s">
        <v>7144</v>
      </c>
      <c r="L679" s="5" t="s">
        <v>7143</v>
      </c>
      <c r="M679" s="5">
        <f t="shared" si="40"/>
        <v>128.66999999999999</v>
      </c>
      <c r="N679" s="5">
        <f t="shared" si="41"/>
        <v>155</v>
      </c>
      <c r="O679" s="3" t="str">
        <f>IF(ISBLANK(D679),"ส่วนลด",VLOOKUP(D679,หมวดหมู่!$A$2:$B$35,2))</f>
        <v>ของใช้เด็ก+ชิชชู่+สำลี</v>
      </c>
      <c r="P679" s="3" t="str">
        <f>IF(ISBLANK(E679),"หน่วย",VLOOKUP(E679,หน่วยนับ!$A$2:$B$37,2))</f>
        <v>ชุด</v>
      </c>
      <c r="Q679" t="str">
        <f t="shared" si="42"/>
        <v>P00000.png</v>
      </c>
      <c r="R679" t="str">
        <f t="shared" si="43"/>
        <v>INSERT INTO `product`(`pID`, `pBar`, `pBars`, `pName`, `pBP`, `pSP`, `pVal`, `pCate`, `pUnit`, `img`) VALUES ('P00679','8851989063003','[{"detail":"รหัสสินค้า","barcode":"P00679"},{"detail":"บาร์โค้ดหลัก","barcode":"8851989063003"}]','ดีนี่เบบี้โลชั่น ***','128.67','155','0','ของใช้เด็ก+ชิชชู่+สำลี','ชุด','P00000.png');</v>
      </c>
    </row>
    <row r="680" spans="1:18" x14ac:dyDescent="0.25">
      <c r="A680" s="2" t="s">
        <v>738</v>
      </c>
      <c r="B680" s="8">
        <v>8850382330002</v>
      </c>
      <c r="C680" s="2" t="s">
        <v>7884</v>
      </c>
      <c r="D680" s="1">
        <v>37</v>
      </c>
      <c r="E680" s="1">
        <v>3</v>
      </c>
      <c r="F680" s="1">
        <v>0</v>
      </c>
      <c r="G680" s="1">
        <v>24.8</v>
      </c>
      <c r="H680" s="1">
        <v>35</v>
      </c>
      <c r="I680" s="16"/>
      <c r="J680" s="17" t="s">
        <v>7142</v>
      </c>
      <c r="K680" s="4" t="s">
        <v>7144</v>
      </c>
      <c r="L680" s="5" t="s">
        <v>7143</v>
      </c>
      <c r="M680" s="5">
        <f t="shared" si="40"/>
        <v>24.8</v>
      </c>
      <c r="N680" s="5">
        <f t="shared" si="41"/>
        <v>35</v>
      </c>
      <c r="O680" s="3" t="str">
        <f>IF(ISBLANK(D680),"ส่วนลด",VLOOKUP(D680,หมวดหมู่!$A$2:$B$35,2))</f>
        <v>เหล้า+บุรี่</v>
      </c>
      <c r="P680" s="3" t="str">
        <f>IF(ISBLANK(E680),"หน่วย",VLOOKUP(E680,หน่วยนับ!$A$2:$B$37,2))</f>
        <v>ขวด</v>
      </c>
      <c r="Q680" t="str">
        <f t="shared" si="42"/>
        <v>P00000.png</v>
      </c>
      <c r="R680" t="str">
        <f t="shared" si="43"/>
        <v>INSERT INTO `product`(`pID`, `pBar`, `pBars`, `pName`, `pBP`, `pSP`, `pVal`, `pCate`, `pUnit`, `img`) VALUES ('P00680','8850382330002','[{"detail":"รหัสสินค้า","barcode":"P00680"},{"detail":"บาร์โค้ดหลัก","barcode":"8850382330002"}]','สปายแดง130มล***','24.8','35','0','เหล้า+บุรี่','ขวด','P00000.png');</v>
      </c>
    </row>
    <row r="681" spans="1:18" x14ac:dyDescent="0.25">
      <c r="A681" s="2" t="s">
        <v>739</v>
      </c>
      <c r="B681" s="8">
        <v>8850006303252</v>
      </c>
      <c r="C681" s="2" t="s">
        <v>7885</v>
      </c>
      <c r="D681" s="1">
        <v>20</v>
      </c>
      <c r="E681" s="1">
        <v>3</v>
      </c>
      <c r="F681" s="1">
        <v>3</v>
      </c>
      <c r="G681" s="1">
        <v>30</v>
      </c>
      <c r="H681" s="1">
        <v>39</v>
      </c>
      <c r="I681" s="16"/>
      <c r="J681" s="17" t="s">
        <v>7142</v>
      </c>
      <c r="K681" s="4" t="s">
        <v>7144</v>
      </c>
      <c r="L681" s="5" t="s">
        <v>7143</v>
      </c>
      <c r="M681" s="5">
        <f t="shared" si="40"/>
        <v>30</v>
      </c>
      <c r="N681" s="5">
        <f t="shared" si="41"/>
        <v>39</v>
      </c>
      <c r="O681" s="3" t="str">
        <f>IF(ISBLANK(D681),"ส่วนลด",VLOOKUP(D681,หมวดหมู่!$A$2:$B$35,2))</f>
        <v>อุปโภค/บริโภค</v>
      </c>
      <c r="P681" s="3" t="str">
        <f>IF(ISBLANK(E681),"หน่วย",VLOOKUP(E681,หน่วยนับ!$A$2:$B$37,2))</f>
        <v>ขวด</v>
      </c>
      <c r="Q681" t="str">
        <f t="shared" si="42"/>
        <v>P00000.png</v>
      </c>
      <c r="R681" t="str">
        <f t="shared" si="43"/>
        <v>INSERT INTO `product`(`pID`, `pBar`, `pBars`, `pName`, `pBP`, `pSP`, `pVal`, `pCate`, `pUnit`, `img`) VALUES ('P00681','8850006303252','[{"detail":"รหัสสินค้า","barcode":"P00681"},{"detail":"บาร์โค้ดหลัก","barcode":"8850006303252"}]','คอลเกตุน้ำยาบ้วนปาก250ml***','30','39','3','อุปโภค/บริโภค','ขวด','P00000.png');</v>
      </c>
    </row>
    <row r="682" spans="1:18" x14ac:dyDescent="0.25">
      <c r="A682" s="2" t="s">
        <v>740</v>
      </c>
      <c r="B682" s="8">
        <v>8852047314198</v>
      </c>
      <c r="C682" s="2" t="s">
        <v>7886</v>
      </c>
      <c r="D682" s="1">
        <v>33</v>
      </c>
      <c r="E682" s="1">
        <v>1</v>
      </c>
      <c r="F682" s="1">
        <v>1</v>
      </c>
      <c r="G682" s="1">
        <v>62</v>
      </c>
      <c r="H682" s="1">
        <v>72</v>
      </c>
      <c r="I682" s="16"/>
      <c r="J682" s="17" t="s">
        <v>7142</v>
      </c>
      <c r="K682" s="4" t="s">
        <v>7144</v>
      </c>
      <c r="L682" s="5" t="s">
        <v>7143</v>
      </c>
      <c r="M682" s="5">
        <f t="shared" si="40"/>
        <v>62</v>
      </c>
      <c r="N682" s="5">
        <f t="shared" si="41"/>
        <v>72</v>
      </c>
      <c r="O682" s="3" t="str">
        <f>IF(ISBLANK(D682),"ส่วนลด",VLOOKUP(D682,หมวดหมู่!$A$2:$B$35,2))</f>
        <v>ขนม</v>
      </c>
      <c r="P682" s="3" t="str">
        <f>IF(ISBLANK(E682),"หน่วย",VLOOKUP(E682,หน่วยนับ!$A$2:$B$37,2))</f>
        <v>ชิ้น</v>
      </c>
      <c r="Q682" t="str">
        <f t="shared" si="42"/>
        <v>P00000.png</v>
      </c>
      <c r="R682" t="str">
        <f t="shared" si="43"/>
        <v>INSERT INTO `product`(`pID`, `pBar`, `pBars`, `pName`, `pBP`, `pSP`, `pVal`, `pCate`, `pUnit`, `img`) VALUES ('P00682','8852047314198','[{"detail":"รหัสสินค้า","barcode":"P00682"},{"detail":"บาร์โค้ดหลัก","barcode":"8852047314198"}]','เวเฟอร์ขนมปังกลิ่นส้ม350g***','62','72','1','ขนม','ชิ้น','P00000.png');</v>
      </c>
    </row>
    <row r="683" spans="1:18" x14ac:dyDescent="0.25">
      <c r="A683" s="2" t="s">
        <v>741</v>
      </c>
      <c r="B683" s="8">
        <v>8850124041517</v>
      </c>
      <c r="C683" s="2" t="s">
        <v>7887</v>
      </c>
      <c r="D683" s="1">
        <v>20</v>
      </c>
      <c r="E683" s="1">
        <v>19</v>
      </c>
      <c r="F683" s="1">
        <v>0</v>
      </c>
      <c r="G683" s="1">
        <v>11.59</v>
      </c>
      <c r="H683" s="1">
        <v>15</v>
      </c>
      <c r="I683" s="15" t="s">
        <v>742</v>
      </c>
      <c r="J683" s="17" t="s">
        <v>7142</v>
      </c>
      <c r="K683" s="4" t="s">
        <v>7144</v>
      </c>
      <c r="L683" s="5" t="s">
        <v>7143</v>
      </c>
      <c r="M683" s="5">
        <f t="shared" si="40"/>
        <v>11.59</v>
      </c>
      <c r="N683" s="5">
        <f t="shared" si="41"/>
        <v>15</v>
      </c>
      <c r="O683" s="3" t="str">
        <f>IF(ISBLANK(D683),"ส่วนลด",VLOOKUP(D683,หมวดหมู่!$A$2:$B$35,2))</f>
        <v>อุปโภค/บริโภค</v>
      </c>
      <c r="P683" s="3" t="str">
        <f>IF(ISBLANK(E683),"หน่วย",VLOOKUP(E683,หน่วยนับ!$A$2:$B$37,2))</f>
        <v>กระป๋อง</v>
      </c>
      <c r="Q683" t="str">
        <f t="shared" si="42"/>
        <v>prd_699.png</v>
      </c>
      <c r="R683" t="str">
        <f t="shared" si="43"/>
        <v>INSERT INTO `product`(`pID`, `pBar`, `pBars`, `pName`, `pBP`, `pSP`, `pVal`, `pCate`, `pUnit`, `img`) VALUES ('P00683','8850124041517','[{"detail":"รหัสสินค้า","barcode":"P00683"},{"detail":"บาร์โค้ดหลัก","barcode":"8850124041517"}]','หมีโกลสีครีม140มล***','11.59','15','0','อุปโภค/บริโภค','กระป๋อง','prd_699.png');</v>
      </c>
    </row>
    <row r="684" spans="1:18" x14ac:dyDescent="0.25">
      <c r="A684" s="2" t="s">
        <v>743</v>
      </c>
      <c r="B684" s="8">
        <v>8850124041487</v>
      </c>
      <c r="C684" s="2" t="s">
        <v>7888</v>
      </c>
      <c r="D684" s="1">
        <v>20</v>
      </c>
      <c r="E684" s="1">
        <v>19</v>
      </c>
      <c r="F684" s="1">
        <v>0</v>
      </c>
      <c r="G684" s="1">
        <v>11.59</v>
      </c>
      <c r="H684" s="1">
        <v>15</v>
      </c>
      <c r="I684" s="15" t="s">
        <v>744</v>
      </c>
      <c r="J684" s="17" t="s">
        <v>7142</v>
      </c>
      <c r="K684" s="4" t="s">
        <v>7144</v>
      </c>
      <c r="L684" s="5" t="s">
        <v>7143</v>
      </c>
      <c r="M684" s="5">
        <f t="shared" si="40"/>
        <v>11.59</v>
      </c>
      <c r="N684" s="5">
        <f t="shared" si="41"/>
        <v>15</v>
      </c>
      <c r="O684" s="3" t="str">
        <f>IF(ISBLANK(D684),"ส่วนลด",VLOOKUP(D684,หมวดหมู่!$A$2:$B$35,2))</f>
        <v>อุปโภค/บริโภค</v>
      </c>
      <c r="P684" s="3" t="str">
        <f>IF(ISBLANK(E684),"หน่วย",VLOOKUP(E684,หน่วยนับ!$A$2:$B$37,2))</f>
        <v>กระป๋อง</v>
      </c>
      <c r="Q684" t="str">
        <f t="shared" si="42"/>
        <v>prd_700.png</v>
      </c>
      <c r="R684" t="str">
        <f t="shared" si="43"/>
        <v>INSERT INTO `product`(`pID`, `pBar`, `pBars`, `pName`, `pBP`, `pSP`, `pVal`, `pCate`, `pUnit`, `img`) VALUES ('P00684','8850124041487','[{"detail":"รหัสสินค้า","barcode":"P00684"},{"detail":"บาร์โค้ดหลัก","barcode":"8850124041487"}]','หมีโกลเหลือง140มล***','11.59','15','0','อุปโภค/บริโภค','กระป๋อง','prd_700.png');</v>
      </c>
    </row>
    <row r="685" spans="1:18" x14ac:dyDescent="0.25">
      <c r="A685" s="2" t="s">
        <v>745</v>
      </c>
      <c r="B685" s="8">
        <v>8858705602713</v>
      </c>
      <c r="C685" s="2" t="s">
        <v>7889</v>
      </c>
      <c r="D685" s="1">
        <v>20</v>
      </c>
      <c r="E685" s="1">
        <v>19</v>
      </c>
      <c r="F685" s="1">
        <v>0</v>
      </c>
      <c r="G685" s="1">
        <v>12</v>
      </c>
      <c r="H685" s="1">
        <v>15</v>
      </c>
      <c r="I685" s="16"/>
      <c r="J685" s="17" t="s">
        <v>7142</v>
      </c>
      <c r="K685" s="4" t="s">
        <v>7144</v>
      </c>
      <c r="L685" s="5" t="s">
        <v>7143</v>
      </c>
      <c r="M685" s="5">
        <f t="shared" si="40"/>
        <v>12</v>
      </c>
      <c r="N685" s="5">
        <f t="shared" si="41"/>
        <v>15</v>
      </c>
      <c r="O685" s="3" t="str">
        <f>IF(ISBLANK(D685),"ส่วนลด",VLOOKUP(D685,หมวดหมู่!$A$2:$B$35,2))</f>
        <v>อุปโภค/บริโภค</v>
      </c>
      <c r="P685" s="3" t="str">
        <f>IF(ISBLANK(E685),"หน่วย",VLOOKUP(E685,หน่วยนับ!$A$2:$B$37,2))</f>
        <v>กระป๋อง</v>
      </c>
      <c r="Q685" t="str">
        <f t="shared" si="42"/>
        <v>P00000.png</v>
      </c>
      <c r="R685" t="str">
        <f t="shared" si="43"/>
        <v>INSERT INTO `product`(`pID`, `pBar`, `pBars`, `pName`, `pBP`, `pSP`, `pVal`, `pCate`, `pUnit`, `img`) VALUES ('P00685','8858705602713','[{"detail":"รหัสสินค้า","barcode":"P00685"},{"detail":"บาร์โค้ดหลัก","barcode":"8858705602713"}]','หมีโกลเขียว140มล***','12','15','0','อุปโภค/บริโภค','กระป๋อง','P00000.png');</v>
      </c>
    </row>
    <row r="686" spans="1:18" x14ac:dyDescent="0.25">
      <c r="A686" s="2" t="s">
        <v>746</v>
      </c>
      <c r="B686" s="8">
        <v>8851932424721</v>
      </c>
      <c r="C686" s="2" t="s">
        <v>7890</v>
      </c>
      <c r="D686" s="1">
        <v>84</v>
      </c>
      <c r="E686" s="1">
        <v>14</v>
      </c>
      <c r="F686" s="1">
        <v>3</v>
      </c>
      <c r="G686" s="1">
        <v>51</v>
      </c>
      <c r="H686" s="1">
        <v>60</v>
      </c>
      <c r="I686" s="16"/>
      <c r="J686" s="17" t="s">
        <v>7142</v>
      </c>
      <c r="K686" s="4" t="s">
        <v>7144</v>
      </c>
      <c r="L686" s="5" t="s">
        <v>7143</v>
      </c>
      <c r="M686" s="5">
        <f t="shared" si="40"/>
        <v>51</v>
      </c>
      <c r="N686" s="5">
        <f t="shared" si="41"/>
        <v>60</v>
      </c>
      <c r="O686" s="3" t="str">
        <f>IF(ISBLANK(D686),"ส่วนลด",VLOOKUP(D686,หมวดหมู่!$A$2:$B$35,2))</f>
        <v>ของใช้ในครัว</v>
      </c>
      <c r="P686" s="3" t="str">
        <f>IF(ISBLANK(E686),"หน่วย",VLOOKUP(E686,หน่วยนับ!$A$2:$B$37,2))</f>
        <v>ถุง</v>
      </c>
      <c r="Q686" t="str">
        <f t="shared" si="42"/>
        <v>P00000.png</v>
      </c>
      <c r="R686" t="str">
        <f t="shared" si="43"/>
        <v>INSERT INTO `product`(`pID`, `pBar`, `pBars`, `pName`, `pBP`, `pSP`, `pVal`, `pCate`, `pUnit`, `img`) VALUES ('P00686','8851932424721','[{"detail":"รหัสสินค้า","barcode":"P00686"},{"detail":"บาร์โค้ดหลัก","barcode":"8851932424721"}]','บรีสเอกเซลน้ำโอเซี่ยนบรีส650มล***','51','60','3','ของใช้ในครัว','ถุง','P00000.png');</v>
      </c>
    </row>
    <row r="687" spans="1:18" x14ac:dyDescent="0.25">
      <c r="A687" s="2" t="s">
        <v>747</v>
      </c>
      <c r="B687" s="8">
        <v>4902430803595</v>
      </c>
      <c r="C687" s="2" t="s">
        <v>7891</v>
      </c>
      <c r="D687" s="1">
        <v>86</v>
      </c>
      <c r="E687" s="1">
        <v>14</v>
      </c>
      <c r="F687" s="1">
        <v>4</v>
      </c>
      <c r="G687" s="1">
        <v>16.71</v>
      </c>
      <c r="H687" s="1">
        <v>20</v>
      </c>
      <c r="I687" s="16"/>
      <c r="J687" s="17" t="s">
        <v>7142</v>
      </c>
      <c r="K687" s="4" t="s">
        <v>7144</v>
      </c>
      <c r="L687" s="5" t="s">
        <v>7143</v>
      </c>
      <c r="M687" s="5">
        <f t="shared" si="40"/>
        <v>16.71</v>
      </c>
      <c r="N687" s="5">
        <f t="shared" si="41"/>
        <v>20</v>
      </c>
      <c r="O687" s="3" t="str">
        <f>IF(ISBLANK(D687),"ส่วนลด",VLOOKUP(D687,หมวดหมู่!$A$2:$B$35,2))</f>
        <v>ของใช้ในครัว</v>
      </c>
      <c r="P687" s="3" t="str">
        <f>IF(ISBLANK(E687),"หน่วย",VLOOKUP(E687,หน่วยนับ!$A$2:$B$37,2))</f>
        <v>ถุง</v>
      </c>
      <c r="Q687" t="str">
        <f t="shared" si="42"/>
        <v>P00000.png</v>
      </c>
      <c r="R687" t="str">
        <f t="shared" si="43"/>
        <v>INSERT INTO `product`(`pID`, `pBar`, `pBars`, `pName`, `pBP`, `pSP`, `pVal`, `pCate`, `pUnit`, `img`) VALUES ('P00687','4902430803595','[{"detail":"รหัสสินค้า","barcode":"P00687"},{"detail":"บาร์โค้ดหลัก","barcode":"4902430803595"}]','ดาวนี่แพชชั่น110มล***','16.71','20','4','ของใช้ในครัว','ถุง','P00000.png');</v>
      </c>
    </row>
    <row r="688" spans="1:18" x14ac:dyDescent="0.25">
      <c r="A688" s="2" t="s">
        <v>748</v>
      </c>
      <c r="B688" s="8">
        <v>8850332261035</v>
      </c>
      <c r="C688" s="2" t="s">
        <v>7892</v>
      </c>
      <c r="D688" s="1">
        <v>33</v>
      </c>
      <c r="E688" s="1">
        <v>5</v>
      </c>
      <c r="F688" s="1">
        <v>2</v>
      </c>
      <c r="G688" s="1">
        <v>51</v>
      </c>
      <c r="H688" s="1">
        <v>60</v>
      </c>
      <c r="I688" s="16"/>
      <c r="J688" s="17" t="s">
        <v>7142</v>
      </c>
      <c r="K688" s="4" t="s">
        <v>7144</v>
      </c>
      <c r="L688" s="5" t="s">
        <v>7143</v>
      </c>
      <c r="M688" s="5">
        <f t="shared" si="40"/>
        <v>51</v>
      </c>
      <c r="N688" s="5">
        <f t="shared" si="41"/>
        <v>60</v>
      </c>
      <c r="O688" s="3" t="str">
        <f>IF(ISBLANK(D688),"ส่วนลด",VLOOKUP(D688,หมวดหมู่!$A$2:$B$35,2))</f>
        <v>ขนม</v>
      </c>
      <c r="P688" s="3" t="str">
        <f>IF(ISBLANK(E688),"หน่วย",VLOOKUP(E688,หน่วยนับ!$A$2:$B$37,2))</f>
        <v>กล่อง</v>
      </c>
      <c r="Q688" t="str">
        <f t="shared" si="42"/>
        <v>P00000.png</v>
      </c>
      <c r="R688" t="str">
        <f t="shared" si="43"/>
        <v>INSERT INTO `product`(`pID`, `pBar`, `pBars`, `pName`, `pBP`, `pSP`, `pVal`, `pCate`, `pUnit`, `img`) VALUES ('P00688','8850332261035','[{"detail":"รหัสสินค้า","barcode":"P00688"},{"detail":"บาร์โค้ดหลัก","barcode":"8850332261035"}]','ขนมไวโอเลตโกลด์ทุเรียน330g***','51','60','2','ขนม','กล่อง','P00000.png');</v>
      </c>
    </row>
    <row r="689" spans="1:18" x14ac:dyDescent="0.25">
      <c r="A689" s="2" t="s">
        <v>749</v>
      </c>
      <c r="B689" s="8">
        <v>8850332261080</v>
      </c>
      <c r="C689" s="2" t="s">
        <v>7893</v>
      </c>
      <c r="D689" s="1">
        <v>33</v>
      </c>
      <c r="E689" s="1">
        <v>5</v>
      </c>
      <c r="F689" s="1">
        <v>2</v>
      </c>
      <c r="G689" s="1">
        <v>51</v>
      </c>
      <c r="H689" s="1">
        <v>60</v>
      </c>
      <c r="I689" s="16"/>
      <c r="J689" s="17" t="s">
        <v>7142</v>
      </c>
      <c r="K689" s="4" t="s">
        <v>7144</v>
      </c>
      <c r="L689" s="5" t="s">
        <v>7143</v>
      </c>
      <c r="M689" s="5">
        <f t="shared" si="40"/>
        <v>51</v>
      </c>
      <c r="N689" s="5">
        <f t="shared" si="41"/>
        <v>60</v>
      </c>
      <c r="O689" s="3" t="str">
        <f>IF(ISBLANK(D689),"ส่วนลด",VLOOKUP(D689,หมวดหมู่!$A$2:$B$35,2))</f>
        <v>ขนม</v>
      </c>
      <c r="P689" s="3" t="str">
        <f>IF(ISBLANK(E689),"หน่วย",VLOOKUP(E689,หน่วยนับ!$A$2:$B$37,2))</f>
        <v>กล่อง</v>
      </c>
      <c r="Q689" t="str">
        <f t="shared" si="42"/>
        <v>P00000.png</v>
      </c>
      <c r="R689" t="str">
        <f t="shared" si="43"/>
        <v>INSERT INTO `product`(`pID`, `pBar`, `pBars`, `pName`, `pBP`, `pSP`, `pVal`, `pCate`, `pUnit`, `img`) VALUES ('P00689','8850332261080','[{"detail":"รหัสสินค้า","barcode":"P00689"},{"detail":"บาร์โค้ดหลัก","barcode":"8850332261080"}]','ขนมไวโอเลตโกลด์โกโก้330g***','51','60','2','ขนม','กล่อง','P00000.png');</v>
      </c>
    </row>
    <row r="690" spans="1:18" x14ac:dyDescent="0.25">
      <c r="A690" s="2" t="s">
        <v>750</v>
      </c>
      <c r="B690" s="8" t="s">
        <v>750</v>
      </c>
      <c r="C690" s="2" t="s">
        <v>7894</v>
      </c>
      <c r="D690" s="1">
        <v>20</v>
      </c>
      <c r="E690" s="1">
        <v>5</v>
      </c>
      <c r="F690" s="1">
        <v>8</v>
      </c>
      <c r="G690" s="1">
        <v>8.5500000000000007</v>
      </c>
      <c r="H690" s="1">
        <v>15</v>
      </c>
      <c r="I690" s="16"/>
      <c r="J690" s="17" t="s">
        <v>7142</v>
      </c>
      <c r="K690" s="4" t="s">
        <v>7144</v>
      </c>
      <c r="L690" s="5" t="s">
        <v>7143</v>
      </c>
      <c r="M690" s="5">
        <f t="shared" si="40"/>
        <v>8.5500000000000007</v>
      </c>
      <c r="N690" s="5">
        <f t="shared" si="41"/>
        <v>15</v>
      </c>
      <c r="O690" s="3" t="str">
        <f>IF(ISBLANK(D690),"ส่วนลด",VLOOKUP(D690,หมวดหมู่!$A$2:$B$35,2))</f>
        <v>อุปโภค/บริโภค</v>
      </c>
      <c r="P690" s="3" t="str">
        <f>IF(ISBLANK(E690),"หน่วย",VLOOKUP(E690,หน่วยนับ!$A$2:$B$37,2))</f>
        <v>กล่อง</v>
      </c>
      <c r="Q690" t="str">
        <f t="shared" si="42"/>
        <v>P00000.png</v>
      </c>
      <c r="R690" t="str">
        <f t="shared" si="43"/>
        <v>INSERT INTO `product`(`pID`, `pBar`, `pBars`, `pName`, `pBP`, `pSP`, `pVal`, `pCate`, `pUnit`, `img`) VALUES ('P00690','P00690','[{"detail":"รหัสสินค้า","barcode":"P00690"},{"detail":"บาร์โค้ดหลัก","barcode":"P00690"}]','ถุงมือยางหนังข้างซ้าย***','8.55','15','8','อุปโภค/บริโภค','กล่อง','P00000.png');</v>
      </c>
    </row>
    <row r="691" spans="1:18" x14ac:dyDescent="0.25">
      <c r="A691" s="2" t="s">
        <v>751</v>
      </c>
      <c r="B691" s="8" t="s">
        <v>751</v>
      </c>
      <c r="C691" s="2" t="s">
        <v>7895</v>
      </c>
      <c r="D691" s="1">
        <v>20</v>
      </c>
      <c r="E691" s="1">
        <v>36</v>
      </c>
      <c r="F691" s="1">
        <v>20</v>
      </c>
      <c r="G691" s="1">
        <v>2.5</v>
      </c>
      <c r="H691" s="1">
        <v>5</v>
      </c>
      <c r="I691" s="16"/>
      <c r="J691" s="17" t="s">
        <v>7142</v>
      </c>
      <c r="K691" s="4" t="s">
        <v>7144</v>
      </c>
      <c r="L691" s="5" t="s">
        <v>7143</v>
      </c>
      <c r="M691" s="5">
        <f t="shared" si="40"/>
        <v>2.5</v>
      </c>
      <c r="N691" s="5">
        <f t="shared" si="41"/>
        <v>5</v>
      </c>
      <c r="O691" s="3" t="str">
        <f>IF(ISBLANK(D691),"ส่วนลด",VLOOKUP(D691,หมวดหมู่!$A$2:$B$35,2))</f>
        <v>อุปโภค/บริโภค</v>
      </c>
      <c r="P691" s="3" t="str">
        <f>IF(ISBLANK(E691),"หน่วย",VLOOKUP(E691,หน่วยนับ!$A$2:$B$37,2))</f>
        <v>คู่</v>
      </c>
      <c r="Q691" t="str">
        <f t="shared" si="42"/>
        <v>P00000.png</v>
      </c>
      <c r="R691" t="str">
        <f t="shared" si="43"/>
        <v>INSERT INTO `product`(`pID`, `pBar`, `pBars`, `pName`, `pBP`, `pSP`, `pVal`, `pCate`, `pUnit`, `img`) VALUES ('P00691','P00691','[{"detail":"รหัสสินค้า","barcode":"P00691"},{"detail":"บาร์โค้ดหลัก","barcode":"P00691"}]','ถ่านกระดุม364แพ็ค2***','2.5','5','20','อุปโภค/บริโภค','คู่','P00000.png');</v>
      </c>
    </row>
    <row r="692" spans="1:18" x14ac:dyDescent="0.25">
      <c r="A692" s="2" t="s">
        <v>752</v>
      </c>
      <c r="B692" s="8">
        <v>8850332261066</v>
      </c>
      <c r="C692" s="2" t="s">
        <v>7896</v>
      </c>
      <c r="D692" s="1">
        <v>33</v>
      </c>
      <c r="E692" s="1">
        <v>5</v>
      </c>
      <c r="F692" s="1">
        <v>2</v>
      </c>
      <c r="G692" s="1">
        <v>51</v>
      </c>
      <c r="H692" s="1">
        <v>60</v>
      </c>
      <c r="I692" s="16"/>
      <c r="J692" s="17" t="s">
        <v>7142</v>
      </c>
      <c r="K692" s="4" t="s">
        <v>7144</v>
      </c>
      <c r="L692" s="5" t="s">
        <v>7143</v>
      </c>
      <c r="M692" s="5">
        <f t="shared" si="40"/>
        <v>51</v>
      </c>
      <c r="N692" s="5">
        <f t="shared" si="41"/>
        <v>60</v>
      </c>
      <c r="O692" s="3" t="str">
        <f>IF(ISBLANK(D692),"ส่วนลด",VLOOKUP(D692,หมวดหมู่!$A$2:$B$35,2))</f>
        <v>ขนม</v>
      </c>
      <c r="P692" s="3" t="str">
        <f>IF(ISBLANK(E692),"หน่วย",VLOOKUP(E692,หน่วยนับ!$A$2:$B$37,2))</f>
        <v>กล่อง</v>
      </c>
      <c r="Q692" t="str">
        <f t="shared" si="42"/>
        <v>P00000.png</v>
      </c>
      <c r="R692" t="str">
        <f t="shared" si="43"/>
        <v>INSERT INTO `product`(`pID`, `pBar`, `pBars`, `pName`, `pBP`, `pSP`, `pVal`, `pCate`, `pUnit`, `img`) VALUES ('P00692','8850332261066','[{"detail":"รหัสสินค้า","barcode":"P00692"},{"detail":"บาร์โค้ดหลัก","barcode":"8850332261066"}]','ขนมไวโอเลตโกลด์วานิลลา330g***','51','60','2','ขนม','กล่อง','P00000.png');</v>
      </c>
    </row>
    <row r="693" spans="1:18" x14ac:dyDescent="0.25">
      <c r="A693" s="2" t="s">
        <v>753</v>
      </c>
      <c r="B693" s="8">
        <v>8854796000391</v>
      </c>
      <c r="C693" s="2" t="s">
        <v>7897</v>
      </c>
      <c r="D693" s="1">
        <v>37</v>
      </c>
      <c r="E693" s="1">
        <v>3</v>
      </c>
      <c r="F693" s="1">
        <v>11</v>
      </c>
      <c r="G693" s="1">
        <v>53.34</v>
      </c>
      <c r="H693" s="1">
        <v>65</v>
      </c>
      <c r="I693" s="15" t="s">
        <v>754</v>
      </c>
      <c r="J693" s="17" t="s">
        <v>7142</v>
      </c>
      <c r="K693" s="4" t="s">
        <v>7144</v>
      </c>
      <c r="L693" s="5" t="s">
        <v>7143</v>
      </c>
      <c r="M693" s="5">
        <f t="shared" si="40"/>
        <v>53.34</v>
      </c>
      <c r="N693" s="5">
        <f t="shared" si="41"/>
        <v>65</v>
      </c>
      <c r="O693" s="3" t="str">
        <f>IF(ISBLANK(D693),"ส่วนลด",VLOOKUP(D693,หมวดหมู่!$A$2:$B$35,2))</f>
        <v>เหล้า+บุรี่</v>
      </c>
      <c r="P693" s="3" t="str">
        <f>IF(ISBLANK(E693),"หน่วย",VLOOKUP(E693,หน่วยนับ!$A$2:$B$37,2))</f>
        <v>ขวด</v>
      </c>
      <c r="Q693" t="str">
        <f t="shared" si="42"/>
        <v>prd_709.png</v>
      </c>
      <c r="R693" t="str">
        <f t="shared" si="43"/>
        <v>INSERT INTO `product`(`pID`, `pBar`, `pBars`, `pName`, `pBP`, `pSP`, `pVal`, `pCate`, `pUnit`, `img`) VALUES ('P00693','8854796000391','[{"detail":"รหัสสินค้า","barcode":"P00693"},{"detail":"บาร์โค้ดหลัก","barcode":"8854796000391"}]','สุรา30ดีกรี0330มล***','53.34','65','11','เหล้า+บุรี่','ขวด','prd_709.png');</v>
      </c>
    </row>
    <row r="694" spans="1:18" x14ac:dyDescent="0.25">
      <c r="A694" s="2" t="s">
        <v>755</v>
      </c>
      <c r="B694" s="8">
        <v>8850624395240</v>
      </c>
      <c r="C694" s="2" t="s">
        <v>7898</v>
      </c>
      <c r="D694" s="1">
        <v>20</v>
      </c>
      <c r="E694" s="1">
        <v>3</v>
      </c>
      <c r="F694" s="1">
        <v>29</v>
      </c>
      <c r="G694" s="1">
        <v>7.09</v>
      </c>
      <c r="H694" s="1">
        <v>10</v>
      </c>
      <c r="I694" s="16"/>
      <c r="J694" s="17" t="s">
        <v>7142</v>
      </c>
      <c r="K694" s="4" t="s">
        <v>7144</v>
      </c>
      <c r="L694" s="5" t="s">
        <v>7143</v>
      </c>
      <c r="M694" s="5">
        <f t="shared" si="40"/>
        <v>7.09</v>
      </c>
      <c r="N694" s="5">
        <f t="shared" si="41"/>
        <v>10</v>
      </c>
      <c r="O694" s="3" t="str">
        <f>IF(ISBLANK(D694),"ส่วนลด",VLOOKUP(D694,หมวดหมู่!$A$2:$B$35,2))</f>
        <v>อุปโภค/บริโภค</v>
      </c>
      <c r="P694" s="3" t="str">
        <f>IF(ISBLANK(E694),"หน่วย",VLOOKUP(E694,หน่วยนับ!$A$2:$B$37,2))</f>
        <v>ขวด</v>
      </c>
      <c r="Q694" t="str">
        <f t="shared" si="42"/>
        <v>P00000.png</v>
      </c>
      <c r="R694" t="str">
        <f t="shared" si="43"/>
        <v>INSERT INTO `product`(`pID`, `pBar`, `pBars`, `pName`, `pBP`, `pSP`, `pVal`, `pCate`, `pUnit`, `img`) VALUES ('P00694','8850624395240','[{"detail":"รหัสสินค้า","barcode":"P00694"},{"detail":"บาร์โค้ดหลัก","barcode":"8850624395240"}]','กาโตะองุ่น320g***','7.09','10','29','อุปโภค/บริโภค','ขวด','P00000.png');</v>
      </c>
    </row>
    <row r="695" spans="1:18" x14ac:dyDescent="0.25">
      <c r="A695" s="2" t="s">
        <v>756</v>
      </c>
      <c r="B695" s="8">
        <v>31000608</v>
      </c>
      <c r="C695" s="2" t="s">
        <v>7899</v>
      </c>
      <c r="D695" s="1">
        <v>20</v>
      </c>
      <c r="E695" s="1">
        <v>9</v>
      </c>
      <c r="F695" s="1">
        <v>10</v>
      </c>
      <c r="G695" s="1">
        <v>15</v>
      </c>
      <c r="H695" s="1">
        <v>20</v>
      </c>
      <c r="I695" s="16"/>
      <c r="J695" s="17" t="s">
        <v>7142</v>
      </c>
      <c r="K695" s="4" t="s">
        <v>7144</v>
      </c>
      <c r="L695" s="5" t="s">
        <v>7143</v>
      </c>
      <c r="M695" s="5">
        <f t="shared" si="40"/>
        <v>15</v>
      </c>
      <c r="N695" s="5">
        <f t="shared" si="41"/>
        <v>20</v>
      </c>
      <c r="O695" s="3" t="str">
        <f>IF(ISBLANK(D695),"ส่วนลด",VLOOKUP(D695,หมวดหมู่!$A$2:$B$35,2))</f>
        <v>อุปโภค/บริโภค</v>
      </c>
      <c r="P695" s="3" t="str">
        <f>IF(ISBLANK(E695),"หน่วย",VLOOKUP(E695,หน่วยนับ!$A$2:$B$37,2))</f>
        <v>แพ็ค</v>
      </c>
      <c r="Q695" t="str">
        <f t="shared" si="42"/>
        <v>P00000.png</v>
      </c>
      <c r="R695" t="str">
        <f t="shared" si="43"/>
        <v>INSERT INTO `product`(`pID`, `pBar`, `pBars`, `pName`, `pBP`, `pSP`, `pVal`, `pCate`, `pUnit`, `img`) VALUES ('P00695','31000608','[{"detail":"รหัสสินค้า","barcode":"P00695"},{"detail":"บาร์โค้ดหลัก","barcode":"31000608"}]','ถุงซิป60ใบ6*8***','15','20','10','อุปโภค/บริโภค','แพ็ค','P00000.png');</v>
      </c>
    </row>
    <row r="696" spans="1:18" x14ac:dyDescent="0.25">
      <c r="A696" s="2" t="s">
        <v>757</v>
      </c>
      <c r="B696" s="8" t="s">
        <v>757</v>
      </c>
      <c r="C696" s="2" t="s">
        <v>7900</v>
      </c>
      <c r="D696" s="1">
        <v>20</v>
      </c>
      <c r="E696" s="1">
        <v>3</v>
      </c>
      <c r="F696" s="1">
        <v>91</v>
      </c>
      <c r="G696" s="1">
        <v>2.92</v>
      </c>
      <c r="H696" s="1">
        <v>5</v>
      </c>
      <c r="I696" s="16"/>
      <c r="J696" s="17" t="s">
        <v>7142</v>
      </c>
      <c r="K696" s="4" t="s">
        <v>7144</v>
      </c>
      <c r="L696" s="5" t="s">
        <v>7143</v>
      </c>
      <c r="M696" s="5">
        <f t="shared" si="40"/>
        <v>2.92</v>
      </c>
      <c r="N696" s="5">
        <f t="shared" si="41"/>
        <v>5</v>
      </c>
      <c r="O696" s="3" t="str">
        <f>IF(ISBLANK(D696),"ส่วนลด",VLOOKUP(D696,หมวดหมู่!$A$2:$B$35,2))</f>
        <v>อุปโภค/บริโภค</v>
      </c>
      <c r="P696" s="3" t="str">
        <f>IF(ISBLANK(E696),"หน่วย",VLOOKUP(E696,หน่วยนับ!$A$2:$B$37,2))</f>
        <v>ขวด</v>
      </c>
      <c r="Q696" t="str">
        <f t="shared" si="42"/>
        <v>P00000.png</v>
      </c>
      <c r="R696" t="str">
        <f t="shared" si="43"/>
        <v>INSERT INTO `product`(`pID`, `pBar`, `pBars`, `pName`, `pBP`, `pSP`, `pVal`, `pCate`, `pUnit`, `img`) VALUES ('P00696','P00696','[{"detail":"รหัสสินค้า","barcode":"P00696"},{"detail":"บาร์โค้ดหลัก","barcode":"P00696"}]','น้ำเปล่า5บาท***','2.92','5','91','อุปโภค/บริโภค','ขวด','P00000.png');</v>
      </c>
    </row>
    <row r="697" spans="1:18" x14ac:dyDescent="0.25">
      <c r="A697" s="2" t="s">
        <v>758</v>
      </c>
      <c r="B697" s="8">
        <v>8853333008012</v>
      </c>
      <c r="C697" s="2" t="s">
        <v>7901</v>
      </c>
      <c r="D697" s="1">
        <v>20</v>
      </c>
      <c r="E697" s="1">
        <v>3</v>
      </c>
      <c r="F697" s="1">
        <v>6</v>
      </c>
      <c r="G697" s="1">
        <v>53</v>
      </c>
      <c r="H697" s="1">
        <v>65</v>
      </c>
      <c r="I697" s="16"/>
      <c r="J697" s="17" t="s">
        <v>7142</v>
      </c>
      <c r="K697" s="4" t="s">
        <v>7144</v>
      </c>
      <c r="L697" s="5" t="s">
        <v>7143</v>
      </c>
      <c r="M697" s="5">
        <f t="shared" si="40"/>
        <v>53</v>
      </c>
      <c r="N697" s="5">
        <f t="shared" si="41"/>
        <v>65</v>
      </c>
      <c r="O697" s="3" t="str">
        <f>IF(ISBLANK(D697),"ส่วนลด",VLOOKUP(D697,หมวดหมู่!$A$2:$B$35,2))</f>
        <v>อุปโภค/บริโภค</v>
      </c>
      <c r="P697" s="3" t="str">
        <f>IF(ISBLANK(E697),"หน่วย",VLOOKUP(E697,หน่วยนับ!$A$2:$B$37,2))</f>
        <v>ขวด</v>
      </c>
      <c r="Q697" t="str">
        <f t="shared" si="42"/>
        <v>P00000.png</v>
      </c>
      <c r="R697" t="str">
        <f t="shared" si="43"/>
        <v>INSERT INTO `product`(`pID`, `pBar`, `pBars`, `pName`, `pBP`, `pSP`, `pVal`, `pCate`, `pUnit`, `img`) VALUES ('P00697','8853333008012','[{"detail":"รหัสสินค้า","barcode":"P00697"},{"detail":"บาร์โค้ดหลัก","barcode":"8853333008012"}]','เงาะกระป๋องเฟิร์สช้อย565g***','53','65','6','อุปโภค/บริโภค','ขวด','P00000.png');</v>
      </c>
    </row>
    <row r="698" spans="1:18" x14ac:dyDescent="0.25">
      <c r="A698" s="2" t="s">
        <v>759</v>
      </c>
      <c r="B698" s="8">
        <v>8850206253302</v>
      </c>
      <c r="C698" s="2" t="s">
        <v>7902</v>
      </c>
      <c r="D698" s="1">
        <v>20</v>
      </c>
      <c r="E698" s="1">
        <v>3</v>
      </c>
      <c r="F698" s="1">
        <v>3</v>
      </c>
      <c r="G698" s="1">
        <v>30</v>
      </c>
      <c r="H698" s="1">
        <v>35</v>
      </c>
      <c r="I698" s="16"/>
      <c r="J698" s="17" t="s">
        <v>7142</v>
      </c>
      <c r="K698" s="4" t="s">
        <v>7144</v>
      </c>
      <c r="L698" s="5" t="s">
        <v>7143</v>
      </c>
      <c r="M698" s="5">
        <f t="shared" si="40"/>
        <v>30</v>
      </c>
      <c r="N698" s="5">
        <f t="shared" si="41"/>
        <v>35</v>
      </c>
      <c r="O698" s="3" t="str">
        <f>IF(ISBLANK(D698),"ส่วนลด",VLOOKUP(D698,หมวดหมู่!$A$2:$B$35,2))</f>
        <v>อุปโภค/บริโภค</v>
      </c>
      <c r="P698" s="3" t="str">
        <f>IF(ISBLANK(E698),"หน่วย",VLOOKUP(E698,หน่วยนับ!$A$2:$B$37,2))</f>
        <v>ขวด</v>
      </c>
      <c r="Q698" t="str">
        <f t="shared" si="42"/>
        <v>P00000.png</v>
      </c>
      <c r="R698" t="str">
        <f t="shared" si="43"/>
        <v>INSERT INTO `product`(`pID`, `pBar`, `pBars`, `pName`, `pBP`, `pSP`, `pVal`, `pCate`, `pUnit`, `img`) VALUES ('P00698','8850206253302','[{"detail":"รหัสสินค้า","barcode":"P00698"},{"detail":"บาร์โค้ดหลัก","barcode":"8850206253302"}]','น้ำปลาร้เด็กสมบูรณ์370g***','30','35','3','อุปโภค/บริโภค','ขวด','P00000.png');</v>
      </c>
    </row>
    <row r="699" spans="1:18" x14ac:dyDescent="0.25">
      <c r="A699" s="2" t="s">
        <v>760</v>
      </c>
      <c r="B699" s="8">
        <v>8850206113101</v>
      </c>
      <c r="C699" s="2" t="s">
        <v>7903</v>
      </c>
      <c r="D699" s="1">
        <v>20</v>
      </c>
      <c r="E699" s="1">
        <v>3</v>
      </c>
      <c r="F699" s="1">
        <v>2</v>
      </c>
      <c r="G699" s="1">
        <v>35.5</v>
      </c>
      <c r="H699" s="1">
        <v>49</v>
      </c>
      <c r="I699" s="16"/>
      <c r="J699" s="17" t="s">
        <v>7142</v>
      </c>
      <c r="K699" s="4" t="s">
        <v>7144</v>
      </c>
      <c r="L699" s="5" t="s">
        <v>7143</v>
      </c>
      <c r="M699" s="5">
        <f t="shared" si="40"/>
        <v>35.5</v>
      </c>
      <c r="N699" s="5">
        <f t="shared" si="41"/>
        <v>49</v>
      </c>
      <c r="O699" s="3" t="str">
        <f>IF(ISBLANK(D699),"ส่วนลด",VLOOKUP(D699,หมวดหมู่!$A$2:$B$35,2))</f>
        <v>อุปโภค/บริโภค</v>
      </c>
      <c r="P699" s="3" t="str">
        <f>IF(ISBLANK(E699),"หน่วย",VLOOKUP(E699,หน่วยนับ!$A$2:$B$37,2))</f>
        <v>ขวด</v>
      </c>
      <c r="Q699" t="str">
        <f t="shared" si="42"/>
        <v>P00000.png</v>
      </c>
      <c r="R699" t="str">
        <f t="shared" si="43"/>
        <v>INSERT INTO `product`(`pID`, `pBar`, `pBars`, `pName`, `pBP`, `pSP`, `pVal`, `pCate`, `pUnit`, `img`) VALUES ('P00699','8850206113101','[{"detail":"รหัสสินค้า","barcode":"P00699"},{"detail":"บาร์โค้ดหลัก","barcode":"8850206113101"}]','น้ำจิ้มซีฟู้ดเด็กสมบูรณ์335g***','35.5','49','2','อุปโภค/บริโภค','ขวด','P00000.png');</v>
      </c>
    </row>
    <row r="700" spans="1:18" x14ac:dyDescent="0.25">
      <c r="A700" s="2" t="s">
        <v>761</v>
      </c>
      <c r="B700" s="8">
        <v>8858705607398</v>
      </c>
      <c r="C700" s="2" t="s">
        <v>7904</v>
      </c>
      <c r="D700" s="1">
        <v>76</v>
      </c>
      <c r="E700" s="1">
        <v>13</v>
      </c>
      <c r="F700" s="1">
        <v>0</v>
      </c>
      <c r="G700" s="1">
        <v>21</v>
      </c>
      <c r="H700" s="1">
        <v>25</v>
      </c>
      <c r="I700" s="16"/>
      <c r="J700" s="17" t="s">
        <v>7142</v>
      </c>
      <c r="K700" s="4" t="s">
        <v>7144</v>
      </c>
      <c r="L700" s="5" t="s">
        <v>7143</v>
      </c>
      <c r="M700" s="5">
        <f t="shared" si="40"/>
        <v>21</v>
      </c>
      <c r="N700" s="5">
        <f t="shared" si="41"/>
        <v>25</v>
      </c>
      <c r="O700" s="3" t="str">
        <f>IF(ISBLANK(D700),"ส่วนลด",VLOOKUP(D700,หมวดหมู่!$A$2:$B$35,2))</f>
        <v>กาแฟ+โอวัลติล</v>
      </c>
      <c r="P700" s="3" t="str">
        <f>IF(ISBLANK(E700),"หน่วย",VLOOKUP(E700,หน่วยนับ!$A$2:$B$37,2))</f>
        <v>แท่ง</v>
      </c>
      <c r="Q700" t="str">
        <f t="shared" si="42"/>
        <v>P00000.png</v>
      </c>
      <c r="R700" t="str">
        <f t="shared" si="43"/>
        <v>INSERT INTO `product`(`pID`, `pBar`, `pBars`, `pName`, `pBP`, `pSP`, `pVal`, `pCate`, `pUnit`, `img`) VALUES ('P00700','8858705607398','[{"detail":"รหัสสินค้า","barcode":"P00700"},{"detail":"บาร์โค้ดหลัก","barcode":"8858705607398"}]','คาร์เนชั่นนมข้นหลอด***','21','25','0','กาแฟ+โอวัลติล','แท่ง','P00000.png');</v>
      </c>
    </row>
    <row r="701" spans="1:18" x14ac:dyDescent="0.25">
      <c r="A701" s="2" t="s">
        <v>762</v>
      </c>
      <c r="B701" s="8">
        <v>8850144059097</v>
      </c>
      <c r="C701" s="2" t="s">
        <v>7905</v>
      </c>
      <c r="D701" s="1">
        <v>20</v>
      </c>
      <c r="E701" s="1">
        <v>23</v>
      </c>
      <c r="F701" s="1">
        <v>0</v>
      </c>
      <c r="G701" s="1">
        <v>6.13</v>
      </c>
      <c r="H701" s="1">
        <v>8</v>
      </c>
      <c r="I701" s="16"/>
      <c r="J701" s="17" t="s">
        <v>7142</v>
      </c>
      <c r="K701" s="4" t="s">
        <v>7144</v>
      </c>
      <c r="L701" s="5" t="s">
        <v>7143</v>
      </c>
      <c r="M701" s="5">
        <f t="shared" si="40"/>
        <v>6.13</v>
      </c>
      <c r="N701" s="5">
        <f t="shared" si="41"/>
        <v>8</v>
      </c>
      <c r="O701" s="3" t="str">
        <f>IF(ISBLANK(D701),"ส่วนลด",VLOOKUP(D701,หมวดหมู่!$A$2:$B$35,2))</f>
        <v>อุปโภค/บริโภค</v>
      </c>
      <c r="P701" s="3" t="str">
        <f>IF(ISBLANK(E701),"หน่วย",VLOOKUP(E701,หน่วยนับ!$A$2:$B$37,2))</f>
        <v>ก้อน</v>
      </c>
      <c r="Q701" t="str">
        <f t="shared" si="42"/>
        <v>P00000.png</v>
      </c>
      <c r="R701" t="str">
        <f t="shared" si="43"/>
        <v>INSERT INTO `product`(`pID`, `pBar`, `pBars`, `pName`, `pBP`, `pSP`, `pVal`, `pCate`, `pUnit`, `img`) VALUES ('P00701','8850144059097','[{"detail":"รหัสสินค้า","barcode":"P00701"},{"detail":"บาร์โค้ดหลัก","barcode":"8850144059097"}]','คนอร์ต้มยำ***','6.13','8','0','อุปโภค/บริโภค','ก้อน','P00000.png');</v>
      </c>
    </row>
    <row r="702" spans="1:18" x14ac:dyDescent="0.25">
      <c r="A702" s="2" t="s">
        <v>763</v>
      </c>
      <c r="B702" s="8">
        <v>8851818861503</v>
      </c>
      <c r="C702" s="2" t="s">
        <v>7906</v>
      </c>
      <c r="D702" s="1">
        <v>89</v>
      </c>
      <c r="E702" s="1">
        <v>14</v>
      </c>
      <c r="F702" s="1">
        <v>4</v>
      </c>
      <c r="G702" s="1">
        <v>29.75</v>
      </c>
      <c r="H702" s="1">
        <v>40</v>
      </c>
      <c r="I702" s="16"/>
      <c r="J702" s="17" t="s">
        <v>7142</v>
      </c>
      <c r="K702" s="4" t="s">
        <v>7144</v>
      </c>
      <c r="L702" s="5" t="s">
        <v>7143</v>
      </c>
      <c r="M702" s="5">
        <f t="shared" si="40"/>
        <v>29.75</v>
      </c>
      <c r="N702" s="5">
        <f t="shared" si="41"/>
        <v>40</v>
      </c>
      <c r="O702" s="3" t="str">
        <f>IF(ISBLANK(D702),"ส่วนลด",VLOOKUP(D702,หมวดหมู่!$A$2:$B$35,2))</f>
        <v>ของใช้ในครัว</v>
      </c>
      <c r="P702" s="3" t="str">
        <f>IF(ISBLANK(E702),"หน่วย",VLOOKUP(E702,หน่วยนับ!$A$2:$B$37,2))</f>
        <v>ถุง</v>
      </c>
      <c r="Q702" t="str">
        <f t="shared" si="42"/>
        <v>P00000.png</v>
      </c>
      <c r="R702" t="str">
        <f t="shared" si="43"/>
        <v>INSERT INTO `product`(`pID`, `pBar`, `pBars`, `pName`, `pBP`, `pSP`, `pVal`, `pCate`, `pUnit`, `img`) VALUES ('P00702','8851818861503','[{"detail":"รหัสสินค้า","barcode":"P00702"},{"detail":"บาร์โค้ดหลัก","barcode":"8851818861503"}]','มาจิคลีนถูพื้นสีม่วง750มล***','29.75','40','4','ของใช้ในครัว','ถุง','P00000.png');</v>
      </c>
    </row>
    <row r="703" spans="1:18" x14ac:dyDescent="0.25">
      <c r="A703" s="2" t="s">
        <v>764</v>
      </c>
      <c r="B703" s="8">
        <v>8850002015227</v>
      </c>
      <c r="C703" s="2" t="s">
        <v>7907</v>
      </c>
      <c r="D703" s="1">
        <v>66</v>
      </c>
      <c r="E703" s="1">
        <v>29</v>
      </c>
      <c r="F703" s="1">
        <v>0</v>
      </c>
      <c r="G703" s="1">
        <v>18.170000000000002</v>
      </c>
      <c r="H703" s="1">
        <v>25</v>
      </c>
      <c r="I703" s="15" t="s">
        <v>7908</v>
      </c>
      <c r="J703" s="17" t="s">
        <v>7142</v>
      </c>
      <c r="K703" s="4" t="s">
        <v>7144</v>
      </c>
      <c r="L703" s="5" t="s">
        <v>7143</v>
      </c>
      <c r="M703" s="5">
        <f t="shared" si="40"/>
        <v>18.170000000000002</v>
      </c>
      <c r="N703" s="5">
        <f t="shared" si="41"/>
        <v>25</v>
      </c>
      <c r="O703" s="3" t="str">
        <f>IF(ISBLANK(D703),"ส่วนลด",VLOOKUP(D703,หมวดหมู่!$A$2:$B$35,2))</f>
        <v>ยาสีฟัน+แปรงสีฟันน้ำยาบ้วนปาก</v>
      </c>
      <c r="P703" s="3" t="str">
        <f>IF(ISBLANK(E703),"หน่วย",VLOOKUP(E703,หน่วยนับ!$A$2:$B$37,2))</f>
        <v>หลอด</v>
      </c>
      <c r="Q703" t="str">
        <f t="shared" si="42"/>
        <v>prd_719.jpg</v>
      </c>
      <c r="R703" t="str">
        <f t="shared" si="43"/>
        <v>INSERT INTO `product`(`pID`, `pBar`, `pBars`, `pName`, `pBP`, `pSP`, `pVal`, `pCate`, `pUnit`, `img`) VALUES ('P00703','8850002015227','[{"detail":"รหัสสินค้า","barcode":"P00703"},{"detail":"บาร์โค้ดหลัก","barcode":"8850002015227"}]','ยาสีฟันโคโดโมรสส้ม40g***','18.17','25','0','ยาสีฟัน+แปรงสีฟันน้ำยาบ้วนปาก','หลอด','prd_719.jpg');</v>
      </c>
    </row>
    <row r="704" spans="1:18" x14ac:dyDescent="0.25">
      <c r="A704" s="2" t="s">
        <v>765</v>
      </c>
      <c r="B704" s="8">
        <v>8852959000288</v>
      </c>
      <c r="C704" s="2" t="s">
        <v>7909</v>
      </c>
      <c r="D704" s="1">
        <v>20</v>
      </c>
      <c r="E704" s="1">
        <v>26</v>
      </c>
      <c r="F704" s="1">
        <v>0</v>
      </c>
      <c r="G704" s="1">
        <v>7.6</v>
      </c>
      <c r="H704" s="1">
        <v>10</v>
      </c>
      <c r="I704" s="16"/>
      <c r="J704" s="17" t="s">
        <v>7142</v>
      </c>
      <c r="K704" s="4" t="s">
        <v>7144</v>
      </c>
      <c r="L704" s="5" t="s">
        <v>7143</v>
      </c>
      <c r="M704" s="5">
        <f t="shared" si="40"/>
        <v>7.6</v>
      </c>
      <c r="N704" s="5">
        <f t="shared" si="41"/>
        <v>10</v>
      </c>
      <c r="O704" s="3" t="str">
        <f>IF(ISBLANK(D704),"ส่วนลด",VLOOKUP(D704,หมวดหมู่!$A$2:$B$35,2))</f>
        <v>อุปโภค/บริโภค</v>
      </c>
      <c r="P704" s="3" t="str">
        <f>IF(ISBLANK(E704),"หน่วย",VLOOKUP(E704,หน่วยนับ!$A$2:$B$37,2))</f>
        <v>ห่อ</v>
      </c>
      <c r="Q704" t="str">
        <f t="shared" si="42"/>
        <v>P00000.png</v>
      </c>
      <c r="R704" t="str">
        <f t="shared" si="43"/>
        <v>INSERT INTO `product`(`pID`, `pBar`, `pBars`, `pName`, `pBP`, `pSP`, `pVal`, `pCate`, `pUnit`, `img`) VALUES ('P00704','8852959000288','[{"detail":"รหัสสินค้า","barcode":"P00704"},{"detail":"บาร์โค้ดหลัก","barcode":"8852959000288"}]','วุ้นเส้นเกษตร40g***','7.6','10','0','อุปโภค/บริโภค','ห่อ','P00000.png');</v>
      </c>
    </row>
    <row r="705" spans="1:18" x14ac:dyDescent="0.25">
      <c r="A705" s="2" t="s">
        <v>766</v>
      </c>
      <c r="B705" s="8">
        <v>8851993808140</v>
      </c>
      <c r="C705" s="2" t="s">
        <v>7910</v>
      </c>
      <c r="D705" s="1">
        <v>20</v>
      </c>
      <c r="E705" s="1">
        <v>14</v>
      </c>
      <c r="F705" s="1">
        <v>0</v>
      </c>
      <c r="G705" s="1">
        <v>13.3</v>
      </c>
      <c r="H705" s="1">
        <v>16</v>
      </c>
      <c r="I705" s="16"/>
      <c r="J705" s="17" t="s">
        <v>7142</v>
      </c>
      <c r="K705" s="4" t="s">
        <v>7144</v>
      </c>
      <c r="L705" s="5" t="s">
        <v>7143</v>
      </c>
      <c r="M705" s="5">
        <f t="shared" si="40"/>
        <v>13.3</v>
      </c>
      <c r="N705" s="5">
        <f t="shared" si="41"/>
        <v>16</v>
      </c>
      <c r="O705" s="3" t="str">
        <f>IF(ISBLANK(D705),"ส่วนลด",VLOOKUP(D705,หมวดหมู่!$A$2:$B$35,2))</f>
        <v>อุปโภค/บริโภค</v>
      </c>
      <c r="P705" s="3" t="str">
        <f>IF(ISBLANK(E705),"หน่วย",VLOOKUP(E705,หน่วยนับ!$A$2:$B$37,2))</f>
        <v>ถุง</v>
      </c>
      <c r="Q705" t="str">
        <f t="shared" si="42"/>
        <v>P00000.png</v>
      </c>
      <c r="R705" t="str">
        <f t="shared" si="43"/>
        <v>INSERT INTO `product`(`pID`, `pBar`, `pBars`, `pName`, `pBP`, `pSP`, `pVal`, `pCate`, `pUnit`, `img`) VALUES ('P00705','8851993808140','[{"detail":"รหัสสินค้า","barcode":"P00705"},{"detail":"บาร์โค้ดหลัก","barcode":"8851993808140"}]','วุ้นเสันเกษตร80g***','13.3','16','0','อุปโภค/บริโภค','ถุง','P00000.png');</v>
      </c>
    </row>
    <row r="706" spans="1:18" x14ac:dyDescent="0.25">
      <c r="A706" s="2" t="s">
        <v>767</v>
      </c>
      <c r="B706" s="8">
        <v>8857107980207</v>
      </c>
      <c r="C706" s="2" t="s">
        <v>7911</v>
      </c>
      <c r="D706" s="1">
        <v>67</v>
      </c>
      <c r="E706" s="1">
        <v>26</v>
      </c>
      <c r="F706" s="1">
        <v>1</v>
      </c>
      <c r="G706" s="1">
        <v>2.74</v>
      </c>
      <c r="H706" s="1">
        <v>5</v>
      </c>
      <c r="I706" s="16"/>
      <c r="J706" s="17" t="s">
        <v>7142</v>
      </c>
      <c r="K706" s="4" t="s">
        <v>7144</v>
      </c>
      <c r="L706" s="5" t="s">
        <v>7143</v>
      </c>
      <c r="M706" s="5">
        <f t="shared" si="40"/>
        <v>2.74</v>
      </c>
      <c r="N706" s="5">
        <f t="shared" si="41"/>
        <v>5</v>
      </c>
      <c r="O706" s="3" t="str">
        <f>IF(ISBLANK(D706),"ส่วนลด",VLOOKUP(D706,หมวดหมู่!$A$2:$B$35,2))</f>
        <v>ไวไว+มาม่า</v>
      </c>
      <c r="P706" s="3" t="str">
        <f>IF(ISBLANK(E706),"หน่วย",VLOOKUP(E706,หน่วยนับ!$A$2:$B$37,2))</f>
        <v>ห่อ</v>
      </c>
      <c r="Q706" t="str">
        <f t="shared" si="42"/>
        <v>P00000.png</v>
      </c>
      <c r="R706" t="str">
        <f t="shared" si="43"/>
        <v>INSERT INTO `product`(`pID`, `pBar`, `pBars`, `pName`, `pBP`, `pSP`, `pVal`, `pCate`, `pUnit`, `img`) VALUES ('P00706','8857107980207','[{"detail":"รหัสสินค้า","barcode":"P00706"},{"detail":"บาร์โค้ดหลัก","barcode":"8857107980207"}]','วุ้นเส้นต้นเงิน25g***','2.74','5','1','ไวไว+มาม่า','ห่อ','P00000.png');</v>
      </c>
    </row>
    <row r="707" spans="1:18" x14ac:dyDescent="0.25">
      <c r="A707" s="2" t="s">
        <v>768</v>
      </c>
      <c r="B707" s="8">
        <v>8857107980177</v>
      </c>
      <c r="C707" s="2" t="s">
        <v>7912</v>
      </c>
      <c r="D707" s="1">
        <v>20</v>
      </c>
      <c r="E707" s="1">
        <v>26</v>
      </c>
      <c r="F707" s="1">
        <v>0</v>
      </c>
      <c r="G707" s="1">
        <v>8</v>
      </c>
      <c r="H707" s="1">
        <v>10</v>
      </c>
      <c r="I707" s="16"/>
      <c r="J707" s="17" t="s">
        <v>7142</v>
      </c>
      <c r="K707" s="4" t="s">
        <v>7144</v>
      </c>
      <c r="L707" s="5" t="s">
        <v>7143</v>
      </c>
      <c r="M707" s="5">
        <f t="shared" ref="M707:M770" si="44">IF(ISBLANK(D707),0,G707)</f>
        <v>8</v>
      </c>
      <c r="N707" s="5">
        <f t="shared" ref="N707:N770" si="45">IF(ISBLANK(D707),-H707,H707)</f>
        <v>10</v>
      </c>
      <c r="O707" s="3" t="str">
        <f>IF(ISBLANK(D707),"ส่วนลด",VLOOKUP(D707,หมวดหมู่!$A$2:$B$35,2))</f>
        <v>อุปโภค/บริโภค</v>
      </c>
      <c r="P707" s="3" t="str">
        <f>IF(ISBLANK(E707),"หน่วย",VLOOKUP(E707,หน่วยนับ!$A$2:$B$37,2))</f>
        <v>ห่อ</v>
      </c>
      <c r="Q707" t="str">
        <f t="shared" ref="Q707:Q770" si="46">IF(ISBLANK(I707),"P00000.png",I707)</f>
        <v>P00000.png</v>
      </c>
      <c r="R707" t="str">
        <f t="shared" ref="R707:R770" si="47">"INSERT INTO `product`(`pID`, `pBar`, `pBars`, `pName`, `pBP`, `pSP`, `pVal`, `pCate`, `pUnit`, `img`) VALUES ('"&amp;A707&amp;"','"&amp;B707&amp;"','"&amp;J707&amp;A707&amp;K707&amp;B707&amp;L707&amp;"','"&amp;C707&amp;"','"&amp;M707&amp;"','"&amp;N707&amp;"','"&amp;F707&amp;"','"&amp;O707&amp;"','"&amp;P707&amp;"','"&amp;Q707&amp;"');"</f>
        <v>INSERT INTO `product`(`pID`, `pBar`, `pBars`, `pName`, `pBP`, `pSP`, `pVal`, `pCate`, `pUnit`, `img`) VALUES ('P00707','8857107980177','[{"detail":"รหัสสินค้า","barcode":"P00707"},{"detail":"บาร์โค้ดหลัก","barcode":"8857107980177"}]','วุ้นเส้นต้นเงิน70g***','8','10','0','อุปโภค/บริโภค','ห่อ','P00000.png');</v>
      </c>
    </row>
    <row r="708" spans="1:18" x14ac:dyDescent="0.25">
      <c r="A708" s="2" t="s">
        <v>769</v>
      </c>
      <c r="B708" s="8">
        <v>8857107980146</v>
      </c>
      <c r="C708" s="2" t="s">
        <v>7913</v>
      </c>
      <c r="D708" s="1">
        <v>67</v>
      </c>
      <c r="E708" s="1">
        <v>26</v>
      </c>
      <c r="F708" s="1">
        <v>7</v>
      </c>
      <c r="G708" s="1">
        <v>21.2</v>
      </c>
      <c r="H708" s="1">
        <v>25</v>
      </c>
      <c r="I708" s="16"/>
      <c r="J708" s="17" t="s">
        <v>7142</v>
      </c>
      <c r="K708" s="4" t="s">
        <v>7144</v>
      </c>
      <c r="L708" s="5" t="s">
        <v>7143</v>
      </c>
      <c r="M708" s="5">
        <f t="shared" si="44"/>
        <v>21.2</v>
      </c>
      <c r="N708" s="5">
        <f t="shared" si="45"/>
        <v>25</v>
      </c>
      <c r="O708" s="3" t="str">
        <f>IF(ISBLANK(D708),"ส่วนลด",VLOOKUP(D708,หมวดหมู่!$A$2:$B$35,2))</f>
        <v>ไวไว+มาม่า</v>
      </c>
      <c r="P708" s="3" t="str">
        <f>IF(ISBLANK(E708),"หน่วย",VLOOKUP(E708,หน่วยนับ!$A$2:$B$37,2))</f>
        <v>ห่อ</v>
      </c>
      <c r="Q708" t="str">
        <f t="shared" si="46"/>
        <v>P00000.png</v>
      </c>
      <c r="R708" t="str">
        <f t="shared" si="47"/>
        <v>INSERT INTO `product`(`pID`, `pBar`, `pBars`, `pName`, `pBP`, `pSP`, `pVal`, `pCate`, `pUnit`, `img`) VALUES ('P00708','8857107980146','[{"detail":"รหัสสินค้า","barcode":"P00708"},{"detail":"บาร์โค้ดหลัก","barcode":"8857107980146"}]','วุ้นเส้นต้นเงิน200g***','21.2','25','7','ไวไว+มาม่า','ห่อ','P00000.png');</v>
      </c>
    </row>
    <row r="709" spans="1:18" x14ac:dyDescent="0.25">
      <c r="A709" s="2" t="s">
        <v>770</v>
      </c>
      <c r="B709" s="8">
        <v>8850002001206</v>
      </c>
      <c r="C709" s="2" t="s">
        <v>7914</v>
      </c>
      <c r="D709" s="1">
        <v>56</v>
      </c>
      <c r="E709" s="1">
        <v>14</v>
      </c>
      <c r="F709" s="1">
        <v>1</v>
      </c>
      <c r="G709" s="1">
        <v>117</v>
      </c>
      <c r="H709" s="1">
        <v>135</v>
      </c>
      <c r="I709" s="15" t="s">
        <v>771</v>
      </c>
      <c r="J709" s="17" t="s">
        <v>7142</v>
      </c>
      <c r="K709" s="4" t="s">
        <v>7144</v>
      </c>
      <c r="L709" s="5" t="s">
        <v>7143</v>
      </c>
      <c r="M709" s="5">
        <f t="shared" si="44"/>
        <v>117</v>
      </c>
      <c r="N709" s="5">
        <f t="shared" si="45"/>
        <v>135</v>
      </c>
      <c r="O709" s="3" t="str">
        <f>IF(ISBLANK(D709),"ส่วนลด",VLOOKUP(D709,หมวดหมู่!$A$2:$B$35,2))</f>
        <v>ผงซักฟอก</v>
      </c>
      <c r="P709" s="3" t="str">
        <f>IF(ISBLANK(E709),"หน่วย",VLOOKUP(E709,หน่วยนับ!$A$2:$B$37,2))</f>
        <v>ถุง</v>
      </c>
      <c r="Q709" t="str">
        <f t="shared" si="46"/>
        <v>prd_725.png</v>
      </c>
      <c r="R709" t="str">
        <f t="shared" si="47"/>
        <v>INSERT INTO `product`(`pID`, `pBar`, `pBars`, `pName`, `pBP`, `pSP`, `pVal`, `pCate`, `pUnit`, `img`) VALUES ('P00709','8850002001206','[{"detail":"รหัสสินค้า","barcode":"P00709"},{"detail":"บาร์โค้ดหลัก","barcode":"8850002001206"}]','เปาซุปเปอร์ซอฟ2700g***','117','135','1','ผงซักฟอก','ถุง','prd_725.png');</v>
      </c>
    </row>
    <row r="710" spans="1:18" x14ac:dyDescent="0.25">
      <c r="A710" s="2" t="s">
        <v>772</v>
      </c>
      <c r="B710" s="8">
        <v>8850002852747</v>
      </c>
      <c r="C710" s="2" t="s">
        <v>7915</v>
      </c>
      <c r="D710" s="1">
        <v>20</v>
      </c>
      <c r="E710" s="1">
        <v>14</v>
      </c>
      <c r="F710" s="1">
        <v>0</v>
      </c>
      <c r="G710" s="1">
        <v>45</v>
      </c>
      <c r="H710" s="1">
        <v>60</v>
      </c>
      <c r="I710" s="16"/>
      <c r="J710" s="17" t="s">
        <v>7142</v>
      </c>
      <c r="K710" s="4" t="s">
        <v>7144</v>
      </c>
      <c r="L710" s="5" t="s">
        <v>7143</v>
      </c>
      <c r="M710" s="5">
        <f t="shared" si="44"/>
        <v>45</v>
      </c>
      <c r="N710" s="5">
        <f t="shared" si="45"/>
        <v>60</v>
      </c>
      <c r="O710" s="3" t="str">
        <f>IF(ISBLANK(D710),"ส่วนลด",VLOOKUP(D710,หมวดหมู่!$A$2:$B$35,2))</f>
        <v>อุปโภค/บริโภค</v>
      </c>
      <c r="P710" s="3" t="str">
        <f>IF(ISBLANK(E710),"หน่วย",VLOOKUP(E710,หน่วยนับ!$A$2:$B$37,2))</f>
        <v>ถุง</v>
      </c>
      <c r="Q710" t="str">
        <f t="shared" si="46"/>
        <v>P00000.png</v>
      </c>
      <c r="R710" t="str">
        <f t="shared" si="47"/>
        <v>INSERT INTO `product`(`pID`, `pBar`, `pBars`, `pName`, `pBP`, `pSP`, `pVal`, `pCate`, `pUnit`, `img`) VALUES ('P00710','8850002852747','[{"detail":"รหัสสินค้า","barcode":"P00710"},{"detail":"บาร์โค้ดหลัก","barcode":"8850002852747"}]','เปลี่ยนเอสเซ้นชมพู110g60บ','45','60','0','อุปโภค/บริโภค','ถุง','P00000.png');</v>
      </c>
    </row>
    <row r="711" spans="1:18" x14ac:dyDescent="0.25">
      <c r="A711" s="2" t="s">
        <v>773</v>
      </c>
      <c r="B711" s="8">
        <v>4902430740883</v>
      </c>
      <c r="C711" s="2" t="s">
        <v>7916</v>
      </c>
      <c r="D711" s="1">
        <v>86</v>
      </c>
      <c r="E711" s="1">
        <v>26</v>
      </c>
      <c r="F711" s="1">
        <v>6</v>
      </c>
      <c r="G711" s="1">
        <v>15.52</v>
      </c>
      <c r="H711" s="1">
        <v>20</v>
      </c>
      <c r="I711" s="16"/>
      <c r="J711" s="17" t="s">
        <v>7142</v>
      </c>
      <c r="K711" s="4" t="s">
        <v>7144</v>
      </c>
      <c r="L711" s="5" t="s">
        <v>7143</v>
      </c>
      <c r="M711" s="5">
        <f t="shared" si="44"/>
        <v>15.52</v>
      </c>
      <c r="N711" s="5">
        <f t="shared" si="45"/>
        <v>20</v>
      </c>
      <c r="O711" s="3" t="str">
        <f>IF(ISBLANK(D711),"ส่วนลด",VLOOKUP(D711,หมวดหมู่!$A$2:$B$35,2))</f>
        <v>ของใช้ในครัว</v>
      </c>
      <c r="P711" s="3" t="str">
        <f>IF(ISBLANK(E711),"หน่วย",VLOOKUP(E711,หน่วยนับ!$A$2:$B$37,2))</f>
        <v>ห่อ</v>
      </c>
      <c r="Q711" t="str">
        <f t="shared" si="46"/>
        <v>P00000.png</v>
      </c>
      <c r="R711" t="str">
        <f t="shared" si="47"/>
        <v>INSERT INTO `product`(`pID`, `pBar`, `pBars`, `pName`, `pBP`, `pSP`, `pVal`, `pCate`, `pUnit`, `img`) VALUES ('P00711','4902430740883','[{"detail":"รหัสสินค้า","barcode":"P00711"},{"detail":"บาร์โค้ดหลัก","barcode":"4902430740883"}]','ดาวนี่สีฟ้า120ml***','15.52','20','6','ของใช้ในครัว','ห่อ','P00000.png');</v>
      </c>
    </row>
    <row r="712" spans="1:18" x14ac:dyDescent="0.25">
      <c r="A712" s="2" t="s">
        <v>774</v>
      </c>
      <c r="B712" s="8">
        <v>4902430803434</v>
      </c>
      <c r="C712" s="2" t="s">
        <v>775</v>
      </c>
      <c r="D712" s="1">
        <v>86</v>
      </c>
      <c r="E712" s="1">
        <v>26</v>
      </c>
      <c r="F712" s="1">
        <v>9</v>
      </c>
      <c r="G712" s="1">
        <v>14.5</v>
      </c>
      <c r="H712" s="1">
        <v>20</v>
      </c>
      <c r="I712" s="15" t="s">
        <v>776</v>
      </c>
      <c r="J712" s="17" t="s">
        <v>7142</v>
      </c>
      <c r="K712" s="4" t="s">
        <v>7144</v>
      </c>
      <c r="L712" s="5" t="s">
        <v>7143</v>
      </c>
      <c r="M712" s="5">
        <f t="shared" si="44"/>
        <v>14.5</v>
      </c>
      <c r="N712" s="5">
        <f t="shared" si="45"/>
        <v>20</v>
      </c>
      <c r="O712" s="3" t="str">
        <f>IF(ISBLANK(D712),"ส่วนลด",VLOOKUP(D712,หมวดหมู่!$A$2:$B$35,2))</f>
        <v>ของใช้ในครัว</v>
      </c>
      <c r="P712" s="3" t="str">
        <f>IF(ISBLANK(E712),"หน่วย",VLOOKUP(E712,หน่วยนับ!$A$2:$B$37,2))</f>
        <v>ห่อ</v>
      </c>
      <c r="Q712" t="str">
        <f t="shared" si="46"/>
        <v>prd_728.png</v>
      </c>
      <c r="R712" t="str">
        <f t="shared" si="47"/>
        <v>INSERT INTO `product`(`pID`, `pBar`, `pBars`, `pName`, `pBP`, `pSP`, `pVal`, `pCate`, `pUnit`, `img`) VALUES ('P00712','4902430803434','[{"detail":"รหัสสินค้า","barcode":"P00712"},{"detail":"บาร์โค้ดหลัก","barcode":"4902430803434"}]','ดาวนี่สีชมพู120มล***','14.5','20','9','ของใช้ในครัว','ห่อ','prd_728.png');</v>
      </c>
    </row>
    <row r="713" spans="1:18" x14ac:dyDescent="0.25">
      <c r="A713" s="2" t="s">
        <v>777</v>
      </c>
      <c r="B713" s="8" t="s">
        <v>778</v>
      </c>
      <c r="C713" s="2" t="s">
        <v>7917</v>
      </c>
      <c r="D713" s="1">
        <v>21</v>
      </c>
      <c r="E713" s="1">
        <v>8</v>
      </c>
      <c r="F713" s="1">
        <v>0</v>
      </c>
      <c r="G713" s="1">
        <v>85</v>
      </c>
      <c r="H713" s="1">
        <v>100</v>
      </c>
      <c r="I713" s="16"/>
      <c r="J713" s="17" t="s">
        <v>7142</v>
      </c>
      <c r="K713" s="4" t="s">
        <v>7144</v>
      </c>
      <c r="L713" s="5" t="s">
        <v>7143</v>
      </c>
      <c r="M713" s="5">
        <f t="shared" si="44"/>
        <v>85</v>
      </c>
      <c r="N713" s="5">
        <f t="shared" si="45"/>
        <v>100</v>
      </c>
      <c r="O713" s="3" t="str">
        <f>IF(ISBLANK(D713),"ส่วนลด",VLOOKUP(D713,หมวดหมู่!$A$2:$B$35,2))</f>
        <v>ไฟฟ้า</v>
      </c>
      <c r="P713" s="3" t="str">
        <f>IF(ISBLANK(E713),"หน่วย",VLOOKUP(E713,หน่วยนับ!$A$2:$B$37,2))</f>
        <v>อัน</v>
      </c>
      <c r="Q713" t="str">
        <f t="shared" si="46"/>
        <v>P00000.png</v>
      </c>
      <c r="R713" t="str">
        <f t="shared" si="47"/>
        <v>INSERT INTO `product`(`pID`, `pBar`, `pBars`, `pName`, `pBP`, `pSP`, `pVal`, `pCate`, `pUnit`, `img`) VALUES ('P00713','924121553R','[{"detail":"รหัสสินค้า","barcode":"P00713"},{"detail":"บาร์โค้ดหลัก","barcode":"924121553R"}]','สายไฟพ่วง3เมตร***','85','100','0','ไฟฟ้า','อัน','P00000.png');</v>
      </c>
    </row>
    <row r="714" spans="1:18" x14ac:dyDescent="0.25">
      <c r="A714" s="2" t="s">
        <v>779</v>
      </c>
      <c r="B714" s="8">
        <v>8850100101211</v>
      </c>
      <c r="C714" s="2" t="s">
        <v>7918</v>
      </c>
      <c r="D714" s="6"/>
      <c r="E714" s="1">
        <v>8</v>
      </c>
      <c r="F714" s="1">
        <v>90</v>
      </c>
      <c r="G714" s="1">
        <v>43.89</v>
      </c>
      <c r="H714" s="1">
        <v>5</v>
      </c>
      <c r="I714" s="16"/>
      <c r="J714" s="17" t="s">
        <v>7142</v>
      </c>
      <c r="K714" s="4" t="s">
        <v>7144</v>
      </c>
      <c r="L714" s="5" t="s">
        <v>7143</v>
      </c>
      <c r="M714" s="5">
        <f t="shared" si="44"/>
        <v>0</v>
      </c>
      <c r="N714" s="5">
        <f t="shared" si="45"/>
        <v>-5</v>
      </c>
      <c r="O714" s="3" t="str">
        <f>IF(ISBLANK(D714),"ส่วนลด",VLOOKUP(D714,หมวดหมู่!$A$2:$B$35,2))</f>
        <v>ส่วนลด</v>
      </c>
      <c r="P714" s="3" t="str">
        <f>IF(ISBLANK(E714),"หน่วย",VLOOKUP(E714,หน่วยนับ!$A$2:$B$37,2))</f>
        <v>อัน</v>
      </c>
      <c r="Q714" t="str">
        <f t="shared" si="46"/>
        <v>P00000.png</v>
      </c>
      <c r="R714" t="str">
        <f t="shared" si="47"/>
        <v>INSERT INTO `product`(`pID`, `pBar`, `pBars`, `pName`, `pBP`, `pSP`, `pVal`, `pCate`, `pUnit`, `img`) VALUES ('P00714','8850100101211','[{"detail":"รหัสสินค้า","barcode":"P00714"},{"detail":"บาร์โค้ดหลัก","barcode":"8850100101211"}]','ส่วนลดไวไวปรุงรสแพ็ค10ห่อ**','0','-5','90','ส่วนลด','อัน','P00000.png');</v>
      </c>
    </row>
    <row r="715" spans="1:18" x14ac:dyDescent="0.25">
      <c r="A715" s="2" t="s">
        <v>780</v>
      </c>
      <c r="B715" s="8">
        <v>8851907200534</v>
      </c>
      <c r="C715" s="2" t="s">
        <v>7919</v>
      </c>
      <c r="D715" s="1">
        <v>32</v>
      </c>
      <c r="E715" s="1">
        <v>14</v>
      </c>
      <c r="F715" s="1">
        <v>0</v>
      </c>
      <c r="G715" s="1">
        <v>16</v>
      </c>
      <c r="H715" s="1">
        <v>20</v>
      </c>
      <c r="I715" s="16"/>
      <c r="J715" s="17" t="s">
        <v>7142</v>
      </c>
      <c r="K715" s="4" t="s">
        <v>7144</v>
      </c>
      <c r="L715" s="5" t="s">
        <v>7143</v>
      </c>
      <c r="M715" s="5">
        <f t="shared" si="44"/>
        <v>16</v>
      </c>
      <c r="N715" s="5">
        <f t="shared" si="45"/>
        <v>20</v>
      </c>
      <c r="O715" s="3" t="str">
        <f>IF(ISBLANK(D715),"ส่วนลด",VLOOKUP(D715,หมวดหมู่!$A$2:$B$35,2))</f>
        <v>การศึกษา</v>
      </c>
      <c r="P715" s="3" t="str">
        <f>IF(ISBLANK(E715),"หน่วย",VLOOKUP(E715,หน่วยนับ!$A$2:$B$37,2))</f>
        <v>ถุง</v>
      </c>
      <c r="Q715" t="str">
        <f t="shared" si="46"/>
        <v>P00000.png</v>
      </c>
      <c r="R715" t="str">
        <f t="shared" si="47"/>
        <v>INSERT INTO `product`(`pID`, `pBar`, `pBars`, `pName`, `pBP`, `pSP`, `pVal`, `pCate`, `pUnit`, `img`) VALUES ('P00715','8851907200534','[{"detail":"รหัสสินค้า","barcode":"P00715"},{"detail":"บาร์โค้ดหลัก","barcode":"8851907200534"}]','ลิขวิคน้ำ***','16','20','0','การศึกษา','ถุง','P00000.png');</v>
      </c>
    </row>
    <row r="716" spans="1:18" x14ac:dyDescent="0.25">
      <c r="A716" s="2" t="s">
        <v>781</v>
      </c>
      <c r="B716" s="8">
        <v>8850002025097</v>
      </c>
      <c r="C716" s="2" t="s">
        <v>7920</v>
      </c>
      <c r="D716" s="1">
        <v>63</v>
      </c>
      <c r="E716" s="1">
        <v>3</v>
      </c>
      <c r="F716" s="1">
        <v>0</v>
      </c>
      <c r="G716" s="1">
        <v>8.83</v>
      </c>
      <c r="H716" s="1">
        <v>12</v>
      </c>
      <c r="I716" s="16"/>
      <c r="J716" s="17" t="s">
        <v>7142</v>
      </c>
      <c r="K716" s="4" t="s">
        <v>7144</v>
      </c>
      <c r="L716" s="5" t="s">
        <v>7143</v>
      </c>
      <c r="M716" s="5">
        <f t="shared" si="44"/>
        <v>8.83</v>
      </c>
      <c r="N716" s="5">
        <f t="shared" si="45"/>
        <v>12</v>
      </c>
      <c r="O716" s="3" t="str">
        <f>IF(ISBLANK(D716),"ส่วนลด",VLOOKUP(D716,หมวดหมู่!$A$2:$B$35,2))</f>
        <v>น้ำยาล้างจาน+ล้างพื้น</v>
      </c>
      <c r="P716" s="3" t="str">
        <f>IF(ISBLANK(E716),"หน่วย",VLOOKUP(E716,หน่วยนับ!$A$2:$B$37,2))</f>
        <v>ขวด</v>
      </c>
      <c r="Q716" t="str">
        <f t="shared" si="46"/>
        <v>P00000.png</v>
      </c>
      <c r="R716" t="str">
        <f t="shared" si="47"/>
        <v>INSERT INTO `product`(`pID`, `pBar`, `pBars`, `pName`, `pBP`, `pSP`, `pVal`, `pCate`, `pUnit`, `img`) VALUES ('P00716','8850002025097','[{"detail":"รหัสสินค้า","barcode":"P00716"},{"detail":"บาร์โค้ดหลัก","barcode":"8850002025097"}]','ไลปอนเลมอน***','8.83','12','0','น้ำยาล้างจาน+ล้างพื้น','ขวด','P00000.png');</v>
      </c>
    </row>
    <row r="717" spans="1:18" x14ac:dyDescent="0.25">
      <c r="A717" s="2" t="s">
        <v>782</v>
      </c>
      <c r="B717" s="8">
        <v>8851932371025</v>
      </c>
      <c r="C717" s="2" t="s">
        <v>7921</v>
      </c>
      <c r="D717" s="1">
        <v>63</v>
      </c>
      <c r="E717" s="1">
        <v>3</v>
      </c>
      <c r="F717" s="1">
        <v>9</v>
      </c>
      <c r="G717" s="1">
        <v>10.17</v>
      </c>
      <c r="H717" s="1">
        <v>12</v>
      </c>
      <c r="I717" s="16"/>
      <c r="J717" s="17" t="s">
        <v>7142</v>
      </c>
      <c r="K717" s="4" t="s">
        <v>7144</v>
      </c>
      <c r="L717" s="5" t="s">
        <v>7143</v>
      </c>
      <c r="M717" s="5">
        <f t="shared" si="44"/>
        <v>10.17</v>
      </c>
      <c r="N717" s="5">
        <f t="shared" si="45"/>
        <v>12</v>
      </c>
      <c r="O717" s="3" t="str">
        <f>IF(ISBLANK(D717),"ส่วนลด",VLOOKUP(D717,หมวดหมู่!$A$2:$B$35,2))</f>
        <v>น้ำยาล้างจาน+ล้างพื้น</v>
      </c>
      <c r="P717" s="3" t="str">
        <f>IF(ISBLANK(E717),"หน่วย",VLOOKUP(E717,หน่วยนับ!$A$2:$B$37,2))</f>
        <v>ขวด</v>
      </c>
      <c r="Q717" t="str">
        <f t="shared" si="46"/>
        <v>P00000.png</v>
      </c>
      <c r="R717" t="str">
        <f t="shared" si="47"/>
        <v>INSERT INTO `product`(`pID`, `pBar`, `pBars`, `pName`, `pBP`, `pSP`, `pVal`, `pCate`, `pUnit`, `img`) VALUES ('P00717','8851932371025','[{"detail":"รหัสสินค้า","barcode":"P00717"},{"detail":"บาร์โค้ดหลัก","barcode":"8851932371025"}]','ซันไลเลมอนโทเบอร์150g***','10.17','12','9','น้ำยาล้างจาน+ล้างพื้น','ขวด','P00000.png');</v>
      </c>
    </row>
    <row r="718" spans="1:18" x14ac:dyDescent="0.25">
      <c r="A718" s="2" t="s">
        <v>783</v>
      </c>
      <c r="B718" s="8">
        <v>8850175067207</v>
      </c>
      <c r="C718" s="2" t="s">
        <v>7922</v>
      </c>
      <c r="D718" s="1">
        <v>64</v>
      </c>
      <c r="E718" s="1">
        <v>3</v>
      </c>
      <c r="F718" s="1">
        <v>0</v>
      </c>
      <c r="G718" s="1">
        <v>51.34</v>
      </c>
      <c r="H718" s="1">
        <v>59</v>
      </c>
      <c r="I718" s="16"/>
      <c r="J718" s="17" t="s">
        <v>7142</v>
      </c>
      <c r="K718" s="4" t="s">
        <v>7144</v>
      </c>
      <c r="L718" s="5" t="s">
        <v>7143</v>
      </c>
      <c r="M718" s="5">
        <f t="shared" si="44"/>
        <v>51.34</v>
      </c>
      <c r="N718" s="5">
        <f t="shared" si="45"/>
        <v>59</v>
      </c>
      <c r="O718" s="3" t="str">
        <f>IF(ISBLANK(D718),"ส่วนลด",VLOOKUP(D718,หมวดหมู่!$A$2:$B$35,2))</f>
        <v>ยากันยุง</v>
      </c>
      <c r="P718" s="3" t="str">
        <f>IF(ISBLANK(E718),"หน่วย",VLOOKUP(E718,หน่วยนับ!$A$2:$B$37,2))</f>
        <v>ขวด</v>
      </c>
      <c r="Q718" t="str">
        <f t="shared" si="46"/>
        <v>P00000.png</v>
      </c>
      <c r="R718" t="str">
        <f t="shared" si="47"/>
        <v>INSERT INTO `product`(`pID`, `pBar`, `pBars`, `pName`, `pBP`, `pSP`, `pVal`, `pCate`, `pUnit`, `img`) VALUES ('P00718','8850175067207','[{"detail":"รหัสสินค้า","barcode":"P00718"},{"detail":"บาร์โค้ดหลัก","barcode":"8850175067207"}]','ใบกอนฟ้า200มล***','51.34','59','0','ยากันยุง','ขวด','P00000.png');</v>
      </c>
    </row>
    <row r="719" spans="1:18" x14ac:dyDescent="0.25">
      <c r="A719" s="2" t="s">
        <v>784</v>
      </c>
      <c r="B719" s="8">
        <v>8850092498252</v>
      </c>
      <c r="C719" s="2" t="s">
        <v>7923</v>
      </c>
      <c r="D719" s="1">
        <v>20</v>
      </c>
      <c r="E719" s="1">
        <v>8</v>
      </c>
      <c r="F719" s="1">
        <v>0</v>
      </c>
      <c r="G719" s="1">
        <v>40</v>
      </c>
      <c r="H719" s="1">
        <v>45</v>
      </c>
      <c r="I719" s="16"/>
      <c r="J719" s="17" t="s">
        <v>7142</v>
      </c>
      <c r="K719" s="4" t="s">
        <v>7144</v>
      </c>
      <c r="L719" s="5" t="s">
        <v>7143</v>
      </c>
      <c r="M719" s="5">
        <f t="shared" si="44"/>
        <v>40</v>
      </c>
      <c r="N719" s="5">
        <f t="shared" si="45"/>
        <v>45</v>
      </c>
      <c r="O719" s="3" t="str">
        <f>IF(ISBLANK(D719),"ส่วนลด",VLOOKUP(D719,หมวดหมู่!$A$2:$B$35,2))</f>
        <v>อุปโภค/บริโภค</v>
      </c>
      <c r="P719" s="3" t="str">
        <f>IF(ISBLANK(E719),"หน่วย",VLOOKUP(E719,หน่วยนับ!$A$2:$B$37,2))</f>
        <v>อัน</v>
      </c>
      <c r="Q719" t="str">
        <f t="shared" si="46"/>
        <v>P00000.png</v>
      </c>
      <c r="R719" t="str">
        <f t="shared" si="47"/>
        <v>INSERT INTO `product`(`pID`, `pBar`, `pBars`, `pName`, `pBP`, `pSP`, `pVal`, `pCate`, `pUnit`, `img`) VALUES ('P00719','8850092498252','[{"detail":"รหัสสินค้า","barcode":"P00719"},{"detail":"บาร์โค้ดหลัก","barcode":"8850092498252"}]','เปลี่ยนโฟกัสฝาดำ60g45บาท*','40','45','0','อุปโภค/บริโภค','อัน','P00000.png');</v>
      </c>
    </row>
    <row r="720" spans="1:18" x14ac:dyDescent="0.25">
      <c r="A720" s="2" t="s">
        <v>785</v>
      </c>
      <c r="B720" s="8">
        <v>8850175067290</v>
      </c>
      <c r="C720" s="2" t="s">
        <v>7924</v>
      </c>
      <c r="D720" s="1">
        <v>64</v>
      </c>
      <c r="E720" s="1">
        <v>3</v>
      </c>
      <c r="F720" s="1">
        <v>0</v>
      </c>
      <c r="G720" s="1">
        <v>51.34</v>
      </c>
      <c r="H720" s="1">
        <v>59</v>
      </c>
      <c r="I720" s="16"/>
      <c r="J720" s="17" t="s">
        <v>7142</v>
      </c>
      <c r="K720" s="4" t="s">
        <v>7144</v>
      </c>
      <c r="L720" s="5" t="s">
        <v>7143</v>
      </c>
      <c r="M720" s="5">
        <f t="shared" si="44"/>
        <v>51.34</v>
      </c>
      <c r="N720" s="5">
        <f t="shared" si="45"/>
        <v>59</v>
      </c>
      <c r="O720" s="3" t="str">
        <f>IF(ISBLANK(D720),"ส่วนลด",VLOOKUP(D720,หมวดหมู่!$A$2:$B$35,2))</f>
        <v>ยากันยุง</v>
      </c>
      <c r="P720" s="3" t="str">
        <f>IF(ISBLANK(E720),"หน่วย",VLOOKUP(E720,หน่วยนับ!$A$2:$B$37,2))</f>
        <v>ขวด</v>
      </c>
      <c r="Q720" t="str">
        <f t="shared" si="46"/>
        <v>P00000.png</v>
      </c>
      <c r="R720" t="str">
        <f t="shared" si="47"/>
        <v>INSERT INTO `product`(`pID`, `pBar`, `pBars`, `pName`, `pBP`, `pSP`, `pVal`, `pCate`, `pUnit`, `img`) VALUES ('P00720','8850175067290','[{"detail":"รหัสสินค้า","barcode":"P00720"},{"detail":"บาร์โค้ดหลัก","barcode":"8850175067290"}]','ใบกอนเขียว200g***','51.34','59','0','ยากันยุง','ขวด','P00000.png');</v>
      </c>
    </row>
    <row r="721" spans="1:18" x14ac:dyDescent="0.25">
      <c r="A721" s="2" t="s">
        <v>786</v>
      </c>
      <c r="B721" s="8">
        <v>8850175067993</v>
      </c>
      <c r="C721" s="2" t="s">
        <v>7925</v>
      </c>
      <c r="D721" s="1">
        <v>64</v>
      </c>
      <c r="E721" s="1">
        <v>3</v>
      </c>
      <c r="F721" s="1">
        <v>0</v>
      </c>
      <c r="G721" s="1">
        <v>58.33</v>
      </c>
      <c r="H721" s="1">
        <v>69</v>
      </c>
      <c r="I721" s="16"/>
      <c r="J721" s="17" t="s">
        <v>7142</v>
      </c>
      <c r="K721" s="4" t="s">
        <v>7144</v>
      </c>
      <c r="L721" s="5" t="s">
        <v>7143</v>
      </c>
      <c r="M721" s="5">
        <f t="shared" si="44"/>
        <v>58.33</v>
      </c>
      <c r="N721" s="5">
        <f t="shared" si="45"/>
        <v>69</v>
      </c>
      <c r="O721" s="3" t="str">
        <f>IF(ISBLANK(D721),"ส่วนลด",VLOOKUP(D721,หมวดหมู่!$A$2:$B$35,2))</f>
        <v>ยากันยุง</v>
      </c>
      <c r="P721" s="3" t="str">
        <f>IF(ISBLANK(E721),"หน่วย",VLOOKUP(E721,หน่วยนับ!$A$2:$B$37,2))</f>
        <v>ขวด</v>
      </c>
      <c r="Q721" t="str">
        <f t="shared" si="46"/>
        <v>P00000.png</v>
      </c>
      <c r="R721" t="str">
        <f t="shared" si="47"/>
        <v>INSERT INTO `product`(`pID`, `pBar`, `pBars`, `pName`, `pBP`, `pSP`, `pVal`, `pCate`, `pUnit`, `img`) VALUES ('P00721','8850175067993','[{"detail":"รหัสสินค้า","barcode":"P00721"},{"detail":"บาร์โค้ดหลัก","barcode":"8850175067993"}]','ใบกอนเขียว300g***','58.33','69','0','ยากันยุง','ขวด','P00000.png');</v>
      </c>
    </row>
    <row r="722" spans="1:18" x14ac:dyDescent="0.25">
      <c r="A722" s="2" t="s">
        <v>787</v>
      </c>
      <c r="B722" s="8">
        <v>8850175067214</v>
      </c>
      <c r="C722" s="2" t="s">
        <v>7926</v>
      </c>
      <c r="D722" s="1">
        <v>64</v>
      </c>
      <c r="E722" s="1">
        <v>3</v>
      </c>
      <c r="F722" s="1">
        <v>0</v>
      </c>
      <c r="G722" s="1">
        <v>53</v>
      </c>
      <c r="H722" s="1">
        <v>69</v>
      </c>
      <c r="I722" s="16"/>
      <c r="J722" s="17" t="s">
        <v>7142</v>
      </c>
      <c r="K722" s="4" t="s">
        <v>7144</v>
      </c>
      <c r="L722" s="5" t="s">
        <v>7143</v>
      </c>
      <c r="M722" s="5">
        <f t="shared" si="44"/>
        <v>53</v>
      </c>
      <c r="N722" s="5">
        <f t="shared" si="45"/>
        <v>69</v>
      </c>
      <c r="O722" s="3" t="str">
        <f>IF(ISBLANK(D722),"ส่วนลด",VLOOKUP(D722,หมวดหมู่!$A$2:$B$35,2))</f>
        <v>ยากันยุง</v>
      </c>
      <c r="P722" s="3" t="str">
        <f>IF(ISBLANK(E722),"หน่วย",VLOOKUP(E722,หน่วยนับ!$A$2:$B$37,2))</f>
        <v>ขวด</v>
      </c>
      <c r="Q722" t="str">
        <f t="shared" si="46"/>
        <v>P00000.png</v>
      </c>
      <c r="R722" t="str">
        <f t="shared" si="47"/>
        <v>INSERT INTO `product`(`pID`, `pBar`, `pBars`, `pName`, `pBP`, `pSP`, `pVal`, `pCate`, `pUnit`, `img`) VALUES ('P00722','8850175067214','[{"detail":"รหัสสินค้า","barcode":"P00722"},{"detail":"บาร์โค้ดหลัก","barcode":"8850175067214"}]','ใบกอนน้ำเงิน300g***','53','69','0','ยากันยุง','ขวด','P00000.png');</v>
      </c>
    </row>
    <row r="723" spans="1:18" x14ac:dyDescent="0.25">
      <c r="A723" s="2" t="s">
        <v>788</v>
      </c>
      <c r="B723" s="8">
        <v>8850175067238</v>
      </c>
      <c r="C723" s="2" t="s">
        <v>7927</v>
      </c>
      <c r="D723" s="1">
        <v>64</v>
      </c>
      <c r="E723" s="1">
        <v>3</v>
      </c>
      <c r="F723" s="1">
        <v>0</v>
      </c>
      <c r="G723" s="1">
        <v>80.34</v>
      </c>
      <c r="H723" s="1">
        <v>95</v>
      </c>
      <c r="I723" s="16"/>
      <c r="J723" s="17" t="s">
        <v>7142</v>
      </c>
      <c r="K723" s="4" t="s">
        <v>7144</v>
      </c>
      <c r="L723" s="5" t="s">
        <v>7143</v>
      </c>
      <c r="M723" s="5">
        <f t="shared" si="44"/>
        <v>80.34</v>
      </c>
      <c r="N723" s="5">
        <f t="shared" si="45"/>
        <v>95</v>
      </c>
      <c r="O723" s="3" t="str">
        <f>IF(ISBLANK(D723),"ส่วนลด",VLOOKUP(D723,หมวดหมู่!$A$2:$B$35,2))</f>
        <v>ยากันยุง</v>
      </c>
      <c r="P723" s="3" t="str">
        <f>IF(ISBLANK(E723),"หน่วย",VLOOKUP(E723,หน่วยนับ!$A$2:$B$37,2))</f>
        <v>ขวด</v>
      </c>
      <c r="Q723" t="str">
        <f t="shared" si="46"/>
        <v>P00000.png</v>
      </c>
      <c r="R723" t="str">
        <f t="shared" si="47"/>
        <v>INSERT INTO `product`(`pID`, `pBar`, `pBars`, `pName`, `pBP`, `pSP`, `pVal`, `pCate`, `pUnit`, `img`) VALUES ('P00723','8850175067238','[{"detail":"รหัสสินค้า","barcode":"P00723"},{"detail":"บาร์โค้ดหลัก","barcode":"8850175067238"}]','ใบกอนน้ำเงิน600g***','80.34','95','0','ยากันยุง','ขวด','P00000.png');</v>
      </c>
    </row>
    <row r="724" spans="1:18" x14ac:dyDescent="0.25">
      <c r="A724" s="2" t="s">
        <v>789</v>
      </c>
      <c r="B724" s="8" t="s">
        <v>789</v>
      </c>
      <c r="C724" s="2" t="s">
        <v>7928</v>
      </c>
      <c r="D724" s="1">
        <v>32</v>
      </c>
      <c r="E724" s="1">
        <v>14</v>
      </c>
      <c r="F724" s="1">
        <v>6</v>
      </c>
      <c r="G724" s="1">
        <v>8</v>
      </c>
      <c r="H724" s="1">
        <v>10</v>
      </c>
      <c r="I724" s="16"/>
      <c r="J724" s="17" t="s">
        <v>7142</v>
      </c>
      <c r="K724" s="4" t="s">
        <v>7144</v>
      </c>
      <c r="L724" s="5" t="s">
        <v>7143</v>
      </c>
      <c r="M724" s="5">
        <f t="shared" si="44"/>
        <v>8</v>
      </c>
      <c r="N724" s="5">
        <f t="shared" si="45"/>
        <v>10</v>
      </c>
      <c r="O724" s="3" t="str">
        <f>IF(ISBLANK(D724),"ส่วนลด",VLOOKUP(D724,หมวดหมู่!$A$2:$B$35,2))</f>
        <v>การศึกษา</v>
      </c>
      <c r="P724" s="3" t="str">
        <f>IF(ISBLANK(E724),"หน่วย",VLOOKUP(E724,หน่วยนับ!$A$2:$B$37,2))</f>
        <v>ถุง</v>
      </c>
      <c r="Q724" t="str">
        <f t="shared" si="46"/>
        <v>P00000.png</v>
      </c>
      <c r="R724" t="str">
        <f t="shared" si="47"/>
        <v>INSERT INTO `product`(`pID`, `pBar`, `pBars`, `pName`, `pBP`, `pSP`, `pVal`, `pCate`, `pUnit`, `img`) VALUES ('P00724','P00724','[{"detail":"รหัสสินค้า","barcode":"P00724"},{"detail":"บาร์โค้ดหลัก","barcode":"P00724"}]','ใบส่งของชั่วคราวเล็ก32ชุด***','8','10','6','การศึกษา','ถุง','P00000.png');</v>
      </c>
    </row>
    <row r="725" spans="1:18" x14ac:dyDescent="0.25">
      <c r="A725" s="2" t="s">
        <v>790</v>
      </c>
      <c r="B725" s="8" t="s">
        <v>790</v>
      </c>
      <c r="C725" s="2" t="s">
        <v>7929</v>
      </c>
      <c r="D725" s="1">
        <v>32</v>
      </c>
      <c r="E725" s="1">
        <v>30</v>
      </c>
      <c r="F725" s="1">
        <v>0</v>
      </c>
      <c r="G725" s="1">
        <v>8</v>
      </c>
      <c r="H725" s="1">
        <v>10</v>
      </c>
      <c r="I725" s="16"/>
      <c r="J725" s="17" t="s">
        <v>7142</v>
      </c>
      <c r="K725" s="4" t="s">
        <v>7144</v>
      </c>
      <c r="L725" s="5" t="s">
        <v>7143</v>
      </c>
      <c r="M725" s="5">
        <f t="shared" si="44"/>
        <v>8</v>
      </c>
      <c r="N725" s="5">
        <f t="shared" si="45"/>
        <v>10</v>
      </c>
      <c r="O725" s="3" t="str">
        <f>IF(ISBLANK(D725),"ส่วนลด",VLOOKUP(D725,หมวดหมู่!$A$2:$B$35,2))</f>
        <v>การศึกษา</v>
      </c>
      <c r="P725" s="3" t="str">
        <f>IF(ISBLANK(E725),"หน่วย",VLOOKUP(E725,หน่วยนับ!$A$2:$B$37,2))</f>
        <v>เล่ม</v>
      </c>
      <c r="Q725" t="str">
        <f t="shared" si="46"/>
        <v>P00000.png</v>
      </c>
      <c r="R725" t="str">
        <f t="shared" si="47"/>
        <v>INSERT INTO `product`(`pID`, `pBar`, `pBars`, `pName`, `pBP`, `pSP`, `pVal`, `pCate`, `pUnit`, `img`) VALUES ('P00725','P00725','[{"detail":"รหัสสินค้า","barcode":"P00725"},{"detail":"บาร์โค้ดหลัก","barcode":"P00725"}]','บิลเงินสดเล่มเล็ก***','8','10','0','การศึกษา','เล่ม','P00000.png');</v>
      </c>
    </row>
    <row r="726" spans="1:18" x14ac:dyDescent="0.25">
      <c r="A726" s="2" t="s">
        <v>791</v>
      </c>
      <c r="B726" s="8">
        <v>8851111162017</v>
      </c>
      <c r="C726" s="2" t="s">
        <v>7930</v>
      </c>
      <c r="D726" s="1">
        <v>68</v>
      </c>
      <c r="E726" s="1">
        <v>26</v>
      </c>
      <c r="F726" s="1">
        <v>4</v>
      </c>
      <c r="G726" s="1">
        <v>22.17</v>
      </c>
      <c r="H726" s="1">
        <v>26</v>
      </c>
      <c r="I726" s="16"/>
      <c r="J726" s="17" t="s">
        <v>7142</v>
      </c>
      <c r="K726" s="4" t="s">
        <v>7144</v>
      </c>
      <c r="L726" s="5" t="s">
        <v>7143</v>
      </c>
      <c r="M726" s="5">
        <f t="shared" si="44"/>
        <v>22.17</v>
      </c>
      <c r="N726" s="5">
        <f t="shared" si="45"/>
        <v>26</v>
      </c>
      <c r="O726" s="3" t="str">
        <f>IF(ISBLANK(D726),"ส่วนลด",VLOOKUP(D726,หมวดหมู่!$A$2:$B$35,2))</f>
        <v>ผ้าอนามัย</v>
      </c>
      <c r="P726" s="3" t="str">
        <f>IF(ISBLANK(E726),"หน่วย",VLOOKUP(E726,หน่วยนับ!$A$2:$B$37,2))</f>
        <v>ห่อ</v>
      </c>
      <c r="Q726" t="str">
        <f t="shared" si="46"/>
        <v>P00000.png</v>
      </c>
      <c r="R726" t="str">
        <f t="shared" si="47"/>
        <v>INSERT INTO `product`(`pID`, `pBar`, `pBars`, `pName`, `pBP`, `pSP`, `pVal`, `pCate`, `pUnit`, `img`) VALUES ('P00726','8851111162017','[{"detail":"รหัสสินค้า","barcode":"P00726"},{"detail":"บาร์โค้ดหลัก","barcode":"8851111162017"}]','โซฟี35ซม4ชิ้น***','22.17','26','4','ผ้าอนามัย','ห่อ','P00000.png');</v>
      </c>
    </row>
    <row r="727" spans="1:18" x14ac:dyDescent="0.25">
      <c r="A727" s="2" t="s">
        <v>792</v>
      </c>
      <c r="B727" s="8">
        <v>8850007372257</v>
      </c>
      <c r="C727" s="2" t="s">
        <v>7931</v>
      </c>
      <c r="D727" s="1">
        <v>68</v>
      </c>
      <c r="E727" s="1">
        <v>26</v>
      </c>
      <c r="F727" s="1">
        <v>0</v>
      </c>
      <c r="G727" s="1">
        <v>12.5</v>
      </c>
      <c r="H727" s="1">
        <v>15</v>
      </c>
      <c r="I727" s="16"/>
      <c r="J727" s="17" t="s">
        <v>7142</v>
      </c>
      <c r="K727" s="4" t="s">
        <v>7144</v>
      </c>
      <c r="L727" s="5" t="s">
        <v>7143</v>
      </c>
      <c r="M727" s="5">
        <f t="shared" si="44"/>
        <v>12.5</v>
      </c>
      <c r="N727" s="5">
        <f t="shared" si="45"/>
        <v>15</v>
      </c>
      <c r="O727" s="3" t="str">
        <f>IF(ISBLANK(D727),"ส่วนลด",VLOOKUP(D727,หมวดหมู่!$A$2:$B$35,2))</f>
        <v>ผ้าอนามัย</v>
      </c>
      <c r="P727" s="3" t="str">
        <f>IF(ISBLANK(E727),"หน่วย",VLOOKUP(E727,หน่วยนับ!$A$2:$B$37,2))</f>
        <v>ห่อ</v>
      </c>
      <c r="Q727" t="str">
        <f t="shared" si="46"/>
        <v>P00000.png</v>
      </c>
      <c r="R727" t="str">
        <f t="shared" si="47"/>
        <v>INSERT INTO `product`(`pID`, `pBar`, `pBars`, `pName`, `pBP`, `pSP`, `pVal`, `pCate`, `pUnit`, `img`) VALUES ('P00727','8850007372257','[{"detail":"รหัสสินค้า","barcode":"P00727"},{"detail":"บาร์โค้ดหลัก","barcode":"8850007372257"}]','โมเดสม่วง4ชิ้น***','12.5','15','0','ผ้าอนามัย','ห่อ','P00000.png');</v>
      </c>
    </row>
    <row r="728" spans="1:18" x14ac:dyDescent="0.25">
      <c r="A728" s="2" t="s">
        <v>793</v>
      </c>
      <c r="B728" s="8">
        <v>8851818594494</v>
      </c>
      <c r="C728" s="2" t="s">
        <v>7932</v>
      </c>
      <c r="D728" s="1">
        <v>68</v>
      </c>
      <c r="E728" s="1">
        <v>26</v>
      </c>
      <c r="F728" s="1">
        <v>0</v>
      </c>
      <c r="G728" s="1">
        <v>28.17</v>
      </c>
      <c r="H728" s="1">
        <v>33</v>
      </c>
      <c r="I728" s="16"/>
      <c r="J728" s="17" t="s">
        <v>7142</v>
      </c>
      <c r="K728" s="4" t="s">
        <v>7144</v>
      </c>
      <c r="L728" s="5" t="s">
        <v>7143</v>
      </c>
      <c r="M728" s="5">
        <f t="shared" si="44"/>
        <v>28.17</v>
      </c>
      <c r="N728" s="5">
        <f t="shared" si="45"/>
        <v>33</v>
      </c>
      <c r="O728" s="3" t="str">
        <f>IF(ISBLANK(D728),"ส่วนลด",VLOOKUP(D728,หมวดหมู่!$A$2:$B$35,2))</f>
        <v>ผ้าอนามัย</v>
      </c>
      <c r="P728" s="3" t="str">
        <f>IF(ISBLANK(E728),"หน่วย",VLOOKUP(E728,หน่วยนับ!$A$2:$B$37,2))</f>
        <v>ห่อ</v>
      </c>
      <c r="Q728" t="str">
        <f t="shared" si="46"/>
        <v>P00000.png</v>
      </c>
      <c r="R728" t="str">
        <f t="shared" si="47"/>
        <v>INSERT INTO `product`(`pID`, `pBar`, `pBars`, `pName`, `pBP`, `pSP`, `pVal`, `pCate`, `pUnit`, `img`) VALUES ('P00728','8851818594494','[{"detail":"รหัสสินค้า","barcode":"P00728"},{"detail":"บาร์โค้ดหลัก","barcode":"8851818594494"}]','ลอรีเอะ22ซม***','28.17','33','0','ผ้าอนามัย','ห่อ','P00000.png');</v>
      </c>
    </row>
    <row r="729" spans="1:18" x14ac:dyDescent="0.25">
      <c r="A729" s="2" t="s">
        <v>794</v>
      </c>
      <c r="B729" s="8" t="s">
        <v>794</v>
      </c>
      <c r="C729" s="2" t="s">
        <v>7933</v>
      </c>
      <c r="D729" s="1">
        <v>21</v>
      </c>
      <c r="E729" s="1">
        <v>9</v>
      </c>
      <c r="F729" s="1">
        <v>14</v>
      </c>
      <c r="G729" s="1">
        <v>21.34</v>
      </c>
      <c r="H729" s="1">
        <v>25</v>
      </c>
      <c r="I729" s="16"/>
      <c r="J729" s="17" t="s">
        <v>7142</v>
      </c>
      <c r="K729" s="4" t="s">
        <v>7144</v>
      </c>
      <c r="L729" s="5" t="s">
        <v>7143</v>
      </c>
      <c r="M729" s="5">
        <f t="shared" si="44"/>
        <v>21.34</v>
      </c>
      <c r="N729" s="5">
        <f t="shared" si="45"/>
        <v>25</v>
      </c>
      <c r="O729" s="3" t="str">
        <f>IF(ISBLANK(D729),"ส่วนลด",VLOOKUP(D729,หมวดหมู่!$A$2:$B$35,2))</f>
        <v>ไฟฟ้า</v>
      </c>
      <c r="P729" s="3" t="str">
        <f>IF(ISBLANK(E729),"หน่วย",VLOOKUP(E729,หน่วยนับ!$A$2:$B$37,2))</f>
        <v>แพ็ค</v>
      </c>
      <c r="Q729" t="str">
        <f t="shared" si="46"/>
        <v>P00000.png</v>
      </c>
      <c r="R729" t="str">
        <f t="shared" si="47"/>
        <v>INSERT INTO `product`(`pID`, `pBar`, `pBars`, `pName`, `pBP`, `pSP`, `pVal`, `pCate`, `pUnit`, `img`) VALUES ('P00729','P00729','[{"detail":"รหัสสินค้า","barcode":"P00729"},{"detail":"บาร์โค้ดหลัก","barcode":"P00729"}]','ถ่านพานาAAAแพ็ค4***','21.34','25','14','ไฟฟ้า','แพ็ค','P00000.png');</v>
      </c>
    </row>
    <row r="730" spans="1:18" x14ac:dyDescent="0.25">
      <c r="A730" s="2" t="s">
        <v>795</v>
      </c>
      <c r="B730" s="8" t="s">
        <v>795</v>
      </c>
      <c r="C730" s="2" t="s">
        <v>7934</v>
      </c>
      <c r="D730" s="1">
        <v>21</v>
      </c>
      <c r="E730" s="1">
        <v>23</v>
      </c>
      <c r="F730" s="1">
        <v>7</v>
      </c>
      <c r="G730" s="1">
        <v>5.5</v>
      </c>
      <c r="H730" s="1">
        <v>8</v>
      </c>
      <c r="I730" s="16"/>
      <c r="J730" s="17" t="s">
        <v>7142</v>
      </c>
      <c r="K730" s="4" t="s">
        <v>7144</v>
      </c>
      <c r="L730" s="5" t="s">
        <v>7143</v>
      </c>
      <c r="M730" s="5">
        <f t="shared" si="44"/>
        <v>5.5</v>
      </c>
      <c r="N730" s="5">
        <f t="shared" si="45"/>
        <v>8</v>
      </c>
      <c r="O730" s="3" t="str">
        <f>IF(ISBLANK(D730),"ส่วนลด",VLOOKUP(D730,หมวดหมู่!$A$2:$B$35,2))</f>
        <v>ไฟฟ้า</v>
      </c>
      <c r="P730" s="3" t="str">
        <f>IF(ISBLANK(E730),"หน่วย",VLOOKUP(E730,หน่วยนับ!$A$2:$B$37,2))</f>
        <v>ก้อน</v>
      </c>
      <c r="Q730" t="str">
        <f t="shared" si="46"/>
        <v>P00000.png</v>
      </c>
      <c r="R730" t="str">
        <f t="shared" si="47"/>
        <v>INSERT INTO `product`(`pID`, `pBar`, `pBars`, `pName`, `pBP`, `pSP`, `pVal`, `pCate`, `pUnit`, `img`) VALUES ('P00730','P00730','[{"detail":"รหัสสินค้า","barcode":"P00730"},{"detail":"บาร์โค้ดหลัก","barcode":"P00730"}]','ถ่านพานาAAขายเดี่ยว***','5.5','8','7','ไฟฟ้า','ก้อน','P00000.png');</v>
      </c>
    </row>
    <row r="731" spans="1:18" x14ac:dyDescent="0.25">
      <c r="A731" s="2" t="s">
        <v>796</v>
      </c>
      <c r="B731" s="8">
        <v>8851989023434</v>
      </c>
      <c r="C731" s="2" t="s">
        <v>7935</v>
      </c>
      <c r="D731" s="1">
        <v>43</v>
      </c>
      <c r="E731" s="1">
        <v>1</v>
      </c>
      <c r="F731" s="1">
        <v>0</v>
      </c>
      <c r="G731" s="1">
        <v>72</v>
      </c>
      <c r="H731" s="1">
        <v>79</v>
      </c>
      <c r="I731" s="16"/>
      <c r="J731" s="17" t="s">
        <v>7142</v>
      </c>
      <c r="K731" s="4" t="s">
        <v>7144</v>
      </c>
      <c r="L731" s="5" t="s">
        <v>7143</v>
      </c>
      <c r="M731" s="5">
        <f t="shared" si="44"/>
        <v>72</v>
      </c>
      <c r="N731" s="5">
        <f t="shared" si="45"/>
        <v>79</v>
      </c>
      <c r="O731" s="3" t="str">
        <f>IF(ISBLANK(D731),"ส่วนลด",VLOOKUP(D731,หมวดหมู่!$A$2:$B$35,2))</f>
        <v>โลออน+โลชั้่น+น้ำหอม</v>
      </c>
      <c r="P731" s="3" t="str">
        <f>IF(ISBLANK(E731),"หน่วย",VLOOKUP(E731,หน่วยนับ!$A$2:$B$37,2))</f>
        <v>ชิ้น</v>
      </c>
      <c r="Q731" t="str">
        <f t="shared" si="46"/>
        <v>P00000.png</v>
      </c>
      <c r="R731" t="str">
        <f t="shared" si="47"/>
        <v>INSERT INTO `product`(`pID`, `pBar`, `pBars`, `pName`, `pBP`, `pSP`, `pVal`, `pCate`, `pUnit`, `img`) VALUES ('P00731','8851989023434','[{"detail":"รหัสสินค้า","barcode":"P00731"},{"detail":"บาร์โค้ดหลัก","barcode":"8851989023434"}]','ทรอทขวดเหลี่ยม70มล***','72','79','0','โลออน+โลชั้่น+น้ำหอม','ชิ้น','P00000.png');</v>
      </c>
    </row>
    <row r="732" spans="1:18" x14ac:dyDescent="0.25">
      <c r="A732" s="2" t="s">
        <v>797</v>
      </c>
      <c r="B732" s="8">
        <v>8851932191265</v>
      </c>
      <c r="C732" s="2" t="s">
        <v>798</v>
      </c>
      <c r="D732" s="6"/>
      <c r="E732" s="6"/>
      <c r="F732" s="1">
        <v>84</v>
      </c>
      <c r="G732" s="1">
        <v>0</v>
      </c>
      <c r="H732" s="1">
        <v>3</v>
      </c>
      <c r="I732" s="16"/>
      <c r="J732" s="17" t="s">
        <v>7142</v>
      </c>
      <c r="K732" s="4" t="s">
        <v>7144</v>
      </c>
      <c r="L732" s="5" t="s">
        <v>7143</v>
      </c>
      <c r="M732" s="5">
        <f t="shared" si="44"/>
        <v>0</v>
      </c>
      <c r="N732" s="5">
        <f t="shared" si="45"/>
        <v>-3</v>
      </c>
      <c r="O732" s="3" t="str">
        <f>IF(ISBLANK(D732),"ส่วนลด",VLOOKUP(D732,หมวดหมู่!$A$2:$B$35,2))</f>
        <v>ส่วนลด</v>
      </c>
      <c r="P732" s="3" t="str">
        <f>IF(ISBLANK(E732),"หน่วย",VLOOKUP(E732,หน่วยนับ!$A$2:$B$37,2))</f>
        <v>หน่วย</v>
      </c>
      <c r="Q732" t="str">
        <f t="shared" si="46"/>
        <v>P00000.png</v>
      </c>
      <c r="R732" t="str">
        <f t="shared" si="47"/>
        <v>INSERT INTO `product`(`pID`, `pBar`, `pBars`, `pName`, `pBP`, `pSP`, `pVal`, `pCate`, `pUnit`, `img`) VALUES ('P00732','8851932191265','[{"detail":"รหัสสินค้า","barcode":"P00732"},{"detail":"บาร์โค้ดหลัก","barcode":"8851932191265"}]','ส่วนลดคอมฟอทผ้านุ่มฟ้า/45','0','-3','84','ส่วนลด','หน่วย','P00000.png');</v>
      </c>
    </row>
    <row r="733" spans="1:18" x14ac:dyDescent="0.25">
      <c r="A733" s="2" t="s">
        <v>799</v>
      </c>
      <c r="B733" s="8" t="s">
        <v>799</v>
      </c>
      <c r="C733" s="2" t="s">
        <v>7936</v>
      </c>
      <c r="D733" s="1">
        <v>32</v>
      </c>
      <c r="E733" s="1">
        <v>14</v>
      </c>
      <c r="F733" s="1">
        <v>9</v>
      </c>
      <c r="G733" s="1">
        <v>25</v>
      </c>
      <c r="H733" s="1">
        <v>30</v>
      </c>
      <c r="I733" s="16"/>
      <c r="J733" s="17" t="s">
        <v>7142</v>
      </c>
      <c r="K733" s="4" t="s">
        <v>7144</v>
      </c>
      <c r="L733" s="5" t="s">
        <v>7143</v>
      </c>
      <c r="M733" s="5">
        <f t="shared" si="44"/>
        <v>25</v>
      </c>
      <c r="N733" s="5">
        <f t="shared" si="45"/>
        <v>30</v>
      </c>
      <c r="O733" s="3" t="str">
        <f>IF(ISBLANK(D733),"ส่วนลด",VLOOKUP(D733,หมวดหมู่!$A$2:$B$35,2))</f>
        <v>การศึกษา</v>
      </c>
      <c r="P733" s="3" t="str">
        <f>IF(ISBLANK(E733),"หน่วย",VLOOKUP(E733,หน่วยนับ!$A$2:$B$37,2))</f>
        <v>ถุง</v>
      </c>
      <c r="Q733" t="str">
        <f t="shared" si="46"/>
        <v>P00000.png</v>
      </c>
      <c r="R733" t="str">
        <f t="shared" si="47"/>
        <v>INSERT INTO `product`(`pID`, `pBar`, `pBars`, `pName`, `pBP`, `pSP`, `pVal`, `pCate`, `pUnit`, `img`) VALUES ('P00733','P00733','[{"detail":"รหัสสินค้า","barcode":"P00733"},{"detail":"บาร์โค้ดหลัก","barcode":"P00733"}]','อาหารปลาดุกกลาง1กก***','25','30','9','การศึกษา','ถุง','P00000.png');</v>
      </c>
    </row>
    <row r="734" spans="1:18" x14ac:dyDescent="0.25">
      <c r="A734" s="2" t="s">
        <v>800</v>
      </c>
      <c r="B734" s="8">
        <v>8851932288095</v>
      </c>
      <c r="C734" s="2" t="s">
        <v>801</v>
      </c>
      <c r="D734" s="6"/>
      <c r="E734" s="6"/>
      <c r="F734" s="1">
        <v>85</v>
      </c>
      <c r="G734" s="1">
        <v>0</v>
      </c>
      <c r="H734" s="1">
        <v>5</v>
      </c>
      <c r="I734" s="16"/>
      <c r="J734" s="17" t="s">
        <v>7142</v>
      </c>
      <c r="K734" s="4" t="s">
        <v>7144</v>
      </c>
      <c r="L734" s="5" t="s">
        <v>7143</v>
      </c>
      <c r="M734" s="5">
        <f t="shared" si="44"/>
        <v>0</v>
      </c>
      <c r="N734" s="5">
        <f t="shared" si="45"/>
        <v>-5</v>
      </c>
      <c r="O734" s="3" t="str">
        <f>IF(ISBLANK(D734),"ส่วนลด",VLOOKUP(D734,หมวดหมู่!$A$2:$B$35,2))</f>
        <v>ส่วนลด</v>
      </c>
      <c r="P734" s="3" t="str">
        <f>IF(ISBLANK(E734),"หน่วย",VLOOKUP(E734,หน่วยนับ!$A$2:$B$37,2))</f>
        <v>หน่วย</v>
      </c>
      <c r="Q734" t="str">
        <f t="shared" si="46"/>
        <v>P00000.png</v>
      </c>
      <c r="R734" t="str">
        <f t="shared" si="47"/>
        <v>INSERT INTO `product`(`pID`, `pBar`, `pBars`, `pName`, `pBP`, `pSP`, `pVal`, `pCate`, `pUnit`, `img`) VALUES ('P00734','8851932288095','[{"detail":"รหัสสินค้า","barcode":"P00734"},{"detail":"บาร์โค้ดหลัก","barcode":"8851932288095"}]','ส่วนลดคอมฟอทแดงปรับผ้านุ่ม/55','0','-5','85','ส่วนลด','หน่วย','P00000.png');</v>
      </c>
    </row>
    <row r="735" spans="1:18" x14ac:dyDescent="0.25">
      <c r="A735" s="2" t="s">
        <v>802</v>
      </c>
      <c r="B735" s="8">
        <v>8851989023427</v>
      </c>
      <c r="C735" s="2" t="s">
        <v>7935</v>
      </c>
      <c r="D735" s="1">
        <v>43</v>
      </c>
      <c r="E735" s="1">
        <v>1</v>
      </c>
      <c r="F735" s="1">
        <v>0</v>
      </c>
      <c r="G735" s="1">
        <v>72</v>
      </c>
      <c r="H735" s="1">
        <v>79</v>
      </c>
      <c r="I735" s="16"/>
      <c r="J735" s="17" t="s">
        <v>7142</v>
      </c>
      <c r="K735" s="4" t="s">
        <v>7144</v>
      </c>
      <c r="L735" s="5" t="s">
        <v>7143</v>
      </c>
      <c r="M735" s="5">
        <f t="shared" si="44"/>
        <v>72</v>
      </c>
      <c r="N735" s="5">
        <f t="shared" si="45"/>
        <v>79</v>
      </c>
      <c r="O735" s="3" t="str">
        <f>IF(ISBLANK(D735),"ส่วนลด",VLOOKUP(D735,หมวดหมู่!$A$2:$B$35,2))</f>
        <v>โลออน+โลชั้่น+น้ำหอม</v>
      </c>
      <c r="P735" s="3" t="str">
        <f>IF(ISBLANK(E735),"หน่วย",VLOOKUP(E735,หน่วยนับ!$A$2:$B$37,2))</f>
        <v>ชิ้น</v>
      </c>
      <c r="Q735" t="str">
        <f t="shared" si="46"/>
        <v>P00000.png</v>
      </c>
      <c r="R735" t="str">
        <f t="shared" si="47"/>
        <v>INSERT INTO `product`(`pID`, `pBar`, `pBars`, `pName`, `pBP`, `pSP`, `pVal`, `pCate`, `pUnit`, `img`) VALUES ('P00735','8851989023427','[{"detail":"รหัสสินค้า","barcode":"P00735"},{"detail":"บาร์โค้ดหลัก","barcode":"8851989023427"}]','ทรอทขวดเหลี่ยม70มล***','72','79','0','โลออน+โลชั้่น+น้ำหอม','ชิ้น','P00000.png');</v>
      </c>
    </row>
    <row r="736" spans="1:18" x14ac:dyDescent="0.25">
      <c r="A736" s="2" t="s">
        <v>803</v>
      </c>
      <c r="B736" s="8">
        <v>8851989020914</v>
      </c>
      <c r="C736" s="2" t="s">
        <v>7937</v>
      </c>
      <c r="D736" s="1">
        <v>43</v>
      </c>
      <c r="E736" s="1">
        <v>1</v>
      </c>
      <c r="F736" s="1">
        <v>1</v>
      </c>
      <c r="G736" s="1">
        <v>40</v>
      </c>
      <c r="H736" s="1">
        <v>45</v>
      </c>
      <c r="I736" s="16"/>
      <c r="J736" s="17" t="s">
        <v>7142</v>
      </c>
      <c r="K736" s="4" t="s">
        <v>7144</v>
      </c>
      <c r="L736" s="5" t="s">
        <v>7143</v>
      </c>
      <c r="M736" s="5">
        <f t="shared" si="44"/>
        <v>40</v>
      </c>
      <c r="N736" s="5">
        <f t="shared" si="45"/>
        <v>45</v>
      </c>
      <c r="O736" s="3" t="str">
        <f>IF(ISBLANK(D736),"ส่วนลด",VLOOKUP(D736,หมวดหมู่!$A$2:$B$35,2))</f>
        <v>โลออน+โลชั้่น+น้ำหอม</v>
      </c>
      <c r="P736" s="3" t="str">
        <f>IF(ISBLANK(E736),"หน่วย",VLOOKUP(E736,หน่วยนับ!$A$2:$B$37,2))</f>
        <v>ชิ้น</v>
      </c>
      <c r="Q736" t="str">
        <f t="shared" si="46"/>
        <v>P00000.png</v>
      </c>
      <c r="R736" t="str">
        <f t="shared" si="47"/>
        <v>INSERT INTO `product`(`pID`, `pBar`, `pBars`, `pName`, `pBP`, `pSP`, `pVal`, `pCate`, `pUnit`, `img`) VALUES ('P00736','8851989020914','[{"detail":"รหัสสินค้า","barcode":"P00736"},{"detail":"บาร์โค้ดหลัก","barcode":"8851989020914"}]','ทรอทฝาน้ำเงิน50มล***','40','45','1','โลออน+โลชั้่น+น้ำหอม','ชิ้น','P00000.png');</v>
      </c>
    </row>
    <row r="737" spans="1:18" x14ac:dyDescent="0.25">
      <c r="A737" s="2" t="s">
        <v>804</v>
      </c>
      <c r="B737" s="8">
        <v>8850092262501</v>
      </c>
      <c r="C737" s="2" t="s">
        <v>805</v>
      </c>
      <c r="D737" s="6"/>
      <c r="E737" s="6"/>
      <c r="F737" s="1">
        <v>80</v>
      </c>
      <c r="G737" s="1">
        <v>0</v>
      </c>
      <c r="H737" s="1">
        <v>3</v>
      </c>
      <c r="I737" s="16"/>
      <c r="J737" s="17" t="s">
        <v>7142</v>
      </c>
      <c r="K737" s="4" t="s">
        <v>7144</v>
      </c>
      <c r="L737" s="5" t="s">
        <v>7143</v>
      </c>
      <c r="M737" s="5">
        <f t="shared" si="44"/>
        <v>0</v>
      </c>
      <c r="N737" s="5">
        <f t="shared" si="45"/>
        <v>-3</v>
      </c>
      <c r="O737" s="3" t="str">
        <f>IF(ISBLANK(D737),"ส่วนลด",VLOOKUP(D737,หมวดหมู่!$A$2:$B$35,2))</f>
        <v>ส่วนลด</v>
      </c>
      <c r="P737" s="3" t="str">
        <f>IF(ISBLANK(E737),"หน่วย",VLOOKUP(E737,หน่วยนับ!$A$2:$B$37,2))</f>
        <v>หน่วย</v>
      </c>
      <c r="Q737" t="str">
        <f t="shared" si="46"/>
        <v>P00000.png</v>
      </c>
      <c r="R737" t="str">
        <f t="shared" si="47"/>
        <v>INSERT INTO `product`(`pID`, `pBar`, `pBars`, `pName`, `pBP`, `pSP`, `pVal`, `pCate`, `pUnit`, `img`) VALUES ('P00737','8850092262501','[{"detail":"รหัสสินค้า","barcode":"P00737"},{"detail":"บาร์โค้ดหลัก","barcode":"8850092262501"}]','ส่วนลดไฮยีนปรับผ้านุ่ม/45','0','-3','80','ส่วนลด','หน่วย','P00000.png');</v>
      </c>
    </row>
    <row r="738" spans="1:18" x14ac:dyDescent="0.25">
      <c r="A738" s="2" t="s">
        <v>806</v>
      </c>
      <c r="B738" s="8">
        <v>8850092499259</v>
      </c>
      <c r="C738" s="2" t="s">
        <v>7938</v>
      </c>
      <c r="D738" s="1">
        <v>43</v>
      </c>
      <c r="E738" s="1">
        <v>1</v>
      </c>
      <c r="F738" s="1">
        <v>0</v>
      </c>
      <c r="G738" s="1">
        <v>40</v>
      </c>
      <c r="H738" s="1">
        <v>45</v>
      </c>
      <c r="I738" s="16"/>
      <c r="J738" s="17" t="s">
        <v>7142</v>
      </c>
      <c r="K738" s="4" t="s">
        <v>7144</v>
      </c>
      <c r="L738" s="5" t="s">
        <v>7143</v>
      </c>
      <c r="M738" s="5">
        <f t="shared" si="44"/>
        <v>40</v>
      </c>
      <c r="N738" s="5">
        <f t="shared" si="45"/>
        <v>45</v>
      </c>
      <c r="O738" s="3" t="str">
        <f>IF(ISBLANK(D738),"ส่วนลด",VLOOKUP(D738,หมวดหมู่!$A$2:$B$35,2))</f>
        <v>โลออน+โลชั้่น+น้ำหอม</v>
      </c>
      <c r="P738" s="3" t="str">
        <f>IF(ISBLANK(E738),"หน่วย",VLOOKUP(E738,หน่วยนับ!$A$2:$B$37,2))</f>
        <v>ชิ้น</v>
      </c>
      <c r="Q738" t="str">
        <f t="shared" si="46"/>
        <v>P00000.png</v>
      </c>
      <c r="R738" t="str">
        <f t="shared" si="47"/>
        <v>INSERT INTO `product`(`pID`, `pBar`, `pBars`, `pName`, `pBP`, `pSP`, `pVal`, `pCate`, `pUnit`, `img`) VALUES ('P00738','8850092499259','[{"detail":"รหัสสินค้า","barcode":"P00738"},{"detail":"บาร์โค้ดหลัก","barcode":"8850092499259"}]','โฟกัสฝาเทา60มล***','40','45','0','โลออน+โลชั้่น+น้ำหอม','ชิ้น','P00000.png');</v>
      </c>
    </row>
    <row r="739" spans="1:18" x14ac:dyDescent="0.25">
      <c r="A739" s="2" t="s">
        <v>808</v>
      </c>
      <c r="B739" s="8">
        <v>8851932356565</v>
      </c>
      <c r="C739" s="2" t="s">
        <v>7939</v>
      </c>
      <c r="D739" s="1">
        <v>56</v>
      </c>
      <c r="E739" s="1">
        <v>14</v>
      </c>
      <c r="F739" s="1">
        <v>38</v>
      </c>
      <c r="G739" s="1">
        <v>14.55</v>
      </c>
      <c r="H739" s="1">
        <v>20</v>
      </c>
      <c r="I739" s="16"/>
      <c r="J739" s="17" t="s">
        <v>7142</v>
      </c>
      <c r="K739" s="4" t="s">
        <v>7144</v>
      </c>
      <c r="L739" s="5" t="s">
        <v>7143</v>
      </c>
      <c r="M739" s="5">
        <f t="shared" si="44"/>
        <v>14.55</v>
      </c>
      <c r="N739" s="5">
        <f t="shared" si="45"/>
        <v>20</v>
      </c>
      <c r="O739" s="3" t="str">
        <f>IF(ISBLANK(D739),"ส่วนลด",VLOOKUP(D739,หมวดหมู่!$A$2:$B$35,2))</f>
        <v>ผงซักฟอก</v>
      </c>
      <c r="P739" s="3" t="str">
        <f>IF(ISBLANK(E739),"หน่วย",VLOOKUP(E739,หน่วยนับ!$A$2:$B$37,2))</f>
        <v>ถุง</v>
      </c>
      <c r="Q739" t="str">
        <f t="shared" si="46"/>
        <v>P00000.png</v>
      </c>
      <c r="R739" t="str">
        <f t="shared" si="47"/>
        <v>INSERT INTO `product`(`pID`, `pBar`, `pBars`, `pName`, `pBP`, `pSP`, `pVal`, `pCate`, `pUnit`, `img`) VALUES ('P00739','8851932356565','[{"detail":"รหัสสินค้า","barcode":"P00739"},{"detail":"บาร์โค้ดหลัก","barcode":"8851932356565"}]','โอโมซันชาย300g***','14.55','20','38','ผงซักฟอก','ถุง','P00000.png');</v>
      </c>
    </row>
    <row r="740" spans="1:18" x14ac:dyDescent="0.25">
      <c r="A740" s="2" t="s">
        <v>809</v>
      </c>
      <c r="B740" s="8">
        <v>8850615100129</v>
      </c>
      <c r="C740" s="2" t="s">
        <v>7940</v>
      </c>
      <c r="D740" s="1">
        <v>58</v>
      </c>
      <c r="E740" s="1">
        <v>11</v>
      </c>
      <c r="F740" s="1">
        <v>3</v>
      </c>
      <c r="G740" s="1">
        <v>11</v>
      </c>
      <c r="H740" s="1">
        <v>12</v>
      </c>
      <c r="I740" s="15" t="s">
        <v>810</v>
      </c>
      <c r="J740" s="17" t="s">
        <v>7142</v>
      </c>
      <c r="K740" s="4" t="s">
        <v>7144</v>
      </c>
      <c r="L740" s="5" t="s">
        <v>7143</v>
      </c>
      <c r="M740" s="5">
        <f t="shared" si="44"/>
        <v>11</v>
      </c>
      <c r="N740" s="5">
        <f t="shared" si="45"/>
        <v>12</v>
      </c>
      <c r="O740" s="3" t="str">
        <f>IF(ISBLANK(D740),"ส่วนลด",VLOOKUP(D740,หมวดหมู่!$A$2:$B$35,2))</f>
        <v>แป้ง</v>
      </c>
      <c r="P740" s="3" t="str">
        <f>IF(ISBLANK(E740),"หน่วย",VLOOKUP(E740,หน่วยนับ!$A$2:$B$37,2))</f>
        <v>ซอง</v>
      </c>
      <c r="Q740" t="str">
        <f t="shared" si="46"/>
        <v>prd_756.png</v>
      </c>
      <c r="R740" t="str">
        <f t="shared" si="47"/>
        <v>INSERT INTO `product`(`pID`, `pBar`, `pBars`, `pName`, `pBP`, `pSP`, `pVal`, `pCate`, `pUnit`, `img`) VALUES ('P00740','8850615100129','[{"detail":"รหัสสินค้า","barcode":"P00740"},{"detail":"บาร์โค้ดหลัก","barcode":"8850615100129"}]','อีโนรสส้ม 4.3กรัม***','11','12','3','แป้ง','ซอง','prd_756.png');</v>
      </c>
    </row>
    <row r="741" spans="1:18" x14ac:dyDescent="0.25">
      <c r="A741" s="2" t="s">
        <v>811</v>
      </c>
      <c r="B741" s="8">
        <v>8851932187688</v>
      </c>
      <c r="C741" s="2" t="s">
        <v>7941</v>
      </c>
      <c r="D741" s="1">
        <v>56</v>
      </c>
      <c r="E741" s="1">
        <v>14</v>
      </c>
      <c r="F741" s="1">
        <v>0</v>
      </c>
      <c r="G741" s="1">
        <v>77</v>
      </c>
      <c r="H741" s="1">
        <v>89</v>
      </c>
      <c r="I741" s="16"/>
      <c r="J741" s="17" t="s">
        <v>7142</v>
      </c>
      <c r="K741" s="4" t="s">
        <v>7144</v>
      </c>
      <c r="L741" s="5" t="s">
        <v>7143</v>
      </c>
      <c r="M741" s="5">
        <f t="shared" si="44"/>
        <v>77</v>
      </c>
      <c r="N741" s="5">
        <f t="shared" si="45"/>
        <v>89</v>
      </c>
      <c r="O741" s="3" t="str">
        <f>IF(ISBLANK(D741),"ส่วนลด",VLOOKUP(D741,หมวดหมู่!$A$2:$B$35,2))</f>
        <v>ผงซักฟอก</v>
      </c>
      <c r="P741" s="3" t="str">
        <f>IF(ISBLANK(E741),"หน่วย",VLOOKUP(E741,หน่วยนับ!$A$2:$B$37,2))</f>
        <v>ถุง</v>
      </c>
      <c r="Q741" t="str">
        <f t="shared" si="46"/>
        <v>P00000.png</v>
      </c>
      <c r="R741" t="str">
        <f t="shared" si="47"/>
        <v>INSERT INTO `product`(`pID`, `pBar`, `pBars`, `pName`, `pBP`, `pSP`, `pVal`, `pCate`, `pUnit`, `img`) VALUES ('P00741','8851932187688','[{"detail":"รหัสสินค้า","barcode":"P00741"},{"detail":"บาร์โค้ดหลัก","barcode":"8851932187688"}]','โอโมพลัส900g***','77','89','0','ผงซักฟอก','ถุง','P00000.png');</v>
      </c>
    </row>
    <row r="742" spans="1:18" x14ac:dyDescent="0.25">
      <c r="A742" s="2" t="s">
        <v>812</v>
      </c>
      <c r="B742" s="8" t="s">
        <v>812</v>
      </c>
      <c r="C742" s="2" t="s">
        <v>7942</v>
      </c>
      <c r="D742" s="1">
        <v>76</v>
      </c>
      <c r="E742" s="1">
        <v>9</v>
      </c>
      <c r="F742" s="1">
        <v>7</v>
      </c>
      <c r="G742" s="1">
        <v>16</v>
      </c>
      <c r="H742" s="1">
        <v>20</v>
      </c>
      <c r="I742" s="16"/>
      <c r="J742" s="17" t="s">
        <v>7142</v>
      </c>
      <c r="K742" s="4" t="s">
        <v>7144</v>
      </c>
      <c r="L742" s="5" t="s">
        <v>7143</v>
      </c>
      <c r="M742" s="5">
        <f t="shared" si="44"/>
        <v>16</v>
      </c>
      <c r="N742" s="5">
        <f t="shared" si="45"/>
        <v>20</v>
      </c>
      <c r="O742" s="3" t="str">
        <f>IF(ISBLANK(D742),"ส่วนลด",VLOOKUP(D742,หมวดหมู่!$A$2:$B$35,2))</f>
        <v>กาแฟ+โอวัลติล</v>
      </c>
      <c r="P742" s="3" t="str">
        <f>IF(ISBLANK(E742),"หน่วย",VLOOKUP(E742,หน่วยนับ!$A$2:$B$37,2))</f>
        <v>แพ็ค</v>
      </c>
      <c r="Q742" t="str">
        <f t="shared" si="46"/>
        <v>P00000.png</v>
      </c>
      <c r="R742" t="str">
        <f t="shared" si="47"/>
        <v>INSERT INTO `product`(`pID`, `pBar`, `pBars`, `pName`, `pBP`, `pSP`, `pVal`, `pCate`, `pUnit`, `img`) VALUES ('P00742','P00742','[{"detail":"รหัสสินค้า","barcode":"P00742"},{"detail":"บาร์โค้ดหลัก","barcode":"P00742"}]','ที่ขูดมะละกอรูเล็ก***','16','20','7','กาแฟ+โอวัลติล','แพ็ค','P00000.png');</v>
      </c>
    </row>
    <row r="743" spans="1:18" x14ac:dyDescent="0.25">
      <c r="A743" s="2" t="s">
        <v>813</v>
      </c>
      <c r="B743" s="8">
        <v>8850987142444</v>
      </c>
      <c r="C743" s="2" t="s">
        <v>7943</v>
      </c>
      <c r="D743" s="1">
        <v>67</v>
      </c>
      <c r="E743" s="1">
        <v>9</v>
      </c>
      <c r="F743" s="1">
        <v>0</v>
      </c>
      <c r="G743" s="1">
        <v>54</v>
      </c>
      <c r="H743" s="1">
        <v>59</v>
      </c>
      <c r="I743" s="15" t="s">
        <v>814</v>
      </c>
      <c r="J743" s="17" t="s">
        <v>7142</v>
      </c>
      <c r="K743" s="4" t="s">
        <v>7144</v>
      </c>
      <c r="L743" s="5" t="s">
        <v>7143</v>
      </c>
      <c r="M743" s="5">
        <f t="shared" si="44"/>
        <v>54</v>
      </c>
      <c r="N743" s="5">
        <f t="shared" si="45"/>
        <v>59</v>
      </c>
      <c r="O743" s="3" t="str">
        <f>IF(ISBLANK(D743),"ส่วนลด",VLOOKUP(D743,หมวดหมู่!$A$2:$B$35,2))</f>
        <v>ไวไว+มาม่า</v>
      </c>
      <c r="P743" s="3" t="str">
        <f>IF(ISBLANK(E743),"หน่วย",VLOOKUP(E743,หน่วยนับ!$A$2:$B$37,2))</f>
        <v>แพ็ค</v>
      </c>
      <c r="Q743" t="str">
        <f t="shared" si="46"/>
        <v>prd_759.png</v>
      </c>
      <c r="R743" t="str">
        <f t="shared" si="47"/>
        <v>INSERT INTO `product`(`pID`, `pBar`, `pBars`, `pName`, `pBP`, `pSP`, `pVal`, `pCate`, `pUnit`, `img`) VALUES ('P00743','8850987142444','[{"detail":"รหัสสินค้า","barcode":"P00743"},{"detail":"บาร์โค้ดหลัก","barcode":"8850987142444"}]','มามาต้มยำน้ำข้น10ห่อ***','54','59','0','ไวไว+มาม่า','แพ็ค','prd_759.png');</v>
      </c>
    </row>
    <row r="744" spans="1:18" x14ac:dyDescent="0.25">
      <c r="A744" s="2" t="s">
        <v>815</v>
      </c>
      <c r="B744" s="8" t="s">
        <v>815</v>
      </c>
      <c r="C744" s="2" t="s">
        <v>7944</v>
      </c>
      <c r="D744" s="1">
        <v>25</v>
      </c>
      <c r="E744" s="1">
        <v>14</v>
      </c>
      <c r="F744" s="1">
        <v>13</v>
      </c>
      <c r="G744" s="1">
        <v>40</v>
      </c>
      <c r="H744" s="1">
        <v>50</v>
      </c>
      <c r="I744" s="16"/>
      <c r="J744" s="17" t="s">
        <v>7142</v>
      </c>
      <c r="K744" s="4" t="s">
        <v>7144</v>
      </c>
      <c r="L744" s="5" t="s">
        <v>7143</v>
      </c>
      <c r="M744" s="5">
        <f t="shared" si="44"/>
        <v>40</v>
      </c>
      <c r="N744" s="5">
        <f t="shared" si="45"/>
        <v>50</v>
      </c>
      <c r="O744" s="3" t="str">
        <f>IF(ISBLANK(D744),"ส่วนลด",VLOOKUP(D744,หมวดหมู่!$A$2:$B$35,2))</f>
        <v>การเกษตร</v>
      </c>
      <c r="P744" s="3" t="str">
        <f>IF(ISBLANK(E744),"หน่วย",VLOOKUP(E744,หน่วยนับ!$A$2:$B$37,2))</f>
        <v>ถุง</v>
      </c>
      <c r="Q744" t="str">
        <f t="shared" si="46"/>
        <v>P00000.png</v>
      </c>
      <c r="R744" t="str">
        <f t="shared" si="47"/>
        <v>INSERT INTO `product`(`pID`, `pBar`, `pBars`, `pName`, `pBP`, `pSP`, `pVal`, `pCate`, `pUnit`, `img`) VALUES ('P00744','P00744','[{"detail":"รหัสสินค้า","barcode":"P00744"},{"detail":"บาร์โค้ดหลัก","barcode":"P00744"}]','อาหารแมว 1 กก ***','40','50','13','การเกษตร','ถุง','P00000.png');</v>
      </c>
    </row>
    <row r="745" spans="1:18" x14ac:dyDescent="0.25">
      <c r="A745" s="2" t="s">
        <v>816</v>
      </c>
      <c r="B745" s="8">
        <v>8850100121202</v>
      </c>
      <c r="C745" s="2" t="s">
        <v>7945</v>
      </c>
      <c r="D745" s="1">
        <v>67</v>
      </c>
      <c r="E745" s="1">
        <v>9</v>
      </c>
      <c r="F745" s="1">
        <v>0</v>
      </c>
      <c r="G745" s="1">
        <v>47</v>
      </c>
      <c r="H745" s="1">
        <v>55</v>
      </c>
      <c r="I745" s="16"/>
      <c r="J745" s="17" t="s">
        <v>7142</v>
      </c>
      <c r="K745" s="4" t="s">
        <v>7144</v>
      </c>
      <c r="L745" s="5" t="s">
        <v>7143</v>
      </c>
      <c r="M745" s="5">
        <f t="shared" si="44"/>
        <v>47</v>
      </c>
      <c r="N745" s="5">
        <f t="shared" si="45"/>
        <v>55</v>
      </c>
      <c r="O745" s="3" t="str">
        <f>IF(ISBLANK(D745),"ส่วนลด",VLOOKUP(D745,หมวดหมู่!$A$2:$B$35,2))</f>
        <v>ไวไว+มาม่า</v>
      </c>
      <c r="P745" s="3" t="str">
        <f>IF(ISBLANK(E745),"หน่วย",VLOOKUP(E745,หน่วยนับ!$A$2:$B$37,2))</f>
        <v>แพ็ค</v>
      </c>
      <c r="Q745" t="str">
        <f t="shared" si="46"/>
        <v>P00000.png</v>
      </c>
      <c r="R745" t="str">
        <f t="shared" si="47"/>
        <v>INSERT INTO `product`(`pID`, `pBar`, `pBars`, `pName`, `pBP`, `pSP`, `pVal`, `pCate`, `pUnit`, `img`) VALUES ('P00745','8850100121202','[{"detail":"รหัสสินค้า","barcode":"P00745"},{"detail":"บาร์โค้ดหลัก","barcode":"8850100121202"}]','ไวไวควิกต้มโคล้ง10ห่อ***','47','55','0','ไวไว+มาม่า','แพ็ค','P00000.png');</v>
      </c>
    </row>
    <row r="746" spans="1:18" x14ac:dyDescent="0.25">
      <c r="A746" s="2" t="s">
        <v>817</v>
      </c>
      <c r="B746" s="8">
        <v>8850100005182</v>
      </c>
      <c r="C746" s="2" t="s">
        <v>7946</v>
      </c>
      <c r="D746" s="1">
        <v>67</v>
      </c>
      <c r="E746" s="1">
        <v>9</v>
      </c>
      <c r="F746" s="1">
        <v>0</v>
      </c>
      <c r="G746" s="1">
        <v>47</v>
      </c>
      <c r="H746" s="1">
        <v>55</v>
      </c>
      <c r="I746" s="16"/>
      <c r="J746" s="17" t="s">
        <v>7142</v>
      </c>
      <c r="K746" s="4" t="s">
        <v>7144</v>
      </c>
      <c r="L746" s="5" t="s">
        <v>7143</v>
      </c>
      <c r="M746" s="5">
        <f t="shared" si="44"/>
        <v>47</v>
      </c>
      <c r="N746" s="5">
        <f t="shared" si="45"/>
        <v>55</v>
      </c>
      <c r="O746" s="3" t="str">
        <f>IF(ISBLANK(D746),"ส่วนลด",VLOOKUP(D746,หมวดหมู่!$A$2:$B$35,2))</f>
        <v>ไวไว+มาม่า</v>
      </c>
      <c r="P746" s="3" t="str">
        <f>IF(ISBLANK(E746),"หน่วย",VLOOKUP(E746,หน่วยนับ!$A$2:$B$37,2))</f>
        <v>แพ็ค</v>
      </c>
      <c r="Q746" t="str">
        <f t="shared" si="46"/>
        <v>P00000.png</v>
      </c>
      <c r="R746" t="str">
        <f t="shared" si="47"/>
        <v>INSERT INTO `product`(`pID`, `pBar`, `pBars`, `pName`, `pBP`, `pSP`, `pVal`, `pCate`, `pUnit`, `img`) VALUES ('P00746','8850100005182','[{"detail":"รหัสสินค้า","barcode":"P00746"},{"detail":"บาร์โค้ดหลัก","barcode":"8850100005182"}]','ไวไวคลิกนึ่งมะนาว10ห่อ***','47','55','0','ไวไว+มาม่า','แพ็ค','P00000.png');</v>
      </c>
    </row>
    <row r="747" spans="1:18" x14ac:dyDescent="0.25">
      <c r="A747" s="2" t="s">
        <v>818</v>
      </c>
      <c r="B747" s="8">
        <v>8850100107206</v>
      </c>
      <c r="C747" s="2" t="s">
        <v>7947</v>
      </c>
      <c r="D747" s="1">
        <v>67</v>
      </c>
      <c r="E747" s="1">
        <v>9</v>
      </c>
      <c r="F747" s="1">
        <v>0</v>
      </c>
      <c r="G747" s="1">
        <v>47</v>
      </c>
      <c r="H747" s="1">
        <v>55</v>
      </c>
      <c r="I747" s="15" t="s">
        <v>819</v>
      </c>
      <c r="J747" s="17" t="s">
        <v>7142</v>
      </c>
      <c r="K747" s="4" t="s">
        <v>7144</v>
      </c>
      <c r="L747" s="5" t="s">
        <v>7143</v>
      </c>
      <c r="M747" s="5">
        <f t="shared" si="44"/>
        <v>47</v>
      </c>
      <c r="N747" s="5">
        <f t="shared" si="45"/>
        <v>55</v>
      </c>
      <c r="O747" s="3" t="str">
        <f>IF(ISBLANK(D747),"ส่วนลด",VLOOKUP(D747,หมวดหมู่!$A$2:$B$35,2))</f>
        <v>ไวไว+มาม่า</v>
      </c>
      <c r="P747" s="3" t="str">
        <f>IF(ISBLANK(E747),"หน่วย",VLOOKUP(E747,หน่วยนับ!$A$2:$B$37,2))</f>
        <v>แพ็ค</v>
      </c>
      <c r="Q747" t="str">
        <f t="shared" si="46"/>
        <v>prd_763.png</v>
      </c>
      <c r="R747" t="str">
        <f t="shared" si="47"/>
        <v>INSERT INTO `product`(`pID`, `pBar`, `pBars`, `pName`, `pBP`, `pSP`, `pVal`, `pCate`, `pUnit`, `img`) VALUES ('P00747','8850100107206','[{"detail":"รหัสสินค้า","barcode":"P00747"},{"detail":"บาร์โค้ดหลัก","barcode":"8850100107206"}]','ควิกต้มยำกุ้ง10ห่อ55บ***','47','55','0','ไวไว+มาม่า','แพ็ค','prd_763.png');</v>
      </c>
    </row>
    <row r="748" spans="1:18" x14ac:dyDescent="0.25">
      <c r="A748" s="2" t="s">
        <v>821</v>
      </c>
      <c r="B748" s="8">
        <v>6954037000035</v>
      </c>
      <c r="C748" s="2" t="s">
        <v>7948</v>
      </c>
      <c r="D748" s="1">
        <v>32</v>
      </c>
      <c r="E748" s="1">
        <v>9</v>
      </c>
      <c r="F748" s="1">
        <v>22</v>
      </c>
      <c r="G748" s="1">
        <v>12.09</v>
      </c>
      <c r="H748" s="1">
        <v>20</v>
      </c>
      <c r="I748" s="16"/>
      <c r="J748" s="17" t="s">
        <v>7142</v>
      </c>
      <c r="K748" s="4" t="s">
        <v>7144</v>
      </c>
      <c r="L748" s="5" t="s">
        <v>7143</v>
      </c>
      <c r="M748" s="5">
        <f t="shared" si="44"/>
        <v>12.09</v>
      </c>
      <c r="N748" s="5">
        <f t="shared" si="45"/>
        <v>20</v>
      </c>
      <c r="O748" s="3" t="str">
        <f>IF(ISBLANK(D748),"ส่วนลด",VLOOKUP(D748,หมวดหมู่!$A$2:$B$35,2))</f>
        <v>การศึกษา</v>
      </c>
      <c r="P748" s="3" t="str">
        <f>IF(ISBLANK(E748),"หน่วย",VLOOKUP(E748,หน่วยนับ!$A$2:$B$37,2))</f>
        <v>แพ็ค</v>
      </c>
      <c r="Q748" t="str">
        <f t="shared" si="46"/>
        <v>P00000.png</v>
      </c>
      <c r="R748" t="str">
        <f t="shared" si="47"/>
        <v>INSERT INTO `product`(`pID`, `pBar`, `pBars`, `pName`, `pBP`, `pSP`, `pVal`, `pCate`, `pUnit`, `img`) VALUES ('P00749','6954037000035','[{"detail":"รหัสสินค้า","barcode":"P00749"},{"detail":"บาร์โค้ดหลัก","barcode":"6954037000035"}]','กระเป๋าใส่เอกสาร***','12.09','20','22','การศึกษา','แพ็ค','P00000.png');</v>
      </c>
    </row>
    <row r="749" spans="1:18" x14ac:dyDescent="0.25">
      <c r="A749" s="2" t="s">
        <v>822</v>
      </c>
      <c r="B749" s="8">
        <v>8852246845707</v>
      </c>
      <c r="C749" s="2" t="s">
        <v>7949</v>
      </c>
      <c r="D749" s="1">
        <v>32</v>
      </c>
      <c r="E749" s="1">
        <v>1</v>
      </c>
      <c r="F749" s="1">
        <v>12</v>
      </c>
      <c r="G749" s="1">
        <v>14.58</v>
      </c>
      <c r="H749" s="1">
        <v>20</v>
      </c>
      <c r="I749" s="16"/>
      <c r="J749" s="17" t="s">
        <v>7142</v>
      </c>
      <c r="K749" s="4" t="s">
        <v>7144</v>
      </c>
      <c r="L749" s="5" t="s">
        <v>7143</v>
      </c>
      <c r="M749" s="5">
        <f t="shared" si="44"/>
        <v>14.58</v>
      </c>
      <c r="N749" s="5">
        <f t="shared" si="45"/>
        <v>20</v>
      </c>
      <c r="O749" s="3" t="str">
        <f>IF(ISBLANK(D749),"ส่วนลด",VLOOKUP(D749,หมวดหมู่!$A$2:$B$35,2))</f>
        <v>การศึกษา</v>
      </c>
      <c r="P749" s="3" t="str">
        <f>IF(ISBLANK(E749),"หน่วย",VLOOKUP(E749,หน่วยนับ!$A$2:$B$37,2))</f>
        <v>ชิ้น</v>
      </c>
      <c r="Q749" t="str">
        <f t="shared" si="46"/>
        <v>P00000.png</v>
      </c>
      <c r="R749" t="str">
        <f t="shared" si="47"/>
        <v>INSERT INTO `product`(`pID`, `pBar`, `pBars`, `pName`, `pBP`, `pSP`, `pVal`, `pCate`, `pUnit`, `img`) VALUES ('P00750','8852246845707','[{"detail":"รหัสสินค้า","barcode":"P00750"},{"detail":"บาร์โค้ดหลัก","barcode":"8852246845707"}]','เปลี่ยแฟ้มซองเอ4***','14.58','20','12','การศึกษา','ชิ้น','P00000.png');</v>
      </c>
    </row>
    <row r="750" spans="1:18" x14ac:dyDescent="0.25">
      <c r="A750" s="2" t="s">
        <v>823</v>
      </c>
      <c r="B750" s="8">
        <v>8850987143625</v>
      </c>
      <c r="C750" s="2" t="s">
        <v>7950</v>
      </c>
      <c r="D750" s="1">
        <v>67</v>
      </c>
      <c r="E750" s="1">
        <v>9</v>
      </c>
      <c r="F750" s="1">
        <v>0</v>
      </c>
      <c r="G750" s="1">
        <v>50</v>
      </c>
      <c r="H750" s="1">
        <v>55</v>
      </c>
      <c r="I750" s="15" t="s">
        <v>824</v>
      </c>
      <c r="J750" s="17" t="s">
        <v>7142</v>
      </c>
      <c r="K750" s="4" t="s">
        <v>7144</v>
      </c>
      <c r="L750" s="5" t="s">
        <v>7143</v>
      </c>
      <c r="M750" s="5">
        <f t="shared" si="44"/>
        <v>50</v>
      </c>
      <c r="N750" s="5">
        <f t="shared" si="45"/>
        <v>55</v>
      </c>
      <c r="O750" s="3" t="str">
        <f>IF(ISBLANK(D750),"ส่วนลด",VLOOKUP(D750,หมวดหมู่!$A$2:$B$35,2))</f>
        <v>ไวไว+มาม่า</v>
      </c>
      <c r="P750" s="3" t="str">
        <f>IF(ISBLANK(E750),"หน่วย",VLOOKUP(E750,หน่วยนับ!$A$2:$B$37,2))</f>
        <v>แพ็ค</v>
      </c>
      <c r="Q750" t="str">
        <f t="shared" si="46"/>
        <v>prd_767.png</v>
      </c>
      <c r="R750" t="str">
        <f t="shared" si="47"/>
        <v>INSERT INTO `product`(`pID`, `pBar`, `pBars`, `pName`, `pBP`, `pSP`, `pVal`, `pCate`, `pUnit`, `img`) VALUES ('P00751','8850987143625','[{"detail":"รหัสสินค้า","barcode":"P00751"},{"detail":"บาร์โค้ดหลัก","barcode":"8850987143625"}]','มาม่าหมูสับต้มยำ10ห่อ***','50','55','0','ไวไว+มาม่า','แพ็ค','prd_767.png');</v>
      </c>
    </row>
    <row r="751" spans="1:18" x14ac:dyDescent="0.25">
      <c r="A751" s="2" t="s">
        <v>825</v>
      </c>
      <c r="B751" s="8">
        <v>8850987141218</v>
      </c>
      <c r="C751" s="2" t="s">
        <v>7951</v>
      </c>
      <c r="D751" s="1">
        <v>67</v>
      </c>
      <c r="E751" s="1">
        <v>9</v>
      </c>
      <c r="F751" s="1">
        <v>0</v>
      </c>
      <c r="G751" s="1">
        <v>32</v>
      </c>
      <c r="H751" s="1">
        <v>35</v>
      </c>
      <c r="I751" s="16"/>
      <c r="J751" s="17" t="s">
        <v>7142</v>
      </c>
      <c r="K751" s="4" t="s">
        <v>7144</v>
      </c>
      <c r="L751" s="5" t="s">
        <v>7143</v>
      </c>
      <c r="M751" s="5">
        <f t="shared" si="44"/>
        <v>32</v>
      </c>
      <c r="N751" s="5">
        <f t="shared" si="45"/>
        <v>35</v>
      </c>
      <c r="O751" s="3" t="str">
        <f>IF(ISBLANK(D751),"ส่วนลด",VLOOKUP(D751,หมวดหมู่!$A$2:$B$35,2))</f>
        <v>ไวไว+มาม่า</v>
      </c>
      <c r="P751" s="3" t="str">
        <f>IF(ISBLANK(E751),"หน่วย",VLOOKUP(E751,หน่วยนับ!$A$2:$B$37,2))</f>
        <v>แพ็ค</v>
      </c>
      <c r="Q751" t="str">
        <f t="shared" si="46"/>
        <v>P00000.png</v>
      </c>
      <c r="R751" t="str">
        <f t="shared" si="47"/>
        <v>INSERT INTO `product`(`pID`, `pBar`, `pBars`, `pName`, `pBP`, `pSP`, `pVal`, `pCate`, `pUnit`, `img`) VALUES ('P00752','8850987141218','[{"detail":"รหัสสินค้า","barcode":"P00752"},{"detail":"บาร์โค้ดหลัก","barcode":"8850987141218"}]','มาม่ารสต้มแซบ10ห่อ***','32','35','0','ไวไว+มาม่า','แพ็ค','P00000.png');</v>
      </c>
    </row>
    <row r="752" spans="1:18" x14ac:dyDescent="0.25">
      <c r="A752" s="2" t="s">
        <v>826</v>
      </c>
      <c r="B752" s="8">
        <v>8850987128196</v>
      </c>
      <c r="C752" s="2" t="s">
        <v>7952</v>
      </c>
      <c r="D752" s="1">
        <v>67</v>
      </c>
      <c r="E752" s="1">
        <v>9</v>
      </c>
      <c r="F752" s="1">
        <v>0</v>
      </c>
      <c r="G752" s="1">
        <v>32</v>
      </c>
      <c r="H752" s="1">
        <v>35</v>
      </c>
      <c r="I752" s="16"/>
      <c r="J752" s="17" t="s">
        <v>7142</v>
      </c>
      <c r="K752" s="4" t="s">
        <v>7144</v>
      </c>
      <c r="L752" s="5" t="s">
        <v>7143</v>
      </c>
      <c r="M752" s="5">
        <f t="shared" si="44"/>
        <v>32</v>
      </c>
      <c r="N752" s="5">
        <f t="shared" si="45"/>
        <v>35</v>
      </c>
      <c r="O752" s="3" t="str">
        <f>IF(ISBLANK(D752),"ส่วนลด",VLOOKUP(D752,หมวดหมู่!$A$2:$B$35,2))</f>
        <v>ไวไว+มาม่า</v>
      </c>
      <c r="P752" s="3" t="str">
        <f>IF(ISBLANK(E752),"หน่วย",VLOOKUP(E752,หน่วยนับ!$A$2:$B$37,2))</f>
        <v>แพ็ค</v>
      </c>
      <c r="Q752" t="str">
        <f t="shared" si="46"/>
        <v>P00000.png</v>
      </c>
      <c r="R752" t="str">
        <f t="shared" si="47"/>
        <v>INSERT INTO `product`(`pID`, `pBar`, `pBars`, `pName`, `pBP`, `pSP`, `pVal`, `pCate`, `pUnit`, `img`) VALUES ('P00753','8850987128196','[{"detail":"รหัสสินค้า","barcode":"P00753"},{"detail":"บาร์โค้ดหลัก","barcode":"8850987128196"}]','เปลี่ยนมาม่ารสหมูต้มยำ6ห่อ35บ**','32','35','0','ไวไว+มาม่า','แพ็ค','P00000.png');</v>
      </c>
    </row>
    <row r="753" spans="1:18" x14ac:dyDescent="0.25">
      <c r="A753" s="2" t="s">
        <v>827</v>
      </c>
      <c r="B753" s="8">
        <v>8851989020907</v>
      </c>
      <c r="C753" s="2" t="s">
        <v>7953</v>
      </c>
      <c r="D753" s="1">
        <v>43</v>
      </c>
      <c r="E753" s="1">
        <v>1</v>
      </c>
      <c r="F753" s="1">
        <v>0</v>
      </c>
      <c r="G753" s="1">
        <v>44</v>
      </c>
      <c r="H753" s="1">
        <v>49</v>
      </c>
      <c r="I753" s="16"/>
      <c r="J753" s="17" t="s">
        <v>7142</v>
      </c>
      <c r="K753" s="4" t="s">
        <v>7144</v>
      </c>
      <c r="L753" s="5" t="s">
        <v>7143</v>
      </c>
      <c r="M753" s="5">
        <f t="shared" si="44"/>
        <v>44</v>
      </c>
      <c r="N753" s="5">
        <f t="shared" si="45"/>
        <v>49</v>
      </c>
      <c r="O753" s="3" t="str">
        <f>IF(ISBLANK(D753),"ส่วนลด",VLOOKUP(D753,หมวดหมู่!$A$2:$B$35,2))</f>
        <v>โลออน+โลชั้่น+น้ำหอม</v>
      </c>
      <c r="P753" s="3" t="str">
        <f>IF(ISBLANK(E753),"หน่วย",VLOOKUP(E753,หน่วยนับ!$A$2:$B$37,2))</f>
        <v>ชิ้น</v>
      </c>
      <c r="Q753" t="str">
        <f t="shared" si="46"/>
        <v>P00000.png</v>
      </c>
      <c r="R753" t="str">
        <f t="shared" si="47"/>
        <v>INSERT INTO `product`(`pID`, `pBar`, `pBars`, `pName`, `pBP`, `pSP`, `pVal`, `pCate`, `pUnit`, `img`) VALUES ('P00754','8851989020907','[{"detail":"รหัสสินค้า","barcode":"P00754"},{"detail":"บาร์โค้ดหลัก","barcode":"8851989020907"}]','ทรอทฝาเขียว50มล***','44','49','0','โลออน+โลชั้่น+น้ำหอม','ชิ้น','P00000.png');</v>
      </c>
    </row>
    <row r="754" spans="1:18" x14ac:dyDescent="0.25">
      <c r="A754" s="2" t="s">
        <v>828</v>
      </c>
      <c r="B754" s="8">
        <v>8850987101205</v>
      </c>
      <c r="C754" s="2" t="s">
        <v>7954</v>
      </c>
      <c r="D754" s="6"/>
      <c r="E754" s="1">
        <v>9</v>
      </c>
      <c r="F754" s="1">
        <v>85</v>
      </c>
      <c r="G754" s="1">
        <v>49.17</v>
      </c>
      <c r="H754" s="1">
        <v>5</v>
      </c>
      <c r="I754" s="15" t="s">
        <v>829</v>
      </c>
      <c r="J754" s="17" t="s">
        <v>7142</v>
      </c>
      <c r="K754" s="4" t="s">
        <v>7144</v>
      </c>
      <c r="L754" s="5" t="s">
        <v>7143</v>
      </c>
      <c r="M754" s="5">
        <f t="shared" si="44"/>
        <v>0</v>
      </c>
      <c r="N754" s="5">
        <f t="shared" si="45"/>
        <v>-5</v>
      </c>
      <c r="O754" s="3" t="str">
        <f>IF(ISBLANK(D754),"ส่วนลด",VLOOKUP(D754,หมวดหมู่!$A$2:$B$35,2))</f>
        <v>ส่วนลด</v>
      </c>
      <c r="P754" s="3" t="str">
        <f>IF(ISBLANK(E754),"หน่วย",VLOOKUP(E754,หน่วยนับ!$A$2:$B$37,2))</f>
        <v>แพ็ค</v>
      </c>
      <c r="Q754" t="str">
        <f t="shared" si="46"/>
        <v>prd_771.png</v>
      </c>
      <c r="R754" t="str">
        <f t="shared" si="47"/>
        <v>INSERT INTO `product`(`pID`, `pBar`, `pBars`, `pName`, `pBP`, `pSP`, `pVal`, `pCate`, `pUnit`, `img`) VALUES ('P00755','8850987101205','[{"detail":"รหัสสินค้า","barcode":"P00755"},{"detail":"บาร์โค้ดหลัก","barcode":"8850987101205"}]','ส่วนลดมาม่าต้มยำกุ้งแพ็ค10**','0','-5','85','ส่วนลด','แพ็ค','prd_771.png');</v>
      </c>
    </row>
    <row r="755" spans="1:18" x14ac:dyDescent="0.25">
      <c r="A755" s="2" t="s">
        <v>830</v>
      </c>
      <c r="B755" s="8">
        <v>8850987142628</v>
      </c>
      <c r="C755" s="2" t="s">
        <v>7955</v>
      </c>
      <c r="D755" s="1">
        <v>67</v>
      </c>
      <c r="E755" s="1">
        <v>9</v>
      </c>
      <c r="F755" s="1">
        <v>0</v>
      </c>
      <c r="G755" s="1">
        <v>50</v>
      </c>
      <c r="H755" s="1">
        <v>55</v>
      </c>
      <c r="I755" s="16"/>
      <c r="J755" s="17" t="s">
        <v>7142</v>
      </c>
      <c r="K755" s="4" t="s">
        <v>7144</v>
      </c>
      <c r="L755" s="5" t="s">
        <v>7143</v>
      </c>
      <c r="M755" s="5">
        <f t="shared" si="44"/>
        <v>50</v>
      </c>
      <c r="N755" s="5">
        <f t="shared" si="45"/>
        <v>55</v>
      </c>
      <c r="O755" s="3" t="str">
        <f>IF(ISBLANK(D755),"ส่วนลด",VLOOKUP(D755,หมวดหมู่!$A$2:$B$35,2))</f>
        <v>ไวไว+มาม่า</v>
      </c>
      <c r="P755" s="3" t="str">
        <f>IF(ISBLANK(E755),"หน่วย",VLOOKUP(E755,หน่วยนับ!$A$2:$B$37,2))</f>
        <v>แพ็ค</v>
      </c>
      <c r="Q755" t="str">
        <f t="shared" si="46"/>
        <v>P00000.png</v>
      </c>
      <c r="R755" t="str">
        <f t="shared" si="47"/>
        <v>INSERT INTO `product`(`pID`, `pBar`, `pBars`, `pName`, `pBP`, `pSP`, `pVal`, `pCate`, `pUnit`, `img`) VALUES ('P00756','8850987142628','[{"detail":"รหัสสินค้า","barcode":"P00756"},{"detail":"บาร์โค้ดหลัก","barcode":"8850987142628"}]','มาม่าเย็นเตาโฟ10ห่อ***','50','55','0','ไวไว+มาม่า','แพ็ค','P00000.png');</v>
      </c>
    </row>
    <row r="756" spans="1:18" x14ac:dyDescent="0.25">
      <c r="A756" s="2" t="s">
        <v>831</v>
      </c>
      <c r="B756" s="8" t="s">
        <v>831</v>
      </c>
      <c r="C756" s="2" t="s">
        <v>7956</v>
      </c>
      <c r="D756" s="6"/>
      <c r="E756" s="1">
        <v>9</v>
      </c>
      <c r="F756" s="1">
        <v>89</v>
      </c>
      <c r="G756" s="1">
        <v>52</v>
      </c>
      <c r="H756" s="1">
        <v>5</v>
      </c>
      <c r="I756" s="16"/>
      <c r="J756" s="17" t="s">
        <v>7142</v>
      </c>
      <c r="K756" s="4" t="s">
        <v>7144</v>
      </c>
      <c r="L756" s="5" t="s">
        <v>7143</v>
      </c>
      <c r="M756" s="5">
        <f t="shared" si="44"/>
        <v>0</v>
      </c>
      <c r="N756" s="5">
        <f t="shared" si="45"/>
        <v>-5</v>
      </c>
      <c r="O756" s="3" t="str">
        <f>IF(ISBLANK(D756),"ส่วนลด",VLOOKUP(D756,หมวดหมู่!$A$2:$B$35,2))</f>
        <v>ส่วนลด</v>
      </c>
      <c r="P756" s="3" t="str">
        <f>IF(ISBLANK(E756),"หน่วย",VLOOKUP(E756,หน่วยนับ!$A$2:$B$37,2))</f>
        <v>แพ็ค</v>
      </c>
      <c r="Q756" t="str">
        <f t="shared" si="46"/>
        <v>P00000.png</v>
      </c>
      <c r="R756" t="str">
        <f t="shared" si="47"/>
        <v>INSERT INTO `product`(`pID`, `pBar`, `pBars`, `pName`, `pBP`, `pSP`, `pVal`, `pCate`, `pUnit`, `img`) VALUES ('P00757','P00757','[{"detail":"รหัสสินค้า","barcode":"P00757"},{"detail":"บาร์โค้ดหลัก","barcode":"P00757"}]','ส่วนลดไวไวหมูสับต้มยำ10ห่อ**','0','-5','89','ส่วนลด','แพ็ค','P00000.png');</v>
      </c>
    </row>
    <row r="757" spans="1:18" x14ac:dyDescent="0.25">
      <c r="A757" s="2" t="s">
        <v>832</v>
      </c>
      <c r="B757" s="8">
        <v>8850987101014</v>
      </c>
      <c r="C757" s="2" t="s">
        <v>7957</v>
      </c>
      <c r="D757" s="1">
        <v>67</v>
      </c>
      <c r="E757" s="1">
        <v>11</v>
      </c>
      <c r="F757" s="1">
        <v>0</v>
      </c>
      <c r="G757" s="1">
        <v>5</v>
      </c>
      <c r="H757" s="1">
        <v>6</v>
      </c>
      <c r="I757" s="16"/>
      <c r="J757" s="17" t="s">
        <v>7142</v>
      </c>
      <c r="K757" s="4" t="s">
        <v>7144</v>
      </c>
      <c r="L757" s="5" t="s">
        <v>7143</v>
      </c>
      <c r="M757" s="5">
        <f t="shared" si="44"/>
        <v>5</v>
      </c>
      <c r="N757" s="5">
        <f t="shared" si="45"/>
        <v>6</v>
      </c>
      <c r="O757" s="3" t="str">
        <f>IF(ISBLANK(D757),"ส่วนลด",VLOOKUP(D757,หมวดหมู่!$A$2:$B$35,2))</f>
        <v>ไวไว+มาม่า</v>
      </c>
      <c r="P757" s="3" t="str">
        <f>IF(ISBLANK(E757),"หน่วย",VLOOKUP(E757,หน่วยนับ!$A$2:$B$37,2))</f>
        <v>ซอง</v>
      </c>
      <c r="Q757" t="str">
        <f t="shared" si="46"/>
        <v>P00000.png</v>
      </c>
      <c r="R757" t="str">
        <f t="shared" si="47"/>
        <v>INSERT INTO `product`(`pID`, `pBar`, `pBars`, `pName`, `pBP`, `pSP`, `pVal`, `pCate`, `pUnit`, `img`) VALUES ('P00758','8850987101014','[{"detail":"รหัสสินค้า","barcode":"P00758"},{"detail":"บาร์โค้ดหลัก","barcode":"8850987101014"}]','มาม่าหมูสับ6บ***','5','6','0','ไวไว+มาม่า','ซอง','P00000.png');</v>
      </c>
    </row>
    <row r="758" spans="1:18" x14ac:dyDescent="0.25">
      <c r="A758" s="2" t="s">
        <v>833</v>
      </c>
      <c r="B758" s="8">
        <v>8850100205049</v>
      </c>
      <c r="C758" s="2" t="s">
        <v>7958</v>
      </c>
      <c r="D758" s="1">
        <v>67</v>
      </c>
      <c r="E758" s="1">
        <v>11</v>
      </c>
      <c r="F758" s="1">
        <v>64</v>
      </c>
      <c r="G758" s="1">
        <v>4.93</v>
      </c>
      <c r="H758" s="1">
        <v>6</v>
      </c>
      <c r="I758" s="16"/>
      <c r="J758" s="17" t="s">
        <v>7142</v>
      </c>
      <c r="K758" s="4" t="s">
        <v>7144</v>
      </c>
      <c r="L758" s="5" t="s">
        <v>7143</v>
      </c>
      <c r="M758" s="5">
        <f t="shared" si="44"/>
        <v>4.93</v>
      </c>
      <c r="N758" s="5">
        <f t="shared" si="45"/>
        <v>6</v>
      </c>
      <c r="O758" s="3" t="str">
        <f>IF(ISBLANK(D758),"ส่วนลด",VLOOKUP(D758,หมวดหมู่!$A$2:$B$35,2))</f>
        <v>ไวไว+มาม่า</v>
      </c>
      <c r="P758" s="3" t="str">
        <f>IF(ISBLANK(E758),"หน่วย",VLOOKUP(E758,หน่วยนับ!$A$2:$B$37,2))</f>
        <v>ซอง</v>
      </c>
      <c r="Q758" t="str">
        <f t="shared" si="46"/>
        <v>P00000.png</v>
      </c>
      <c r="R758" t="str">
        <f t="shared" si="47"/>
        <v>INSERT INTO `product`(`pID`, `pBar`, `pBars`, `pName`, `pBP`, `pSP`, `pVal`, `pCate`, `pUnit`, `img`) VALUES ('P00759','8850100205049','[{"detail":"รหัสสินค้า","barcode":"P00759"},{"detail":"บาร์โค้ดหลัก","barcode":"8850100205049"}]','ไวไวเส้นหมี่หมูสับ55กรัม***','4.93','6','64','ไวไว+มาม่า','ซอง','P00000.png');</v>
      </c>
    </row>
    <row r="759" spans="1:18" x14ac:dyDescent="0.25">
      <c r="A759" s="2" t="s">
        <v>834</v>
      </c>
      <c r="B759" s="8">
        <v>8850511321215</v>
      </c>
      <c r="C759" s="2" t="s">
        <v>7959</v>
      </c>
      <c r="D759" s="1">
        <v>20</v>
      </c>
      <c r="E759" s="1">
        <v>3</v>
      </c>
      <c r="F759" s="1">
        <v>1</v>
      </c>
      <c r="G759" s="1">
        <v>20</v>
      </c>
      <c r="H759" s="1">
        <v>25</v>
      </c>
      <c r="I759" s="16"/>
      <c r="J759" s="17" t="s">
        <v>7142</v>
      </c>
      <c r="K759" s="4" t="s">
        <v>7144</v>
      </c>
      <c r="L759" s="5" t="s">
        <v>7143</v>
      </c>
      <c r="M759" s="5">
        <f t="shared" si="44"/>
        <v>20</v>
      </c>
      <c r="N759" s="5">
        <f t="shared" si="45"/>
        <v>25</v>
      </c>
      <c r="O759" s="3" t="str">
        <f>IF(ISBLANK(D759),"ส่วนลด",VLOOKUP(D759,หมวดหมู่!$A$2:$B$35,2))</f>
        <v>อุปโภค/บริโภค</v>
      </c>
      <c r="P759" s="3" t="str">
        <f>IF(ISBLANK(E759),"หน่วย",VLOOKUP(E759,หน่วยนับ!$A$2:$B$37,2))</f>
        <v>ขวด</v>
      </c>
      <c r="Q759" t="str">
        <f t="shared" si="46"/>
        <v>P00000.png</v>
      </c>
      <c r="R759" t="str">
        <f t="shared" si="47"/>
        <v>INSERT INTO `product`(`pID`, `pBar`, `pBars`, `pName`, `pBP`, `pSP`, `pVal`, `pCate`, `pUnit`, `img`) VALUES ('P00760','8850511321215','[{"detail":"รหัสสินค้า","barcode":"P00760"},{"detail":"บาร์โค้ดหลัก","barcode":"8850511321215"}]','โรซ่าซอสพริก300g ***','20','25','1','อุปโภค/บริโภค','ขวด','P00000.png');</v>
      </c>
    </row>
    <row r="760" spans="1:18" x14ac:dyDescent="0.25">
      <c r="A760" s="2" t="s">
        <v>835</v>
      </c>
      <c r="B760" s="8">
        <v>8850058001410</v>
      </c>
      <c r="C760" s="2" t="s">
        <v>7960</v>
      </c>
      <c r="D760" s="1">
        <v>20</v>
      </c>
      <c r="E760" s="1">
        <v>2</v>
      </c>
      <c r="F760" s="1">
        <v>0</v>
      </c>
      <c r="G760" s="1">
        <v>50</v>
      </c>
      <c r="H760" s="1">
        <v>55</v>
      </c>
      <c r="I760" s="16"/>
      <c r="J760" s="17" t="s">
        <v>7142</v>
      </c>
      <c r="K760" s="4" t="s">
        <v>7144</v>
      </c>
      <c r="L760" s="5" t="s">
        <v>7143</v>
      </c>
      <c r="M760" s="5">
        <f t="shared" si="44"/>
        <v>50</v>
      </c>
      <c r="N760" s="5">
        <f t="shared" si="45"/>
        <v>55</v>
      </c>
      <c r="O760" s="3" t="str">
        <f>IF(ISBLANK(D760),"ส่วนลด",VLOOKUP(D760,หมวดหมู่!$A$2:$B$35,2))</f>
        <v>อุปโภค/บริโภค</v>
      </c>
      <c r="P760" s="3" t="str">
        <f>IF(ISBLANK(E760),"หน่วย",VLOOKUP(E760,หน่วยนับ!$A$2:$B$37,2))</f>
        <v>กระปุก</v>
      </c>
      <c r="Q760" t="str">
        <f t="shared" si="46"/>
        <v>P00000.png</v>
      </c>
      <c r="R760" t="str">
        <f t="shared" si="47"/>
        <v>INSERT INTO `product`(`pID`, `pBar`, `pBars`, `pName`, `pBP`, `pSP`, `pVal`, `pCate`, `pUnit`, `img`) VALUES ('P00761','8850058001410','[{"detail":"รหัสสินค้า","barcode":"P00761"},{"detail":"บาร์โค้ดหลัก","barcode":"8850058001410"}]','เปลี่ยนกระปิพันท้าย370/55บ','50','55','0','อุปโภค/บริโภค','กระปุก','P00000.png');</v>
      </c>
    </row>
    <row r="761" spans="1:18" x14ac:dyDescent="0.25">
      <c r="A761" s="2" t="s">
        <v>836</v>
      </c>
      <c r="B761" s="8">
        <v>8850250002628</v>
      </c>
      <c r="C761" s="2" t="s">
        <v>7961</v>
      </c>
      <c r="D761" s="1">
        <v>20</v>
      </c>
      <c r="E761" s="1">
        <v>14</v>
      </c>
      <c r="F761" s="1">
        <v>0</v>
      </c>
      <c r="G761" s="1">
        <v>9.1999999999999993</v>
      </c>
      <c r="H761" s="1">
        <v>12</v>
      </c>
      <c r="I761" s="16"/>
      <c r="J761" s="17" t="s">
        <v>7142</v>
      </c>
      <c r="K761" s="4" t="s">
        <v>7144</v>
      </c>
      <c r="L761" s="5" t="s">
        <v>7143</v>
      </c>
      <c r="M761" s="5">
        <f t="shared" si="44"/>
        <v>9.1999999999999993</v>
      </c>
      <c r="N761" s="5">
        <f t="shared" si="45"/>
        <v>12</v>
      </c>
      <c r="O761" s="3" t="str">
        <f>IF(ISBLANK(D761),"ส่วนลด",VLOOKUP(D761,หมวดหมู่!$A$2:$B$35,2))</f>
        <v>อุปโภค/บริโภค</v>
      </c>
      <c r="P761" s="3" t="str">
        <f>IF(ISBLANK(E761),"หน่วย",VLOOKUP(E761,หน่วยนับ!$A$2:$B$37,2))</f>
        <v>ถุง</v>
      </c>
      <c r="Q761" t="str">
        <f t="shared" si="46"/>
        <v>P00000.png</v>
      </c>
      <c r="R761" t="str">
        <f t="shared" si="47"/>
        <v>INSERT INTO `product`(`pID`, `pBar`, `pBars`, `pName`, `pBP`, `pSP`, `pVal`, `pCate`, `pUnit`, `img`) VALUES ('P00762','8850250002628','[{"detail":"รหัสสินค้า","barcode":"P00762"},{"detail":"บาร์โค้ดหลัก","barcode":"8850250002628"}]','รสดีแป้งชุปทอดเหลือง90g***','9.2','12','0','อุปโภค/บริโภค','ถุง','P00000.png');</v>
      </c>
    </row>
    <row r="762" spans="1:18" x14ac:dyDescent="0.25">
      <c r="A762" s="2" t="s">
        <v>837</v>
      </c>
      <c r="B762" s="8">
        <v>1988032160987</v>
      </c>
      <c r="C762" s="2" t="s">
        <v>7962</v>
      </c>
      <c r="D762" s="1">
        <v>91</v>
      </c>
      <c r="E762" s="1">
        <v>1</v>
      </c>
      <c r="F762" s="1">
        <v>9</v>
      </c>
      <c r="G762" s="1">
        <v>15</v>
      </c>
      <c r="H762" s="1">
        <v>20</v>
      </c>
      <c r="I762" s="16"/>
      <c r="J762" s="17" t="s">
        <v>7142</v>
      </c>
      <c r="K762" s="4" t="s">
        <v>7144</v>
      </c>
      <c r="L762" s="5" t="s">
        <v>7143</v>
      </c>
      <c r="M762" s="5">
        <f t="shared" si="44"/>
        <v>15</v>
      </c>
      <c r="N762" s="5">
        <f t="shared" si="45"/>
        <v>20</v>
      </c>
      <c r="O762" s="3" t="str">
        <f>IF(ISBLANK(D762),"ส่วนลด",VLOOKUP(D762,หมวดหมู่!$A$2:$B$35,2))</f>
        <v>ของใช้ในครัว</v>
      </c>
      <c r="P762" s="3" t="str">
        <f>IF(ISBLANK(E762),"หน่วย",VLOOKUP(E762,หน่วยนับ!$A$2:$B$37,2))</f>
        <v>ชิ้น</v>
      </c>
      <c r="Q762" t="str">
        <f t="shared" si="46"/>
        <v>P00000.png</v>
      </c>
      <c r="R762" t="str">
        <f t="shared" si="47"/>
        <v>INSERT INTO `product`(`pID`, `pBar`, `pBars`, `pName`, `pBP`, `pSP`, `pVal`, `pCate`, `pUnit`, `img`) VALUES ('P00763','1988032160987','[{"detail":"รหัสสินค้า","barcode":"P00763"},{"detail":"บาร์โค้ดหลัก","barcode":"1988032160987"}]','แจกันดอกไม้ตั้งโต๊***','15','20','9','ของใช้ในครัว','ชิ้น','P00000.png');</v>
      </c>
    </row>
    <row r="763" spans="1:18" x14ac:dyDescent="0.25">
      <c r="A763" s="2" t="s">
        <v>838</v>
      </c>
      <c r="B763" s="8">
        <v>1988032160697</v>
      </c>
      <c r="C763" s="2" t="s">
        <v>7963</v>
      </c>
      <c r="D763" s="1">
        <v>20</v>
      </c>
      <c r="E763" s="1">
        <v>1</v>
      </c>
      <c r="F763" s="1">
        <v>2</v>
      </c>
      <c r="G763" s="1">
        <v>12.5</v>
      </c>
      <c r="H763" s="1">
        <v>20</v>
      </c>
      <c r="I763" s="16"/>
      <c r="J763" s="17" t="s">
        <v>7142</v>
      </c>
      <c r="K763" s="4" t="s">
        <v>7144</v>
      </c>
      <c r="L763" s="5" t="s">
        <v>7143</v>
      </c>
      <c r="M763" s="5">
        <f t="shared" si="44"/>
        <v>12.5</v>
      </c>
      <c r="N763" s="5">
        <f t="shared" si="45"/>
        <v>20</v>
      </c>
      <c r="O763" s="3" t="str">
        <f>IF(ISBLANK(D763),"ส่วนลด",VLOOKUP(D763,หมวดหมู่!$A$2:$B$35,2))</f>
        <v>อุปโภค/บริโภค</v>
      </c>
      <c r="P763" s="3" t="str">
        <f>IF(ISBLANK(E763),"หน่วย",VLOOKUP(E763,หน่วยนับ!$A$2:$B$37,2))</f>
        <v>ชิ้น</v>
      </c>
      <c r="Q763" t="str">
        <f t="shared" si="46"/>
        <v>P00000.png</v>
      </c>
      <c r="R763" t="str">
        <f t="shared" si="47"/>
        <v>INSERT INTO `product`(`pID`, `pBar`, `pBars`, `pName`, `pBP`, `pSP`, `pVal`, `pCate`, `pUnit`, `img`) VALUES ('P00764','1988032160697','[{"detail":"รหัสสินค้า","barcode":"P00764"},{"detail":"บาร์โค้ดหลัก","barcode":"1988032160697"}]','แจกันดอกไม้แขวน***','12.5','20','2','อุปโภค/บริโภค','ชิ้น','P00000.png');</v>
      </c>
    </row>
    <row r="764" spans="1:18" x14ac:dyDescent="0.25">
      <c r="A764" s="2" t="s">
        <v>839</v>
      </c>
      <c r="B764" s="8">
        <v>19880032125481</v>
      </c>
      <c r="C764" s="2" t="s">
        <v>7964</v>
      </c>
      <c r="D764" s="1">
        <v>20</v>
      </c>
      <c r="E764" s="1">
        <v>36</v>
      </c>
      <c r="F764" s="1">
        <v>1</v>
      </c>
      <c r="G764" s="1">
        <v>14.59</v>
      </c>
      <c r="H764" s="1">
        <v>20</v>
      </c>
      <c r="I764" s="16"/>
      <c r="J764" s="17" t="s">
        <v>7142</v>
      </c>
      <c r="K764" s="4" t="s">
        <v>7144</v>
      </c>
      <c r="L764" s="5" t="s">
        <v>7143</v>
      </c>
      <c r="M764" s="5">
        <f t="shared" si="44"/>
        <v>14.59</v>
      </c>
      <c r="N764" s="5">
        <f t="shared" si="45"/>
        <v>20</v>
      </c>
      <c r="O764" s="3" t="str">
        <f>IF(ISBLANK(D764),"ส่วนลด",VLOOKUP(D764,หมวดหมู่!$A$2:$B$35,2))</f>
        <v>อุปโภค/บริโภค</v>
      </c>
      <c r="P764" s="3" t="str">
        <f>IF(ISBLANK(E764),"หน่วย",VLOOKUP(E764,หน่วยนับ!$A$2:$B$37,2))</f>
        <v>คู่</v>
      </c>
      <c r="Q764" t="str">
        <f t="shared" si="46"/>
        <v>P00000.png</v>
      </c>
      <c r="R764" t="str">
        <f t="shared" si="47"/>
        <v>INSERT INTO `product`(`pID`, `pBar`, `pBars`, `pName`, `pBP`, `pSP`, `pVal`, `pCate`, `pUnit`, `img`) VALUES ('P00765','19880032125481','[{"detail":"รหัสสินค้า","barcode":"P00765"},{"detail":"บาร์โค้ดหลัก","barcode":"19880032125481"}]','รองเท้าใส่ในบ้าน***','14.59','20','1','อุปโภค/บริโภค','คู่','P00000.png');</v>
      </c>
    </row>
    <row r="765" spans="1:18" x14ac:dyDescent="0.25">
      <c r="A765" s="2" t="s">
        <v>840</v>
      </c>
      <c r="B765" s="8">
        <v>8850006606056</v>
      </c>
      <c r="C765" s="2" t="s">
        <v>7965</v>
      </c>
      <c r="D765" s="1">
        <v>56</v>
      </c>
      <c r="E765" s="1">
        <v>23</v>
      </c>
      <c r="F765" s="1">
        <v>0</v>
      </c>
      <c r="G765" s="1">
        <v>21</v>
      </c>
      <c r="H765" s="1">
        <v>29</v>
      </c>
      <c r="I765" s="16"/>
      <c r="J765" s="17" t="s">
        <v>7142</v>
      </c>
      <c r="K765" s="4" t="s">
        <v>7144</v>
      </c>
      <c r="L765" s="5" t="s">
        <v>7143</v>
      </c>
      <c r="M765" s="5">
        <f t="shared" si="44"/>
        <v>21</v>
      </c>
      <c r="N765" s="5">
        <f t="shared" si="45"/>
        <v>29</v>
      </c>
      <c r="O765" s="3" t="str">
        <f>IF(ISBLANK(D765),"ส่วนลด",VLOOKUP(D765,หมวดหมู่!$A$2:$B$35,2))</f>
        <v>ผงซักฟอก</v>
      </c>
      <c r="P765" s="3" t="str">
        <f>IF(ISBLANK(E765),"หน่วย",VLOOKUP(E765,หน่วยนับ!$A$2:$B$37,2))</f>
        <v>ก้อน</v>
      </c>
      <c r="Q765" t="str">
        <f t="shared" si="46"/>
        <v>P00000.png</v>
      </c>
      <c r="R765" t="str">
        <f t="shared" si="47"/>
        <v>INSERT INTO `product`(`pID`, `pBar`, `pBars`, `pName`, `pBP`, `pSP`, `pVal`, `pCate`, `pUnit`, `img`) VALUES ('P00766','8850006606056','[{"detail":"รหัสสินค้า","barcode":"P00766"},{"detail":"บาร์โค้ดหลัก","barcode":"8850006606056"}]','สบู่โปรเทคส้ม75g***','21','29','0','ผงซักฟอก','ก้อน','P00000.png');</v>
      </c>
    </row>
    <row r="766" spans="1:18" x14ac:dyDescent="0.25">
      <c r="A766" s="2" t="s">
        <v>841</v>
      </c>
      <c r="B766" s="8">
        <v>8850006606049</v>
      </c>
      <c r="C766" s="2" t="s">
        <v>7965</v>
      </c>
      <c r="D766" s="1">
        <v>57</v>
      </c>
      <c r="E766" s="1">
        <v>23</v>
      </c>
      <c r="F766" s="1">
        <v>0</v>
      </c>
      <c r="G766" s="1">
        <v>20.75</v>
      </c>
      <c r="H766" s="1">
        <v>29</v>
      </c>
      <c r="I766" s="16"/>
      <c r="J766" s="17" t="s">
        <v>7142</v>
      </c>
      <c r="K766" s="4" t="s">
        <v>7144</v>
      </c>
      <c r="L766" s="5" t="s">
        <v>7143</v>
      </c>
      <c r="M766" s="5">
        <f t="shared" si="44"/>
        <v>20.75</v>
      </c>
      <c r="N766" s="5">
        <f t="shared" si="45"/>
        <v>29</v>
      </c>
      <c r="O766" s="3" t="str">
        <f>IF(ISBLANK(D766),"ส่วนลด",VLOOKUP(D766,หมวดหมู่!$A$2:$B$35,2))</f>
        <v>สบู่+ครีมอาบน้ำ</v>
      </c>
      <c r="P766" s="3" t="str">
        <f>IF(ISBLANK(E766),"หน่วย",VLOOKUP(E766,หน่วยนับ!$A$2:$B$37,2))</f>
        <v>ก้อน</v>
      </c>
      <c r="Q766" t="str">
        <f t="shared" si="46"/>
        <v>P00000.png</v>
      </c>
      <c r="R766" t="str">
        <f t="shared" si="47"/>
        <v>INSERT INTO `product`(`pID`, `pBar`, `pBars`, `pName`, `pBP`, `pSP`, `pVal`, `pCate`, `pUnit`, `img`) VALUES ('P00767','8850006606049','[{"detail":"รหัสสินค้า","barcode":"P00767"},{"detail":"บาร์โค้ดหลัก","barcode":"8850006606049"}]','สบู่โปรเทคส้ม75g***','20.75','29','0','สบู่+ครีมอาบน้ำ','ก้อน','P00000.png');</v>
      </c>
    </row>
    <row r="767" spans="1:18" x14ac:dyDescent="0.25">
      <c r="A767" s="2" t="s">
        <v>842</v>
      </c>
      <c r="B767" s="8">
        <v>8850893000852</v>
      </c>
      <c r="C767" s="2" t="s">
        <v>7966</v>
      </c>
      <c r="D767" s="1">
        <v>32</v>
      </c>
      <c r="E767" s="1">
        <v>14</v>
      </c>
      <c r="F767" s="1">
        <v>8</v>
      </c>
      <c r="G767" s="1">
        <v>20</v>
      </c>
      <c r="H767" s="1">
        <v>25</v>
      </c>
      <c r="I767" s="16"/>
      <c r="J767" s="17" t="s">
        <v>7142</v>
      </c>
      <c r="K767" s="4" t="s">
        <v>7144</v>
      </c>
      <c r="L767" s="5" t="s">
        <v>7143</v>
      </c>
      <c r="M767" s="5">
        <f t="shared" si="44"/>
        <v>20</v>
      </c>
      <c r="N767" s="5">
        <f t="shared" si="45"/>
        <v>25</v>
      </c>
      <c r="O767" s="3" t="str">
        <f>IF(ISBLANK(D767),"ส่วนลด",VLOOKUP(D767,หมวดหมู่!$A$2:$B$35,2))</f>
        <v>การศึกษา</v>
      </c>
      <c r="P767" s="3" t="str">
        <f>IF(ISBLANK(E767),"หน่วย",VLOOKUP(E767,หน่วยนับ!$A$2:$B$37,2))</f>
        <v>ถุง</v>
      </c>
      <c r="Q767" t="str">
        <f t="shared" si="46"/>
        <v>P00000.png</v>
      </c>
      <c r="R767" t="str">
        <f t="shared" si="47"/>
        <v>INSERT INTO `product`(`pID`, `pBar`, `pBars`, `pName`, `pBP`, `pSP`, `pVal`, `pCate`, `pUnit`, `img`) VALUES ('P00768','8850893000852','[{"detail":"รหัสสินค้า","barcode":"P00768"},{"detail":"บาร์โค้ดหลัก","barcode":"8850893000852"}]','บิลเงินสดคาร์บอนเล็ก60แผ่น***','20','25','8','การศึกษา','ถุง','P00000.png');</v>
      </c>
    </row>
    <row r="768" spans="1:18" x14ac:dyDescent="0.25">
      <c r="A768" s="2" t="s">
        <v>843</v>
      </c>
      <c r="B768" s="8">
        <v>8851989011455</v>
      </c>
      <c r="C768" s="2" t="s">
        <v>7967</v>
      </c>
      <c r="D768" s="1">
        <v>58</v>
      </c>
      <c r="E768" s="1">
        <v>2</v>
      </c>
      <c r="F768" s="1">
        <v>0</v>
      </c>
      <c r="G768" s="1">
        <v>26.34</v>
      </c>
      <c r="H768" s="1">
        <v>35</v>
      </c>
      <c r="I768" s="16"/>
      <c r="J768" s="17" t="s">
        <v>7142</v>
      </c>
      <c r="K768" s="4" t="s">
        <v>7144</v>
      </c>
      <c r="L768" s="5" t="s">
        <v>7143</v>
      </c>
      <c r="M768" s="5">
        <f t="shared" si="44"/>
        <v>26.34</v>
      </c>
      <c r="N768" s="5">
        <f t="shared" si="45"/>
        <v>35</v>
      </c>
      <c r="O768" s="3" t="str">
        <f>IF(ISBLANK(D768),"ส่วนลด",VLOOKUP(D768,หมวดหมู่!$A$2:$B$35,2))</f>
        <v>แป้ง</v>
      </c>
      <c r="P768" s="3" t="str">
        <f>IF(ISBLANK(E768),"หน่วย",VLOOKUP(E768,หน่วยนับ!$A$2:$B$37,2))</f>
        <v>กระปุก</v>
      </c>
      <c r="Q768" t="str">
        <f t="shared" si="46"/>
        <v>P00000.png</v>
      </c>
      <c r="R768" t="str">
        <f t="shared" si="47"/>
        <v>INSERT INTO `product`(`pID`, `pBar`, `pBars`, `pName`, `pBP`, `pSP`, `pVal`, `pCate`, `pUnit`, `img`) VALUES ('P00769','8851989011455','[{"detail":"รหัสสินค้า","barcode":"P00769"},{"detail":"บาร์โค้ดหลัก","barcode":"8851989011455"}]','เอเวอร์แป้งเย็นเขียว280g***','26.34','35','0','แป้ง','กระปุก','P00000.png');</v>
      </c>
    </row>
    <row r="769" spans="1:18" x14ac:dyDescent="0.25">
      <c r="A769" s="2" t="s">
        <v>844</v>
      </c>
      <c r="B769" s="8">
        <v>8851989011448</v>
      </c>
      <c r="C769" s="2" t="s">
        <v>7968</v>
      </c>
      <c r="D769" s="1">
        <v>58</v>
      </c>
      <c r="E769" s="1">
        <v>2</v>
      </c>
      <c r="F769" s="1">
        <v>0</v>
      </c>
      <c r="G769" s="1">
        <v>26.34</v>
      </c>
      <c r="H769" s="1">
        <v>35</v>
      </c>
      <c r="I769" s="16"/>
      <c r="J769" s="17" t="s">
        <v>7142</v>
      </c>
      <c r="K769" s="4" t="s">
        <v>7144</v>
      </c>
      <c r="L769" s="5" t="s">
        <v>7143</v>
      </c>
      <c r="M769" s="5">
        <f t="shared" si="44"/>
        <v>26.34</v>
      </c>
      <c r="N769" s="5">
        <f t="shared" si="45"/>
        <v>35</v>
      </c>
      <c r="O769" s="3" t="str">
        <f>IF(ISBLANK(D769),"ส่วนลด",VLOOKUP(D769,หมวดหมู่!$A$2:$B$35,2))</f>
        <v>แป้ง</v>
      </c>
      <c r="P769" s="3" t="str">
        <f>IF(ISBLANK(E769),"หน่วย",VLOOKUP(E769,หน่วยนับ!$A$2:$B$37,2))</f>
        <v>กระปุก</v>
      </c>
      <c r="Q769" t="str">
        <f t="shared" si="46"/>
        <v>P00000.png</v>
      </c>
      <c r="R769" t="str">
        <f t="shared" si="47"/>
        <v>INSERT INTO `product`(`pID`, `pBar`, `pBars`, `pName`, `pBP`, `pSP`, `pVal`, `pCate`, `pUnit`, `img`) VALUES ('P00770','8851989011448','[{"detail":"รหัสสินค้า","barcode":"P00770"},{"detail":"บาร์โค้ดหลัก","barcode":"8851989011448"}]','เอเวอร์ชมพุแป้งเย็น300g***','26.34','35','0','แป้ง','กระปุก','P00000.png');</v>
      </c>
    </row>
    <row r="770" spans="1:18" x14ac:dyDescent="0.25">
      <c r="A770" s="2" t="s">
        <v>845</v>
      </c>
      <c r="B770" s="8">
        <v>8851989011479</v>
      </c>
      <c r="C770" s="2" t="s">
        <v>7969</v>
      </c>
      <c r="D770" s="1">
        <v>58</v>
      </c>
      <c r="E770" s="1">
        <v>2</v>
      </c>
      <c r="F770" s="1">
        <v>2</v>
      </c>
      <c r="G770" s="1">
        <v>11.34</v>
      </c>
      <c r="H770" s="1">
        <v>13</v>
      </c>
      <c r="I770" s="15" t="s">
        <v>7970</v>
      </c>
      <c r="J770" s="17" t="s">
        <v>7142</v>
      </c>
      <c r="K770" s="4" t="s">
        <v>7144</v>
      </c>
      <c r="L770" s="5" t="s">
        <v>7143</v>
      </c>
      <c r="M770" s="5">
        <f t="shared" si="44"/>
        <v>11.34</v>
      </c>
      <c r="N770" s="5">
        <f t="shared" si="45"/>
        <v>13</v>
      </c>
      <c r="O770" s="3" t="str">
        <f>IF(ISBLANK(D770),"ส่วนลด",VLOOKUP(D770,หมวดหมู่!$A$2:$B$35,2))</f>
        <v>แป้ง</v>
      </c>
      <c r="P770" s="3" t="str">
        <f>IF(ISBLANK(E770),"หน่วย",VLOOKUP(E770,หน่วยนับ!$A$2:$B$37,2))</f>
        <v>กระปุก</v>
      </c>
      <c r="Q770" t="str">
        <f t="shared" si="46"/>
        <v>prd_787.jpg</v>
      </c>
      <c r="R770" t="str">
        <f t="shared" si="47"/>
        <v>INSERT INTO `product`(`pID`, `pBar`, `pBars`, `pName`, `pBP`, `pSP`, `pVal`, `pCate`, `pUnit`, `img`) VALUES ('P00771','8851989011479','[{"detail":"รหัสสินค้า","barcode":"P00771"},{"detail":"บาร์โค้ดหลัก","barcode":"8851989011479"}]','เอเวอแป้งเย็น60g***','11.34','13','2','แป้ง','กระปุก','prd_787.jpg');</v>
      </c>
    </row>
    <row r="771" spans="1:18" x14ac:dyDescent="0.25">
      <c r="A771" s="2" t="s">
        <v>846</v>
      </c>
      <c r="B771" s="8">
        <v>8850233210101</v>
      </c>
      <c r="C771" s="2" t="s">
        <v>7971</v>
      </c>
      <c r="D771" s="1">
        <v>58</v>
      </c>
      <c r="E771" s="1">
        <v>3</v>
      </c>
      <c r="F771" s="1">
        <v>6</v>
      </c>
      <c r="G771" s="1">
        <v>16.670000000000002</v>
      </c>
      <c r="H771" s="1">
        <v>23</v>
      </c>
      <c r="I771" s="16"/>
      <c r="J771" s="17" t="s">
        <v>7142</v>
      </c>
      <c r="K771" s="4" t="s">
        <v>7144</v>
      </c>
      <c r="L771" s="5" t="s">
        <v>7143</v>
      </c>
      <c r="M771" s="5">
        <f t="shared" ref="M771:M834" si="48">IF(ISBLANK(D771),0,G771)</f>
        <v>16.670000000000002</v>
      </c>
      <c r="N771" s="5">
        <f t="shared" ref="N771:N834" si="49">IF(ISBLANK(D771),-H771,H771)</f>
        <v>23</v>
      </c>
      <c r="O771" s="3" t="str">
        <f>IF(ISBLANK(D771),"ส่วนลด",VLOOKUP(D771,หมวดหมู่!$A$2:$B$35,2))</f>
        <v>แป้ง</v>
      </c>
      <c r="P771" s="3" t="str">
        <f>IF(ISBLANK(E771),"หน่วย",VLOOKUP(E771,หน่วยนับ!$A$2:$B$37,2))</f>
        <v>ขวด</v>
      </c>
      <c r="Q771" t="str">
        <f t="shared" ref="Q771:Q834" si="50">IF(ISBLANK(I771),"P00000.png",I771)</f>
        <v>P00000.png</v>
      </c>
      <c r="R771" t="str">
        <f t="shared" ref="R771:R834" si="51">"INSERT INTO `product`(`pID`, `pBar`, `pBars`, `pName`, `pBP`, `pSP`, `pVal`, `pCate`, `pUnit`, `img`) VALUES ('"&amp;A771&amp;"','"&amp;B771&amp;"','"&amp;J771&amp;A771&amp;K771&amp;B771&amp;L771&amp;"','"&amp;C771&amp;"','"&amp;M771&amp;"','"&amp;N771&amp;"','"&amp;F771&amp;"','"&amp;O771&amp;"','"&amp;P771&amp;"','"&amp;Q771&amp;"');"</f>
        <v>INSERT INTO `product`(`pID`, `pBar`, `pBars`, `pName`, `pBP`, `pSP`, `pVal`, `pCate`, `pUnit`, `img`) VALUES ('P00772','8850233210101','[{"detail":"รหัสสินค้า","barcode":"P00772"},{"detail":"บาร์โค้ดหลัก","barcode":"8850233210101"}]','เภสัชเขียวปริีนเซสแป้ง100g***','16.67','23','6','แป้ง','ขวด','P00000.png');</v>
      </c>
    </row>
    <row r="772" spans="1:18" x14ac:dyDescent="0.25">
      <c r="A772" s="2" t="s">
        <v>847</v>
      </c>
      <c r="B772" s="8">
        <v>8850233210217</v>
      </c>
      <c r="C772" s="2" t="s">
        <v>7972</v>
      </c>
      <c r="D772" s="1">
        <v>58</v>
      </c>
      <c r="E772" s="1">
        <v>2</v>
      </c>
      <c r="F772" s="1">
        <v>8</v>
      </c>
      <c r="G772" s="1">
        <v>16.670000000000002</v>
      </c>
      <c r="H772" s="1">
        <v>23</v>
      </c>
      <c r="I772" s="16"/>
      <c r="J772" s="17" t="s">
        <v>7142</v>
      </c>
      <c r="K772" s="4" t="s">
        <v>7144</v>
      </c>
      <c r="L772" s="5" t="s">
        <v>7143</v>
      </c>
      <c r="M772" s="5">
        <f t="shared" si="48"/>
        <v>16.670000000000002</v>
      </c>
      <c r="N772" s="5">
        <f t="shared" si="49"/>
        <v>23</v>
      </c>
      <c r="O772" s="3" t="str">
        <f>IF(ISBLANK(D772),"ส่วนลด",VLOOKUP(D772,หมวดหมู่!$A$2:$B$35,2))</f>
        <v>แป้ง</v>
      </c>
      <c r="P772" s="3" t="str">
        <f>IF(ISBLANK(E772),"หน่วย",VLOOKUP(E772,หน่วยนับ!$A$2:$B$37,2))</f>
        <v>กระปุก</v>
      </c>
      <c r="Q772" t="str">
        <f t="shared" si="50"/>
        <v>P00000.png</v>
      </c>
      <c r="R772" t="str">
        <f t="shared" si="51"/>
        <v>INSERT INTO `product`(`pID`, `pBar`, `pBars`, `pName`, `pBP`, `pSP`, `pVal`, `pCate`, `pUnit`, `img`) VALUES ('P00773','8850233210217','[{"detail":"รหัสสินค้า","barcode":"P00773"},{"detail":"บาร์โค้ดหลัก","barcode":"8850233210217"}]','เภสัชคามิลล่าฟ้าแป้งเย็น100g***','16.67','23','8','แป้ง','กระปุก','P00000.png');</v>
      </c>
    </row>
    <row r="773" spans="1:18" x14ac:dyDescent="0.25">
      <c r="A773" s="2" t="s">
        <v>848</v>
      </c>
      <c r="B773" s="8">
        <v>8850233210040</v>
      </c>
      <c r="C773" s="2" t="s">
        <v>7973</v>
      </c>
      <c r="D773" s="1">
        <v>58</v>
      </c>
      <c r="E773" s="1">
        <v>2</v>
      </c>
      <c r="F773" s="1">
        <v>6</v>
      </c>
      <c r="G773" s="1">
        <v>16.670000000000002</v>
      </c>
      <c r="H773" s="1">
        <v>23</v>
      </c>
      <c r="I773" s="16"/>
      <c r="J773" s="17" t="s">
        <v>7142</v>
      </c>
      <c r="K773" s="4" t="s">
        <v>7144</v>
      </c>
      <c r="L773" s="5" t="s">
        <v>7143</v>
      </c>
      <c r="M773" s="5">
        <f t="shared" si="48"/>
        <v>16.670000000000002</v>
      </c>
      <c r="N773" s="5">
        <f t="shared" si="49"/>
        <v>23</v>
      </c>
      <c r="O773" s="3" t="str">
        <f>IF(ISBLANK(D773),"ส่วนลด",VLOOKUP(D773,หมวดหมู่!$A$2:$B$35,2))</f>
        <v>แป้ง</v>
      </c>
      <c r="P773" s="3" t="str">
        <f>IF(ISBLANK(E773),"หน่วย",VLOOKUP(E773,หน่วยนับ!$A$2:$B$37,2))</f>
        <v>กระปุก</v>
      </c>
      <c r="Q773" t="str">
        <f t="shared" si="50"/>
        <v>P00000.png</v>
      </c>
      <c r="R773" t="str">
        <f t="shared" si="51"/>
        <v>INSERT INTO `product`(`pID`, `pBar`, `pBars`, `pName`, `pBP`, `pSP`, `pVal`, `pCate`, `pUnit`, `img`) VALUES ('P00774','8850233210040','[{"detail":"รหัสสินค้า","barcode":"P00774"},{"detail":"บาร์โค้ดหลัก","barcode":"8850233210040"}]','เภสัชมาดามแป้งเย็น100g***','16.67','23','6','แป้ง','กระปุก','P00000.png');</v>
      </c>
    </row>
    <row r="774" spans="1:18" x14ac:dyDescent="0.25">
      <c r="A774" s="2" t="s">
        <v>849</v>
      </c>
      <c r="B774" s="8">
        <v>8850006603161</v>
      </c>
      <c r="C774" s="2" t="s">
        <v>7974</v>
      </c>
      <c r="D774" s="1">
        <v>57</v>
      </c>
      <c r="E774" s="1">
        <v>3</v>
      </c>
      <c r="F774" s="1">
        <v>0</v>
      </c>
      <c r="G774" s="1">
        <v>27.84</v>
      </c>
      <c r="H774" s="1">
        <v>32</v>
      </c>
      <c r="I774" s="16"/>
      <c r="J774" s="17" t="s">
        <v>7142</v>
      </c>
      <c r="K774" s="4" t="s">
        <v>7144</v>
      </c>
      <c r="L774" s="5" t="s">
        <v>7143</v>
      </c>
      <c r="M774" s="5">
        <f t="shared" si="48"/>
        <v>27.84</v>
      </c>
      <c r="N774" s="5">
        <f t="shared" si="49"/>
        <v>32</v>
      </c>
      <c r="O774" s="3" t="str">
        <f>IF(ISBLANK(D774),"ส่วนลด",VLOOKUP(D774,หมวดหมู่!$A$2:$B$35,2))</f>
        <v>สบู่+ครีมอาบน้ำ</v>
      </c>
      <c r="P774" s="3" t="str">
        <f>IF(ISBLANK(E774),"หน่วย",VLOOKUP(E774,หน่วยนับ!$A$2:$B$37,2))</f>
        <v>ขวด</v>
      </c>
      <c r="Q774" t="str">
        <f t="shared" si="50"/>
        <v>P00000.png</v>
      </c>
      <c r="R774" t="str">
        <f t="shared" si="51"/>
        <v>INSERT INTO `product`(`pID`, `pBar`, `pBars`, `pName`, `pBP`, `pSP`, `pVal`, `pCate`, `pUnit`, `img`) VALUES ('P00775','8850006603161','[{"detail":"รหัสสินค้า","barcode":"P00775"},{"detail":"บาร์โค้ดหลัก","barcode":"8850006603161"}]','โพเทคแป้งเย็น140g***','27.84','32','0','สบู่+ครีมอาบน้ำ','ขวด','P00000.png');</v>
      </c>
    </row>
    <row r="775" spans="1:18" x14ac:dyDescent="0.25">
      <c r="A775" s="2" t="s">
        <v>850</v>
      </c>
      <c r="B775" s="8">
        <v>8850006600283</v>
      </c>
      <c r="C775" s="2" t="s">
        <v>7975</v>
      </c>
      <c r="D775" s="1">
        <v>58</v>
      </c>
      <c r="E775" s="1">
        <v>3</v>
      </c>
      <c r="F775" s="1">
        <v>3</v>
      </c>
      <c r="G775" s="1">
        <v>11.25</v>
      </c>
      <c r="H775" s="1">
        <v>14</v>
      </c>
      <c r="I775" s="15" t="s">
        <v>7976</v>
      </c>
      <c r="J775" s="17" t="s">
        <v>7142</v>
      </c>
      <c r="K775" s="4" t="s">
        <v>7144</v>
      </c>
      <c r="L775" s="5" t="s">
        <v>7143</v>
      </c>
      <c r="M775" s="5">
        <f t="shared" si="48"/>
        <v>11.25</v>
      </c>
      <c r="N775" s="5">
        <f t="shared" si="49"/>
        <v>14</v>
      </c>
      <c r="O775" s="3" t="str">
        <f>IF(ISBLANK(D775),"ส่วนลด",VLOOKUP(D775,หมวดหมู่!$A$2:$B$35,2))</f>
        <v>แป้ง</v>
      </c>
      <c r="P775" s="3" t="str">
        <f>IF(ISBLANK(E775),"หน่วย",VLOOKUP(E775,หน่วยนับ!$A$2:$B$37,2))</f>
        <v>ขวด</v>
      </c>
      <c r="Q775" t="str">
        <f t="shared" si="50"/>
        <v>prd_792.jpg</v>
      </c>
      <c r="R775" t="str">
        <f t="shared" si="51"/>
        <v>INSERT INTO `product`(`pID`, `pBar`, `pBars`, `pName`, `pBP`, `pSP`, `pVal`, `pCate`, `pUnit`, `img`) VALUES ('P00776','8850006600283','[{"detail":"รหัสสินค้า","barcode":"P00776"},{"detail":"บาร์โค้ดหลัก","barcode":"8850006600283"}]','โพเทคแป้งเย็น60g***','11.25','14','3','แป้ง','ขวด','prd_792.jpg');</v>
      </c>
    </row>
    <row r="776" spans="1:18" x14ac:dyDescent="0.25">
      <c r="A776" s="2" t="s">
        <v>851</v>
      </c>
      <c r="B776" s="8">
        <v>8850029004402</v>
      </c>
      <c r="C776" s="2" t="s">
        <v>7977</v>
      </c>
      <c r="D776" s="1">
        <v>43</v>
      </c>
      <c r="E776" s="1">
        <v>3</v>
      </c>
      <c r="F776" s="1">
        <v>2</v>
      </c>
      <c r="G776" s="1">
        <v>28.05</v>
      </c>
      <c r="H776" s="1">
        <v>35</v>
      </c>
      <c r="I776" s="16"/>
      <c r="J776" s="17" t="s">
        <v>7142</v>
      </c>
      <c r="K776" s="4" t="s">
        <v>7144</v>
      </c>
      <c r="L776" s="5" t="s">
        <v>7143</v>
      </c>
      <c r="M776" s="5">
        <f t="shared" si="48"/>
        <v>28.05</v>
      </c>
      <c r="N776" s="5">
        <f t="shared" si="49"/>
        <v>35</v>
      </c>
      <c r="O776" s="3" t="str">
        <f>IF(ISBLANK(D776),"ส่วนลด",VLOOKUP(D776,หมวดหมู่!$A$2:$B$35,2))</f>
        <v>โลออน+โลชั้่น+น้ำหอม</v>
      </c>
      <c r="P776" s="3" t="str">
        <f>IF(ISBLANK(E776),"หน่วย",VLOOKUP(E776,หน่วยนับ!$A$2:$B$37,2))</f>
        <v>ขวด</v>
      </c>
      <c r="Q776" t="str">
        <f t="shared" si="50"/>
        <v>P00000.png</v>
      </c>
      <c r="R776" t="str">
        <f t="shared" si="51"/>
        <v>INSERT INTO `product`(`pID`, `pBar`, `pBars`, `pName`, `pBP`, `pSP`, `pVal`, `pCate`, `pUnit`, `img`) VALUES ('P00777','8850029004402','[{"detail":"รหัสสินค้า","barcode":"P00777"},{"detail":"บาร์โค้ดหลัก","barcode":"8850029004402"}]','นีเวียลออน12มล***','28.05','35','2','โลออน+โลชั้่น+น้ำหอม','ขวด','P00000.png');</v>
      </c>
    </row>
    <row r="777" spans="1:18" x14ac:dyDescent="0.25">
      <c r="A777" s="2" t="s">
        <v>852</v>
      </c>
      <c r="B777" s="8" t="s">
        <v>852</v>
      </c>
      <c r="C777" s="2" t="s">
        <v>7978</v>
      </c>
      <c r="D777" s="1">
        <v>20</v>
      </c>
      <c r="E777" s="1">
        <v>26</v>
      </c>
      <c r="F777" s="1">
        <v>10</v>
      </c>
      <c r="G777" s="1">
        <v>13</v>
      </c>
      <c r="H777" s="1">
        <v>15</v>
      </c>
      <c r="I777" s="16"/>
      <c r="J777" s="17" t="s">
        <v>7142</v>
      </c>
      <c r="K777" s="4" t="s">
        <v>7144</v>
      </c>
      <c r="L777" s="5" t="s">
        <v>7143</v>
      </c>
      <c r="M777" s="5">
        <f t="shared" si="48"/>
        <v>13</v>
      </c>
      <c r="N777" s="5">
        <f t="shared" si="49"/>
        <v>15</v>
      </c>
      <c r="O777" s="3" t="str">
        <f>IF(ISBLANK(D777),"ส่วนลด",VLOOKUP(D777,หมวดหมู่!$A$2:$B$35,2))</f>
        <v>อุปโภค/บริโภค</v>
      </c>
      <c r="P777" s="3" t="str">
        <f>IF(ISBLANK(E777),"หน่วย",VLOOKUP(E777,หน่วยนับ!$A$2:$B$37,2))</f>
        <v>ห่อ</v>
      </c>
      <c r="Q777" t="str">
        <f t="shared" si="50"/>
        <v>P00000.png</v>
      </c>
      <c r="R777" t="str">
        <f t="shared" si="51"/>
        <v>INSERT INTO `product`(`pID`, `pBar`, `pBars`, `pName`, `pBP`, `pSP`, `pVal`, `pCate`, `pUnit`, `img`) VALUES ('P00778','P00778','[{"detail":"รหัสสินค้า","barcode":"P00778"},{"detail":"บาร์โค้ดหลัก","barcode":"P00778"}]','รสดีต้มยำ***','13','15','10','อุปโภค/บริโภค','ห่อ','P00000.png');</v>
      </c>
    </row>
    <row r="778" spans="1:18" x14ac:dyDescent="0.25">
      <c r="A778" s="2" t="s">
        <v>853</v>
      </c>
      <c r="B778" s="8" t="s">
        <v>853</v>
      </c>
      <c r="C778" s="2" t="s">
        <v>7979</v>
      </c>
      <c r="D778" s="1">
        <v>77</v>
      </c>
      <c r="E778" s="1">
        <v>9</v>
      </c>
      <c r="F778" s="1">
        <v>5</v>
      </c>
      <c r="G778" s="1">
        <v>16</v>
      </c>
      <c r="H778" s="1">
        <v>20</v>
      </c>
      <c r="I778" s="16"/>
      <c r="J778" s="17" t="s">
        <v>7142</v>
      </c>
      <c r="K778" s="4" t="s">
        <v>7144</v>
      </c>
      <c r="L778" s="5" t="s">
        <v>7143</v>
      </c>
      <c r="M778" s="5">
        <f t="shared" si="48"/>
        <v>16</v>
      </c>
      <c r="N778" s="5">
        <f t="shared" si="49"/>
        <v>20</v>
      </c>
      <c r="O778" s="3" t="str">
        <f>IF(ISBLANK(D778),"ส่วนลด",VLOOKUP(D778,หมวดหมู่!$A$2:$B$35,2))</f>
        <v>ของใช้ในครัว</v>
      </c>
      <c r="P778" s="3" t="str">
        <f>IF(ISBLANK(E778),"หน่วย",VLOOKUP(E778,หน่วยนับ!$A$2:$B$37,2))</f>
        <v>แพ็ค</v>
      </c>
      <c r="Q778" t="str">
        <f t="shared" si="50"/>
        <v>P00000.png</v>
      </c>
      <c r="R778" t="str">
        <f t="shared" si="51"/>
        <v>INSERT INTO `product`(`pID`, `pBar`, `pBars`, `pName`, `pBP`, `pSP`, `pVal`, `pCate`, `pUnit`, `img`) VALUES ('P00779','P00779','[{"detail":"รหัสสินค้า","barcode":"P00779"},{"detail":"บาร์โค้ดหลัก","barcode":"P00779"}]','ถุงหิ้วตราชฎา190 g 8X16***','16','20','5','ของใช้ในครัว','แพ็ค','P00000.png');</v>
      </c>
    </row>
    <row r="779" spans="1:18" x14ac:dyDescent="0.25">
      <c r="A779" s="2" t="s">
        <v>854</v>
      </c>
      <c r="B779" s="8">
        <v>8850086165955</v>
      </c>
      <c r="C779" s="2" t="s">
        <v>7980</v>
      </c>
      <c r="D779" s="1">
        <v>76</v>
      </c>
      <c r="E779" s="1">
        <v>9</v>
      </c>
      <c r="F779" s="1">
        <v>6</v>
      </c>
      <c r="G779" s="1">
        <v>102</v>
      </c>
      <c r="H779" s="1">
        <v>119</v>
      </c>
      <c r="I779" s="15" t="s">
        <v>855</v>
      </c>
      <c r="J779" s="17" t="s">
        <v>7142</v>
      </c>
      <c r="K779" s="4" t="s">
        <v>7144</v>
      </c>
      <c r="L779" s="5" t="s">
        <v>7143</v>
      </c>
      <c r="M779" s="5">
        <f t="shared" si="48"/>
        <v>102</v>
      </c>
      <c r="N779" s="5">
        <f t="shared" si="49"/>
        <v>119</v>
      </c>
      <c r="O779" s="3" t="str">
        <f>IF(ISBLANK(D779),"ส่วนลด",VLOOKUP(D779,หมวดหมู่!$A$2:$B$35,2))</f>
        <v>กาแฟ+โอวัลติล</v>
      </c>
      <c r="P779" s="3" t="str">
        <f>IF(ISBLANK(E779),"หน่วย",VLOOKUP(E779,หน่วยนับ!$A$2:$B$37,2))</f>
        <v>แพ็ค</v>
      </c>
      <c r="Q779" t="str">
        <f t="shared" si="50"/>
        <v>prd_796.png</v>
      </c>
      <c r="R779" t="str">
        <f t="shared" si="51"/>
        <v>INSERT INTO `product`(`pID`, `pBar`, `pBars`, `pName`, `pBP`, `pSP`, `pVal`, `pCate`, `pUnit`, `img`) VALUES ('P00780','8850086165955','[{"detail":"รหัสสินค้า","barcode":"P00780"},{"detail":"บาร์โค้ดหลัก","barcode":"8850086165955"}]','โอวัลติล29กรัม18ซอง***','102','119','6','กาแฟ+โอวัลติล','แพ็ค','prd_796.png');</v>
      </c>
    </row>
    <row r="780" spans="1:18" x14ac:dyDescent="0.25">
      <c r="A780" s="2" t="s">
        <v>856</v>
      </c>
      <c r="B780" s="8" t="s">
        <v>856</v>
      </c>
      <c r="C780" s="2" t="s">
        <v>7981</v>
      </c>
      <c r="D780" s="1">
        <v>25</v>
      </c>
      <c r="E780" s="1">
        <v>14</v>
      </c>
      <c r="F780" s="1">
        <v>0</v>
      </c>
      <c r="G780" s="1">
        <v>25</v>
      </c>
      <c r="H780" s="1">
        <v>30</v>
      </c>
      <c r="I780" s="16"/>
      <c r="J780" s="17" t="s">
        <v>7142</v>
      </c>
      <c r="K780" s="4" t="s">
        <v>7144</v>
      </c>
      <c r="L780" s="5" t="s">
        <v>7143</v>
      </c>
      <c r="M780" s="5">
        <f t="shared" si="48"/>
        <v>25</v>
      </c>
      <c r="N780" s="5">
        <f t="shared" si="49"/>
        <v>30</v>
      </c>
      <c r="O780" s="3" t="str">
        <f>IF(ISBLANK(D780),"ส่วนลด",VLOOKUP(D780,หมวดหมู่!$A$2:$B$35,2))</f>
        <v>การเกษตร</v>
      </c>
      <c r="P780" s="3" t="str">
        <f>IF(ISBLANK(E780),"หน่วย",VLOOKUP(E780,หน่วยนับ!$A$2:$B$37,2))</f>
        <v>ถุง</v>
      </c>
      <c r="Q780" t="str">
        <f t="shared" si="50"/>
        <v>P00000.png</v>
      </c>
      <c r="R780" t="str">
        <f t="shared" si="51"/>
        <v>INSERT INTO `product`(`pID`, `pBar`, `pBars`, `pName`, `pBP`, `pSP`, `pVal`, `pCate`, `pUnit`, `img`) VALUES ('P00781','P00781','[{"detail":"รหัสสินค้า","barcode":"P00781"},{"detail":"บาร์โค้ดหลัก","barcode":"P00781"}]','ปุ๋ยยูเรีย1กก.***','25','30','0','การเกษตร','ถุง','P00000.png');</v>
      </c>
    </row>
    <row r="781" spans="1:18" x14ac:dyDescent="0.25">
      <c r="A781" s="2" t="s">
        <v>857</v>
      </c>
      <c r="B781" s="8" t="s">
        <v>857</v>
      </c>
      <c r="C781" s="2" t="s">
        <v>7982</v>
      </c>
      <c r="D781" s="1">
        <v>20</v>
      </c>
      <c r="E781" s="1">
        <v>5</v>
      </c>
      <c r="F781" s="1">
        <v>0</v>
      </c>
      <c r="G781" s="1">
        <v>15</v>
      </c>
      <c r="H781" s="1">
        <v>20</v>
      </c>
      <c r="I781" s="16"/>
      <c r="J781" s="17" t="s">
        <v>7142</v>
      </c>
      <c r="K781" s="4" t="s">
        <v>7144</v>
      </c>
      <c r="L781" s="5" t="s">
        <v>7143</v>
      </c>
      <c r="M781" s="5">
        <f t="shared" si="48"/>
        <v>15</v>
      </c>
      <c r="N781" s="5">
        <f t="shared" si="49"/>
        <v>20</v>
      </c>
      <c r="O781" s="3" t="str">
        <f>IF(ISBLANK(D781),"ส่วนลด",VLOOKUP(D781,หมวดหมู่!$A$2:$B$35,2))</f>
        <v>อุปโภค/บริโภค</v>
      </c>
      <c r="P781" s="3" t="str">
        <f>IF(ISBLANK(E781),"หน่วย",VLOOKUP(E781,หน่วยนับ!$A$2:$B$37,2))</f>
        <v>กล่อง</v>
      </c>
      <c r="Q781" t="str">
        <f t="shared" si="50"/>
        <v>P00000.png</v>
      </c>
      <c r="R781" t="str">
        <f t="shared" si="51"/>
        <v>INSERT INTO `product`(`pID`, `pBar`, `pBars`, `pName`, `pBP`, `pSP`, `pVal`, `pCate`, `pUnit`, `img`) VALUES ('P00782','P00782','[{"detail":"รหัสสินค้า","barcode":"P00782"},{"detail":"บาร์โค้ดหลัก","barcode":"P00782"}]','คัพโจ๊กแก้ว***','15','20','0','อุปโภค/บริโภค','กล่อง','P00000.png');</v>
      </c>
    </row>
    <row r="782" spans="1:18" x14ac:dyDescent="0.25">
      <c r="A782" s="2" t="s">
        <v>858</v>
      </c>
      <c r="B782" s="8" t="s">
        <v>858</v>
      </c>
      <c r="C782" s="2" t="s">
        <v>7983</v>
      </c>
      <c r="D782" s="1">
        <v>32</v>
      </c>
      <c r="E782" s="1">
        <v>30</v>
      </c>
      <c r="F782" s="1">
        <v>0</v>
      </c>
      <c r="G782" s="1">
        <v>13</v>
      </c>
      <c r="H782" s="1">
        <v>17</v>
      </c>
      <c r="I782" s="16"/>
      <c r="J782" s="17" t="s">
        <v>7142</v>
      </c>
      <c r="K782" s="4" t="s">
        <v>7144</v>
      </c>
      <c r="L782" s="5" t="s">
        <v>7143</v>
      </c>
      <c r="M782" s="5">
        <f t="shared" si="48"/>
        <v>13</v>
      </c>
      <c r="N782" s="5">
        <f t="shared" si="49"/>
        <v>17</v>
      </c>
      <c r="O782" s="3" t="str">
        <f>IF(ISBLANK(D782),"ส่วนลด",VLOOKUP(D782,หมวดหมู่!$A$2:$B$35,2))</f>
        <v>การศึกษา</v>
      </c>
      <c r="P782" s="3" t="str">
        <f>IF(ISBLANK(E782),"หน่วย",VLOOKUP(E782,หน่วยนับ!$A$2:$B$37,2))</f>
        <v>เล่ม</v>
      </c>
      <c r="Q782" t="str">
        <f t="shared" si="50"/>
        <v>P00000.png</v>
      </c>
      <c r="R782" t="str">
        <f t="shared" si="51"/>
        <v>INSERT INTO `product`(`pID`, `pBar`, `pBars`, `pName`, `pBP`, `pSP`, `pVal`, `pCate`, `pUnit`, `img`) VALUES ('P00783','P00783','[{"detail":"รหัสสินค้า","barcode":"P00783"},{"detail":"บาร์โค้ดหลัก","barcode":"P00783"}]','บิลเงินสดเล่มใหญ่***','13','17','0','การศึกษา','เล่ม','P00000.png');</v>
      </c>
    </row>
    <row r="783" spans="1:18" x14ac:dyDescent="0.25">
      <c r="A783" s="2" t="s">
        <v>859</v>
      </c>
      <c r="B783" s="8">
        <v>8854698002073</v>
      </c>
      <c r="C783" s="2" t="s">
        <v>860</v>
      </c>
      <c r="D783" s="6"/>
      <c r="E783" s="6"/>
      <c r="F783" s="1">
        <v>47</v>
      </c>
      <c r="G783" s="1">
        <v>0</v>
      </c>
      <c r="H783" s="1">
        <v>5</v>
      </c>
      <c r="I783" s="16"/>
      <c r="J783" s="17" t="s">
        <v>7142</v>
      </c>
      <c r="K783" s="4" t="s">
        <v>7144</v>
      </c>
      <c r="L783" s="5" t="s">
        <v>7143</v>
      </c>
      <c r="M783" s="5">
        <f t="shared" si="48"/>
        <v>0</v>
      </c>
      <c r="N783" s="5">
        <f t="shared" si="49"/>
        <v>-5</v>
      </c>
      <c r="O783" s="3" t="str">
        <f>IF(ISBLANK(D783),"ส่วนลด",VLOOKUP(D783,หมวดหมู่!$A$2:$B$35,2))</f>
        <v>ส่วนลด</v>
      </c>
      <c r="P783" s="3" t="str">
        <f>IF(ISBLANK(E783),"หน่วย",VLOOKUP(E783,หน่วยนับ!$A$2:$B$37,2))</f>
        <v>หน่วย</v>
      </c>
      <c r="Q783" t="str">
        <f t="shared" si="50"/>
        <v>P00000.png</v>
      </c>
      <c r="R783" t="str">
        <f t="shared" si="51"/>
        <v>INSERT INTO `product`(`pID`, `pBar`, `pBars`, `pName`, `pBP`, `pSP`, `pVal`, `pCate`, `pUnit`, `img`) VALUES ('P00784','8854698002073','[{"detail":"รหัสสินค้า","barcode":"P00784"},{"detail":"บาร์โค้ดหลัก","barcode":"8854698002073"}]','ส่วนลดโออิชิแพ็ค4/35บ','0','-5','47','ส่วนลด','หน่วย','P00000.png');</v>
      </c>
    </row>
    <row r="784" spans="1:18" x14ac:dyDescent="0.25">
      <c r="A784" s="2" t="s">
        <v>861</v>
      </c>
      <c r="B784" s="8" t="s">
        <v>861</v>
      </c>
      <c r="C784" s="2" t="s">
        <v>7984</v>
      </c>
      <c r="D784" s="1">
        <v>32</v>
      </c>
      <c r="E784" s="1">
        <v>35</v>
      </c>
      <c r="F784" s="1">
        <v>29</v>
      </c>
      <c r="G784" s="1">
        <v>4</v>
      </c>
      <c r="H784" s="1">
        <v>5</v>
      </c>
      <c r="I784" s="16"/>
      <c r="J784" s="17" t="s">
        <v>7142</v>
      </c>
      <c r="K784" s="4" t="s">
        <v>7144</v>
      </c>
      <c r="L784" s="5" t="s">
        <v>7143</v>
      </c>
      <c r="M784" s="5">
        <f t="shared" si="48"/>
        <v>4</v>
      </c>
      <c r="N784" s="5">
        <f t="shared" si="49"/>
        <v>5</v>
      </c>
      <c r="O784" s="3" t="str">
        <f>IF(ISBLANK(D784),"ส่วนลด",VLOOKUP(D784,หมวดหมู่!$A$2:$B$35,2))</f>
        <v>การศึกษา</v>
      </c>
      <c r="P784" s="3" t="str">
        <f>IF(ISBLANK(E784),"หน่วย",VLOOKUP(E784,หน่วยนับ!$A$2:$B$37,2))</f>
        <v>ตัว</v>
      </c>
      <c r="Q784" t="str">
        <f t="shared" si="50"/>
        <v>P00000.png</v>
      </c>
      <c r="R784" t="str">
        <f t="shared" si="51"/>
        <v>INSERT INTO `product`(`pID`, `pBar`, `pBars`, `pName`, `pBP`, `pSP`, `pVal`, `pCate`, `pUnit`, `img`) VALUES ('P00785','P00785','[{"detail":"รหัสสินค้า","barcode":"P00785"},{"detail":"บาร์โค้ดหลัก","barcode":"P00785"}]','ตัวเหนีบ***','4','5','29','การศึกษา','ตัว','P00000.png');</v>
      </c>
    </row>
    <row r="785" spans="1:18" x14ac:dyDescent="0.25">
      <c r="A785" s="2" t="s">
        <v>862</v>
      </c>
      <c r="B785" s="8" t="s">
        <v>862</v>
      </c>
      <c r="C785" s="2" t="s">
        <v>7985</v>
      </c>
      <c r="D785" s="1">
        <v>20</v>
      </c>
      <c r="E785" s="1">
        <v>8</v>
      </c>
      <c r="F785" s="1">
        <v>5</v>
      </c>
      <c r="G785" s="1">
        <v>4</v>
      </c>
      <c r="H785" s="1">
        <v>5</v>
      </c>
      <c r="I785" s="16"/>
      <c r="J785" s="17" t="s">
        <v>7142</v>
      </c>
      <c r="K785" s="4" t="s">
        <v>7144</v>
      </c>
      <c r="L785" s="5" t="s">
        <v>7143</v>
      </c>
      <c r="M785" s="5">
        <f t="shared" si="48"/>
        <v>4</v>
      </c>
      <c r="N785" s="5">
        <f t="shared" si="49"/>
        <v>5</v>
      </c>
      <c r="O785" s="3" t="str">
        <f>IF(ISBLANK(D785),"ส่วนลด",VLOOKUP(D785,หมวดหมู่!$A$2:$B$35,2))</f>
        <v>อุปโภค/บริโภค</v>
      </c>
      <c r="P785" s="3" t="str">
        <f>IF(ISBLANK(E785),"หน่วย",VLOOKUP(E785,หน่วยนับ!$A$2:$B$37,2))</f>
        <v>อัน</v>
      </c>
      <c r="Q785" t="str">
        <f t="shared" si="50"/>
        <v>P00000.png</v>
      </c>
      <c r="R785" t="str">
        <f t="shared" si="51"/>
        <v>INSERT INTO `product`(`pID`, `pBar`, `pBars`, `pName`, `pBP`, `pSP`, `pVal`, `pCate`, `pUnit`, `img`) VALUES ('P00786','P00786','[{"detail":"รหัสสินค้า","barcode":"P00786"},{"detail":"บาร์โค้ดหลัก","barcode":"P00786"}]','มีดโกนปลอกกระดาษ***','4','5','5','อุปโภค/บริโภค','อัน','P00000.png');</v>
      </c>
    </row>
    <row r="786" spans="1:18" x14ac:dyDescent="0.25">
      <c r="A786" s="2" t="s">
        <v>863</v>
      </c>
      <c r="B786" s="8">
        <v>1757869767658</v>
      </c>
      <c r="C786" s="2" t="s">
        <v>7986</v>
      </c>
      <c r="D786" s="1">
        <v>21</v>
      </c>
      <c r="E786" s="1">
        <v>29</v>
      </c>
      <c r="F786" s="1">
        <v>0</v>
      </c>
      <c r="G786" s="1">
        <v>80</v>
      </c>
      <c r="H786" s="1">
        <v>100</v>
      </c>
      <c r="I786" s="16"/>
      <c r="J786" s="17" t="s">
        <v>7142</v>
      </c>
      <c r="K786" s="4" t="s">
        <v>7144</v>
      </c>
      <c r="L786" s="5" t="s">
        <v>7143</v>
      </c>
      <c r="M786" s="5">
        <f t="shared" si="48"/>
        <v>80</v>
      </c>
      <c r="N786" s="5">
        <f t="shared" si="49"/>
        <v>100</v>
      </c>
      <c r="O786" s="3" t="str">
        <f>IF(ISBLANK(D786),"ส่วนลด",VLOOKUP(D786,หมวดหมู่!$A$2:$B$35,2))</f>
        <v>ไฟฟ้า</v>
      </c>
      <c r="P786" s="3" t="str">
        <f>IF(ISBLANK(E786),"หน่วย",VLOOKUP(E786,หน่วยนับ!$A$2:$B$37,2))</f>
        <v>หลอด</v>
      </c>
      <c r="Q786" t="str">
        <f t="shared" si="50"/>
        <v>P00000.png</v>
      </c>
      <c r="R786" t="str">
        <f t="shared" si="51"/>
        <v>INSERT INTO `product`(`pID`, `pBar`, `pBars`, `pName`, `pBP`, `pSP`, `pVal`, `pCate`, `pUnit`, `img`) VALUES ('P00787','1757869767658','[{"detail":"รหัสสินค้า","barcode":"P00787"},{"detail":"บาร์โค้ดหลัก","barcode":"1757869767658"}]','หลอดไฟLED13วัต***','80','100','0','ไฟฟ้า','หลอด','P00000.png');</v>
      </c>
    </row>
    <row r="787" spans="1:18" x14ac:dyDescent="0.25">
      <c r="A787" s="2" t="s">
        <v>864</v>
      </c>
      <c r="B787" s="8">
        <v>8850602010332</v>
      </c>
      <c r="C787" s="2" t="s">
        <v>7987</v>
      </c>
      <c r="D787" s="1">
        <v>20</v>
      </c>
      <c r="E787" s="1">
        <v>23</v>
      </c>
      <c r="F787" s="1">
        <v>0</v>
      </c>
      <c r="G787" s="1">
        <v>28</v>
      </c>
      <c r="H787" s="1">
        <v>35</v>
      </c>
      <c r="I787" s="16"/>
      <c r="J787" s="17" t="s">
        <v>7142</v>
      </c>
      <c r="K787" s="4" t="s">
        <v>7144</v>
      </c>
      <c r="L787" s="5" t="s">
        <v>7143</v>
      </c>
      <c r="M787" s="5">
        <f t="shared" si="48"/>
        <v>28</v>
      </c>
      <c r="N787" s="5">
        <f t="shared" si="49"/>
        <v>35</v>
      </c>
      <c r="O787" s="3" t="str">
        <f>IF(ISBLANK(D787),"ส่วนลด",VLOOKUP(D787,หมวดหมู่!$A$2:$B$35,2))</f>
        <v>อุปโภค/บริโภค</v>
      </c>
      <c r="P787" s="3" t="str">
        <f>IF(ISBLANK(E787),"หน่วย",VLOOKUP(E787,หน่วยนับ!$A$2:$B$37,2))</f>
        <v>ก้อน</v>
      </c>
      <c r="Q787" t="str">
        <f t="shared" si="50"/>
        <v>P00000.png</v>
      </c>
      <c r="R787" t="str">
        <f t="shared" si="51"/>
        <v>INSERT INTO `product`(`pID`, `pBar`, `pBars`, `pName`, `pBP`, `pSP`, `pVal`, `pCate`, `pUnit`, `img`) VALUES ('P00788','8850602010332','[{"detail":"รหัสสินค้า","barcode":"P00788"},{"detail":"บาร์โค้ดหลัก","barcode":"8850602010332"}]','ก๊กเลี้ยงสบู่90g***','28','35','0','อุปโภค/บริโภค','ก้อน','P00000.png');</v>
      </c>
    </row>
    <row r="788" spans="1:18" x14ac:dyDescent="0.25">
      <c r="A788" s="2" t="s">
        <v>865</v>
      </c>
      <c r="B788" s="8">
        <v>8850805000017</v>
      </c>
      <c r="C788" s="2" t="s">
        <v>7988</v>
      </c>
      <c r="D788" s="1">
        <v>20</v>
      </c>
      <c r="E788" s="1">
        <v>14</v>
      </c>
      <c r="F788" s="1">
        <v>1</v>
      </c>
      <c r="G788" s="1">
        <v>12</v>
      </c>
      <c r="H788" s="1">
        <v>15</v>
      </c>
      <c r="I788" s="16"/>
      <c r="J788" s="17" t="s">
        <v>7142</v>
      </c>
      <c r="K788" s="4" t="s">
        <v>7144</v>
      </c>
      <c r="L788" s="5" t="s">
        <v>7143</v>
      </c>
      <c r="M788" s="5">
        <f t="shared" si="48"/>
        <v>12</v>
      </c>
      <c r="N788" s="5">
        <f t="shared" si="49"/>
        <v>15</v>
      </c>
      <c r="O788" s="3" t="str">
        <f>IF(ISBLANK(D788),"ส่วนลด",VLOOKUP(D788,หมวดหมู่!$A$2:$B$35,2))</f>
        <v>อุปโภค/บริโภค</v>
      </c>
      <c r="P788" s="3" t="str">
        <f>IF(ISBLANK(E788),"หน่วย",VLOOKUP(E788,หน่วยนับ!$A$2:$B$37,2))</f>
        <v>ถุง</v>
      </c>
      <c r="Q788" t="str">
        <f t="shared" si="50"/>
        <v>P00000.png</v>
      </c>
      <c r="R788" t="str">
        <f t="shared" si="51"/>
        <v>INSERT INTO `product`(`pID`, `pBar`, `pBars`, `pName`, `pBP`, `pSP`, `pVal`, `pCate`, `pUnit`, `img`) VALUES ('P00789','8850805000017','[{"detail":"รหัสสินค้า","barcode":"P00789"},{"detail":"บาร์โค้ดหลัก","barcode":"8850805000017"}]','SAKURA/20g***','12','15','1','อุปโภค/บริโภค','ถุง','P00000.png');</v>
      </c>
    </row>
    <row r="789" spans="1:18" x14ac:dyDescent="0.25">
      <c r="A789" s="2" t="s">
        <v>866</v>
      </c>
      <c r="B789" s="8">
        <v>8850423000017</v>
      </c>
      <c r="C789" s="2" t="s">
        <v>7989</v>
      </c>
      <c r="D789" s="1">
        <v>20</v>
      </c>
      <c r="E789" s="1">
        <v>3</v>
      </c>
      <c r="F789" s="1">
        <v>3</v>
      </c>
      <c r="G789" s="1">
        <v>50</v>
      </c>
      <c r="H789" s="1">
        <v>55</v>
      </c>
      <c r="I789" s="15" t="s">
        <v>7990</v>
      </c>
      <c r="J789" s="17" t="s">
        <v>7142</v>
      </c>
      <c r="K789" s="4" t="s">
        <v>7144</v>
      </c>
      <c r="L789" s="5" t="s">
        <v>7143</v>
      </c>
      <c r="M789" s="5">
        <f t="shared" si="48"/>
        <v>50</v>
      </c>
      <c r="N789" s="5">
        <f t="shared" si="49"/>
        <v>55</v>
      </c>
      <c r="O789" s="3" t="str">
        <f>IF(ISBLANK(D789),"ส่วนลด",VLOOKUP(D789,หมวดหมู่!$A$2:$B$35,2))</f>
        <v>อุปโภค/บริโภค</v>
      </c>
      <c r="P789" s="3" t="str">
        <f>IF(ISBLANK(E789),"หน่วย",VLOOKUP(E789,หน่วยนับ!$A$2:$B$37,2))</f>
        <v>ขวด</v>
      </c>
      <c r="Q789" t="str">
        <f t="shared" si="50"/>
        <v>prd_806.jpg</v>
      </c>
      <c r="R789" t="str">
        <f t="shared" si="51"/>
        <v>INSERT INTO `product`(`pID`, `pBar`, `pBars`, `pName`, `pBP`, `pSP`, `pVal`, `pCate`, `pUnit`, `img`) VALUES ('P00790','8850423000017','[{"detail":"รหัสสินค้า","barcode":"P00790"},{"detail":"บาร์โค้ดหลัก","barcode":"8850423000017"}]','เฮลซ์บลูบอยมะลิ710ml***','50','55','3','อุปโภค/บริโภค','ขวด','prd_806.jpg');</v>
      </c>
    </row>
    <row r="790" spans="1:18" x14ac:dyDescent="0.25">
      <c r="A790" s="2" t="s">
        <v>867</v>
      </c>
      <c r="B790" s="8">
        <v>8850952925058</v>
      </c>
      <c r="C790" s="2" t="s">
        <v>7991</v>
      </c>
      <c r="D790" s="1">
        <v>20</v>
      </c>
      <c r="E790" s="1">
        <v>9</v>
      </c>
      <c r="F790" s="1">
        <v>0</v>
      </c>
      <c r="G790" s="1">
        <v>22.38</v>
      </c>
      <c r="H790" s="1">
        <v>26</v>
      </c>
      <c r="I790" s="16"/>
      <c r="J790" s="17" t="s">
        <v>7142</v>
      </c>
      <c r="K790" s="4" t="s">
        <v>7144</v>
      </c>
      <c r="L790" s="5" t="s">
        <v>7143</v>
      </c>
      <c r="M790" s="5">
        <f t="shared" si="48"/>
        <v>22.38</v>
      </c>
      <c r="N790" s="5">
        <f t="shared" si="49"/>
        <v>26</v>
      </c>
      <c r="O790" s="3" t="str">
        <f>IF(ISBLANK(D790),"ส่วนลด",VLOOKUP(D790,หมวดหมู่!$A$2:$B$35,2))</f>
        <v>อุปโภค/บริโภค</v>
      </c>
      <c r="P790" s="3" t="str">
        <f>IF(ISBLANK(E790),"หน่วย",VLOOKUP(E790,หน่วยนับ!$A$2:$B$37,2))</f>
        <v>แพ็ค</v>
      </c>
      <c r="Q790" t="str">
        <f t="shared" si="50"/>
        <v>P00000.png</v>
      </c>
      <c r="R790" t="str">
        <f t="shared" si="51"/>
        <v>INSERT INTO `product`(`pID`, `pBar`, `pBars`, `pName`, `pBP`, `pSP`, `pVal`, `pCate`, `pUnit`, `img`) VALUES ('P00791','8850952925058','[{"detail":"รหัสสินค้า","barcode":"P00791"},{"detail":"บาร์โค้ดหลัก","barcode":"8850952925058"}]','ดีโด้องุ่นแพ็ค6***','22.38','26','0','อุปโภค/บริโภค','แพ็ค','P00000.png');</v>
      </c>
    </row>
    <row r="791" spans="1:18" x14ac:dyDescent="0.25">
      <c r="A791" s="2" t="s">
        <v>868</v>
      </c>
      <c r="B791" s="8">
        <v>8854334002498</v>
      </c>
      <c r="C791" s="2" t="s">
        <v>7992</v>
      </c>
      <c r="D791" s="1">
        <v>20</v>
      </c>
      <c r="E791" s="1">
        <v>14</v>
      </c>
      <c r="F791" s="1">
        <v>39</v>
      </c>
      <c r="G791" s="1">
        <v>22.46</v>
      </c>
      <c r="H791" s="1">
        <v>28</v>
      </c>
      <c r="I791" s="16"/>
      <c r="J791" s="17" t="s">
        <v>7142</v>
      </c>
      <c r="K791" s="4" t="s">
        <v>7144</v>
      </c>
      <c r="L791" s="5" t="s">
        <v>7143</v>
      </c>
      <c r="M791" s="5">
        <f t="shared" si="48"/>
        <v>22.46</v>
      </c>
      <c r="N791" s="5">
        <f t="shared" si="49"/>
        <v>28</v>
      </c>
      <c r="O791" s="3" t="str">
        <f>IF(ISBLANK(D791),"ส่วนลด",VLOOKUP(D791,หมวดหมู่!$A$2:$B$35,2))</f>
        <v>อุปโภค/บริโภค</v>
      </c>
      <c r="P791" s="3" t="str">
        <f>IF(ISBLANK(E791),"หน่วย",VLOOKUP(E791,หน่วยนับ!$A$2:$B$37,2))</f>
        <v>ถุง</v>
      </c>
      <c r="Q791" t="str">
        <f t="shared" si="50"/>
        <v>P00000.png</v>
      </c>
      <c r="R791" t="str">
        <f t="shared" si="51"/>
        <v>INSERT INTO `product`(`pID`, `pBar`, `pBars`, `pName`, `pBP`, `pSP`, `pVal`, `pCate`, `pUnit`, `img`) VALUES ('P00792','8854334002498','[{"detail":"รหัสสินค้า","barcode":"P00792"},{"detail":"บาร์โค้ดหลัก","barcode":"8854334002498"}]','ฟ้าไทยน้ำใส350g ***','22.46','28','39','อุปโภค/บริโภค','ถุง','P00000.png');</v>
      </c>
    </row>
    <row r="792" spans="1:18" x14ac:dyDescent="0.25">
      <c r="A792" s="2" t="s">
        <v>869</v>
      </c>
      <c r="B792" s="8">
        <v>8850144206583</v>
      </c>
      <c r="C792" s="2" t="s">
        <v>7993</v>
      </c>
      <c r="D792" s="1">
        <v>20</v>
      </c>
      <c r="E792" s="1">
        <v>9</v>
      </c>
      <c r="F792" s="1">
        <v>0</v>
      </c>
      <c r="G792" s="1">
        <v>24</v>
      </c>
      <c r="H792" s="1">
        <v>30</v>
      </c>
      <c r="I792" s="16"/>
      <c r="J792" s="17" t="s">
        <v>7142</v>
      </c>
      <c r="K792" s="4" t="s">
        <v>7144</v>
      </c>
      <c r="L792" s="5" t="s">
        <v>7143</v>
      </c>
      <c r="M792" s="5">
        <f t="shared" si="48"/>
        <v>24</v>
      </c>
      <c r="N792" s="5">
        <f t="shared" si="49"/>
        <v>30</v>
      </c>
      <c r="O792" s="3" t="str">
        <f>IF(ISBLANK(D792),"ส่วนลด",VLOOKUP(D792,หมวดหมู่!$A$2:$B$35,2))</f>
        <v>อุปโภค/บริโภค</v>
      </c>
      <c r="P792" s="3" t="str">
        <f>IF(ISBLANK(E792),"หน่วย",VLOOKUP(E792,หน่วยนับ!$A$2:$B$37,2))</f>
        <v>แพ็ค</v>
      </c>
      <c r="Q792" t="str">
        <f t="shared" si="50"/>
        <v>P00000.png</v>
      </c>
      <c r="R792" t="str">
        <f t="shared" si="51"/>
        <v>INSERT INTO `product`(`pID`, `pBar`, `pBars`, `pName`, `pBP`, `pSP`, `pVal`, `pCate`, `pUnit`, `img`) VALUES ('P00793','8850144206583','[{"detail":"รหัสสินค้า","barcode":"P00793"},{"detail":"บาร์โค้ดหลัก","barcode":"8850144206583"}]','คนอร์ก้อนซุปรสไก่***','24','30','0','อุปโภค/บริโภค','แพ็ค','P00000.png');</v>
      </c>
    </row>
    <row r="793" spans="1:18" x14ac:dyDescent="0.25">
      <c r="A793" s="2" t="s">
        <v>870</v>
      </c>
      <c r="B793" s="8">
        <v>8857122264023</v>
      </c>
      <c r="C793" s="2" t="s">
        <v>7994</v>
      </c>
      <c r="D793" s="1">
        <v>25</v>
      </c>
      <c r="E793" s="1">
        <v>3</v>
      </c>
      <c r="F793" s="1">
        <v>0</v>
      </c>
      <c r="G793" s="1">
        <v>24</v>
      </c>
      <c r="H793" s="1">
        <v>30</v>
      </c>
      <c r="I793" s="16"/>
      <c r="J793" s="17" t="s">
        <v>7142</v>
      </c>
      <c r="K793" s="4" t="s">
        <v>7144</v>
      </c>
      <c r="L793" s="5" t="s">
        <v>7143</v>
      </c>
      <c r="M793" s="5">
        <f t="shared" si="48"/>
        <v>24</v>
      </c>
      <c r="N793" s="5">
        <f t="shared" si="49"/>
        <v>30</v>
      </c>
      <c r="O793" s="3" t="str">
        <f>IF(ISBLANK(D793),"ส่วนลด",VLOOKUP(D793,หมวดหมู่!$A$2:$B$35,2))</f>
        <v>การเกษตร</v>
      </c>
      <c r="P793" s="3" t="str">
        <f>IF(ISBLANK(E793),"หน่วย",VLOOKUP(E793,หน่วยนับ!$A$2:$B$37,2))</f>
        <v>ขวด</v>
      </c>
      <c r="Q793" t="str">
        <f t="shared" si="50"/>
        <v>P00000.png</v>
      </c>
      <c r="R793" t="str">
        <f t="shared" si="51"/>
        <v>INSERT INTO `product`(`pID`, `pBar`, `pBars`, `pName`, `pBP`, `pSP`, `pVal`, `pCate`, `pUnit`, `img`) VALUES ('P00794','8857122264023','[{"detail":"รหัสสินค้า","barcode":"P00794"},{"detail":"บาร์โค้ดหลัก","barcode":"8857122264023"}]','สามชัยน้ำปลาแท้***','24','30','0','การเกษตร','ขวด','P00000.png');</v>
      </c>
    </row>
    <row r="794" spans="1:18" x14ac:dyDescent="0.25">
      <c r="A794" s="2" t="s">
        <v>871</v>
      </c>
      <c r="B794" s="8">
        <v>8850213107506</v>
      </c>
      <c r="C794" s="2" t="s">
        <v>7995</v>
      </c>
      <c r="D794" s="1">
        <v>20</v>
      </c>
      <c r="E794" s="1">
        <v>3</v>
      </c>
      <c r="F794" s="1">
        <v>0</v>
      </c>
      <c r="G794" s="1">
        <v>27.72</v>
      </c>
      <c r="H794" s="1">
        <v>34</v>
      </c>
      <c r="I794" s="16"/>
      <c r="J794" s="17" t="s">
        <v>7142</v>
      </c>
      <c r="K794" s="4" t="s">
        <v>7144</v>
      </c>
      <c r="L794" s="5" t="s">
        <v>7143</v>
      </c>
      <c r="M794" s="5">
        <f t="shared" si="48"/>
        <v>27.72</v>
      </c>
      <c r="N794" s="5">
        <f t="shared" si="49"/>
        <v>34</v>
      </c>
      <c r="O794" s="3" t="str">
        <f>IF(ISBLANK(D794),"ส่วนลด",VLOOKUP(D794,หมวดหมู่!$A$2:$B$35,2))</f>
        <v>อุปโภค/บริโภค</v>
      </c>
      <c r="P794" s="3" t="str">
        <f>IF(ISBLANK(E794),"หน่วย",VLOOKUP(E794,หน่วยนับ!$A$2:$B$37,2))</f>
        <v>ขวด</v>
      </c>
      <c r="Q794" t="str">
        <f t="shared" si="50"/>
        <v>P00000.png</v>
      </c>
      <c r="R794" t="str">
        <f t="shared" si="51"/>
        <v>INSERT INTO `product`(`pID`, `pBar`, `pBars`, `pName`, `pBP`, `pSP`, `pVal`, `pCate`, `pUnit`, `img`) VALUES ('P00795','8850213107506','[{"detail":"รหัสสินค้า","barcode":"P00795"},{"detail":"บาร์โค้ดหลัก","barcode":"8850213107506"}]','หอยนางรมน้ำปลาแท้700มล***','27.72','34','0','อุปโภค/บริโภค','ขวด','P00000.png');</v>
      </c>
    </row>
    <row r="795" spans="1:18" x14ac:dyDescent="0.25">
      <c r="A795" s="2" t="s">
        <v>872</v>
      </c>
      <c r="B795" s="8">
        <v>8851008000071</v>
      </c>
      <c r="C795" s="2" t="s">
        <v>7242</v>
      </c>
      <c r="D795" s="1">
        <v>20</v>
      </c>
      <c r="E795" s="1">
        <v>3</v>
      </c>
      <c r="F795" s="1">
        <v>0</v>
      </c>
      <c r="G795" s="1">
        <v>21.25</v>
      </c>
      <c r="H795" s="1">
        <v>30</v>
      </c>
      <c r="I795" s="16"/>
      <c r="J795" s="17" t="s">
        <v>7142</v>
      </c>
      <c r="K795" s="4" t="s">
        <v>7144</v>
      </c>
      <c r="L795" s="5" t="s">
        <v>7143</v>
      </c>
      <c r="M795" s="5">
        <f t="shared" si="48"/>
        <v>21.25</v>
      </c>
      <c r="N795" s="5">
        <f t="shared" si="49"/>
        <v>30</v>
      </c>
      <c r="O795" s="3" t="str">
        <f>IF(ISBLANK(D795),"ส่วนลด",VLOOKUP(D795,หมวดหมู่!$A$2:$B$35,2))</f>
        <v>อุปโภค/บริโภค</v>
      </c>
      <c r="P795" s="3" t="str">
        <f>IF(ISBLANK(E795),"หน่วย",VLOOKUP(E795,หน่วยนับ!$A$2:$B$37,2))</f>
        <v>ขวด</v>
      </c>
      <c r="Q795" t="str">
        <f t="shared" si="50"/>
        <v>P00000.png</v>
      </c>
      <c r="R795" t="str">
        <f t="shared" si="51"/>
        <v>INSERT INTO `product`(`pID`, `pBar`, `pBars`, `pName`, `pBP`, `pSP`, `pVal`, `pCate`, `pUnit`, `img`) VALUES ('P00796','8851008000071','[{"detail":"รหัสสินค้า","barcode":"P00796"},{"detail":"บาร์โค้ดหลัก","barcode":"8851008000071"}]','หอยหลอดน้ำปลา700มล***','21.25','30','0','อุปโภค/บริโภค','ขวด','P00000.png');</v>
      </c>
    </row>
    <row r="796" spans="1:18" x14ac:dyDescent="0.25">
      <c r="A796" s="2" t="s">
        <v>873</v>
      </c>
      <c r="B796" s="8" t="s">
        <v>873</v>
      </c>
      <c r="C796" s="2" t="s">
        <v>7996</v>
      </c>
      <c r="D796" s="1">
        <v>56</v>
      </c>
      <c r="E796" s="1">
        <v>3</v>
      </c>
      <c r="F796" s="1">
        <v>3</v>
      </c>
      <c r="G796" s="1">
        <v>24.67</v>
      </c>
      <c r="H796" s="1">
        <v>30</v>
      </c>
      <c r="I796" s="16"/>
      <c r="J796" s="17" t="s">
        <v>7142</v>
      </c>
      <c r="K796" s="4" t="s">
        <v>7144</v>
      </c>
      <c r="L796" s="5" t="s">
        <v>7143</v>
      </c>
      <c r="M796" s="5">
        <f t="shared" si="48"/>
        <v>24.67</v>
      </c>
      <c r="N796" s="5">
        <f t="shared" si="49"/>
        <v>30</v>
      </c>
      <c r="O796" s="3" t="str">
        <f>IF(ISBLANK(D796),"ส่วนลด",VLOOKUP(D796,หมวดหมู่!$A$2:$B$35,2))</f>
        <v>ผงซักฟอก</v>
      </c>
      <c r="P796" s="3" t="str">
        <f>IF(ISBLANK(E796),"หน่วย",VLOOKUP(E796,หน่วยนับ!$A$2:$B$37,2))</f>
        <v>ขวด</v>
      </c>
      <c r="Q796" t="str">
        <f t="shared" si="50"/>
        <v>P00000.png</v>
      </c>
      <c r="R796" t="str">
        <f t="shared" si="51"/>
        <v>INSERT INTO `product`(`pID`, `pBar`, `pBars`, `pName`, `pBP`, `pSP`, `pVal`, `pCate`, `pUnit`, `img`) VALUES ('P00797','P00797','[{"detail":"รหัสสินค้า","barcode":"P00797"},{"detail":"บาร์โค้ดหลัก","barcode":"P00797"}]','หอยนางรมน้ำปลา700มล***','24.67','30','3','ผงซักฟอก','ขวด','P00000.png');</v>
      </c>
    </row>
    <row r="797" spans="1:18" x14ac:dyDescent="0.25">
      <c r="A797" s="2" t="s">
        <v>874</v>
      </c>
      <c r="B797" s="8">
        <v>8850620888777</v>
      </c>
      <c r="C797" s="2" t="s">
        <v>7997</v>
      </c>
      <c r="D797" s="1">
        <v>20</v>
      </c>
      <c r="E797" s="1">
        <v>3</v>
      </c>
      <c r="F797" s="1">
        <v>0</v>
      </c>
      <c r="G797" s="1">
        <v>18.41</v>
      </c>
      <c r="H797" s="1">
        <v>25</v>
      </c>
      <c r="I797" s="16"/>
      <c r="J797" s="17" t="s">
        <v>7142</v>
      </c>
      <c r="K797" s="4" t="s">
        <v>7144</v>
      </c>
      <c r="L797" s="5" t="s">
        <v>7143</v>
      </c>
      <c r="M797" s="5">
        <f t="shared" si="48"/>
        <v>18.41</v>
      </c>
      <c r="N797" s="5">
        <f t="shared" si="49"/>
        <v>25</v>
      </c>
      <c r="O797" s="3" t="str">
        <f>IF(ISBLANK(D797),"ส่วนลด",VLOOKUP(D797,หมวดหมู่!$A$2:$B$35,2))</f>
        <v>อุปโภค/บริโภค</v>
      </c>
      <c r="P797" s="3" t="str">
        <f>IF(ISBLANK(E797),"หน่วย",VLOOKUP(E797,หน่วยนับ!$A$2:$B$37,2))</f>
        <v>ขวด</v>
      </c>
      <c r="Q797" t="str">
        <f t="shared" si="50"/>
        <v>P00000.png</v>
      </c>
      <c r="R797" t="str">
        <f t="shared" si="51"/>
        <v>INSERT INTO `product`(`pID`, `pBar`, `pBars`, `pName`, `pBP`, `pSP`, `pVal`, `pCate`, `pUnit`, `img`) VALUES ('P00798','8850620888777','[{"detail":"รหัสสินค้า","barcode":"P00798"},{"detail":"บาร์โค้ดหลัก","barcode":"8850620888777"}]','ปลาหมึกน้ำปลาแท้700มล***','18.41','25','0','อุปโภค/บริโภค','ขวด','P00000.png');</v>
      </c>
    </row>
    <row r="798" spans="1:18" x14ac:dyDescent="0.25">
      <c r="A798" s="2" t="s">
        <v>875</v>
      </c>
      <c r="B798" s="8">
        <v>8850372000151</v>
      </c>
      <c r="C798" s="2" t="s">
        <v>7998</v>
      </c>
      <c r="D798" s="1">
        <v>20</v>
      </c>
      <c r="E798" s="1">
        <v>26</v>
      </c>
      <c r="F798" s="1">
        <v>7</v>
      </c>
      <c r="G798" s="1">
        <v>9.4</v>
      </c>
      <c r="H798" s="1">
        <v>12</v>
      </c>
      <c r="I798" s="16"/>
      <c r="J798" s="17" t="s">
        <v>7142</v>
      </c>
      <c r="K798" s="4" t="s">
        <v>7144</v>
      </c>
      <c r="L798" s="5" t="s">
        <v>7143</v>
      </c>
      <c r="M798" s="5">
        <f t="shared" si="48"/>
        <v>9.4</v>
      </c>
      <c r="N798" s="5">
        <f t="shared" si="49"/>
        <v>12</v>
      </c>
      <c r="O798" s="3" t="str">
        <f>IF(ISBLANK(D798),"ส่วนลด",VLOOKUP(D798,หมวดหมู่!$A$2:$B$35,2))</f>
        <v>อุปโภค/บริโภค</v>
      </c>
      <c r="P798" s="3" t="str">
        <f>IF(ISBLANK(E798),"หน่วย",VLOOKUP(E798,หน่วยนับ!$A$2:$B$37,2))</f>
        <v>ห่อ</v>
      </c>
      <c r="Q798" t="str">
        <f t="shared" si="50"/>
        <v>P00000.png</v>
      </c>
      <c r="R798" t="str">
        <f t="shared" si="51"/>
        <v>INSERT INTO `product`(`pID`, `pBar`, `pBars`, `pName`, `pBP`, `pSP`, `pVal`, `pCate`, `pUnit`, `img`) VALUES ('P00799','8850372000151','[{"detail":"รหัสสินค้า","barcode":"P00799"},{"detail":"บาร์โค้ดหลัก","barcode":"8850372000151"}]','วุ้นเส้นตราต้นถั่ว80กรัม***','9.4','12','7','อุปโภค/บริโภค','ห่อ','P00000.png');</v>
      </c>
    </row>
    <row r="799" spans="1:18" x14ac:dyDescent="0.25">
      <c r="A799" s="2" t="s">
        <v>876</v>
      </c>
      <c r="B799" s="8">
        <v>8850100206039</v>
      </c>
      <c r="C799" s="2" t="s">
        <v>7999</v>
      </c>
      <c r="D799" s="1">
        <v>67</v>
      </c>
      <c r="E799" s="1">
        <v>26</v>
      </c>
      <c r="F799" s="1">
        <v>14</v>
      </c>
      <c r="G799" s="1">
        <v>10.42</v>
      </c>
      <c r="H799" s="1">
        <v>15</v>
      </c>
      <c r="I799" s="16"/>
      <c r="J799" s="17" t="s">
        <v>7142</v>
      </c>
      <c r="K799" s="4" t="s">
        <v>7144</v>
      </c>
      <c r="L799" s="5" t="s">
        <v>7143</v>
      </c>
      <c r="M799" s="5">
        <f t="shared" si="48"/>
        <v>10.42</v>
      </c>
      <c r="N799" s="5">
        <f t="shared" si="49"/>
        <v>15</v>
      </c>
      <c r="O799" s="3" t="str">
        <f>IF(ISBLANK(D799),"ส่วนลด",VLOOKUP(D799,หมวดหมู่!$A$2:$B$35,2))</f>
        <v>ไวไว+มาม่า</v>
      </c>
      <c r="P799" s="3" t="str">
        <f>IF(ISBLANK(E799),"หน่วย",VLOOKUP(E799,หน่วยนับ!$A$2:$B$37,2))</f>
        <v>ห่อ</v>
      </c>
      <c r="Q799" t="str">
        <f t="shared" si="50"/>
        <v>P00000.png</v>
      </c>
      <c r="R799" t="str">
        <f t="shared" si="51"/>
        <v>INSERT INTO `product`(`pID`, `pBar`, `pBars`, `pName`, `pBP`, `pSP`, `pVal`, `pCate`, `pUnit`, `img`) VALUES ('P00800','8850100206039','[{"detail":"รหัสสินค้า","barcode":"P00800"},{"detail":"บาร์โค้ดหลัก","barcode":"8850100206039"}]','ไวไวเส้นหมี่อบแห้ง180G ***','10.42','15','14','ไวไว+มาม่า','ห่อ','P00000.png');</v>
      </c>
    </row>
    <row r="800" spans="1:18" x14ac:dyDescent="0.25">
      <c r="A800" s="2" t="s">
        <v>877</v>
      </c>
      <c r="B800" s="8">
        <v>8851494007561</v>
      </c>
      <c r="C800" s="2" t="s">
        <v>8000</v>
      </c>
      <c r="D800" s="1">
        <v>20</v>
      </c>
      <c r="E800" s="1">
        <v>3</v>
      </c>
      <c r="F800" s="1">
        <v>0</v>
      </c>
      <c r="G800" s="1">
        <v>12</v>
      </c>
      <c r="H800" s="1">
        <v>15</v>
      </c>
      <c r="I800" s="16"/>
      <c r="J800" s="17" t="s">
        <v>7142</v>
      </c>
      <c r="K800" s="4" t="s">
        <v>7144</v>
      </c>
      <c r="L800" s="5" t="s">
        <v>7143</v>
      </c>
      <c r="M800" s="5">
        <f t="shared" si="48"/>
        <v>12</v>
      </c>
      <c r="N800" s="5">
        <f t="shared" si="49"/>
        <v>15</v>
      </c>
      <c r="O800" s="3" t="str">
        <f>IF(ISBLANK(D800),"ส่วนลด",VLOOKUP(D800,หมวดหมู่!$A$2:$B$35,2))</f>
        <v>อุปโภค/บริโภค</v>
      </c>
      <c r="P800" s="3" t="str">
        <f>IF(ISBLANK(E800),"หน่วย",VLOOKUP(E800,หน่วยนับ!$A$2:$B$37,2))</f>
        <v>ขวด</v>
      </c>
      <c r="Q800" t="str">
        <f t="shared" si="50"/>
        <v>P00000.png</v>
      </c>
      <c r="R800" t="str">
        <f t="shared" si="51"/>
        <v>INSERT INTO `product`(`pID`, `pBar`, `pBars`, `pName`, `pBP`, `pSP`, `pVal`, `pCate`, `pUnit`, `img`) VALUES ('P00801','8851494007561','[{"detail":"รหัสสินค้า","barcode":"P00801"},{"detail":"บาร์โค้ดหลัก","barcode":"8851494007561"}]','เกสรน้ำมันปล์าม250มล***','12','15','0','อุปโภค/บริโภค','ขวด','P00000.png');</v>
      </c>
    </row>
    <row r="801" spans="1:18" x14ac:dyDescent="0.25">
      <c r="A801" s="2" t="s">
        <v>878</v>
      </c>
      <c r="B801" s="8">
        <v>8850154000027</v>
      </c>
      <c r="C801" s="2" t="s">
        <v>8001</v>
      </c>
      <c r="D801" s="1">
        <v>20</v>
      </c>
      <c r="E801" s="1">
        <v>3</v>
      </c>
      <c r="F801" s="1">
        <v>0</v>
      </c>
      <c r="G801" s="1">
        <v>12.92</v>
      </c>
      <c r="H801" s="1">
        <v>16</v>
      </c>
      <c r="I801" s="16"/>
      <c r="J801" s="17" t="s">
        <v>7142</v>
      </c>
      <c r="K801" s="4" t="s">
        <v>7144</v>
      </c>
      <c r="L801" s="5" t="s">
        <v>7143</v>
      </c>
      <c r="M801" s="5">
        <f t="shared" si="48"/>
        <v>12.92</v>
      </c>
      <c r="N801" s="5">
        <f t="shared" si="49"/>
        <v>16</v>
      </c>
      <c r="O801" s="3" t="str">
        <f>IF(ISBLANK(D801),"ส่วนลด",VLOOKUP(D801,หมวดหมู่!$A$2:$B$35,2))</f>
        <v>อุปโภค/บริโภค</v>
      </c>
      <c r="P801" s="3" t="str">
        <f>IF(ISBLANK(E801),"หน่วย",VLOOKUP(E801,หน่วยนับ!$A$2:$B$37,2))</f>
        <v>ขวด</v>
      </c>
      <c r="Q801" t="str">
        <f t="shared" si="50"/>
        <v>P00000.png</v>
      </c>
      <c r="R801" t="str">
        <f t="shared" si="51"/>
        <v>INSERT INTO `product`(`pID`, `pBar`, `pBars`, `pName`, `pBP`, `pSP`, `pVal`, `pCate`, `pUnit`, `img`) VALUES ('P00802','8850154000027','[{"detail":"รหัสสินค้า","barcode":"P00802"},{"detail":"บาร์โค้ดหลัก","barcode":"8850154000027"}]','มรกตน้ำมัน250มล***','12.92','16','0','อุปโภค/บริโภค','ขวด','P00000.png');</v>
      </c>
    </row>
    <row r="802" spans="1:18" x14ac:dyDescent="0.25">
      <c r="A802" s="2" t="s">
        <v>879</v>
      </c>
      <c r="B802" s="8">
        <v>8850206160129</v>
      </c>
      <c r="C802" s="2" t="s">
        <v>8002</v>
      </c>
      <c r="D802" s="1">
        <v>20</v>
      </c>
      <c r="E802" s="1">
        <v>3</v>
      </c>
      <c r="F802" s="1">
        <v>7</v>
      </c>
      <c r="G802" s="1">
        <v>22</v>
      </c>
      <c r="H802" s="1">
        <v>27</v>
      </c>
      <c r="I802" s="16"/>
      <c r="J802" s="17" t="s">
        <v>7142</v>
      </c>
      <c r="K802" s="4" t="s">
        <v>7144</v>
      </c>
      <c r="L802" s="5" t="s">
        <v>7143</v>
      </c>
      <c r="M802" s="5">
        <f t="shared" si="48"/>
        <v>22</v>
      </c>
      <c r="N802" s="5">
        <f t="shared" si="49"/>
        <v>27</v>
      </c>
      <c r="O802" s="3" t="str">
        <f>IF(ISBLANK(D802),"ส่วนลด",VLOOKUP(D802,หมวดหมู่!$A$2:$B$35,2))</f>
        <v>อุปโภค/บริโภค</v>
      </c>
      <c r="P802" s="3" t="str">
        <f>IF(ISBLANK(E802),"หน่วย",VLOOKUP(E802,หน่วยนับ!$A$2:$B$37,2))</f>
        <v>ขวด</v>
      </c>
      <c r="Q802" t="str">
        <f t="shared" si="50"/>
        <v>P00000.png</v>
      </c>
      <c r="R802" t="str">
        <f t="shared" si="51"/>
        <v>INSERT INTO `product`(`pID`, `pBar`, `pBars`, `pName`, `pBP`, `pSP`, `pVal`, `pCate`, `pUnit`, `img`) VALUES ('P00803','8850206160129','[{"detail":"รหัสสินค้า","barcode":"P00803"},{"detail":"บาร์โค้ดหลัก","barcode":"8850206160129"}]','เต้าเจี้ยวเด็กสมบูรณ์สูตร1350มล***','22','27','7','อุปโภค/บริโภค','ขวด','P00000.png');</v>
      </c>
    </row>
    <row r="803" spans="1:18" x14ac:dyDescent="0.25">
      <c r="A803" s="2" t="s">
        <v>880</v>
      </c>
      <c r="B803" s="8">
        <v>8850206011506</v>
      </c>
      <c r="C803" s="2" t="s">
        <v>8003</v>
      </c>
      <c r="D803" s="1">
        <v>20</v>
      </c>
      <c r="E803" s="1">
        <v>3</v>
      </c>
      <c r="F803" s="1">
        <v>0</v>
      </c>
      <c r="G803" s="1">
        <v>15</v>
      </c>
      <c r="H803" s="1">
        <v>19</v>
      </c>
      <c r="I803" s="16"/>
      <c r="J803" s="17" t="s">
        <v>7142</v>
      </c>
      <c r="K803" s="4" t="s">
        <v>7144</v>
      </c>
      <c r="L803" s="5" t="s">
        <v>7143</v>
      </c>
      <c r="M803" s="5">
        <f t="shared" si="48"/>
        <v>15</v>
      </c>
      <c r="N803" s="5">
        <f t="shared" si="49"/>
        <v>19</v>
      </c>
      <c r="O803" s="3" t="str">
        <f>IF(ISBLANK(D803),"ส่วนลด",VLOOKUP(D803,หมวดหมู่!$A$2:$B$35,2))</f>
        <v>อุปโภค/บริโภค</v>
      </c>
      <c r="P803" s="3" t="str">
        <f>IF(ISBLANK(E803),"หน่วย",VLOOKUP(E803,หน่วยนับ!$A$2:$B$37,2))</f>
        <v>ขวด</v>
      </c>
      <c r="Q803" t="str">
        <f t="shared" si="50"/>
        <v>P00000.png</v>
      </c>
      <c r="R803" t="str">
        <f t="shared" si="51"/>
        <v>INSERT INTO `product`(`pID`, `pBar`, `pBars`, `pName`, `pBP`, `pSP`, `pVal`, `pCate`, `pUnit`, `img`) VALUES ('P00804','8850206011506','[{"detail":"รหัสสินค้า","barcode":"P00804"},{"detail":"บาร์โค้ดหลัก","barcode":"8850206011506"}]','ซีอิ๊วขาวเด็กสมบูรณ์150มล***','15','19','0','อุปโภค/บริโภค','ขวด','P00000.png');</v>
      </c>
    </row>
    <row r="804" spans="1:18" x14ac:dyDescent="0.25">
      <c r="A804" s="2" t="s">
        <v>881</v>
      </c>
      <c r="B804" s="8">
        <v>8850206011124</v>
      </c>
      <c r="C804" s="2" t="s">
        <v>8004</v>
      </c>
      <c r="D804" s="1">
        <v>20</v>
      </c>
      <c r="E804" s="1">
        <v>3</v>
      </c>
      <c r="F804" s="1">
        <v>10</v>
      </c>
      <c r="G804" s="1">
        <v>22.09</v>
      </c>
      <c r="H804" s="1">
        <v>27</v>
      </c>
      <c r="I804" s="16"/>
      <c r="J804" s="17" t="s">
        <v>7142</v>
      </c>
      <c r="K804" s="4" t="s">
        <v>7144</v>
      </c>
      <c r="L804" s="5" t="s">
        <v>7143</v>
      </c>
      <c r="M804" s="5">
        <f t="shared" si="48"/>
        <v>22.09</v>
      </c>
      <c r="N804" s="5">
        <f t="shared" si="49"/>
        <v>27</v>
      </c>
      <c r="O804" s="3" t="str">
        <f>IF(ISBLANK(D804),"ส่วนลด",VLOOKUP(D804,หมวดหมู่!$A$2:$B$35,2))</f>
        <v>อุปโภค/บริโภค</v>
      </c>
      <c r="P804" s="3" t="str">
        <f>IF(ISBLANK(E804),"หน่วย",VLOOKUP(E804,หน่วยนับ!$A$2:$B$37,2))</f>
        <v>ขวด</v>
      </c>
      <c r="Q804" t="str">
        <f t="shared" si="50"/>
        <v>P00000.png</v>
      </c>
      <c r="R804" t="str">
        <f t="shared" si="51"/>
        <v>INSERT INTO `product`(`pID`, `pBar`, `pBars`, `pName`, `pBP`, `pSP`, `pVal`, `pCate`, `pUnit`, `img`) VALUES ('P00805','8850206011124','[{"detail":"รหัสสินค้า","barcode":"P00805"},{"detail":"บาร์โค้ดหลัก","barcode":"8850206011124"}]','ซีอิ๊วขาวเด็กสมบูรณ์300g***','22.09','27','10','อุปโภค/บริโภค','ขวด','P00000.png');</v>
      </c>
    </row>
    <row r="805" spans="1:18" x14ac:dyDescent="0.25">
      <c r="A805" s="2" t="s">
        <v>882</v>
      </c>
      <c r="B805" s="8">
        <v>8850058007801</v>
      </c>
      <c r="C805" s="2" t="s">
        <v>8005</v>
      </c>
      <c r="D805" s="1">
        <v>20</v>
      </c>
      <c r="E805" s="1">
        <v>3</v>
      </c>
      <c r="F805" s="1">
        <v>1</v>
      </c>
      <c r="G805" s="1">
        <v>46</v>
      </c>
      <c r="H805" s="1">
        <v>52</v>
      </c>
      <c r="I805" s="16"/>
      <c r="J805" s="17" t="s">
        <v>7142</v>
      </c>
      <c r="K805" s="4" t="s">
        <v>7144</v>
      </c>
      <c r="L805" s="5" t="s">
        <v>7143</v>
      </c>
      <c r="M805" s="5">
        <f t="shared" si="48"/>
        <v>46</v>
      </c>
      <c r="N805" s="5">
        <f t="shared" si="49"/>
        <v>52</v>
      </c>
      <c r="O805" s="3" t="str">
        <f>IF(ISBLANK(D805),"ส่วนลด",VLOOKUP(D805,หมวดหมู่!$A$2:$B$35,2))</f>
        <v>อุปโภค/บริโภค</v>
      </c>
      <c r="P805" s="3" t="str">
        <f>IF(ISBLANK(E805),"หน่วย",VLOOKUP(E805,หน่วยนับ!$A$2:$B$37,2))</f>
        <v>ขวด</v>
      </c>
      <c r="Q805" t="str">
        <f t="shared" si="50"/>
        <v>P00000.png</v>
      </c>
      <c r="R805" t="str">
        <f t="shared" si="51"/>
        <v>INSERT INTO `product`(`pID`, `pBar`, `pBars`, `pName`, `pBP`, `pSP`, `pVal`, `pCate`, `pUnit`, `img`) VALUES ('P00806','8850058007801','[{"detail":"รหัสสินค้า","barcode":"P00806"},{"detail":"บาร์โค้ดหลัก","barcode":"8850058007801"}]','พันท้ายน้ำจิ้มย่างเกาหลี330กรัม**','46','52','1','อุปโภค/บริโภค','ขวด','P00000.png');</v>
      </c>
    </row>
    <row r="806" spans="1:18" x14ac:dyDescent="0.25">
      <c r="A806" s="2" t="s">
        <v>883</v>
      </c>
      <c r="B806" s="8">
        <v>8850058007788</v>
      </c>
      <c r="C806" s="2" t="s">
        <v>8006</v>
      </c>
      <c r="D806" s="1">
        <v>20</v>
      </c>
      <c r="E806" s="1">
        <v>3</v>
      </c>
      <c r="F806" s="1">
        <v>0</v>
      </c>
      <c r="G806" s="1">
        <v>71</v>
      </c>
      <c r="H806" s="1">
        <v>85</v>
      </c>
      <c r="I806" s="16"/>
      <c r="J806" s="17" t="s">
        <v>7142</v>
      </c>
      <c r="K806" s="4" t="s">
        <v>7144</v>
      </c>
      <c r="L806" s="5" t="s">
        <v>7143</v>
      </c>
      <c r="M806" s="5">
        <f t="shared" si="48"/>
        <v>71</v>
      </c>
      <c r="N806" s="5">
        <f t="shared" si="49"/>
        <v>85</v>
      </c>
      <c r="O806" s="3" t="str">
        <f>IF(ISBLANK(D806),"ส่วนลด",VLOOKUP(D806,หมวดหมู่!$A$2:$B$35,2))</f>
        <v>อุปโภค/บริโภค</v>
      </c>
      <c r="P806" s="3" t="str">
        <f>IF(ISBLANK(E806),"หน่วย",VLOOKUP(E806,หน่วยนับ!$A$2:$B$37,2))</f>
        <v>ขวด</v>
      </c>
      <c r="Q806" t="str">
        <f t="shared" si="50"/>
        <v>P00000.png</v>
      </c>
      <c r="R806" t="str">
        <f t="shared" si="51"/>
        <v>INSERT INTO `product`(`pID`, `pBar`, `pBars`, `pName`, `pBP`, `pSP`, `pVal`, `pCate`, `pUnit`, `img`) VALUES ('P00807','8850058007788','[{"detail":"รหัสสินค้า","barcode":"P00807"},{"detail":"บาร์โค้ดหลัก","barcode":"8850058007788"}]','พันท้ายน้ำจิ้มย่างเกาหลี***','71','85','0','อุปโภค/บริโภค','ขวด','P00000.png');</v>
      </c>
    </row>
    <row r="807" spans="1:18" x14ac:dyDescent="0.25">
      <c r="A807" s="2" t="s">
        <v>884</v>
      </c>
      <c r="B807" s="8">
        <v>8850511321178</v>
      </c>
      <c r="C807" s="2" t="s">
        <v>8007</v>
      </c>
      <c r="D807" s="1">
        <v>20</v>
      </c>
      <c r="E807" s="1">
        <v>3</v>
      </c>
      <c r="F807" s="1">
        <v>2</v>
      </c>
      <c r="G807" s="1">
        <v>12</v>
      </c>
      <c r="H807" s="1">
        <v>15</v>
      </c>
      <c r="I807" s="15" t="s">
        <v>8008</v>
      </c>
      <c r="J807" s="17" t="s">
        <v>7142</v>
      </c>
      <c r="K807" s="4" t="s">
        <v>7144</v>
      </c>
      <c r="L807" s="5" t="s">
        <v>7143</v>
      </c>
      <c r="M807" s="5">
        <f t="shared" si="48"/>
        <v>12</v>
      </c>
      <c r="N807" s="5">
        <f t="shared" si="49"/>
        <v>15</v>
      </c>
      <c r="O807" s="3" t="str">
        <f>IF(ISBLANK(D807),"ส่วนลด",VLOOKUP(D807,หมวดหมู่!$A$2:$B$35,2))</f>
        <v>อุปโภค/บริโภค</v>
      </c>
      <c r="P807" s="3" t="str">
        <f>IF(ISBLANK(E807),"หน่วย",VLOOKUP(E807,หน่วยนับ!$A$2:$B$37,2))</f>
        <v>ขวด</v>
      </c>
      <c r="Q807" t="str">
        <f t="shared" si="50"/>
        <v>prd_824.jpg</v>
      </c>
      <c r="R807" t="str">
        <f t="shared" si="51"/>
        <v>INSERT INTO `product`(`pID`, `pBar`, `pBars`, `pName`, `pBP`, `pSP`, `pVal`, `pCate`, `pUnit`, `img`) VALUES ('P00808','8850511321178','[{"detail":"รหัสสินค้า","barcode":"P00808"},{"detail":"บาร์โค้ดหลัก","barcode":"8850511321178"}]','โรซ่าซอสมะเขือเทศ200g***','12','15','2','อุปโภค/บริโภค','ขวด','prd_824.jpg');</v>
      </c>
    </row>
    <row r="808" spans="1:18" x14ac:dyDescent="0.25">
      <c r="A808" s="2" t="s">
        <v>885</v>
      </c>
      <c r="B808" s="8">
        <v>8850161166051</v>
      </c>
      <c r="C808" s="2" t="s">
        <v>8009</v>
      </c>
      <c r="D808" s="1">
        <v>20</v>
      </c>
      <c r="E808" s="1">
        <v>3</v>
      </c>
      <c r="F808" s="1">
        <v>7</v>
      </c>
      <c r="G808" s="1">
        <v>64</v>
      </c>
      <c r="H808" s="1">
        <v>72</v>
      </c>
      <c r="I808" s="16"/>
      <c r="J808" s="17" t="s">
        <v>7142</v>
      </c>
      <c r="K808" s="4" t="s">
        <v>7144</v>
      </c>
      <c r="L808" s="5" t="s">
        <v>7143</v>
      </c>
      <c r="M808" s="5">
        <f t="shared" si="48"/>
        <v>64</v>
      </c>
      <c r="N808" s="5">
        <f t="shared" si="49"/>
        <v>72</v>
      </c>
      <c r="O808" s="3" t="str">
        <f>IF(ISBLANK(D808),"ส่วนลด",VLOOKUP(D808,หมวดหมู่!$A$2:$B$35,2))</f>
        <v>อุปโภค/บริโภค</v>
      </c>
      <c r="P808" s="3" t="str">
        <f>IF(ISBLANK(E808),"หน่วย",VLOOKUP(E808,หน่วยนับ!$A$2:$B$37,2))</f>
        <v>ขวด</v>
      </c>
      <c r="Q808" t="str">
        <f t="shared" si="50"/>
        <v>P00000.png</v>
      </c>
      <c r="R808" t="str">
        <f t="shared" si="51"/>
        <v>INSERT INTO `product`(`pID`, `pBar`, `pBars`, `pName`, `pBP`, `pSP`, `pVal`, `pCate`, `pUnit`, `img`) VALUES ('P00809','8850161166051','[{"detail":"รหัสสินค้า","barcode":"P00809"},{"detail":"บาร์โค้ดหลัก","barcode":"8850161166051"}]','อัมผวากะทิ1000มล***','64','72','7','อุปโภค/บริโภค','ขวด','P00000.png');</v>
      </c>
    </row>
    <row r="809" spans="1:18" x14ac:dyDescent="0.25">
      <c r="A809" s="2" t="s">
        <v>886</v>
      </c>
      <c r="B809" s="8">
        <v>8850460990586</v>
      </c>
      <c r="C809" s="2" t="s">
        <v>8010</v>
      </c>
      <c r="D809" s="1">
        <v>65</v>
      </c>
      <c r="E809" s="1">
        <v>5</v>
      </c>
      <c r="F809" s="1">
        <v>3</v>
      </c>
      <c r="G809" s="1">
        <v>30</v>
      </c>
      <c r="H809" s="1">
        <v>35</v>
      </c>
      <c r="I809" s="16"/>
      <c r="J809" s="17" t="s">
        <v>7142</v>
      </c>
      <c r="K809" s="4" t="s">
        <v>7144</v>
      </c>
      <c r="L809" s="5" t="s">
        <v>7143</v>
      </c>
      <c r="M809" s="5">
        <f t="shared" si="48"/>
        <v>30</v>
      </c>
      <c r="N809" s="5">
        <f t="shared" si="49"/>
        <v>35</v>
      </c>
      <c r="O809" s="3" t="str">
        <f>IF(ISBLANK(D809),"ส่วนลด",VLOOKUP(D809,หมวดหมู่!$A$2:$B$35,2))</f>
        <v>สีย้อมผม</v>
      </c>
      <c r="P809" s="3" t="str">
        <f>IF(ISBLANK(E809),"หน่วย",VLOOKUP(E809,หน่วยนับ!$A$2:$B$37,2))</f>
        <v>กล่อง</v>
      </c>
      <c r="Q809" t="str">
        <f t="shared" si="50"/>
        <v>P00000.png</v>
      </c>
      <c r="R809" t="str">
        <f t="shared" si="51"/>
        <v>INSERT INTO `product`(`pID`, `pBar`, `pBars`, `pName`, `pBP`, `pSP`, `pVal`, `pCate`, `pUnit`, `img`) VALUES ('P00810','8850460990586','[{"detail":"รหัสสินค้า","barcode":"P00810"},{"detail":"บาร์โค้ดหลัก","barcode":"8850460990586"}]','โลแลนครีมย้อมผมน้ำตาล***','30','35','3','สีย้อมผม','กล่อง','P00000.png');</v>
      </c>
    </row>
    <row r="810" spans="1:18" x14ac:dyDescent="0.25">
      <c r="A810" s="2" t="s">
        <v>887</v>
      </c>
      <c r="B810" s="8">
        <v>8850460990616</v>
      </c>
      <c r="C810" s="2" t="s">
        <v>8011</v>
      </c>
      <c r="D810" s="1">
        <v>65</v>
      </c>
      <c r="E810" s="1">
        <v>5</v>
      </c>
      <c r="F810" s="1">
        <v>5</v>
      </c>
      <c r="G810" s="1">
        <v>30</v>
      </c>
      <c r="H810" s="1">
        <v>35</v>
      </c>
      <c r="I810" s="15" t="s">
        <v>888</v>
      </c>
      <c r="J810" s="17" t="s">
        <v>7142</v>
      </c>
      <c r="K810" s="4" t="s">
        <v>7144</v>
      </c>
      <c r="L810" s="5" t="s">
        <v>7143</v>
      </c>
      <c r="M810" s="5">
        <f t="shared" si="48"/>
        <v>30</v>
      </c>
      <c r="N810" s="5">
        <f t="shared" si="49"/>
        <v>35</v>
      </c>
      <c r="O810" s="3" t="str">
        <f>IF(ISBLANK(D810),"ส่วนลด",VLOOKUP(D810,หมวดหมู่!$A$2:$B$35,2))</f>
        <v>สีย้อมผม</v>
      </c>
      <c r="P810" s="3" t="str">
        <f>IF(ISBLANK(E810),"หน่วย",VLOOKUP(E810,หน่วยนับ!$A$2:$B$37,2))</f>
        <v>กล่อง</v>
      </c>
      <c r="Q810" t="str">
        <f t="shared" si="50"/>
        <v>prd_827.png</v>
      </c>
      <c r="R810" t="str">
        <f t="shared" si="51"/>
        <v>INSERT INTO `product`(`pID`, `pBar`, `pBars`, `pName`, `pBP`, `pSP`, `pVal`, `pCate`, `pUnit`, `img`) VALUES ('P00811','8850460990616','[{"detail":"รหัสสินค้า","barcode":"P00811"},{"detail":"บาร์โค้ดหลัก","barcode":"8850460990616"}]','โลแลนครีมย้อมผมดำ01***','30','35','5','สีย้อมผม','กล่อง','prd_827.png');</v>
      </c>
    </row>
    <row r="811" spans="1:18" x14ac:dyDescent="0.25">
      <c r="A811" s="2" t="s">
        <v>889</v>
      </c>
      <c r="B811" s="8">
        <v>8850460990579</v>
      </c>
      <c r="C811" s="2" t="s">
        <v>8012</v>
      </c>
      <c r="D811" s="1">
        <v>65</v>
      </c>
      <c r="E811" s="1">
        <v>5</v>
      </c>
      <c r="F811" s="1">
        <v>0</v>
      </c>
      <c r="G811" s="1">
        <v>30</v>
      </c>
      <c r="H811" s="1">
        <v>35</v>
      </c>
      <c r="I811" s="16"/>
      <c r="J811" s="17" t="s">
        <v>7142</v>
      </c>
      <c r="K811" s="4" t="s">
        <v>7144</v>
      </c>
      <c r="L811" s="5" t="s">
        <v>7143</v>
      </c>
      <c r="M811" s="5">
        <f t="shared" si="48"/>
        <v>30</v>
      </c>
      <c r="N811" s="5">
        <f t="shared" si="49"/>
        <v>35</v>
      </c>
      <c r="O811" s="3" t="str">
        <f>IF(ISBLANK(D811),"ส่วนลด",VLOOKUP(D811,หมวดหมู่!$A$2:$B$35,2))</f>
        <v>สีย้อมผม</v>
      </c>
      <c r="P811" s="3" t="str">
        <f>IF(ISBLANK(E811),"หน่วย",VLOOKUP(E811,หน่วยนับ!$A$2:$B$37,2))</f>
        <v>กล่อง</v>
      </c>
      <c r="Q811" t="str">
        <f t="shared" si="50"/>
        <v>P00000.png</v>
      </c>
      <c r="R811" t="str">
        <f t="shared" si="51"/>
        <v>INSERT INTO `product`(`pID`, `pBar`, `pBars`, `pName`, `pBP`, `pSP`, `pVal`, `pCate`, `pUnit`, `img`) VALUES ('P00812','8850460990579','[{"detail":"รหัสสินค้า","barcode":"P00812"},{"detail":"บาร์โค้ดหลัก","barcode":"8850460990579"}]','ครีมย้อมผม05น้ำตาลอ่อน***','30','35','0','สีย้อมผม','กล่อง','P00000.png');</v>
      </c>
    </row>
    <row r="812" spans="1:18" x14ac:dyDescent="0.25">
      <c r="A812" s="2" t="s">
        <v>890</v>
      </c>
      <c r="B812" s="8">
        <v>8850460990593</v>
      </c>
      <c r="C812" s="2" t="s">
        <v>8013</v>
      </c>
      <c r="D812" s="1">
        <v>65</v>
      </c>
      <c r="E812" s="1">
        <v>5</v>
      </c>
      <c r="F812" s="1">
        <v>1</v>
      </c>
      <c r="G812" s="1">
        <v>30</v>
      </c>
      <c r="H812" s="1">
        <v>35</v>
      </c>
      <c r="I812" s="16"/>
      <c r="J812" s="17" t="s">
        <v>7142</v>
      </c>
      <c r="K812" s="4" t="s">
        <v>7144</v>
      </c>
      <c r="L812" s="5" t="s">
        <v>7143</v>
      </c>
      <c r="M812" s="5">
        <f t="shared" si="48"/>
        <v>30</v>
      </c>
      <c r="N812" s="5">
        <f t="shared" si="49"/>
        <v>35</v>
      </c>
      <c r="O812" s="3" t="str">
        <f>IF(ISBLANK(D812),"ส่วนลด",VLOOKUP(D812,หมวดหมู่!$A$2:$B$35,2))</f>
        <v>สีย้อมผม</v>
      </c>
      <c r="P812" s="3" t="str">
        <f>IF(ISBLANK(E812),"หน่วย",VLOOKUP(E812,หน่วยนับ!$A$2:$B$37,2))</f>
        <v>กล่อง</v>
      </c>
      <c r="Q812" t="str">
        <f t="shared" si="50"/>
        <v>P00000.png</v>
      </c>
      <c r="R812" t="str">
        <f t="shared" si="51"/>
        <v>INSERT INTO `product`(`pID`, `pBar`, `pBars`, `pName`, `pBP`, `pSP`, `pVal`, `pCate`, `pUnit`, `img`) VALUES ('P00813','8850460990593','[{"detail":"รหัสสินค้า","barcode":"P00813"},{"detail":"บาร์โค้ดหลัก","barcode":"8850460990593"}]','โลแลนครีมย้อมผมน้ำตาลเข้ม***','30','35','1','สีย้อมผม','กล่อง','P00000.png');</v>
      </c>
    </row>
    <row r="813" spans="1:18" x14ac:dyDescent="0.25">
      <c r="A813" s="2" t="s">
        <v>891</v>
      </c>
      <c r="B813" s="8">
        <v>8850006901618</v>
      </c>
      <c r="C813" s="2" t="s">
        <v>8014</v>
      </c>
      <c r="D813" s="1">
        <v>57</v>
      </c>
      <c r="E813" s="1">
        <v>23</v>
      </c>
      <c r="F813" s="1">
        <v>4</v>
      </c>
      <c r="G813" s="1">
        <v>10.25</v>
      </c>
      <c r="H813" s="1">
        <v>15</v>
      </c>
      <c r="I813" s="16"/>
      <c r="J813" s="17" t="s">
        <v>7142</v>
      </c>
      <c r="K813" s="4" t="s">
        <v>7144</v>
      </c>
      <c r="L813" s="5" t="s">
        <v>7143</v>
      </c>
      <c r="M813" s="5">
        <f t="shared" si="48"/>
        <v>10.25</v>
      </c>
      <c r="N813" s="5">
        <f t="shared" si="49"/>
        <v>15</v>
      </c>
      <c r="O813" s="3" t="str">
        <f>IF(ISBLANK(D813),"ส่วนลด",VLOOKUP(D813,หมวดหมู่!$A$2:$B$35,2))</f>
        <v>สบู่+ครีมอาบน้ำ</v>
      </c>
      <c r="P813" s="3" t="str">
        <f>IF(ISBLANK(E813),"หน่วย",VLOOKUP(E813,หน่วยนับ!$A$2:$B$37,2))</f>
        <v>ก้อน</v>
      </c>
      <c r="Q813" t="str">
        <f t="shared" si="50"/>
        <v>P00000.png</v>
      </c>
      <c r="R813" t="str">
        <f t="shared" si="51"/>
        <v>INSERT INTO `product`(`pID`, `pBar`, `pBars`, `pName`, `pBP`, `pSP`, `pVal`, `pCate`, `pUnit`, `img`) VALUES ('P00814','8850006901618','[{"detail":"รหัสสินค้า","barcode":"P00814"},{"detail":"บาร์โค้ดหลัก","barcode":"8850006901618"}]','โปรเทคแมนสบู่65g***','10.25','15','4','สบู่+ครีมอาบน้ำ','ก้อน','P00000.png');</v>
      </c>
    </row>
    <row r="814" spans="1:18" x14ac:dyDescent="0.25">
      <c r="A814" s="2" t="s">
        <v>893</v>
      </c>
      <c r="B814" s="8">
        <v>4902430251778</v>
      </c>
      <c r="C814" s="2" t="s">
        <v>894</v>
      </c>
      <c r="D814" s="1">
        <v>57</v>
      </c>
      <c r="E814" s="1">
        <v>23</v>
      </c>
      <c r="F814" s="1">
        <v>0</v>
      </c>
      <c r="G814" s="1">
        <v>10.07</v>
      </c>
      <c r="H814" s="1">
        <v>13</v>
      </c>
      <c r="I814" s="16"/>
      <c r="J814" s="17" t="s">
        <v>7142</v>
      </c>
      <c r="K814" s="4" t="s">
        <v>7144</v>
      </c>
      <c r="L814" s="5" t="s">
        <v>7143</v>
      </c>
      <c r="M814" s="5">
        <f t="shared" si="48"/>
        <v>10.07</v>
      </c>
      <c r="N814" s="5">
        <f t="shared" si="49"/>
        <v>13</v>
      </c>
      <c r="O814" s="3" t="str">
        <f>IF(ISBLANK(D814),"ส่วนลด",VLOOKUP(D814,หมวดหมู่!$A$2:$B$35,2))</f>
        <v>สบู่+ครีมอาบน้ำ</v>
      </c>
      <c r="P814" s="3" t="str">
        <f>IF(ISBLANK(E814),"หน่วย",VLOOKUP(E814,หน่วยนับ!$A$2:$B$37,2))</f>
        <v>ก้อน</v>
      </c>
      <c r="Q814" t="str">
        <f t="shared" si="50"/>
        <v>P00000.png</v>
      </c>
      <c r="R814" t="str">
        <f t="shared" si="51"/>
        <v>INSERT INTO `product`(`pID`, `pBar`, `pBars`, `pName`, `pBP`, `pSP`, `pVal`, `pCate`, `pUnit`, `img`) VALUES ('P00815','4902430251778','[{"detail":"รหัสสินค้า","barcode":"P00815"},{"detail":"บาร์โค้ดหลัก","barcode":"4902430251778"}]','เซฟการ์ดฟ้าสบู่85g13**','10.07','13','0','สบู่+ครีมอาบน้ำ','ก้อน','P00000.png');</v>
      </c>
    </row>
    <row r="815" spans="1:18" x14ac:dyDescent="0.25">
      <c r="A815" s="2" t="s">
        <v>895</v>
      </c>
      <c r="B815" s="8">
        <v>8850299008537</v>
      </c>
      <c r="C815" s="2" t="s">
        <v>8015</v>
      </c>
      <c r="D815" s="1">
        <v>20</v>
      </c>
      <c r="E815" s="1">
        <v>1</v>
      </c>
      <c r="F815" s="1">
        <v>0</v>
      </c>
      <c r="G815" s="1">
        <v>45</v>
      </c>
      <c r="H815" s="1">
        <v>59</v>
      </c>
      <c r="I815" s="16"/>
      <c r="J815" s="17" t="s">
        <v>7142</v>
      </c>
      <c r="K815" s="4" t="s">
        <v>7144</v>
      </c>
      <c r="L815" s="5" t="s">
        <v>7143</v>
      </c>
      <c r="M815" s="5">
        <f t="shared" si="48"/>
        <v>45</v>
      </c>
      <c r="N815" s="5">
        <f t="shared" si="49"/>
        <v>59</v>
      </c>
      <c r="O815" s="3" t="str">
        <f>IF(ISBLANK(D815),"ส่วนลด",VLOOKUP(D815,หมวดหมู่!$A$2:$B$35,2))</f>
        <v>อุปโภค/บริโภค</v>
      </c>
      <c r="P815" s="3" t="str">
        <f>IF(ISBLANK(E815),"หน่วย",VLOOKUP(E815,หน่วยนับ!$A$2:$B$37,2))</f>
        <v>ชิ้น</v>
      </c>
      <c r="Q815" t="str">
        <f t="shared" si="50"/>
        <v>P00000.png</v>
      </c>
      <c r="R815" t="str">
        <f t="shared" si="51"/>
        <v>INSERT INTO `product`(`pID`, `pBar`, `pBars`, `pName`, `pBP`, `pSP`, `pVal`, `pCate`, `pUnit`, `img`) VALUES ('P00816','8850299008537','[{"detail":"รหัสสินค้า","barcode":"P00816"},{"detail":"บาร์โค้ดหลัก","barcode":"8850299008537"}]','คิงน้ำยาเช็ดกระจก600มล***','45','59','0','อุปโภค/บริโภค','ชิ้น','P00000.png');</v>
      </c>
    </row>
    <row r="816" spans="1:18" x14ac:dyDescent="0.25">
      <c r="A816" s="2" t="s">
        <v>896</v>
      </c>
      <c r="B816" s="8">
        <v>8851826061216</v>
      </c>
      <c r="C816" s="2" t="s">
        <v>8016</v>
      </c>
      <c r="D816" s="1">
        <v>20</v>
      </c>
      <c r="E816" s="1">
        <v>26</v>
      </c>
      <c r="F816" s="1">
        <v>20</v>
      </c>
      <c r="G816" s="1">
        <v>5</v>
      </c>
      <c r="H816" s="1">
        <v>7</v>
      </c>
      <c r="I816" s="16"/>
      <c r="J816" s="17" t="s">
        <v>7142</v>
      </c>
      <c r="K816" s="4" t="s">
        <v>7144</v>
      </c>
      <c r="L816" s="5" t="s">
        <v>7143</v>
      </c>
      <c r="M816" s="5">
        <f t="shared" si="48"/>
        <v>5</v>
      </c>
      <c r="N816" s="5">
        <f t="shared" si="49"/>
        <v>7</v>
      </c>
      <c r="O816" s="3" t="str">
        <f>IF(ISBLANK(D816),"ส่วนลด",VLOOKUP(D816,หมวดหมู่!$A$2:$B$35,2))</f>
        <v>อุปโภค/บริโภค</v>
      </c>
      <c r="P816" s="3" t="str">
        <f>IF(ISBLANK(E816),"หน่วย",VLOOKUP(E816,หน่วยนับ!$A$2:$B$37,2))</f>
        <v>ห่อ</v>
      </c>
      <c r="Q816" t="str">
        <f t="shared" si="50"/>
        <v>P00000.png</v>
      </c>
      <c r="R816" t="str">
        <f t="shared" si="51"/>
        <v>INSERT INTO `product`(`pID`, `pBar`, `pBars`, `pName`, `pBP`, `pSP`, `pVal`, `pCate`, `pUnit`, `img`) VALUES ('P00817','8851826061216','[{"detail":"รหัสสินค้า","barcode":"P00817"},{"detail":"บาร์โค้ดหลัก","barcode":"8851826061216"}]','ผงพะโล้ 5 กรัม***','5','7','20','อุปโภค/บริโภค','ห่อ','P00000.png');</v>
      </c>
    </row>
    <row r="817" spans="1:18" x14ac:dyDescent="0.25">
      <c r="A817" s="2" t="s">
        <v>897</v>
      </c>
      <c r="B817" s="8">
        <v>8851826067119</v>
      </c>
      <c r="C817" s="2" t="s">
        <v>8017</v>
      </c>
      <c r="D817" s="1">
        <v>64</v>
      </c>
      <c r="E817" s="1">
        <v>1</v>
      </c>
      <c r="F817" s="1">
        <v>23</v>
      </c>
      <c r="G817" s="1">
        <v>3.55</v>
      </c>
      <c r="H817" s="1">
        <v>5</v>
      </c>
      <c r="I817" s="16"/>
      <c r="J817" s="17" t="s">
        <v>7142</v>
      </c>
      <c r="K817" s="4" t="s">
        <v>7144</v>
      </c>
      <c r="L817" s="5" t="s">
        <v>7143</v>
      </c>
      <c r="M817" s="5">
        <f t="shared" si="48"/>
        <v>3.55</v>
      </c>
      <c r="N817" s="5">
        <f t="shared" si="49"/>
        <v>5</v>
      </c>
      <c r="O817" s="3" t="str">
        <f>IF(ISBLANK(D817),"ส่วนลด",VLOOKUP(D817,หมวดหมู่!$A$2:$B$35,2))</f>
        <v>ยากันยุง</v>
      </c>
      <c r="P817" s="3" t="str">
        <f>IF(ISBLANK(E817),"หน่วย",VLOOKUP(E817,หน่วยนับ!$A$2:$B$37,2))</f>
        <v>ชิ้น</v>
      </c>
      <c r="Q817" t="str">
        <f t="shared" si="50"/>
        <v>P00000.png</v>
      </c>
      <c r="R817" t="str">
        <f t="shared" si="51"/>
        <v>INSERT INTO `product`(`pID`, `pBar`, `pBars`, `pName`, `pBP`, `pSP`, `pVal`, `pCate`, `pUnit`, `img`) VALUES ('P00818','8851826067119','[{"detail":"รหัสสินค้า","barcode":"P00818"},{"detail":"บาร์โค้ดหลัก","barcode":"8851826067119"}]','ก.ย15 โลชั่น8g***','3.55','5','23','ยากันยุง','ชิ้น','P00000.png');</v>
      </c>
    </row>
    <row r="818" spans="1:18" x14ac:dyDescent="0.25">
      <c r="A818" s="2" t="s">
        <v>898</v>
      </c>
      <c r="B818" s="8">
        <v>8850511121198</v>
      </c>
      <c r="C818" s="2" t="s">
        <v>8018</v>
      </c>
      <c r="D818" s="1">
        <v>20</v>
      </c>
      <c r="E818" s="1">
        <v>23</v>
      </c>
      <c r="F818" s="1">
        <v>6</v>
      </c>
      <c r="G818" s="1">
        <v>22.5</v>
      </c>
      <c r="H818" s="1">
        <v>28</v>
      </c>
      <c r="I818" s="16"/>
      <c r="J818" s="17" t="s">
        <v>7142</v>
      </c>
      <c r="K818" s="4" t="s">
        <v>7144</v>
      </c>
      <c r="L818" s="5" t="s">
        <v>7143</v>
      </c>
      <c r="M818" s="5">
        <f t="shared" si="48"/>
        <v>22.5</v>
      </c>
      <c r="N818" s="5">
        <f t="shared" si="49"/>
        <v>28</v>
      </c>
      <c r="O818" s="3" t="str">
        <f>IF(ISBLANK(D818),"ส่วนลด",VLOOKUP(D818,หมวดหมู่!$A$2:$B$35,2))</f>
        <v>อุปโภค/บริโภค</v>
      </c>
      <c r="P818" s="3" t="str">
        <f>IF(ISBLANK(E818),"หน่วย",VLOOKUP(E818,หน่วยนับ!$A$2:$B$37,2))</f>
        <v>ก้อน</v>
      </c>
      <c r="Q818" t="str">
        <f t="shared" si="50"/>
        <v>P00000.png</v>
      </c>
      <c r="R818" t="str">
        <f t="shared" si="51"/>
        <v>INSERT INTO `product`(`pID`, `pBar`, `pBars`, `pName`, `pBP`, `pSP`, `pVal`, `pCate`, `pUnit`, `img`) VALUES ('P00819','8850511121198','[{"detail":"รหัสสินค้า","barcode":"P00819"},{"detail":"บาร์โค้ดหลัก","barcode":"8850511121198"}]','โรซ่าปลากระป๋อง190มล***','22.5','28','6','อุปโภค/บริโภค','ก้อน','P00000.png');</v>
      </c>
    </row>
    <row r="819" spans="1:18" x14ac:dyDescent="0.25">
      <c r="A819" s="2" t="s">
        <v>899</v>
      </c>
      <c r="B819" s="8">
        <v>9556031084263</v>
      </c>
      <c r="C819" s="2" t="s">
        <v>900</v>
      </c>
      <c r="D819" s="1">
        <v>57</v>
      </c>
      <c r="E819" s="1">
        <v>1</v>
      </c>
      <c r="F819" s="1">
        <v>20</v>
      </c>
      <c r="G819" s="1">
        <v>11.25</v>
      </c>
      <c r="H819" s="1">
        <v>15</v>
      </c>
      <c r="I819" s="16"/>
      <c r="J819" s="17" t="s">
        <v>7142</v>
      </c>
      <c r="K819" s="4" t="s">
        <v>7144</v>
      </c>
      <c r="L819" s="5" t="s">
        <v>7143</v>
      </c>
      <c r="M819" s="5">
        <f t="shared" si="48"/>
        <v>11.25</v>
      </c>
      <c r="N819" s="5">
        <f t="shared" si="49"/>
        <v>15</v>
      </c>
      <c r="O819" s="3" t="str">
        <f>IF(ISBLANK(D819),"ส่วนลด",VLOOKUP(D819,หมวดหมู่!$A$2:$B$35,2))</f>
        <v>สบู่+ครีมอาบน้ำ</v>
      </c>
      <c r="P819" s="3" t="str">
        <f>IF(ISBLANK(E819),"หน่วย",VLOOKUP(E819,หน่วยนับ!$A$2:$B$37,2))</f>
        <v>ชิ้น</v>
      </c>
      <c r="Q819" t="str">
        <f t="shared" si="50"/>
        <v>P00000.png</v>
      </c>
      <c r="R819" t="str">
        <f t="shared" si="51"/>
        <v>INSERT INTO `product`(`pID`, `pBar`, `pBars`, `pName`, `pBP`, `pSP`, `pVal`, `pCate`, `pUnit`, `img`) VALUES ('P00820','9556031084263','[{"detail":"รหัสสินค้า","barcode":"P00820"},{"detail":"บาร์โค้ดหลัก","barcode":"9556031084263"}]','โพรเทคสบู่เหลือง65g15บ**','11.25','15','20','สบู่+ครีมอาบน้ำ','ชิ้น','P00000.png');</v>
      </c>
    </row>
    <row r="820" spans="1:18" x14ac:dyDescent="0.25">
      <c r="A820" s="2" t="s">
        <v>901</v>
      </c>
      <c r="B820" s="8">
        <v>4902430251754</v>
      </c>
      <c r="C820" s="2" t="s">
        <v>8019</v>
      </c>
      <c r="D820" s="1">
        <v>57</v>
      </c>
      <c r="E820" s="1">
        <v>23</v>
      </c>
      <c r="F820" s="1">
        <v>4</v>
      </c>
      <c r="G820" s="1">
        <v>9.75</v>
      </c>
      <c r="H820" s="1">
        <v>13</v>
      </c>
      <c r="I820" s="16"/>
      <c r="J820" s="17" t="s">
        <v>7142</v>
      </c>
      <c r="K820" s="4" t="s">
        <v>7144</v>
      </c>
      <c r="L820" s="5" t="s">
        <v>7143</v>
      </c>
      <c r="M820" s="5">
        <f t="shared" si="48"/>
        <v>9.75</v>
      </c>
      <c r="N820" s="5">
        <f t="shared" si="49"/>
        <v>13</v>
      </c>
      <c r="O820" s="3" t="str">
        <f>IF(ISBLANK(D820),"ส่วนลด",VLOOKUP(D820,หมวดหมู่!$A$2:$B$35,2))</f>
        <v>สบู่+ครีมอาบน้ำ</v>
      </c>
      <c r="P820" s="3" t="str">
        <f>IF(ISBLANK(E820),"หน่วย",VLOOKUP(E820,หน่วยนับ!$A$2:$B$37,2))</f>
        <v>ก้อน</v>
      </c>
      <c r="Q820" t="str">
        <f t="shared" si="50"/>
        <v>P00000.png</v>
      </c>
      <c r="R820" t="str">
        <f t="shared" si="51"/>
        <v>INSERT INTO `product`(`pID`, `pBar`, `pBars`, `pName`, `pBP`, `pSP`, `pVal`, `pCate`, `pUnit`, `img`) VALUES ('P00821','4902430251754','[{"detail":"รหัสสินค้า","barcode":"P00821"},{"detail":"บาร์โค้ดหลัก","barcode":"4902430251754"}]','เซฟการ์ดสบู่สีเหลือง85g***','9.75','13','4','สบู่+ครีมอาบน้ำ','ก้อน','P00000.png');</v>
      </c>
    </row>
    <row r="821" spans="1:18" x14ac:dyDescent="0.25">
      <c r="A821" s="2" t="s">
        <v>902</v>
      </c>
      <c r="B821" s="8">
        <v>4902430251693</v>
      </c>
      <c r="C821" s="2" t="s">
        <v>8020</v>
      </c>
      <c r="D821" s="1">
        <v>57</v>
      </c>
      <c r="E821" s="1">
        <v>23</v>
      </c>
      <c r="F821" s="1">
        <v>6</v>
      </c>
      <c r="G821" s="1">
        <v>9.75</v>
      </c>
      <c r="H821" s="1">
        <v>13</v>
      </c>
      <c r="I821" s="16"/>
      <c r="J821" s="17" t="s">
        <v>7142</v>
      </c>
      <c r="K821" s="4" t="s">
        <v>7144</v>
      </c>
      <c r="L821" s="5" t="s">
        <v>7143</v>
      </c>
      <c r="M821" s="5">
        <f t="shared" si="48"/>
        <v>9.75</v>
      </c>
      <c r="N821" s="5">
        <f t="shared" si="49"/>
        <v>13</v>
      </c>
      <c r="O821" s="3" t="str">
        <f>IF(ISBLANK(D821),"ส่วนลด",VLOOKUP(D821,หมวดหมู่!$A$2:$B$35,2))</f>
        <v>สบู่+ครีมอาบน้ำ</v>
      </c>
      <c r="P821" s="3" t="str">
        <f>IF(ISBLANK(E821),"หน่วย",VLOOKUP(E821,หน่วยนับ!$A$2:$B$37,2))</f>
        <v>ก้อน</v>
      </c>
      <c r="Q821" t="str">
        <f t="shared" si="50"/>
        <v>P00000.png</v>
      </c>
      <c r="R821" t="str">
        <f t="shared" si="51"/>
        <v>INSERT INTO `product`(`pID`, `pBar`, `pBars`, `pName`, `pBP`, `pSP`, `pVal`, `pCate`, `pUnit`, `img`) VALUES ('P00822','4902430251693','[{"detail":"รหัสสินค้า","barcode":"P00822"},{"detail":"บาร์โค้ดหลัก","barcode":"4902430251693"}]','เซฟการ์ดสบู่เขียว80กรัม***','9.75','13','6','สบู่+ครีมอาบน้ำ','ก้อน','P00000.png');</v>
      </c>
    </row>
    <row r="822" spans="1:18" x14ac:dyDescent="0.25">
      <c r="A822" s="2" t="s">
        <v>903</v>
      </c>
      <c r="B822" s="8">
        <v>8850360104137</v>
      </c>
      <c r="C822" s="2" t="s">
        <v>8021</v>
      </c>
      <c r="D822" s="1">
        <v>56</v>
      </c>
      <c r="E822" s="1">
        <v>11</v>
      </c>
      <c r="F822" s="1">
        <v>7</v>
      </c>
      <c r="G822" s="1">
        <v>10.75</v>
      </c>
      <c r="H822" s="1">
        <v>14</v>
      </c>
      <c r="I822" s="16"/>
      <c r="J822" s="17" t="s">
        <v>7142</v>
      </c>
      <c r="K822" s="4" t="s">
        <v>7144</v>
      </c>
      <c r="L822" s="5" t="s">
        <v>7143</v>
      </c>
      <c r="M822" s="5">
        <f t="shared" si="48"/>
        <v>10.75</v>
      </c>
      <c r="N822" s="5">
        <f t="shared" si="49"/>
        <v>14</v>
      </c>
      <c r="O822" s="3" t="str">
        <f>IF(ISBLANK(D822),"ส่วนลด",VLOOKUP(D822,หมวดหมู่!$A$2:$B$35,2))</f>
        <v>ผงซักฟอก</v>
      </c>
      <c r="P822" s="3" t="str">
        <f>IF(ISBLANK(E822),"หน่วย",VLOOKUP(E822,หน่วยนับ!$A$2:$B$37,2))</f>
        <v>ซอง</v>
      </c>
      <c r="Q822" t="str">
        <f t="shared" si="50"/>
        <v>P00000.png</v>
      </c>
      <c r="R822" t="str">
        <f t="shared" si="51"/>
        <v>INSERT INTO `product`(`pID`, `pBar`, `pBars`, `pName`, `pBP`, `pSP`, `pVal`, `pCate`, `pUnit`, `img`) VALUES ('P00823','8850360104137','[{"detail":"รหัสสินค้า","barcode":"P00823"},{"detail":"บาร์โค้ดหลัก","barcode":"8850360104137"}]','แวนิชมพู30g***','10.75','14','7','ผงซักฟอก','ซอง','P00000.png');</v>
      </c>
    </row>
    <row r="823" spans="1:18" x14ac:dyDescent="0.25">
      <c r="A823" s="2" t="s">
        <v>904</v>
      </c>
      <c r="B823" s="8" t="s">
        <v>904</v>
      </c>
      <c r="C823" s="2" t="s">
        <v>8022</v>
      </c>
      <c r="D823" s="1">
        <v>40</v>
      </c>
      <c r="E823" s="1">
        <v>1</v>
      </c>
      <c r="F823" s="1">
        <v>10</v>
      </c>
      <c r="G823" s="1">
        <v>8</v>
      </c>
      <c r="H823" s="1">
        <v>10</v>
      </c>
      <c r="I823" s="16"/>
      <c r="J823" s="17" t="s">
        <v>7142</v>
      </c>
      <c r="K823" s="4" t="s">
        <v>7144</v>
      </c>
      <c r="L823" s="5" t="s">
        <v>7143</v>
      </c>
      <c r="M823" s="5">
        <f t="shared" si="48"/>
        <v>8</v>
      </c>
      <c r="N823" s="5">
        <f t="shared" si="49"/>
        <v>10</v>
      </c>
      <c r="O823" s="3" t="str">
        <f>IF(ISBLANK(D823),"ส่วนลด",VLOOKUP(D823,หมวดหมู่!$A$2:$B$35,2))</f>
        <v>งานก่อสร้าง</v>
      </c>
      <c r="P823" s="3" t="str">
        <f>IF(ISBLANK(E823),"หน่วย",VLOOKUP(E823,หน่วยนับ!$A$2:$B$37,2))</f>
        <v>ชิ้น</v>
      </c>
      <c r="Q823" t="str">
        <f t="shared" si="50"/>
        <v>P00000.png</v>
      </c>
      <c r="R823" t="str">
        <f t="shared" si="51"/>
        <v>INSERT INTO `product`(`pID`, `pBar`, `pBars`, `pName`, `pBP`, `pSP`, `pVal`, `pCate`, `pUnit`, `img`) VALUES ('P00824','P00824','[{"detail":"รหัสสินค้า","barcode":"P00824"},{"detail":"บาร์โค้ดหลัก","barcode":"P00824"}]','กรวยกรองน้ำ***','8','10','10','งานก่อสร้าง','ชิ้น','P00000.png');</v>
      </c>
    </row>
    <row r="824" spans="1:18" x14ac:dyDescent="0.25">
      <c r="A824" s="2" t="s">
        <v>905</v>
      </c>
      <c r="B824" s="8">
        <v>8850801891503</v>
      </c>
      <c r="C824" s="2" t="s">
        <v>906</v>
      </c>
      <c r="D824" s="1">
        <v>33</v>
      </c>
      <c r="E824" s="1">
        <v>2</v>
      </c>
      <c r="F824" s="1">
        <v>-3</v>
      </c>
      <c r="G824" s="1">
        <v>120</v>
      </c>
      <c r="H824" s="1">
        <v>129</v>
      </c>
      <c r="I824" s="16"/>
      <c r="J824" s="17" t="s">
        <v>7142</v>
      </c>
      <c r="K824" s="4" t="s">
        <v>7144</v>
      </c>
      <c r="L824" s="5" t="s">
        <v>7143</v>
      </c>
      <c r="M824" s="5">
        <f t="shared" si="48"/>
        <v>120</v>
      </c>
      <c r="N824" s="5">
        <f t="shared" si="49"/>
        <v>129</v>
      </c>
      <c r="O824" s="3" t="str">
        <f>IF(ISBLANK(D824),"ส่วนลด",VLOOKUP(D824,หมวดหมู่!$A$2:$B$35,2))</f>
        <v>ขนม</v>
      </c>
      <c r="P824" s="3" t="str">
        <f>IF(ISBLANK(E824),"หน่วย",VLOOKUP(E824,หน่วยนับ!$A$2:$B$37,2))</f>
        <v>กระปุก</v>
      </c>
      <c r="Q824" t="str">
        <f t="shared" si="50"/>
        <v>P00000.png</v>
      </c>
      <c r="R824" t="str">
        <f t="shared" si="51"/>
        <v>INSERT INTO `product`(`pID`, `pBar`, `pBars`, `pName`, `pBP`, `pSP`, `pVal`, `pCate`, `pUnit`, `img`) VALUES ('P00825','8850801891503','[{"detail":"รหัสสินค้า","barcode":"P00825"},{"detail":"บาร์โค้ดหลัก","barcode":"8850801891503"}]','ขนมปิ้บไส้รสเค็ม1.5กก129บ**','120','129','-3','ขนม','กระปุก','P00000.png');</v>
      </c>
    </row>
    <row r="825" spans="1:18" x14ac:dyDescent="0.25">
      <c r="A825" s="2" t="s">
        <v>907</v>
      </c>
      <c r="B825" s="8" t="s">
        <v>907</v>
      </c>
      <c r="C825" s="2" t="s">
        <v>908</v>
      </c>
      <c r="D825" s="1">
        <v>33</v>
      </c>
      <c r="E825" s="1">
        <v>26</v>
      </c>
      <c r="F825" s="1">
        <v>10</v>
      </c>
      <c r="G825" s="1">
        <v>8</v>
      </c>
      <c r="H825" s="1">
        <v>10</v>
      </c>
      <c r="I825" s="16"/>
      <c r="J825" s="17" t="s">
        <v>7142</v>
      </c>
      <c r="K825" s="4" t="s">
        <v>7144</v>
      </c>
      <c r="L825" s="5" t="s">
        <v>7143</v>
      </c>
      <c r="M825" s="5">
        <f t="shared" si="48"/>
        <v>8</v>
      </c>
      <c r="N825" s="5">
        <f t="shared" si="49"/>
        <v>10</v>
      </c>
      <c r="O825" s="3" t="str">
        <f>IF(ISBLANK(D825),"ส่วนลด",VLOOKUP(D825,หมวดหมู่!$A$2:$B$35,2))</f>
        <v>ขนม</v>
      </c>
      <c r="P825" s="3" t="str">
        <f>IF(ISBLANK(E825),"หน่วย",VLOOKUP(E825,หน่วยนับ!$A$2:$B$37,2))</f>
        <v>ห่อ</v>
      </c>
      <c r="Q825" t="str">
        <f t="shared" si="50"/>
        <v>P00000.png</v>
      </c>
      <c r="R825" t="str">
        <f t="shared" si="51"/>
        <v>INSERT INTO `product`(`pID`, `pBar`, `pBars`, `pName`, `pBP`, `pSP`, `pVal`, `pCate`, `pUnit`, `img`) VALUES ('P00826','P00826','[{"detail":"รหัสสินค้า","barcode":"P00826"},{"detail":"บาร์โค้ดหลัก","barcode":"P00826"}]','ขนม10รวม**','8','10','10','ขนม','ห่อ','P00000.png');</v>
      </c>
    </row>
    <row r="826" spans="1:18" x14ac:dyDescent="0.25">
      <c r="A826" s="2" t="s">
        <v>909</v>
      </c>
      <c r="B826" s="8" t="s">
        <v>909</v>
      </c>
      <c r="C826" s="2" t="s">
        <v>910</v>
      </c>
      <c r="D826" s="1">
        <v>33</v>
      </c>
      <c r="E826" s="1">
        <v>8</v>
      </c>
      <c r="F826" s="1">
        <v>-577</v>
      </c>
      <c r="G826" s="1">
        <v>0.84</v>
      </c>
      <c r="H826" s="1">
        <v>1</v>
      </c>
      <c r="I826" s="16"/>
      <c r="J826" s="17" t="s">
        <v>7142</v>
      </c>
      <c r="K826" s="4" t="s">
        <v>7144</v>
      </c>
      <c r="L826" s="5" t="s">
        <v>7143</v>
      </c>
      <c r="M826" s="5">
        <f t="shared" si="48"/>
        <v>0.84</v>
      </c>
      <c r="N826" s="5">
        <f t="shared" si="49"/>
        <v>1</v>
      </c>
      <c r="O826" s="3" t="str">
        <f>IF(ISBLANK(D826),"ส่วนลด",VLOOKUP(D826,หมวดหมู่!$A$2:$B$35,2))</f>
        <v>ขนม</v>
      </c>
      <c r="P826" s="3" t="str">
        <f>IF(ISBLANK(E826),"หน่วย",VLOOKUP(E826,หน่วยนับ!$A$2:$B$37,2))</f>
        <v>อัน</v>
      </c>
      <c r="Q826" t="str">
        <f t="shared" si="50"/>
        <v>P00000.png</v>
      </c>
      <c r="R826" t="str">
        <f t="shared" si="51"/>
        <v>INSERT INTO `product`(`pID`, `pBar`, `pBars`, `pName`, `pBP`, `pSP`, `pVal`, `pCate`, `pUnit`, `img`) VALUES ('P00827','P00827','[{"detail":"รหัสสินค้า","barcode":"P00827"},{"detail":"บาร์โค้ดหลัก","barcode":"P00827"}]','ขนม1บาท**','0.84','1','-577','ขนม','อัน','P00000.png');</v>
      </c>
    </row>
    <row r="827" spans="1:18" x14ac:dyDescent="0.25">
      <c r="A827" s="2" t="s">
        <v>911</v>
      </c>
      <c r="B827" s="8">
        <v>4902430396745</v>
      </c>
      <c r="C827" s="2" t="s">
        <v>8023</v>
      </c>
      <c r="D827" s="1">
        <v>61</v>
      </c>
      <c r="E827" s="1">
        <v>3</v>
      </c>
      <c r="F827" s="1">
        <v>3</v>
      </c>
      <c r="G827" s="1">
        <v>15.91</v>
      </c>
      <c r="H827" s="1">
        <v>20</v>
      </c>
      <c r="I827" s="15" t="s">
        <v>8024</v>
      </c>
      <c r="J827" s="17" t="s">
        <v>7142</v>
      </c>
      <c r="K827" s="4" t="s">
        <v>7144</v>
      </c>
      <c r="L827" s="5" t="s">
        <v>7143</v>
      </c>
      <c r="M827" s="5">
        <f t="shared" si="48"/>
        <v>15.91</v>
      </c>
      <c r="N827" s="5">
        <f t="shared" si="49"/>
        <v>20</v>
      </c>
      <c r="O827" s="3" t="str">
        <f>IF(ISBLANK(D827),"ส่วนลด",VLOOKUP(D827,หมวดหมู่!$A$2:$B$35,2))</f>
        <v>แชมพูสระผม</v>
      </c>
      <c r="P827" s="3" t="str">
        <f>IF(ISBLANK(E827),"หน่วย",VLOOKUP(E827,หน่วยนับ!$A$2:$B$37,2))</f>
        <v>ขวด</v>
      </c>
      <c r="Q827" t="str">
        <f t="shared" si="50"/>
        <v>prd_844.jpg</v>
      </c>
      <c r="R827" t="str">
        <f t="shared" si="51"/>
        <v>INSERT INTO `product`(`pID`, `pBar`, `pBars`, `pName`, `pBP`, `pSP`, `pVal`, `pCate`, `pUnit`, `img`) VALUES ('P00828','4902430396745','[{"detail":"รหัสสินค้า","barcode":"P00828"},{"detail":"บาร์โค้ดหลัก","barcode":"4902430396745"}]','รีจอยแชมพู70มล***','15.91','20','3','แชมพูสระผม','ขวด','prd_844.jpg');</v>
      </c>
    </row>
    <row r="828" spans="1:18" x14ac:dyDescent="0.25">
      <c r="A828" s="2" t="s">
        <v>912</v>
      </c>
      <c r="B828" s="8">
        <v>8858718768000</v>
      </c>
      <c r="C828" s="2" t="s">
        <v>913</v>
      </c>
      <c r="D828" s="1">
        <v>63</v>
      </c>
      <c r="E828" s="1">
        <v>3</v>
      </c>
      <c r="F828" s="1">
        <v>1</v>
      </c>
      <c r="G828" s="1">
        <v>15.84</v>
      </c>
      <c r="H828" s="1">
        <v>20</v>
      </c>
      <c r="I828" s="16"/>
      <c r="J828" s="17" t="s">
        <v>7142</v>
      </c>
      <c r="K828" s="4" t="s">
        <v>7144</v>
      </c>
      <c r="L828" s="5" t="s">
        <v>7143</v>
      </c>
      <c r="M828" s="5">
        <f t="shared" si="48"/>
        <v>15.84</v>
      </c>
      <c r="N828" s="5">
        <f t="shared" si="49"/>
        <v>20</v>
      </c>
      <c r="O828" s="3" t="str">
        <f>IF(ISBLANK(D828),"ส่วนลด",VLOOKUP(D828,หมวดหมู่!$A$2:$B$35,2))</f>
        <v>น้ำยาล้างจาน+ล้างพื้น</v>
      </c>
      <c r="P828" s="3" t="str">
        <f>IF(ISBLANK(E828),"หน่วย",VLOOKUP(E828,หน่วยนับ!$A$2:$B$37,2))</f>
        <v>ขวด</v>
      </c>
      <c r="Q828" t="str">
        <f t="shared" si="50"/>
        <v>P00000.png</v>
      </c>
      <c r="R828" t="str">
        <f t="shared" si="51"/>
        <v>INSERT INTO `product`(`pID`, `pBar`, `pBars`, `pName`, `pBP`, `pSP`, `pVal`, `pCate`, `pUnit`, `img`) VALUES ('P00829','8858718768000','[{"detail":"รหัสสินค้า","barcode":"P00829"},{"detail":"บาร์โค้ดหลัก","barcode":"8858718768000"}]','ลีโอน้ำยาล้างจาน700มล**','15.84','20','1','น้ำยาล้างจาน+ล้างพื้น','ขวด','P00000.png');</v>
      </c>
    </row>
    <row r="829" spans="1:18" x14ac:dyDescent="0.25">
      <c r="A829" s="2" t="s">
        <v>914</v>
      </c>
      <c r="B829" s="8">
        <v>8850025124814</v>
      </c>
      <c r="C829" s="2" t="s">
        <v>8025</v>
      </c>
      <c r="D829" s="1">
        <v>20</v>
      </c>
      <c r="E829" s="1">
        <v>19</v>
      </c>
      <c r="F829" s="1">
        <v>4</v>
      </c>
      <c r="G829" s="1">
        <v>29.17</v>
      </c>
      <c r="H829" s="1">
        <v>35</v>
      </c>
      <c r="I829" s="16"/>
      <c r="J829" s="17" t="s">
        <v>7142</v>
      </c>
      <c r="K829" s="4" t="s">
        <v>7144</v>
      </c>
      <c r="L829" s="5" t="s">
        <v>7143</v>
      </c>
      <c r="M829" s="5">
        <f t="shared" si="48"/>
        <v>29.17</v>
      </c>
      <c r="N829" s="5">
        <f t="shared" si="49"/>
        <v>35</v>
      </c>
      <c r="O829" s="3" t="str">
        <f>IF(ISBLANK(D829),"ส่วนลด",VLOOKUP(D829,หมวดหมู่!$A$2:$B$35,2))</f>
        <v>อุปโภค/บริโภค</v>
      </c>
      <c r="P829" s="3" t="str">
        <f>IF(ISBLANK(E829),"หน่วย",VLOOKUP(E829,หน่วยนับ!$A$2:$B$37,2))</f>
        <v>กระป๋อง</v>
      </c>
      <c r="Q829" t="str">
        <f t="shared" si="50"/>
        <v>P00000.png</v>
      </c>
      <c r="R829" t="str">
        <f t="shared" si="51"/>
        <v>INSERT INTO `product`(`pID`, `pBar`, `pBars`, `pName`, `pBP`, `pSP`, `pVal`, `pCate`, `pUnit`, `img`) VALUES ('P00830','8850025124814','[{"detail":"รหัสสินค้า","barcode":"P00830"},{"detail":"บาร์โค้ดหลัก","barcode":"8850025124814"}]','เงาะกระป๋อง UFC 234g***','29.17','35','4','อุปโภค/บริโภค','กระป๋อง','P00000.png');</v>
      </c>
    </row>
    <row r="830" spans="1:18" x14ac:dyDescent="0.25">
      <c r="A830" s="2" t="s">
        <v>915</v>
      </c>
      <c r="B830" s="8">
        <v>4902430573672</v>
      </c>
      <c r="C830" s="2" t="s">
        <v>8026</v>
      </c>
      <c r="D830" s="1">
        <v>61</v>
      </c>
      <c r="E830" s="1">
        <v>3</v>
      </c>
      <c r="F830" s="1">
        <v>3</v>
      </c>
      <c r="G830" s="1">
        <v>14.17</v>
      </c>
      <c r="H830" s="1">
        <v>20</v>
      </c>
      <c r="I830" s="15" t="s">
        <v>8027</v>
      </c>
      <c r="J830" s="17" t="s">
        <v>7142</v>
      </c>
      <c r="K830" s="4" t="s">
        <v>7144</v>
      </c>
      <c r="L830" s="5" t="s">
        <v>7143</v>
      </c>
      <c r="M830" s="5">
        <f t="shared" si="48"/>
        <v>14.17</v>
      </c>
      <c r="N830" s="5">
        <f t="shared" si="49"/>
        <v>20</v>
      </c>
      <c r="O830" s="3" t="str">
        <f>IF(ISBLANK(D830),"ส่วนลด",VLOOKUP(D830,หมวดหมู่!$A$2:$B$35,2))</f>
        <v>แชมพูสระผม</v>
      </c>
      <c r="P830" s="3" t="str">
        <f>IF(ISBLANK(E830),"หน่วย",VLOOKUP(E830,หน่วยนับ!$A$2:$B$37,2))</f>
        <v>ขวด</v>
      </c>
      <c r="Q830" t="str">
        <f t="shared" si="50"/>
        <v>prd_847.jpg</v>
      </c>
      <c r="R830" t="str">
        <f t="shared" si="51"/>
        <v>INSERT INTO `product`(`pID`, `pBar`, `pBars`, `pName`, `pBP`, `pSP`, `pVal`, `pCate`, `pUnit`, `img`) VALUES ('P00831','4902430573672','[{"detail":"รหัสสินค้า","barcode":"P00831"},{"detail":"บาร์โค้ดหลัก","barcode":"4902430573672"}]','แพนทีนแชมพู70มล***','14.17','20','3','แชมพูสระผม','ขวด','prd_847.jpg');</v>
      </c>
    </row>
    <row r="831" spans="1:18" x14ac:dyDescent="0.25">
      <c r="A831" s="2" t="s">
        <v>916</v>
      </c>
      <c r="B831" s="8">
        <v>8853777004519</v>
      </c>
      <c r="C831" s="2" t="s">
        <v>8028</v>
      </c>
      <c r="D831" s="1">
        <v>20</v>
      </c>
      <c r="E831" s="1">
        <v>23</v>
      </c>
      <c r="F831" s="1">
        <v>0</v>
      </c>
      <c r="G831" s="1">
        <v>7.09</v>
      </c>
      <c r="H831" s="1">
        <v>10</v>
      </c>
      <c r="I831" s="16"/>
      <c r="J831" s="17" t="s">
        <v>7142</v>
      </c>
      <c r="K831" s="4" t="s">
        <v>7144</v>
      </c>
      <c r="L831" s="5" t="s">
        <v>7143</v>
      </c>
      <c r="M831" s="5">
        <f t="shared" si="48"/>
        <v>7.09</v>
      </c>
      <c r="N831" s="5">
        <f t="shared" si="49"/>
        <v>10</v>
      </c>
      <c r="O831" s="3" t="str">
        <f>IF(ISBLANK(D831),"ส่วนลด",VLOOKUP(D831,หมวดหมู่!$A$2:$B$35,2))</f>
        <v>อุปโภค/บริโภค</v>
      </c>
      <c r="P831" s="3" t="str">
        <f>IF(ISBLANK(E831),"หน่วย",VLOOKUP(E831,หน่วยนับ!$A$2:$B$37,2))</f>
        <v>ก้อน</v>
      </c>
      <c r="Q831" t="str">
        <f t="shared" si="50"/>
        <v>P00000.png</v>
      </c>
      <c r="R831" t="str">
        <f t="shared" si="51"/>
        <v>INSERT INTO `product`(`pID`, `pBar`, `pBars`, `pName`, `pBP`, `pSP`, `pVal`, `pCate`, `pUnit`, `img`) VALUES ('P00832','8853777004519','[{"detail":"รหัสสินค้า","barcode":"P00832"},{"detail":"บาร์โค้ดหลัก","barcode":"8853777004519"}]','สบู่ขิง***','7.09','10','0','อุปโภค/บริโภค','ก้อน','P00000.png');</v>
      </c>
    </row>
    <row r="832" spans="1:18" x14ac:dyDescent="0.25">
      <c r="A832" s="2" t="s">
        <v>917</v>
      </c>
      <c r="B832" s="8" t="s">
        <v>917</v>
      </c>
      <c r="C832" s="2" t="s">
        <v>8029</v>
      </c>
      <c r="D832" s="1">
        <v>92</v>
      </c>
      <c r="E832" s="1">
        <v>26</v>
      </c>
      <c r="F832" s="1">
        <v>3</v>
      </c>
      <c r="G832" s="1">
        <v>11.5</v>
      </c>
      <c r="H832" s="1">
        <v>15</v>
      </c>
      <c r="I832" s="16"/>
      <c r="J832" s="17" t="s">
        <v>7142</v>
      </c>
      <c r="K832" s="4" t="s">
        <v>7144</v>
      </c>
      <c r="L832" s="5" t="s">
        <v>7143</v>
      </c>
      <c r="M832" s="5">
        <f t="shared" si="48"/>
        <v>11.5</v>
      </c>
      <c r="N832" s="5">
        <f t="shared" si="49"/>
        <v>15</v>
      </c>
      <c r="O832" s="3" t="str">
        <f>IF(ISBLANK(D832),"ส่วนลด",VLOOKUP(D832,หมวดหมู่!$A$2:$B$35,2))</f>
        <v>ของใช้ในครัว</v>
      </c>
      <c r="P832" s="3" t="str">
        <f>IF(ISBLANK(E832),"หน่วย",VLOOKUP(E832,หน่วยนับ!$A$2:$B$37,2))</f>
        <v>ห่อ</v>
      </c>
      <c r="Q832" t="str">
        <f t="shared" si="50"/>
        <v>P00000.png</v>
      </c>
      <c r="R832" t="str">
        <f t="shared" si="51"/>
        <v>INSERT INTO `product`(`pID`, `pBar`, `pBars`, `pName`, `pBP`, `pSP`, `pVal`, `pCate`, `pUnit`, `img`) VALUES ('P00833','P00833','[{"detail":"รหัสสินค้า","barcode":"P00833"},{"detail":"บาร์โค้ดหลัก","barcode":"P00833"}]','มีดโกนแมลงปอ10อัน***','11.5','15','3','ของใช้ในครัว','ห่อ','P00000.png');</v>
      </c>
    </row>
    <row r="833" spans="1:18" x14ac:dyDescent="0.25">
      <c r="A833" s="2" t="s">
        <v>918</v>
      </c>
      <c r="B833" s="8" t="s">
        <v>918</v>
      </c>
      <c r="C833" s="2" t="s">
        <v>6829</v>
      </c>
      <c r="D833" s="1">
        <v>20</v>
      </c>
      <c r="E833" s="1">
        <v>3</v>
      </c>
      <c r="F833" s="1">
        <v>11</v>
      </c>
      <c r="G833" s="1">
        <v>7.92</v>
      </c>
      <c r="H833" s="1">
        <v>15</v>
      </c>
      <c r="I833" s="16"/>
      <c r="J833" s="17" t="s">
        <v>7142</v>
      </c>
      <c r="K833" s="4" t="s">
        <v>7144</v>
      </c>
      <c r="L833" s="5" t="s">
        <v>7143</v>
      </c>
      <c r="M833" s="5">
        <f t="shared" si="48"/>
        <v>7.92</v>
      </c>
      <c r="N833" s="5">
        <f t="shared" si="49"/>
        <v>15</v>
      </c>
      <c r="O833" s="3" t="str">
        <f>IF(ISBLANK(D833),"ส่วนลด",VLOOKUP(D833,หมวดหมู่!$A$2:$B$35,2))</f>
        <v>อุปโภค/บริโภค</v>
      </c>
      <c r="P833" s="3" t="str">
        <f>IF(ISBLANK(E833),"หน่วย",VLOOKUP(E833,หน่วยนับ!$A$2:$B$37,2))</f>
        <v>ขวด</v>
      </c>
      <c r="Q833" t="str">
        <f t="shared" si="50"/>
        <v>P00000.png</v>
      </c>
      <c r="R833" t="str">
        <f t="shared" si="51"/>
        <v>INSERT INTO `product`(`pID`, `pBar`, `pBars`, `pName`, `pBP`, `pSP`, `pVal`, `pCate`, `pUnit`, `img`) VALUES ('P00834','P00834','[{"detail":"รหัสสินค้า","barcode":"P00834"},{"detail":"บาร์โค้ดหลัก","barcode":"P00834"}]','สีทาเล็บ15บาท**','7.92','15','11','อุปโภค/บริโภค','ขวด','P00000.png');</v>
      </c>
    </row>
    <row r="834" spans="1:18" x14ac:dyDescent="0.25">
      <c r="A834" s="2" t="s">
        <v>919</v>
      </c>
      <c r="B834" s="8">
        <v>1988032174731</v>
      </c>
      <c r="C834" s="2" t="s">
        <v>8030</v>
      </c>
      <c r="D834" s="1">
        <v>32</v>
      </c>
      <c r="E834" s="1">
        <v>8</v>
      </c>
      <c r="F834" s="1">
        <v>8</v>
      </c>
      <c r="G834" s="1">
        <v>7.5</v>
      </c>
      <c r="H834" s="1">
        <v>10</v>
      </c>
      <c r="I834" s="16"/>
      <c r="J834" s="17" t="s">
        <v>7142</v>
      </c>
      <c r="K834" s="4" t="s">
        <v>7144</v>
      </c>
      <c r="L834" s="5" t="s">
        <v>7143</v>
      </c>
      <c r="M834" s="5">
        <f t="shared" si="48"/>
        <v>7.5</v>
      </c>
      <c r="N834" s="5">
        <f t="shared" si="49"/>
        <v>10</v>
      </c>
      <c r="O834" s="3" t="str">
        <f>IF(ISBLANK(D834),"ส่วนลด",VLOOKUP(D834,หมวดหมู่!$A$2:$B$35,2))</f>
        <v>การศึกษา</v>
      </c>
      <c r="P834" s="3" t="str">
        <f>IF(ISBLANK(E834),"หน่วย",VLOOKUP(E834,หน่วยนับ!$A$2:$B$37,2))</f>
        <v>อัน</v>
      </c>
      <c r="Q834" t="str">
        <f t="shared" si="50"/>
        <v>P00000.png</v>
      </c>
      <c r="R834" t="str">
        <f t="shared" si="51"/>
        <v>INSERT INTO `product`(`pID`, `pBar`, `pBars`, `pName`, `pBP`, `pSP`, `pVal`, `pCate`, `pUnit`, `img`) VALUES ('P00835','1988032174731','[{"detail":"รหัสสินค้า","barcode":"P00835"},{"detail":"บาร์โค้ดหลัก","barcode":"1988032174731"}]','กรรไกรตัดด้าย+คัสเตอร์***','7.5','10','8','การศึกษา','อัน','P00000.png');</v>
      </c>
    </row>
    <row r="835" spans="1:18" x14ac:dyDescent="0.25">
      <c r="A835" s="2" t="s">
        <v>920</v>
      </c>
      <c r="B835" s="8">
        <v>8858587006463</v>
      </c>
      <c r="C835" s="2" t="s">
        <v>8031</v>
      </c>
      <c r="D835" s="1">
        <v>57</v>
      </c>
      <c r="E835" s="1">
        <v>23</v>
      </c>
      <c r="F835" s="1">
        <v>1</v>
      </c>
      <c r="G835" s="1">
        <v>27.67</v>
      </c>
      <c r="H835" s="1">
        <v>35</v>
      </c>
      <c r="I835" s="16"/>
      <c r="J835" s="17" t="s">
        <v>7142</v>
      </c>
      <c r="K835" s="4" t="s">
        <v>7144</v>
      </c>
      <c r="L835" s="5" t="s">
        <v>7143</v>
      </c>
      <c r="M835" s="5">
        <f t="shared" ref="M835:M898" si="52">IF(ISBLANK(D835),0,G835)</f>
        <v>27.67</v>
      </c>
      <c r="N835" s="5">
        <f t="shared" ref="N835:N898" si="53">IF(ISBLANK(D835),-H835,H835)</f>
        <v>35</v>
      </c>
      <c r="O835" s="3" t="str">
        <f>IF(ISBLANK(D835),"ส่วนลด",VLOOKUP(D835,หมวดหมู่!$A$2:$B$35,2))</f>
        <v>สบู่+ครีมอาบน้ำ</v>
      </c>
      <c r="P835" s="3" t="str">
        <f>IF(ISBLANK(E835),"หน่วย",VLOOKUP(E835,หน่วยนับ!$A$2:$B$37,2))</f>
        <v>ก้อน</v>
      </c>
      <c r="Q835" t="str">
        <f t="shared" ref="Q835:Q898" si="54">IF(ISBLANK(I835),"P00000.png",I835)</f>
        <v>P00000.png</v>
      </c>
      <c r="R835" t="str">
        <f t="shared" ref="R835:R898" si="55">"INSERT INTO `product`(`pID`, `pBar`, `pBars`, `pName`, `pBP`, `pSP`, `pVal`, `pCate`, `pUnit`, `img`) VALUES ('"&amp;A835&amp;"','"&amp;B835&amp;"','"&amp;J835&amp;A835&amp;K835&amp;B835&amp;L835&amp;"','"&amp;C835&amp;"','"&amp;M835&amp;"','"&amp;N835&amp;"','"&amp;F835&amp;"','"&amp;O835&amp;"','"&amp;P835&amp;"','"&amp;Q835&amp;"');"</f>
        <v>INSERT INTO `product`(`pID`, `pBar`, `pBars`, `pName`, `pBP`, `pSP`, `pVal`, `pCate`, `pUnit`, `img`) VALUES ('P00836','8858587006463','[{"detail":"รหัสสินค้า","barcode":"P00836"},{"detail":"บาร์โค้ดหลัก","barcode":"8858587006463"}]','อิงอรสบู่มะขามแท้160g***','27.67','35','1','สบู่+ครีมอาบน้ำ','ก้อน','P00000.png');</v>
      </c>
    </row>
    <row r="836" spans="1:18" x14ac:dyDescent="0.25">
      <c r="A836" s="2" t="s">
        <v>921</v>
      </c>
      <c r="B836" s="8">
        <v>8857121642914</v>
      </c>
      <c r="C836" s="2" t="s">
        <v>8032</v>
      </c>
      <c r="D836" s="1">
        <v>92</v>
      </c>
      <c r="E836" s="1">
        <v>3</v>
      </c>
      <c r="F836" s="1">
        <v>1</v>
      </c>
      <c r="G836" s="1">
        <v>5</v>
      </c>
      <c r="H836" s="1">
        <v>10</v>
      </c>
      <c r="I836" s="16"/>
      <c r="J836" s="17" t="s">
        <v>7142</v>
      </c>
      <c r="K836" s="4" t="s">
        <v>7144</v>
      </c>
      <c r="L836" s="5" t="s">
        <v>7143</v>
      </c>
      <c r="M836" s="5">
        <f t="shared" si="52"/>
        <v>5</v>
      </c>
      <c r="N836" s="5">
        <f t="shared" si="53"/>
        <v>10</v>
      </c>
      <c r="O836" s="3" t="str">
        <f>IF(ISBLANK(D836),"ส่วนลด",VLOOKUP(D836,หมวดหมู่!$A$2:$B$35,2))</f>
        <v>ของใช้ในครัว</v>
      </c>
      <c r="P836" s="3" t="str">
        <f>IF(ISBLANK(E836),"หน่วย",VLOOKUP(E836,หน่วยนับ!$A$2:$B$37,2))</f>
        <v>ขวด</v>
      </c>
      <c r="Q836" t="str">
        <f t="shared" si="54"/>
        <v>P00000.png</v>
      </c>
      <c r="R836" t="str">
        <f t="shared" si="55"/>
        <v>INSERT INTO `product`(`pID`, `pBar`, `pBars`, `pName`, `pBP`, `pSP`, `pVal`, `pCate`, `pUnit`, `img`) VALUES ('P00837','8857121642914','[{"detail":"รหัสสินค้า","barcode":"P00837"},{"detail":"บาร์โค้ดหลัก","barcode":"8857121642914"}]','น้ำยาล้างเล็บ50ซีซี***','5','10','1','ของใช้ในครัว','ขวด','P00000.png');</v>
      </c>
    </row>
    <row r="837" spans="1:18" x14ac:dyDescent="0.25">
      <c r="A837" s="2" t="s">
        <v>922</v>
      </c>
      <c r="B837" s="8" t="s">
        <v>922</v>
      </c>
      <c r="C837" s="2" t="s">
        <v>923</v>
      </c>
      <c r="D837" s="1">
        <v>20</v>
      </c>
      <c r="E837" s="1">
        <v>8</v>
      </c>
      <c r="F837" s="1">
        <v>3</v>
      </c>
      <c r="G837" s="1">
        <v>7.92</v>
      </c>
      <c r="H837" s="1">
        <v>12</v>
      </c>
      <c r="I837" s="16"/>
      <c r="J837" s="17" t="s">
        <v>7142</v>
      </c>
      <c r="K837" s="4" t="s">
        <v>7144</v>
      </c>
      <c r="L837" s="5" t="s">
        <v>7143</v>
      </c>
      <c r="M837" s="5">
        <f t="shared" si="52"/>
        <v>7.92</v>
      </c>
      <c r="N837" s="5">
        <f t="shared" si="53"/>
        <v>12</v>
      </c>
      <c r="O837" s="3" t="str">
        <f>IF(ISBLANK(D837),"ส่วนลด",VLOOKUP(D837,หมวดหมู่!$A$2:$B$35,2))</f>
        <v>อุปโภค/บริโภค</v>
      </c>
      <c r="P837" s="3" t="str">
        <f>IF(ISBLANK(E837),"หน่วย",VLOOKUP(E837,หน่วยนับ!$A$2:$B$37,2))</f>
        <v>อัน</v>
      </c>
      <c r="Q837" t="str">
        <f t="shared" si="54"/>
        <v>P00000.png</v>
      </c>
      <c r="R837" t="str">
        <f t="shared" si="55"/>
        <v>INSERT INTO `product`(`pID`, `pBar`, `pBars`, `pName`, `pBP`, `pSP`, `pVal`, `pCate`, `pUnit`, `img`) VALUES ('P00838','P00838','[{"detail":"รหัสสินค้า","barcode":"P00838"},{"detail":"บาร์โค้ดหลัก","barcode":"P00838"}]','แหนบลายดอก12บ*','7.92','12','3','อุปโภค/บริโภค','อัน','P00000.png');</v>
      </c>
    </row>
    <row r="838" spans="1:18" x14ac:dyDescent="0.25">
      <c r="A838" s="2" t="s">
        <v>924</v>
      </c>
      <c r="B838" s="8" t="s">
        <v>924</v>
      </c>
      <c r="C838" s="2" t="s">
        <v>8033</v>
      </c>
      <c r="D838" s="1">
        <v>32</v>
      </c>
      <c r="E838" s="1">
        <v>36</v>
      </c>
      <c r="F838" s="1">
        <v>16</v>
      </c>
      <c r="G838" s="1">
        <v>6</v>
      </c>
      <c r="H838" s="1">
        <v>10</v>
      </c>
      <c r="I838" s="16"/>
      <c r="J838" s="17" t="s">
        <v>7142</v>
      </c>
      <c r="K838" s="4" t="s">
        <v>7144</v>
      </c>
      <c r="L838" s="5" t="s">
        <v>7143</v>
      </c>
      <c r="M838" s="5">
        <f t="shared" si="52"/>
        <v>6</v>
      </c>
      <c r="N838" s="5">
        <f t="shared" si="53"/>
        <v>10</v>
      </c>
      <c r="O838" s="3" t="str">
        <f>IF(ISBLANK(D838),"ส่วนลด",VLOOKUP(D838,หมวดหมู่!$A$2:$B$35,2))</f>
        <v>การศึกษา</v>
      </c>
      <c r="P838" s="3" t="str">
        <f>IF(ISBLANK(E838),"หน่วย",VLOOKUP(E838,หน่วยนับ!$A$2:$B$37,2))</f>
        <v>คู่</v>
      </c>
      <c r="Q838" t="str">
        <f t="shared" si="54"/>
        <v>P00000.png</v>
      </c>
      <c r="R838" t="str">
        <f t="shared" si="55"/>
        <v>INSERT INTO `product`(`pID`, `pBar`, `pBars`, `pName`, `pBP`, `pSP`, `pVal`, `pCate`, `pUnit`, `img`) VALUES ('P00839','P00839','[{"detail":"รหัสสินค้า","barcode":"P00839"},{"detail":"บาร์โค้ดหลัก","barcode":"P00839"}]','โบว์ผูกผมเล็กสีขาวแพ็ค2ชิ้น***','6','10','16','การศึกษา','คู่','P00000.png');</v>
      </c>
    </row>
    <row r="839" spans="1:18" x14ac:dyDescent="0.25">
      <c r="A839" s="2" t="s">
        <v>925</v>
      </c>
      <c r="B839" s="8" t="s">
        <v>925</v>
      </c>
      <c r="C839" s="2" t="s">
        <v>8034</v>
      </c>
      <c r="D839" s="1">
        <v>92</v>
      </c>
      <c r="E839" s="1">
        <v>8</v>
      </c>
      <c r="F839" s="1">
        <v>6</v>
      </c>
      <c r="G839" s="1">
        <v>7</v>
      </c>
      <c r="H839" s="1">
        <v>10</v>
      </c>
      <c r="I839" s="16"/>
      <c r="J839" s="17" t="s">
        <v>7142</v>
      </c>
      <c r="K839" s="4" t="s">
        <v>7144</v>
      </c>
      <c r="L839" s="5" t="s">
        <v>7143</v>
      </c>
      <c r="M839" s="5">
        <f t="shared" si="52"/>
        <v>7</v>
      </c>
      <c r="N839" s="5">
        <f t="shared" si="53"/>
        <v>10</v>
      </c>
      <c r="O839" s="3" t="str">
        <f>IF(ISBLANK(D839),"ส่วนลด",VLOOKUP(D839,หมวดหมู่!$A$2:$B$35,2))</f>
        <v>ของใช้ในครัว</v>
      </c>
      <c r="P839" s="3" t="str">
        <f>IF(ISBLANK(E839),"หน่วย",VLOOKUP(E839,หน่วยนับ!$A$2:$B$37,2))</f>
        <v>อัน</v>
      </c>
      <c r="Q839" t="str">
        <f t="shared" si="54"/>
        <v>P00000.png</v>
      </c>
      <c r="R839" t="str">
        <f t="shared" si="55"/>
        <v>INSERT INTO `product`(`pID`, `pBar`, `pBars`, `pName`, `pBP`, `pSP`, `pVal`, `pCate`, `pUnit`, `img`) VALUES ('P00840','P00840','[{"detail":"รหัสสินค้า","barcode":"P00840"},{"detail":"บาร์โค้ดหลัก","barcode":"P00840"}]','หวีเสนียด ***','7','10','6','ของใช้ในครัว','อัน','P00000.png');</v>
      </c>
    </row>
    <row r="840" spans="1:18" x14ac:dyDescent="0.25">
      <c r="A840" s="2" t="s">
        <v>926</v>
      </c>
      <c r="B840" s="8">
        <v>8851932392198</v>
      </c>
      <c r="C840" s="2" t="s">
        <v>8035</v>
      </c>
      <c r="D840" s="1">
        <v>63</v>
      </c>
      <c r="E840" s="1">
        <v>3</v>
      </c>
      <c r="F840" s="1">
        <v>1</v>
      </c>
      <c r="G840" s="1">
        <v>54.67</v>
      </c>
      <c r="H840" s="1">
        <v>70</v>
      </c>
      <c r="I840" s="16"/>
      <c r="J840" s="17" t="s">
        <v>7142</v>
      </c>
      <c r="K840" s="4" t="s">
        <v>7144</v>
      </c>
      <c r="L840" s="5" t="s">
        <v>7143</v>
      </c>
      <c r="M840" s="5">
        <f t="shared" si="52"/>
        <v>54.67</v>
      </c>
      <c r="N840" s="5">
        <f t="shared" si="53"/>
        <v>70</v>
      </c>
      <c r="O840" s="3" t="str">
        <f>IF(ISBLANK(D840),"ส่วนลด",VLOOKUP(D840,หมวดหมู่!$A$2:$B$35,2))</f>
        <v>น้ำยาล้างจาน+ล้างพื้น</v>
      </c>
      <c r="P840" s="3" t="str">
        <f>IF(ISBLANK(E840),"หน่วย",VLOOKUP(E840,หน่วยนับ!$A$2:$B$37,2))</f>
        <v>ขวด</v>
      </c>
      <c r="Q840" t="str">
        <f t="shared" si="54"/>
        <v>P00000.png</v>
      </c>
      <c r="R840" t="str">
        <f t="shared" si="55"/>
        <v>INSERT INTO `product`(`pID`, `pBar`, `pBars`, `pName`, `pBP`, `pSP`, `pVal`, `pCate`, `pUnit`, `img`) VALUES ('P00841','8851932392198','[{"detail":"รหัสสินค้า","barcode":"P00841"},{"detail":"บาร์โค้ดหลัก","barcode":"8851932392198"}]','ซันไลต์เนเจอร์750มล***','54.67','70','1','น้ำยาล้างจาน+ล้างพื้น','ขวด','P00000.png');</v>
      </c>
    </row>
    <row r="841" spans="1:18" x14ac:dyDescent="0.25">
      <c r="A841" s="2" t="s">
        <v>927</v>
      </c>
      <c r="B841" s="8">
        <v>8855805054664</v>
      </c>
      <c r="C841" s="2" t="s">
        <v>8036</v>
      </c>
      <c r="D841" s="1">
        <v>32</v>
      </c>
      <c r="E841" s="1">
        <v>9</v>
      </c>
      <c r="F841" s="1">
        <v>2</v>
      </c>
      <c r="G841" s="1">
        <v>15</v>
      </c>
      <c r="H841" s="1">
        <v>20</v>
      </c>
      <c r="I841" s="16"/>
      <c r="J841" s="17" t="s">
        <v>7142</v>
      </c>
      <c r="K841" s="4" t="s">
        <v>7144</v>
      </c>
      <c r="L841" s="5" t="s">
        <v>7143</v>
      </c>
      <c r="M841" s="5">
        <f t="shared" si="52"/>
        <v>15</v>
      </c>
      <c r="N841" s="5">
        <f t="shared" si="53"/>
        <v>20</v>
      </c>
      <c r="O841" s="3" t="str">
        <f>IF(ISBLANK(D841),"ส่วนลด",VLOOKUP(D841,หมวดหมู่!$A$2:$B$35,2))</f>
        <v>การศึกษา</v>
      </c>
      <c r="P841" s="3" t="str">
        <f>IF(ISBLANK(E841),"หน่วย",VLOOKUP(E841,หน่วยนับ!$A$2:$B$37,2))</f>
        <v>แพ็ค</v>
      </c>
      <c r="Q841" t="str">
        <f t="shared" si="54"/>
        <v>P00000.png</v>
      </c>
      <c r="R841" t="str">
        <f t="shared" si="55"/>
        <v>INSERT INTO `product`(`pID`, `pBar`, `pBars`, `pName`, `pBP`, `pSP`, `pVal`, `pCate`, `pUnit`, `img`) VALUES ('P00842','8855805054664','[{"detail":"รหัสสินค้า","barcode":"P00842"},{"detail":"บาร์โค้ดหลัก","barcode":"8855805054664"}]','เทปผ้ากาวคละสีแพ็ค4ชิ้น***','15','20','2','การศึกษา','แพ็ค','P00000.png');</v>
      </c>
    </row>
    <row r="842" spans="1:18" x14ac:dyDescent="0.25">
      <c r="A842" s="2" t="s">
        <v>928</v>
      </c>
      <c r="B842" s="8" t="s">
        <v>928</v>
      </c>
      <c r="C842" s="2" t="s">
        <v>8037</v>
      </c>
      <c r="D842" s="1">
        <v>67</v>
      </c>
      <c r="E842" s="1">
        <v>16</v>
      </c>
      <c r="F842" s="1">
        <v>4</v>
      </c>
      <c r="G842" s="1">
        <v>12.5</v>
      </c>
      <c r="H842" s="1">
        <v>15</v>
      </c>
      <c r="I842" s="16"/>
      <c r="J842" s="17" t="s">
        <v>7142</v>
      </c>
      <c r="K842" s="4" t="s">
        <v>7144</v>
      </c>
      <c r="L842" s="5" t="s">
        <v>7143</v>
      </c>
      <c r="M842" s="5">
        <f t="shared" si="52"/>
        <v>12.5</v>
      </c>
      <c r="N842" s="5">
        <f t="shared" si="53"/>
        <v>15</v>
      </c>
      <c r="O842" s="3" t="str">
        <f>IF(ISBLANK(D842),"ส่วนลด",VLOOKUP(D842,หมวดหมู่!$A$2:$B$35,2))</f>
        <v>ไวไว+มาม่า</v>
      </c>
      <c r="P842" s="3" t="str">
        <f>IF(ISBLANK(E842),"หน่วย",VLOOKUP(E842,หน่วยนับ!$A$2:$B$37,2))</f>
        <v>ถ้วย</v>
      </c>
      <c r="Q842" t="str">
        <f t="shared" si="54"/>
        <v>P00000.png</v>
      </c>
      <c r="R842" t="str">
        <f t="shared" si="55"/>
        <v>INSERT INTO `product`(`pID`, `pBar`, `pBars`, `pName`, `pBP`, `pSP`, `pVal`, `pCate`, `pUnit`, `img`) VALUES ('P00843','P00843','[{"detail":"รหัสสินค้า","barcode":"P00843"},{"detail":"บาร์โค้ดหลัก","barcode":"P00843"}]','มาม่าคัพรสต้มแซบ60g***','12.5','15','4','ไวไว+มาม่า','ถ้วย','P00000.png');</v>
      </c>
    </row>
    <row r="843" spans="1:18" x14ac:dyDescent="0.25">
      <c r="A843" s="2" t="s">
        <v>929</v>
      </c>
      <c r="B843" s="8" t="s">
        <v>929</v>
      </c>
      <c r="C843" s="2" t="s">
        <v>930</v>
      </c>
      <c r="D843" s="1">
        <v>32</v>
      </c>
      <c r="E843" s="1">
        <v>8</v>
      </c>
      <c r="F843" s="1">
        <v>1</v>
      </c>
      <c r="G843" s="1">
        <v>7.92</v>
      </c>
      <c r="H843" s="1">
        <v>10</v>
      </c>
      <c r="I843" s="16"/>
      <c r="J843" s="17" t="s">
        <v>7142</v>
      </c>
      <c r="K843" s="4" t="s">
        <v>7144</v>
      </c>
      <c r="L843" s="5" t="s">
        <v>7143</v>
      </c>
      <c r="M843" s="5">
        <f t="shared" si="52"/>
        <v>7.92</v>
      </c>
      <c r="N843" s="5">
        <f t="shared" si="53"/>
        <v>10</v>
      </c>
      <c r="O843" s="3" t="str">
        <f>IF(ISBLANK(D843),"ส่วนลด",VLOOKUP(D843,หมวดหมู่!$A$2:$B$35,2))</f>
        <v>การศึกษา</v>
      </c>
      <c r="P843" s="3" t="str">
        <f>IF(ISBLANK(E843),"หน่วย",VLOOKUP(E843,หน่วยนับ!$A$2:$B$37,2))</f>
        <v>อัน</v>
      </c>
      <c r="Q843" t="str">
        <f t="shared" si="54"/>
        <v>P00000.png</v>
      </c>
      <c r="R843" t="str">
        <f t="shared" si="55"/>
        <v>INSERT INTO `product`(`pID`, `pBar`, `pBars`, `pName`, `pBP`, `pSP`, `pVal`, `pCate`, `pUnit`, `img`) VALUES ('P00844','P00844','[{"detail":"รหัสสินค้า","barcode":"P00844"},{"detail":"บาร์โค้ดหลัก","barcode":"P00844"}]','จานระบายสี10บ*','7.92','10','1','การศึกษา','อัน','P00000.png');</v>
      </c>
    </row>
    <row r="844" spans="1:18" x14ac:dyDescent="0.25">
      <c r="A844" s="2" t="s">
        <v>931</v>
      </c>
      <c r="B844" s="8" t="s">
        <v>931</v>
      </c>
      <c r="C844" s="2" t="s">
        <v>8038</v>
      </c>
      <c r="D844" s="1">
        <v>32</v>
      </c>
      <c r="E844" s="1">
        <v>27</v>
      </c>
      <c r="F844" s="1">
        <v>12</v>
      </c>
      <c r="G844" s="1">
        <v>7</v>
      </c>
      <c r="H844" s="1">
        <v>10</v>
      </c>
      <c r="I844" s="16"/>
      <c r="J844" s="17" t="s">
        <v>7142</v>
      </c>
      <c r="K844" s="4" t="s">
        <v>7144</v>
      </c>
      <c r="L844" s="5" t="s">
        <v>7143</v>
      </c>
      <c r="M844" s="5">
        <f t="shared" si="52"/>
        <v>7</v>
      </c>
      <c r="N844" s="5">
        <f t="shared" si="53"/>
        <v>10</v>
      </c>
      <c r="O844" s="3" t="str">
        <f>IF(ISBLANK(D844),"ส่วนลด",VLOOKUP(D844,หมวดหมู่!$A$2:$B$35,2))</f>
        <v>การศึกษา</v>
      </c>
      <c r="P844" s="3" t="str">
        <f>IF(ISBLANK(E844),"หน่วย",VLOOKUP(E844,หน่วยนับ!$A$2:$B$37,2))</f>
        <v>ม้วน</v>
      </c>
      <c r="Q844" t="str">
        <f t="shared" si="54"/>
        <v>P00000.png</v>
      </c>
      <c r="R844" t="str">
        <f t="shared" si="55"/>
        <v>INSERT INTO `product`(`pID`, `pBar`, `pBars`, `pName`, `pBP`, `pSP`, `pVal`, `pCate`, `pUnit`, `img`) VALUES ('P00845','P00845','[{"detail":"รหัสสินค้า","barcode":"P00845"},{"detail":"บาร์โค้ดหลัก","barcode":"P00845"}]','เทปกาว2หน้าบาง***','7','10','12','การศึกษา','ม้วน','P00000.png');</v>
      </c>
    </row>
    <row r="845" spans="1:18" x14ac:dyDescent="0.25">
      <c r="A845" s="2" t="s">
        <v>932</v>
      </c>
      <c r="B845" s="8">
        <v>8855805056606</v>
      </c>
      <c r="C845" s="2" t="s">
        <v>8039</v>
      </c>
      <c r="D845" s="1">
        <v>32</v>
      </c>
      <c r="E845" s="1">
        <v>27</v>
      </c>
      <c r="F845" s="1">
        <v>7</v>
      </c>
      <c r="G845" s="1">
        <v>7.5</v>
      </c>
      <c r="H845" s="1">
        <v>10</v>
      </c>
      <c r="I845" s="16"/>
      <c r="J845" s="17" t="s">
        <v>7142</v>
      </c>
      <c r="K845" s="4" t="s">
        <v>7144</v>
      </c>
      <c r="L845" s="5" t="s">
        <v>7143</v>
      </c>
      <c r="M845" s="5">
        <f t="shared" si="52"/>
        <v>7.5</v>
      </c>
      <c r="N845" s="5">
        <f t="shared" si="53"/>
        <v>10</v>
      </c>
      <c r="O845" s="3" t="str">
        <f>IF(ISBLANK(D845),"ส่วนลด",VLOOKUP(D845,หมวดหมู่!$A$2:$B$35,2))</f>
        <v>การศึกษา</v>
      </c>
      <c r="P845" s="3" t="str">
        <f>IF(ISBLANK(E845),"หน่วย",VLOOKUP(E845,หน่วยนับ!$A$2:$B$37,2))</f>
        <v>ม้วน</v>
      </c>
      <c r="Q845" t="str">
        <f t="shared" si="54"/>
        <v>P00000.png</v>
      </c>
      <c r="R845" t="str">
        <f t="shared" si="55"/>
        <v>INSERT INTO `product`(`pID`, `pBar`, `pBars`, `pName`, `pBP`, `pSP`, `pVal`, `pCate`, `pUnit`, `img`) VALUES ('P00846','8855805056606','[{"detail":"รหัสสินค้า","barcode":"P00846"},{"detail":"บาร์โค้ดหลัก","barcode":"8855805056606"}]','กระดาษกาวย่นหน้าเล็ก10หลา***','7.5','10','7','การศึกษา','ม้วน','P00000.png');</v>
      </c>
    </row>
    <row r="846" spans="1:18" x14ac:dyDescent="0.25">
      <c r="A846" s="2" t="s">
        <v>933</v>
      </c>
      <c r="B846" s="8" t="s">
        <v>933</v>
      </c>
      <c r="C846" s="2" t="s">
        <v>934</v>
      </c>
      <c r="D846" s="1">
        <v>32</v>
      </c>
      <c r="E846" s="1">
        <v>26</v>
      </c>
      <c r="F846" s="1">
        <v>3</v>
      </c>
      <c r="G846" s="1">
        <v>3.5</v>
      </c>
      <c r="H846" s="1">
        <v>7</v>
      </c>
      <c r="I846" s="16"/>
      <c r="J846" s="17" t="s">
        <v>7142</v>
      </c>
      <c r="K846" s="4" t="s">
        <v>7144</v>
      </c>
      <c r="L846" s="5" t="s">
        <v>7143</v>
      </c>
      <c r="M846" s="5">
        <f t="shared" si="52"/>
        <v>3.5</v>
      </c>
      <c r="N846" s="5">
        <f t="shared" si="53"/>
        <v>7</v>
      </c>
      <c r="O846" s="3" t="str">
        <f>IF(ISBLANK(D846),"ส่วนลด",VLOOKUP(D846,หมวดหมู่!$A$2:$B$35,2))</f>
        <v>การศึกษา</v>
      </c>
      <c r="P846" s="3" t="str">
        <f>IF(ISBLANK(E846),"หน่วย",VLOOKUP(E846,หน่วยนับ!$A$2:$B$37,2))</f>
        <v>ห่อ</v>
      </c>
      <c r="Q846" t="str">
        <f t="shared" si="54"/>
        <v>P00000.png</v>
      </c>
      <c r="R846" t="str">
        <f t="shared" si="55"/>
        <v>INSERT INTO `product`(`pID`, `pBar`, `pBars`, `pName`, `pBP`, `pSP`, `pVal`, `pCate`, `pUnit`, `img`) VALUES ('P00847','P00847','[{"detail":"รหัสสินค้า","barcode":"P00847"},{"detail":"บาร์โค้ดหลัก","barcode":"P00847"}]','ใบคัสเตอร์เล็ก7บ*','3.5','7','3','การศึกษา','ห่อ','P00000.png');</v>
      </c>
    </row>
    <row r="847" spans="1:18" x14ac:dyDescent="0.25">
      <c r="A847" s="2" t="s">
        <v>935</v>
      </c>
      <c r="B847" s="8" t="s">
        <v>935</v>
      </c>
      <c r="C847" s="2" t="s">
        <v>936</v>
      </c>
      <c r="D847" s="1">
        <v>32</v>
      </c>
      <c r="E847" s="1">
        <v>26</v>
      </c>
      <c r="F847" s="1">
        <v>0</v>
      </c>
      <c r="G847" s="1">
        <v>7.5</v>
      </c>
      <c r="H847" s="1">
        <v>15</v>
      </c>
      <c r="I847" s="16"/>
      <c r="J847" s="17" t="s">
        <v>7142</v>
      </c>
      <c r="K847" s="4" t="s">
        <v>7144</v>
      </c>
      <c r="L847" s="5" t="s">
        <v>7143</v>
      </c>
      <c r="M847" s="5">
        <f t="shared" si="52"/>
        <v>7.5</v>
      </c>
      <c r="N847" s="5">
        <f t="shared" si="53"/>
        <v>15</v>
      </c>
      <c r="O847" s="3" t="str">
        <f>IF(ISBLANK(D847),"ส่วนลด",VLOOKUP(D847,หมวดหมู่!$A$2:$B$35,2))</f>
        <v>การศึกษา</v>
      </c>
      <c r="P847" s="3" t="str">
        <f>IF(ISBLANK(E847),"หน่วย",VLOOKUP(E847,หน่วยนับ!$A$2:$B$37,2))</f>
        <v>ห่อ</v>
      </c>
      <c r="Q847" t="str">
        <f t="shared" si="54"/>
        <v>P00000.png</v>
      </c>
      <c r="R847" t="str">
        <f t="shared" si="55"/>
        <v>INSERT INTO `product`(`pID`, `pBar`, `pBars`, `pName`, `pBP`, `pSP`, `pVal`, `pCate`, `pUnit`, `img`) VALUES ('P00848','P00848','[{"detail":"รหัสสินค้า","barcode":"P00848"},{"detail":"บาร์โค้ดหลัก","barcode":"P00848"}]','ใบคัสเตอร์ใหญ่15บ*','7.5','15','0','การศึกษา','ห่อ','P00000.png');</v>
      </c>
    </row>
    <row r="848" spans="1:18" x14ac:dyDescent="0.25">
      <c r="A848" s="2" t="s">
        <v>937</v>
      </c>
      <c r="B848" s="8" t="s">
        <v>937</v>
      </c>
      <c r="C848" s="2" t="s">
        <v>938</v>
      </c>
      <c r="D848" s="1">
        <v>32</v>
      </c>
      <c r="E848" s="1">
        <v>26</v>
      </c>
      <c r="F848" s="1">
        <v>3</v>
      </c>
      <c r="G848" s="1">
        <v>8.34</v>
      </c>
      <c r="H848" s="1">
        <v>12</v>
      </c>
      <c r="I848" s="16"/>
      <c r="J848" s="17" t="s">
        <v>7142</v>
      </c>
      <c r="K848" s="4" t="s">
        <v>7144</v>
      </c>
      <c r="L848" s="5" t="s">
        <v>7143</v>
      </c>
      <c r="M848" s="5">
        <f t="shared" si="52"/>
        <v>8.34</v>
      </c>
      <c r="N848" s="5">
        <f t="shared" si="53"/>
        <v>12</v>
      </c>
      <c r="O848" s="3" t="str">
        <f>IF(ISBLANK(D848),"ส่วนลด",VLOOKUP(D848,หมวดหมู่!$A$2:$B$35,2))</f>
        <v>การศึกษา</v>
      </c>
      <c r="P848" s="3" t="str">
        <f>IF(ISBLANK(E848),"หน่วย",VLOOKUP(E848,หน่วยนับ!$A$2:$B$37,2))</f>
        <v>ห่อ</v>
      </c>
      <c r="Q848" t="str">
        <f t="shared" si="54"/>
        <v>P00000.png</v>
      </c>
      <c r="R848" t="str">
        <f t="shared" si="55"/>
        <v>INSERT INTO `product`(`pID`, `pBar`, `pBars`, `pName`, `pBP`, `pSP`, `pVal`, `pCate`, `pUnit`, `img`) VALUES ('P00849','P00849','[{"detail":"รหัสสินค้า","barcode":"P00849"},{"detail":"บาร์โค้ดหลัก","barcode":"P00849"}]','พู่กัน6ชิ้น12บ','8.34','12','3','การศึกษา','ห่อ','P00000.png');</v>
      </c>
    </row>
    <row r="849" spans="1:18" x14ac:dyDescent="0.25">
      <c r="A849" s="2" t="s">
        <v>939</v>
      </c>
      <c r="B849" s="8">
        <v>8858726300100</v>
      </c>
      <c r="C849" s="2" t="s">
        <v>940</v>
      </c>
      <c r="D849" s="1">
        <v>32</v>
      </c>
      <c r="E849" s="1">
        <v>8</v>
      </c>
      <c r="F849" s="1">
        <v>0</v>
      </c>
      <c r="G849" s="1">
        <v>8</v>
      </c>
      <c r="H849" s="1">
        <v>10</v>
      </c>
      <c r="I849" s="16"/>
      <c r="J849" s="17" t="s">
        <v>7142</v>
      </c>
      <c r="K849" s="4" t="s">
        <v>7144</v>
      </c>
      <c r="L849" s="5" t="s">
        <v>7143</v>
      </c>
      <c r="M849" s="5">
        <f t="shared" si="52"/>
        <v>8</v>
      </c>
      <c r="N849" s="5">
        <f t="shared" si="53"/>
        <v>10</v>
      </c>
      <c r="O849" s="3" t="str">
        <f>IF(ISBLANK(D849),"ส่วนลด",VLOOKUP(D849,หมวดหมู่!$A$2:$B$35,2))</f>
        <v>การศึกษา</v>
      </c>
      <c r="P849" s="3" t="str">
        <f>IF(ISBLANK(E849),"หน่วย",VLOOKUP(E849,หน่วยนับ!$A$2:$B$37,2))</f>
        <v>อัน</v>
      </c>
      <c r="Q849" t="str">
        <f t="shared" si="54"/>
        <v>P00000.png</v>
      </c>
      <c r="R849" t="str">
        <f t="shared" si="55"/>
        <v>INSERT INTO `product`(`pID`, `pBar`, `pBars`, `pName`, `pBP`, `pSP`, `pVal`, `pCate`, `pUnit`, `img`) VALUES ('P00850','8858726300100','[{"detail":"รหัสสินค้า","barcode":"P00850"},{"detail":"บาร์โค้ดหลัก","barcode":"8858726300100"}]','คัตเตอร์เล็ก10บ','8','10','0','การศึกษา','อัน','P00000.png');</v>
      </c>
    </row>
    <row r="850" spans="1:18" x14ac:dyDescent="0.25">
      <c r="A850" s="2" t="s">
        <v>941</v>
      </c>
      <c r="B850" s="8">
        <v>8850014991236</v>
      </c>
      <c r="C850" s="2" t="s">
        <v>942</v>
      </c>
      <c r="D850" s="1">
        <v>42</v>
      </c>
      <c r="E850" s="1">
        <v>26</v>
      </c>
      <c r="F850" s="1">
        <v>1</v>
      </c>
      <c r="G850" s="1">
        <v>13.34</v>
      </c>
      <c r="H850" s="1">
        <v>20</v>
      </c>
      <c r="I850" s="16"/>
      <c r="J850" s="17" t="s">
        <v>7142</v>
      </c>
      <c r="K850" s="4" t="s">
        <v>7144</v>
      </c>
      <c r="L850" s="5" t="s">
        <v>7143</v>
      </c>
      <c r="M850" s="5">
        <f t="shared" si="52"/>
        <v>13.34</v>
      </c>
      <c r="N850" s="5">
        <f t="shared" si="53"/>
        <v>20</v>
      </c>
      <c r="O850" s="3" t="str">
        <f>IF(ISBLANK(D850),"ส่วนลด",VLOOKUP(D850,หมวดหมู่!$A$2:$B$35,2))</f>
        <v>ของใช้เด็ก+ชิชชู่+สำลี</v>
      </c>
      <c r="P850" s="3" t="str">
        <f>IF(ISBLANK(E850),"หน่วย",VLOOKUP(E850,หน่วยนับ!$A$2:$B$37,2))</f>
        <v>ห่อ</v>
      </c>
      <c r="Q850" t="str">
        <f t="shared" si="54"/>
        <v>P00000.png</v>
      </c>
      <c r="R850" t="str">
        <f t="shared" si="55"/>
        <v>INSERT INTO `product`(`pID`, `pBar`, `pBars`, `pName`, `pBP`, `pSP`, `pVal`, `pCate`, `pUnit`, `img`) VALUES ('P00851','8850014991236','[{"detail":"รหัสสินค้า","barcode":"P00851"},{"detail":"บาร์โค้ดหลัก","barcode":"8850014991236"}]','สำรีก้อนเชอร์รี่20บ**','13.34','20','1','ของใช้เด็ก+ชิชชู่+สำลี','ห่อ','P00000.png');</v>
      </c>
    </row>
    <row r="851" spans="1:18" x14ac:dyDescent="0.25">
      <c r="A851" s="2" t="s">
        <v>943</v>
      </c>
      <c r="B851" s="8">
        <v>1988032199789</v>
      </c>
      <c r="C851" s="2" t="s">
        <v>8040</v>
      </c>
      <c r="D851" s="1">
        <v>40</v>
      </c>
      <c r="E851" s="1">
        <v>1</v>
      </c>
      <c r="F851" s="1">
        <v>12</v>
      </c>
      <c r="G851" s="1">
        <v>14.59</v>
      </c>
      <c r="H851" s="1">
        <v>20</v>
      </c>
      <c r="I851" s="16"/>
      <c r="J851" s="17" t="s">
        <v>7142</v>
      </c>
      <c r="K851" s="4" t="s">
        <v>7144</v>
      </c>
      <c r="L851" s="5" t="s">
        <v>7143</v>
      </c>
      <c r="M851" s="5">
        <f t="shared" si="52"/>
        <v>14.59</v>
      </c>
      <c r="N851" s="5">
        <f t="shared" si="53"/>
        <v>20</v>
      </c>
      <c r="O851" s="3" t="str">
        <f>IF(ISBLANK(D851),"ส่วนลด",VLOOKUP(D851,หมวดหมู่!$A$2:$B$35,2))</f>
        <v>งานก่อสร้าง</v>
      </c>
      <c r="P851" s="3" t="str">
        <f>IF(ISBLANK(E851),"หน่วย",VLOOKUP(E851,หน่วยนับ!$A$2:$B$37,2))</f>
        <v>ชิ้น</v>
      </c>
      <c r="Q851" t="str">
        <f t="shared" si="54"/>
        <v>P00000.png</v>
      </c>
      <c r="R851" t="str">
        <f t="shared" si="55"/>
        <v>INSERT INTO `product`(`pID`, `pBar`, `pBars`, `pName`, `pBP`, `pSP`, `pVal`, `pCate`, `pUnit`, `img`) VALUES ('P00852','1988032199789','[{"detail":"รหัสสินค้า","barcode":"P00852"},{"detail":"บาร์โค้ดหลัก","barcode":"1988032199789"}]','ตะกั่วบัดกรีแบบปากกา***','14.59','20','12','งานก่อสร้าง','ชิ้น','P00000.png');</v>
      </c>
    </row>
    <row r="852" spans="1:18" x14ac:dyDescent="0.25">
      <c r="A852" s="2" t="s">
        <v>944</v>
      </c>
      <c r="B852" s="8">
        <v>8850548008325</v>
      </c>
      <c r="C852" s="2" t="s">
        <v>8041</v>
      </c>
      <c r="D852" s="1">
        <v>20</v>
      </c>
      <c r="E852" s="1">
        <v>3</v>
      </c>
      <c r="F852" s="1">
        <v>1</v>
      </c>
      <c r="G852" s="1">
        <v>8.34</v>
      </c>
      <c r="H852" s="1">
        <v>12</v>
      </c>
      <c r="I852" s="16"/>
      <c r="J852" s="17" t="s">
        <v>7142</v>
      </c>
      <c r="K852" s="4" t="s">
        <v>7144</v>
      </c>
      <c r="L852" s="5" t="s">
        <v>7143</v>
      </c>
      <c r="M852" s="5">
        <f t="shared" si="52"/>
        <v>8.34</v>
      </c>
      <c r="N852" s="5">
        <f t="shared" si="53"/>
        <v>12</v>
      </c>
      <c r="O852" s="3" t="str">
        <f>IF(ISBLANK(D852),"ส่วนลด",VLOOKUP(D852,หมวดหมู่!$A$2:$B$35,2))</f>
        <v>อุปโภค/บริโภค</v>
      </c>
      <c r="P852" s="3" t="str">
        <f>IF(ISBLANK(E852),"หน่วย",VLOOKUP(E852,หน่วยนับ!$A$2:$B$37,2))</f>
        <v>ขวด</v>
      </c>
      <c r="Q852" t="str">
        <f t="shared" si="54"/>
        <v>P00000.png</v>
      </c>
      <c r="R852" t="str">
        <f t="shared" si="55"/>
        <v>INSERT INTO `product`(`pID`, `pBar`, `pBars`, `pName`, `pBP`, `pSP`, `pVal`, `pCate`, `pUnit`, `img`) VALUES ('P00853','8850548008325','[{"detail":"รหัสสินค้า","barcode":"P00853"},{"detail":"บาร์โค้ดหลัก","barcode":"8850548008325"}]','เอ็มจอยรสส้ม380มล***','8.34','12','1','อุปโภค/บริโภค','ขวด','P00000.png');</v>
      </c>
    </row>
    <row r="853" spans="1:18" x14ac:dyDescent="0.25">
      <c r="A853" s="2" t="s">
        <v>945</v>
      </c>
      <c r="B853" s="8">
        <v>8858675180037</v>
      </c>
      <c r="C853" s="2" t="s">
        <v>8042</v>
      </c>
      <c r="D853" s="1">
        <v>32</v>
      </c>
      <c r="E853" s="1">
        <v>26</v>
      </c>
      <c r="F853" s="1">
        <v>1</v>
      </c>
      <c r="G853" s="1">
        <v>7.92</v>
      </c>
      <c r="H853" s="1">
        <v>10</v>
      </c>
      <c r="I853" s="16"/>
      <c r="J853" s="17" t="s">
        <v>7142</v>
      </c>
      <c r="K853" s="4" t="s">
        <v>7144</v>
      </c>
      <c r="L853" s="5" t="s">
        <v>7143</v>
      </c>
      <c r="M853" s="5">
        <f t="shared" si="52"/>
        <v>7.92</v>
      </c>
      <c r="N853" s="5">
        <f t="shared" si="53"/>
        <v>10</v>
      </c>
      <c r="O853" s="3" t="str">
        <f>IF(ISBLANK(D853),"ส่วนลด",VLOOKUP(D853,หมวดหมู่!$A$2:$B$35,2))</f>
        <v>การศึกษา</v>
      </c>
      <c r="P853" s="3" t="str">
        <f>IF(ISBLANK(E853),"หน่วย",VLOOKUP(E853,หน่วยนับ!$A$2:$B$37,2))</f>
        <v>ห่อ</v>
      </c>
      <c r="Q853" t="str">
        <f t="shared" si="54"/>
        <v>P00000.png</v>
      </c>
      <c r="R853" t="str">
        <f t="shared" si="55"/>
        <v>INSERT INTO `product`(`pID`, `pBar`, `pBars`, `pName`, `pBP`, `pSP`, `pVal`, `pCate`, `pUnit`, `img`) VALUES ('P00854','8858675180037','[{"detail":"รหัสสินค้า","barcode":"P00854"},{"detail":"บาร์โค้ดหลัก","barcode":"8858675180037"}]','ปากกาไวบอร์ดน้ำเงิน***','7.92','10','1','การศึกษา','ห่อ','P00000.png');</v>
      </c>
    </row>
    <row r="854" spans="1:18" x14ac:dyDescent="0.25">
      <c r="A854" s="2" t="s">
        <v>946</v>
      </c>
      <c r="B854" s="8" t="s">
        <v>946</v>
      </c>
      <c r="C854" s="2" t="s">
        <v>8043</v>
      </c>
      <c r="D854" s="1">
        <v>67</v>
      </c>
      <c r="E854" s="1">
        <v>16</v>
      </c>
      <c r="F854" s="1">
        <v>5</v>
      </c>
      <c r="G854" s="1">
        <v>12.5</v>
      </c>
      <c r="H854" s="1">
        <v>15</v>
      </c>
      <c r="I854" s="16"/>
      <c r="J854" s="17" t="s">
        <v>7142</v>
      </c>
      <c r="K854" s="4" t="s">
        <v>7144</v>
      </c>
      <c r="L854" s="5" t="s">
        <v>7143</v>
      </c>
      <c r="M854" s="5">
        <f t="shared" si="52"/>
        <v>12.5</v>
      </c>
      <c r="N854" s="5">
        <f t="shared" si="53"/>
        <v>15</v>
      </c>
      <c r="O854" s="3" t="str">
        <f>IF(ISBLANK(D854),"ส่วนลด",VLOOKUP(D854,หมวดหมู่!$A$2:$B$35,2))</f>
        <v>ไวไว+มาม่า</v>
      </c>
      <c r="P854" s="3" t="str">
        <f>IF(ISBLANK(E854),"หน่วย",VLOOKUP(E854,หน่วยนับ!$A$2:$B$37,2))</f>
        <v>ถ้วย</v>
      </c>
      <c r="Q854" t="str">
        <f t="shared" si="54"/>
        <v>P00000.png</v>
      </c>
      <c r="R854" t="str">
        <f t="shared" si="55"/>
        <v>INSERT INTO `product`(`pID`, `pBar`, `pBars`, `pName`, `pBP`, `pSP`, `pVal`, `pCate`, `pUnit`, `img`) VALUES ('P00855','P00855','[{"detail":"รหัสสินค้า","barcode":"P00855"},{"detail":"บาร์โค้ดหลัก","barcode":"P00855"}]','มาม่าคัพหมูสับต้มยำน้ำข้น60g***','12.5','15','5','ไวไว+มาม่า','ถ้วย','P00000.png');</v>
      </c>
    </row>
    <row r="855" spans="1:18" x14ac:dyDescent="0.25">
      <c r="A855" s="2" t="s">
        <v>947</v>
      </c>
      <c r="B855" s="8">
        <v>8854888010697</v>
      </c>
      <c r="C855" s="2" t="s">
        <v>8044</v>
      </c>
      <c r="D855" s="1">
        <v>32</v>
      </c>
      <c r="E855" s="1">
        <v>12</v>
      </c>
      <c r="F855" s="1">
        <v>33</v>
      </c>
      <c r="G855" s="1">
        <v>3.9</v>
      </c>
      <c r="H855" s="1">
        <v>5</v>
      </c>
      <c r="I855" s="16"/>
      <c r="J855" s="17" t="s">
        <v>7142</v>
      </c>
      <c r="K855" s="4" t="s">
        <v>7144</v>
      </c>
      <c r="L855" s="5" t="s">
        <v>7143</v>
      </c>
      <c r="M855" s="5">
        <f t="shared" si="52"/>
        <v>3.9</v>
      </c>
      <c r="N855" s="5">
        <f t="shared" si="53"/>
        <v>5</v>
      </c>
      <c r="O855" s="3" t="str">
        <f>IF(ISBLANK(D855),"ส่วนลด",VLOOKUP(D855,หมวดหมู่!$A$2:$B$35,2))</f>
        <v>การศึกษา</v>
      </c>
      <c r="P855" s="3" t="str">
        <f>IF(ISBLANK(E855),"หน่วย",VLOOKUP(E855,หน่วยนับ!$A$2:$B$37,2))</f>
        <v>ด้าม</v>
      </c>
      <c r="Q855" t="str">
        <f t="shared" si="54"/>
        <v>P00000.png</v>
      </c>
      <c r="R855" t="str">
        <f t="shared" si="55"/>
        <v>INSERT INTO `product`(`pID`, `pBar`, `pBars`, `pName`, `pBP`, `pSP`, `pVal`, `pCate`, `pUnit`, `img`) VALUES ('P00856','8854888010697','[{"detail":"รหัสสินค้า","barcode":"P00856"},{"detail":"บาร์โค้ดหลัก","barcode":"8854888010697"}]','ปากกาน้ำเงินลาย***','3.9','5','33','การศึกษา','ด้าม','P00000.png');</v>
      </c>
    </row>
    <row r="856" spans="1:18" x14ac:dyDescent="0.25">
      <c r="A856" s="2" t="s">
        <v>948</v>
      </c>
      <c r="B856" s="8">
        <v>8854888010413</v>
      </c>
      <c r="C856" s="2" t="s">
        <v>8045</v>
      </c>
      <c r="D856" s="1">
        <v>32</v>
      </c>
      <c r="E856" s="1">
        <v>12</v>
      </c>
      <c r="F856" s="1">
        <v>22</v>
      </c>
      <c r="G856" s="1">
        <v>1.9</v>
      </c>
      <c r="H856" s="1">
        <v>5</v>
      </c>
      <c r="I856" s="16"/>
      <c r="J856" s="17" t="s">
        <v>7142</v>
      </c>
      <c r="K856" s="4" t="s">
        <v>7144</v>
      </c>
      <c r="L856" s="5" t="s">
        <v>7143</v>
      </c>
      <c r="M856" s="5">
        <f t="shared" si="52"/>
        <v>1.9</v>
      </c>
      <c r="N856" s="5">
        <f t="shared" si="53"/>
        <v>5</v>
      </c>
      <c r="O856" s="3" t="str">
        <f>IF(ISBLANK(D856),"ส่วนลด",VLOOKUP(D856,หมวดหมู่!$A$2:$B$35,2))</f>
        <v>การศึกษา</v>
      </c>
      <c r="P856" s="3" t="str">
        <f>IF(ISBLANK(E856),"หน่วย",VLOOKUP(E856,หน่วยนับ!$A$2:$B$37,2))</f>
        <v>ด้าม</v>
      </c>
      <c r="Q856" t="str">
        <f t="shared" si="54"/>
        <v>P00000.png</v>
      </c>
      <c r="R856" t="str">
        <f t="shared" si="55"/>
        <v>INSERT INTO `product`(`pID`, `pBar`, `pBars`, `pName`, `pBP`, `pSP`, `pVal`, `pCate`, `pUnit`, `img`) VALUES ('P00857','8854888010413','[{"detail":"รหัสสินค้า","barcode":"P00857"},{"detail":"บาร์โค้ดหลัก","barcode":"8854888010413"}]','ปากกาแดงลาย***','1.9','5','22','การศึกษา','ด้าม','P00000.png');</v>
      </c>
    </row>
    <row r="857" spans="1:18" x14ac:dyDescent="0.25">
      <c r="A857" s="2" t="s">
        <v>949</v>
      </c>
      <c r="B857" s="8">
        <v>8850871332005</v>
      </c>
      <c r="C857" s="2" t="s">
        <v>8046</v>
      </c>
      <c r="D857" s="1">
        <v>20</v>
      </c>
      <c r="E857" s="1">
        <v>8</v>
      </c>
      <c r="F857" s="1">
        <v>38</v>
      </c>
      <c r="G857" s="1">
        <v>5.2</v>
      </c>
      <c r="H857" s="1">
        <v>7</v>
      </c>
      <c r="I857" s="16"/>
      <c r="J857" s="17" t="s">
        <v>7142</v>
      </c>
      <c r="K857" s="4" t="s">
        <v>7144</v>
      </c>
      <c r="L857" s="5" t="s">
        <v>7143</v>
      </c>
      <c r="M857" s="5">
        <f t="shared" si="52"/>
        <v>5.2</v>
      </c>
      <c r="N857" s="5">
        <f t="shared" si="53"/>
        <v>7</v>
      </c>
      <c r="O857" s="3" t="str">
        <f>IF(ISBLANK(D857),"ส่วนลด",VLOOKUP(D857,หมวดหมู่!$A$2:$B$35,2))</f>
        <v>อุปโภค/บริโภค</v>
      </c>
      <c r="P857" s="3" t="str">
        <f>IF(ISBLANK(E857),"หน่วย",VLOOKUP(E857,หน่วยนับ!$A$2:$B$37,2))</f>
        <v>อัน</v>
      </c>
      <c r="Q857" t="str">
        <f t="shared" si="54"/>
        <v>P00000.png</v>
      </c>
      <c r="R857" t="str">
        <f t="shared" si="55"/>
        <v>INSERT INTO `product`(`pID`, `pBar`, `pBars`, `pName`, `pBP`, `pSP`, `pVal`, `pCate`, `pUnit`, `img`) VALUES ('P00858','8850871332005','[{"detail":"รหัสสินค้า","barcode":"P00858"},{"detail":"บาร์โค้ดหลัก","barcode":"8850871332005"}]','โพลีไฟแชค2.5กรัม***','5.2','7','38','อุปโภค/บริโภค','อัน','P00000.png');</v>
      </c>
    </row>
    <row r="858" spans="1:18" x14ac:dyDescent="0.25">
      <c r="A858" s="2" t="s">
        <v>950</v>
      </c>
      <c r="B858" s="8" t="s">
        <v>950</v>
      </c>
      <c r="C858" s="2" t="s">
        <v>8047</v>
      </c>
      <c r="D858" s="1">
        <v>77</v>
      </c>
      <c r="E858" s="1">
        <v>1</v>
      </c>
      <c r="F858" s="1">
        <v>4</v>
      </c>
      <c r="G858" s="1">
        <v>110</v>
      </c>
      <c r="H858" s="1">
        <v>139</v>
      </c>
      <c r="I858" s="16"/>
      <c r="J858" s="17" t="s">
        <v>7142</v>
      </c>
      <c r="K858" s="4" t="s">
        <v>7144</v>
      </c>
      <c r="L858" s="5" t="s">
        <v>7143</v>
      </c>
      <c r="M858" s="5">
        <f t="shared" si="52"/>
        <v>110</v>
      </c>
      <c r="N858" s="5">
        <f t="shared" si="53"/>
        <v>139</v>
      </c>
      <c r="O858" s="3" t="str">
        <f>IF(ISBLANK(D858),"ส่วนลด",VLOOKUP(D858,หมวดหมู่!$A$2:$B$35,2))</f>
        <v>ของใช้ในครัว</v>
      </c>
      <c r="P858" s="3" t="str">
        <f>IF(ISBLANK(E858),"หน่วย",VLOOKUP(E858,หน่วยนับ!$A$2:$B$37,2))</f>
        <v>ชิ้น</v>
      </c>
      <c r="Q858" t="str">
        <f t="shared" si="54"/>
        <v>P00000.png</v>
      </c>
      <c r="R858" t="str">
        <f t="shared" si="55"/>
        <v>INSERT INTO `product`(`pID`, `pBar`, `pBars`, `pName`, `pBP`, `pSP`, `pVal`, `pCate`, `pUnit`, `img`) VALUES ('P00859','P00859','[{"detail":"รหัสสินค้า","barcode":"P00859"},{"detail":"บาร์โค้ดหลัก","barcode":"P00859"}]','เตาจ้ิมจุ่มเล็ก***','110','139','4','ของใช้ในครัว','ชิ้น','P00000.png');</v>
      </c>
    </row>
    <row r="859" spans="1:18" x14ac:dyDescent="0.25">
      <c r="A859" s="2" t="s">
        <v>951</v>
      </c>
      <c r="B859" s="8" t="s">
        <v>951</v>
      </c>
      <c r="C859" s="2" t="s">
        <v>8048</v>
      </c>
      <c r="D859" s="1">
        <v>20</v>
      </c>
      <c r="E859" s="1">
        <v>8</v>
      </c>
      <c r="F859" s="1">
        <v>2</v>
      </c>
      <c r="G859" s="1">
        <v>5.42</v>
      </c>
      <c r="H859" s="1">
        <v>10</v>
      </c>
      <c r="I859" s="16"/>
      <c r="J859" s="17" t="s">
        <v>7142</v>
      </c>
      <c r="K859" s="4" t="s">
        <v>7144</v>
      </c>
      <c r="L859" s="5" t="s">
        <v>7143</v>
      </c>
      <c r="M859" s="5">
        <f t="shared" si="52"/>
        <v>5.42</v>
      </c>
      <c r="N859" s="5">
        <f t="shared" si="53"/>
        <v>10</v>
      </c>
      <c r="O859" s="3" t="str">
        <f>IF(ISBLANK(D859),"ส่วนลด",VLOOKUP(D859,หมวดหมู่!$A$2:$B$35,2))</f>
        <v>อุปโภค/บริโภค</v>
      </c>
      <c r="P859" s="3" t="str">
        <f>IF(ISBLANK(E859),"หน่วย",VLOOKUP(E859,หน่วยนับ!$A$2:$B$37,2))</f>
        <v>อัน</v>
      </c>
      <c r="Q859" t="str">
        <f t="shared" si="54"/>
        <v>P00000.png</v>
      </c>
      <c r="R859" t="str">
        <f t="shared" si="55"/>
        <v>INSERT INTO `product`(`pID`, `pBar`, `pBars`, `pName`, `pBP`, `pSP`, `pVal`, `pCate`, `pUnit`, `img`) VALUES ('P00860','P00860','[{"detail":"รหัสสินค้า","barcode":"P00860"},{"detail":"บาร์โค้ดหลัก","barcode":"P00860"}]','ไม้จิ้มฟัน***','5.42','10','2','อุปโภค/บริโภค','อัน','P00000.png');</v>
      </c>
    </row>
    <row r="860" spans="1:18" x14ac:dyDescent="0.25">
      <c r="A860" s="2" t="s">
        <v>952</v>
      </c>
      <c r="B860" s="8">
        <v>8850624144343</v>
      </c>
      <c r="C860" s="2" t="s">
        <v>8049</v>
      </c>
      <c r="D860" s="1">
        <v>20</v>
      </c>
      <c r="E860" s="1">
        <v>31</v>
      </c>
      <c r="F860" s="1">
        <v>48</v>
      </c>
      <c r="G860" s="1">
        <v>7.09</v>
      </c>
      <c r="H860" s="1">
        <v>10</v>
      </c>
      <c r="I860" s="16"/>
      <c r="J860" s="17" t="s">
        <v>7142</v>
      </c>
      <c r="K860" s="4" t="s">
        <v>7144</v>
      </c>
      <c r="L860" s="5" t="s">
        <v>7143</v>
      </c>
      <c r="M860" s="5">
        <f t="shared" si="52"/>
        <v>7.09</v>
      </c>
      <c r="N860" s="5">
        <f t="shared" si="53"/>
        <v>10</v>
      </c>
      <c r="O860" s="3" t="str">
        <f>IF(ISBLANK(D860),"ส่วนลด",VLOOKUP(D860,หมวดหมู่!$A$2:$B$35,2))</f>
        <v>อุปโภค/บริโภค</v>
      </c>
      <c r="P860" s="3" t="str">
        <f>IF(ISBLANK(E860),"หน่วย",VLOOKUP(E860,หน่วยนับ!$A$2:$B$37,2))</f>
        <v>แผ่น</v>
      </c>
      <c r="Q860" t="str">
        <f t="shared" si="54"/>
        <v>P00000.png</v>
      </c>
      <c r="R860" t="str">
        <f t="shared" si="55"/>
        <v>INSERT INTO `product`(`pID`, `pBar`, `pBars`, `pName`, `pBP`, `pSP`, `pVal`, `pCate`, `pUnit`, `img`) VALUES ('P00861','8850624144343','[{"detail":"รหัสสินค้า","barcode":"P00861"},{"detail":"บาร์โค้ดหลัก","barcode":"8850624144343"}]','กาโตะ320gน้ำส้มผสมวุ้น***','7.09','10','48','อุปโภค/บริโภค','แผ่น','P00000.png');</v>
      </c>
    </row>
    <row r="861" spans="1:18" x14ac:dyDescent="0.25">
      <c r="A861" s="2" t="s">
        <v>953</v>
      </c>
      <c r="B861" s="8" t="s">
        <v>953</v>
      </c>
      <c r="C861" s="2" t="s">
        <v>954</v>
      </c>
      <c r="D861" s="1">
        <v>32</v>
      </c>
      <c r="E861" s="1">
        <v>36</v>
      </c>
      <c r="F861" s="1">
        <v>0</v>
      </c>
      <c r="G861" s="1">
        <v>15</v>
      </c>
      <c r="H861" s="1">
        <v>20</v>
      </c>
      <c r="I861" s="16"/>
      <c r="J861" s="17" t="s">
        <v>7142</v>
      </c>
      <c r="K861" s="4" t="s">
        <v>7144</v>
      </c>
      <c r="L861" s="5" t="s">
        <v>7143</v>
      </c>
      <c r="M861" s="5">
        <f t="shared" si="52"/>
        <v>15</v>
      </c>
      <c r="N861" s="5">
        <f t="shared" si="53"/>
        <v>20</v>
      </c>
      <c r="O861" s="3" t="str">
        <f>IF(ISBLANK(D861),"ส่วนลด",VLOOKUP(D861,หมวดหมู่!$A$2:$B$35,2))</f>
        <v>การศึกษา</v>
      </c>
      <c r="P861" s="3" t="str">
        <f>IF(ISBLANK(E861),"หน่วย",VLOOKUP(E861,หน่วยนับ!$A$2:$B$37,2))</f>
        <v>คู่</v>
      </c>
      <c r="Q861" t="str">
        <f t="shared" si="54"/>
        <v>P00000.png</v>
      </c>
      <c r="R861" t="str">
        <f t="shared" si="55"/>
        <v>INSERT INTO `product`(`pID`, `pBar`, `pBars`, `pName`, `pBP`, `pSP`, `pVal`, `pCate`, `pUnit`, `img`) VALUES ('P00862','P00862','[{"detail":"รหัสสินค้า","barcode":"P00862"},{"detail":"บาร์โค้ดหลัก","barcode":"P00862"}]','ถุงเท้านักเรียนพื้นดำ7-9/20บ*','15','20','0','การศึกษา','คู่','P00000.png');</v>
      </c>
    </row>
    <row r="862" spans="1:18" x14ac:dyDescent="0.25">
      <c r="A862" s="2" t="s">
        <v>955</v>
      </c>
      <c r="B862" s="8">
        <v>8859257504258</v>
      </c>
      <c r="C862" s="2" t="s">
        <v>956</v>
      </c>
      <c r="D862" s="1">
        <v>21</v>
      </c>
      <c r="E862" s="1">
        <v>1</v>
      </c>
      <c r="F862" s="1">
        <v>0</v>
      </c>
      <c r="G862" s="1">
        <v>70</v>
      </c>
      <c r="H862" s="1">
        <v>99</v>
      </c>
      <c r="I862" s="16"/>
      <c r="J862" s="17" t="s">
        <v>7142</v>
      </c>
      <c r="K862" s="4" t="s">
        <v>7144</v>
      </c>
      <c r="L862" s="5" t="s">
        <v>7143</v>
      </c>
      <c r="M862" s="5">
        <f t="shared" si="52"/>
        <v>70</v>
      </c>
      <c r="N862" s="5">
        <f t="shared" si="53"/>
        <v>99</v>
      </c>
      <c r="O862" s="3" t="str">
        <f>IF(ISBLANK(D862),"ส่วนลด",VLOOKUP(D862,หมวดหมู่!$A$2:$B$35,2))</f>
        <v>ไฟฟ้า</v>
      </c>
      <c r="P862" s="3" t="str">
        <f>IF(ISBLANK(E862),"หน่วย",VLOOKUP(E862,หน่วยนับ!$A$2:$B$37,2))</f>
        <v>ชิ้น</v>
      </c>
      <c r="Q862" t="str">
        <f t="shared" si="54"/>
        <v>P00000.png</v>
      </c>
      <c r="R862" t="str">
        <f t="shared" si="55"/>
        <v>INSERT INTO `product`(`pID`, `pBar`, `pBars`, `pName`, `pBP`, `pSP`, `pVal`, `pCate`, `pUnit`, `img`) VALUES ('P00863','8859257504258','[{"detail":"รหัสสินค้า","barcode":"P00863"},{"detail":"บาร์โค้ดหลัก","barcode":"8859257504258"}]','ไฟฉุกเฉิน99บ*','70','99','0','ไฟฟ้า','ชิ้น','P00000.png');</v>
      </c>
    </row>
    <row r="863" spans="1:18" x14ac:dyDescent="0.25">
      <c r="A863" s="2" t="s">
        <v>957</v>
      </c>
      <c r="B863" s="8">
        <v>8852053007022</v>
      </c>
      <c r="C863" s="2" t="s">
        <v>8050</v>
      </c>
      <c r="D863" s="1">
        <v>65</v>
      </c>
      <c r="E863" s="1">
        <v>1</v>
      </c>
      <c r="F863" s="1">
        <v>2</v>
      </c>
      <c r="G863" s="1">
        <v>34</v>
      </c>
      <c r="H863" s="1">
        <v>40</v>
      </c>
      <c r="I863" s="16"/>
      <c r="J863" s="17" t="s">
        <v>7142</v>
      </c>
      <c r="K863" s="4" t="s">
        <v>7144</v>
      </c>
      <c r="L863" s="5" t="s">
        <v>7143</v>
      </c>
      <c r="M863" s="5">
        <f t="shared" si="52"/>
        <v>34</v>
      </c>
      <c r="N863" s="5">
        <f t="shared" si="53"/>
        <v>40</v>
      </c>
      <c r="O863" s="3" t="str">
        <f>IF(ISBLANK(D863),"ส่วนลด",VLOOKUP(D863,หมวดหมู่!$A$2:$B$35,2))</f>
        <v>สีย้อมผม</v>
      </c>
      <c r="P863" s="3" t="str">
        <f>IF(ISBLANK(E863),"หน่วย",VLOOKUP(E863,หน่วยนับ!$A$2:$B$37,2))</f>
        <v>ชิ้น</v>
      </c>
      <c r="Q863" t="str">
        <f t="shared" si="54"/>
        <v>P00000.png</v>
      </c>
      <c r="R863" t="str">
        <f t="shared" si="55"/>
        <v>INSERT INTO `product`(`pID`, `pBar`, `pBars`, `pName`, `pBP`, `pSP`, `pVal`, `pCate`, `pUnit`, `img`) VALUES ('P00864','8852053007022','[{"detail":"รหัสสินค้า","barcode":"P00864"},{"detail":"บาร์โค้ดหลัก","barcode":"8852053007022"}]','แคริ่งสีย้อมผมน้ำตาลเข้ม***','34','40','2','สีย้อมผม','ชิ้น','P00000.png');</v>
      </c>
    </row>
    <row r="864" spans="1:18" x14ac:dyDescent="0.25">
      <c r="A864" s="2" t="s">
        <v>958</v>
      </c>
      <c r="B864" s="8" t="s">
        <v>958</v>
      </c>
      <c r="C864" s="2" t="s">
        <v>8051</v>
      </c>
      <c r="D864" s="1">
        <v>40</v>
      </c>
      <c r="E864" s="1">
        <v>8</v>
      </c>
      <c r="F864" s="1">
        <v>6</v>
      </c>
      <c r="G864" s="1">
        <v>40</v>
      </c>
      <c r="H864" s="1">
        <v>45</v>
      </c>
      <c r="I864" s="16"/>
      <c r="J864" s="17" t="s">
        <v>7142</v>
      </c>
      <c r="K864" s="4" t="s">
        <v>7144</v>
      </c>
      <c r="L864" s="5" t="s">
        <v>7143</v>
      </c>
      <c r="M864" s="5">
        <f t="shared" si="52"/>
        <v>40</v>
      </c>
      <c r="N864" s="5">
        <f t="shared" si="53"/>
        <v>45</v>
      </c>
      <c r="O864" s="3" t="str">
        <f>IF(ISBLANK(D864),"ส่วนลด",VLOOKUP(D864,หมวดหมู่!$A$2:$B$35,2))</f>
        <v>งานก่อสร้าง</v>
      </c>
      <c r="P864" s="3" t="str">
        <f>IF(ISBLANK(E864),"หน่วย",VLOOKUP(E864,หน่วยนับ!$A$2:$B$37,2))</f>
        <v>อัน</v>
      </c>
      <c r="Q864" t="str">
        <f t="shared" si="54"/>
        <v>P00000.png</v>
      </c>
      <c r="R864" t="str">
        <f t="shared" si="55"/>
        <v>INSERT INTO `product`(`pID`, `pBar`, `pBars`, `pName`, `pBP`, `pSP`, `pVal`, `pCate`, `pUnit`, `img`) VALUES ('P00865','P00865','[{"detail":"รหัสสินค้า","barcode":"P00865"},{"detail":"บาร์โค้ดหลัก","barcode":"P00865"}]','ไม้กวาดอ่อนด้ามพลาสติก***','40','45','6','งานก่อสร้าง','อัน','P00000.png');</v>
      </c>
    </row>
    <row r="865" spans="1:18" x14ac:dyDescent="0.25">
      <c r="A865" s="2" t="s">
        <v>959</v>
      </c>
      <c r="B865" s="8" t="s">
        <v>959</v>
      </c>
      <c r="C865" s="2" t="s">
        <v>8052</v>
      </c>
      <c r="D865" s="1">
        <v>40</v>
      </c>
      <c r="E865" s="1">
        <v>8</v>
      </c>
      <c r="F865" s="1">
        <v>15</v>
      </c>
      <c r="G865" s="1">
        <v>40</v>
      </c>
      <c r="H865" s="1">
        <v>50</v>
      </c>
      <c r="I865" s="16"/>
      <c r="J865" s="17" t="s">
        <v>7142</v>
      </c>
      <c r="K865" s="4" t="s">
        <v>7144</v>
      </c>
      <c r="L865" s="5" t="s">
        <v>7143</v>
      </c>
      <c r="M865" s="5">
        <f t="shared" si="52"/>
        <v>40</v>
      </c>
      <c r="N865" s="5">
        <f t="shared" si="53"/>
        <v>50</v>
      </c>
      <c r="O865" s="3" t="str">
        <f>IF(ISBLANK(D865),"ส่วนลด",VLOOKUP(D865,หมวดหมู่!$A$2:$B$35,2))</f>
        <v>งานก่อสร้าง</v>
      </c>
      <c r="P865" s="3" t="str">
        <f>IF(ISBLANK(E865),"หน่วย",VLOOKUP(E865,หน่วยนับ!$A$2:$B$37,2))</f>
        <v>อัน</v>
      </c>
      <c r="Q865" t="str">
        <f t="shared" si="54"/>
        <v>P00000.png</v>
      </c>
      <c r="R865" t="str">
        <f t="shared" si="55"/>
        <v>INSERT INTO `product`(`pID`, `pBar`, `pBars`, `pName`, `pBP`, `pSP`, `pVal`, `pCate`, `pUnit`, `img`) VALUES ('P00866','P00866','[{"detail":"รหัสสินค้า","barcode":"P00866"},{"detail":"บาร์โค้ดหลัก","barcode":"P00866"}]','ไม้กวาดแข็ง***','40','50','15','งานก่อสร้าง','อัน','P00000.png');</v>
      </c>
    </row>
    <row r="866" spans="1:18" x14ac:dyDescent="0.25">
      <c r="A866" s="2" t="s">
        <v>960</v>
      </c>
      <c r="B866" s="8">
        <v>8850175067283</v>
      </c>
      <c r="C866" s="2" t="s">
        <v>961</v>
      </c>
      <c r="D866" s="1">
        <v>20</v>
      </c>
      <c r="E866" s="1">
        <v>5</v>
      </c>
      <c r="F866" s="1">
        <v>0</v>
      </c>
      <c r="G866" s="1">
        <v>12.5</v>
      </c>
      <c r="H866" s="1">
        <v>15</v>
      </c>
      <c r="I866" s="16"/>
      <c r="J866" s="17" t="s">
        <v>7142</v>
      </c>
      <c r="K866" s="4" t="s">
        <v>7144</v>
      </c>
      <c r="L866" s="5" t="s">
        <v>7143</v>
      </c>
      <c r="M866" s="5">
        <f t="shared" si="52"/>
        <v>12.5</v>
      </c>
      <c r="N866" s="5">
        <f t="shared" si="53"/>
        <v>15</v>
      </c>
      <c r="O866" s="3" t="str">
        <f>IF(ISBLANK(D866),"ส่วนลด",VLOOKUP(D866,หมวดหมู่!$A$2:$B$35,2))</f>
        <v>อุปโภค/บริโภค</v>
      </c>
      <c r="P866" s="3" t="str">
        <f>IF(ISBLANK(E866),"หน่วย",VLOOKUP(E866,หน่วยนับ!$A$2:$B$37,2))</f>
        <v>กล่อง</v>
      </c>
      <c r="Q866" t="str">
        <f t="shared" si="54"/>
        <v>P00000.png</v>
      </c>
      <c r="R866" t="str">
        <f t="shared" si="55"/>
        <v>INSERT INTO `product`(`pID`, `pBar`, `pBars`, `pName`, `pBP`, `pSP`, `pVal`, `pCate`, `pUnit`, `img`) VALUES ('P00867','8850175067283','[{"detail":"รหัสสินค้า","barcode":"P00867"},{"detail":"บาร์โค้ดหลัก","barcode":"8850175067283"}]','ใบกอนน้ำเงิน15บ*','12.5','15','0','อุปโภค/บริโภค','กล่อง','P00000.png');</v>
      </c>
    </row>
    <row r="867" spans="1:18" x14ac:dyDescent="0.25">
      <c r="A867" s="2" t="s">
        <v>962</v>
      </c>
      <c r="B867" s="8">
        <v>8850273158029</v>
      </c>
      <c r="C867" s="2" t="s">
        <v>963</v>
      </c>
      <c r="D867" s="1">
        <v>64</v>
      </c>
      <c r="E867" s="1">
        <v>5</v>
      </c>
      <c r="F867" s="1">
        <v>0</v>
      </c>
      <c r="G867" s="1">
        <v>13.6</v>
      </c>
      <c r="H867" s="1">
        <v>20</v>
      </c>
      <c r="I867" s="16"/>
      <c r="J867" s="17" t="s">
        <v>7142</v>
      </c>
      <c r="K867" s="4" t="s">
        <v>7144</v>
      </c>
      <c r="L867" s="5" t="s">
        <v>7143</v>
      </c>
      <c r="M867" s="5">
        <f t="shared" si="52"/>
        <v>13.6</v>
      </c>
      <c r="N867" s="5">
        <f t="shared" si="53"/>
        <v>20</v>
      </c>
      <c r="O867" s="3" t="str">
        <f>IF(ISBLANK(D867),"ส่วนลด",VLOOKUP(D867,หมวดหมู่!$A$2:$B$35,2))</f>
        <v>ยากันยุง</v>
      </c>
      <c r="P867" s="3" t="str">
        <f>IF(ISBLANK(E867),"หน่วย",VLOOKUP(E867,หน่วยนับ!$A$2:$B$37,2))</f>
        <v>กล่อง</v>
      </c>
      <c r="Q867" t="str">
        <f t="shared" si="54"/>
        <v>P00000.png</v>
      </c>
      <c r="R867" t="str">
        <f t="shared" si="55"/>
        <v>INSERT INTO `product`(`pID`, `pBar`, `pBars`, `pName`, `pBP`, `pSP`, `pVal`, `pCate`, `pUnit`, `img`) VALUES ('P00868','8850273158029','[{"detail":"รหัสสินค้า","barcode":"P00868"},{"detail":"บาร์โค้ดหลัก","barcode":"8850273158029"}]','อาทควันน้อย20บ**','13.6','20','0','ยากันยุง','กล่อง','P00000.png');</v>
      </c>
    </row>
    <row r="868" spans="1:18" x14ac:dyDescent="0.25">
      <c r="A868" s="2" t="s">
        <v>964</v>
      </c>
      <c r="B868" s="8">
        <v>8854698013628</v>
      </c>
      <c r="C868" s="2" t="s">
        <v>965</v>
      </c>
      <c r="D868" s="1">
        <v>73</v>
      </c>
      <c r="E868" s="1">
        <v>3</v>
      </c>
      <c r="F868" s="1">
        <v>23</v>
      </c>
      <c r="G868" s="1">
        <v>7.6</v>
      </c>
      <c r="H868" s="1">
        <v>10</v>
      </c>
      <c r="I868" s="16"/>
      <c r="J868" s="17" t="s">
        <v>7142</v>
      </c>
      <c r="K868" s="4" t="s">
        <v>7144</v>
      </c>
      <c r="L868" s="5" t="s">
        <v>7143</v>
      </c>
      <c r="M868" s="5">
        <f t="shared" si="52"/>
        <v>7.6</v>
      </c>
      <c r="N868" s="5">
        <f t="shared" si="53"/>
        <v>10</v>
      </c>
      <c r="O868" s="3" t="str">
        <f>IF(ISBLANK(D868),"ส่วนลด",VLOOKUP(D868,หมวดหมู่!$A$2:$B$35,2))</f>
        <v>เครื่่องดื่มชูกำลัง</v>
      </c>
      <c r="P868" s="3" t="str">
        <f>IF(ISBLANK(E868),"หน่วย",VLOOKUP(E868,หน่วยนับ!$A$2:$B$37,2))</f>
        <v>ขวด</v>
      </c>
      <c r="Q868" t="str">
        <f t="shared" si="54"/>
        <v>P00000.png</v>
      </c>
      <c r="R868" t="str">
        <f t="shared" si="55"/>
        <v>INSERT INTO `product`(`pID`, `pBar`, `pBars`, `pName`, `pBP`, `pSP`, `pVal`, `pCate`, `pUnit`, `img`) VALUES ('P00869','8854698013628','[{"detail":"รหัสสินค้า","barcode":"P00869"},{"detail":"บาร์โค้ดหลัก","barcode":"8854698013628"}]','เย็นๆจับใจ10บ**','7.6','10','23','เครื่่องดื่มชูกำลัง','ขวด','P00000.png');</v>
      </c>
    </row>
    <row r="869" spans="1:18" x14ac:dyDescent="0.25">
      <c r="A869" s="2" t="s">
        <v>966</v>
      </c>
      <c r="B869" s="8" t="s">
        <v>966</v>
      </c>
      <c r="C869" s="2" t="s">
        <v>8053</v>
      </c>
      <c r="D869" s="1">
        <v>77</v>
      </c>
      <c r="E869" s="1">
        <v>1</v>
      </c>
      <c r="F869" s="1">
        <v>7</v>
      </c>
      <c r="G869" s="1">
        <v>36</v>
      </c>
      <c r="H869" s="1">
        <v>43</v>
      </c>
      <c r="I869" s="16"/>
      <c r="J869" s="17" t="s">
        <v>7142</v>
      </c>
      <c r="K869" s="4" t="s">
        <v>7144</v>
      </c>
      <c r="L869" s="5" t="s">
        <v>7143</v>
      </c>
      <c r="M869" s="5">
        <f t="shared" si="52"/>
        <v>36</v>
      </c>
      <c r="N869" s="5">
        <f t="shared" si="53"/>
        <v>43</v>
      </c>
      <c r="O869" s="3" t="str">
        <f>IF(ISBLANK(D869),"ส่วนลด",VLOOKUP(D869,หมวดหมู่!$A$2:$B$35,2))</f>
        <v>ของใช้ในครัว</v>
      </c>
      <c r="P869" s="3" t="str">
        <f>IF(ISBLANK(E869),"หน่วย",VLOOKUP(E869,หน่วยนับ!$A$2:$B$37,2))</f>
        <v>ชิ้น</v>
      </c>
      <c r="Q869" t="str">
        <f t="shared" si="54"/>
        <v>P00000.png</v>
      </c>
      <c r="R869" t="str">
        <f t="shared" si="55"/>
        <v>INSERT INTO `product`(`pID`, `pBar`, `pBars`, `pName`, `pBP`, `pSP`, `pVal`, `pCate`, `pUnit`, `img`) VALUES ('P00870','P00870','[{"detail":"รหัสสินค้า","barcode":"P00870"},{"detail":"บาร์โค้ดหลัก","barcode":"P00870"}]','ถุงร้อนตรา5นก500g 7*11***','36','43','7','ของใช้ในครัว','ชิ้น','P00000.png');</v>
      </c>
    </row>
    <row r="870" spans="1:18" x14ac:dyDescent="0.25">
      <c r="A870" s="2" t="s">
        <v>967</v>
      </c>
      <c r="B870" s="8">
        <v>8853247004100</v>
      </c>
      <c r="C870" s="2" t="s">
        <v>968</v>
      </c>
      <c r="D870" s="1">
        <v>20</v>
      </c>
      <c r="E870" s="1">
        <v>28</v>
      </c>
      <c r="F870" s="1">
        <v>9</v>
      </c>
      <c r="G870" s="1">
        <v>20</v>
      </c>
      <c r="H870" s="1">
        <v>25</v>
      </c>
      <c r="I870" s="16"/>
      <c r="J870" s="17" t="s">
        <v>7142</v>
      </c>
      <c r="K870" s="4" t="s">
        <v>7144</v>
      </c>
      <c r="L870" s="5" t="s">
        <v>7143</v>
      </c>
      <c r="M870" s="5">
        <f t="shared" si="52"/>
        <v>20</v>
      </c>
      <c r="N870" s="5">
        <f t="shared" si="53"/>
        <v>25</v>
      </c>
      <c r="O870" s="3" t="str">
        <f>IF(ISBLANK(D870),"ส่วนลด",VLOOKUP(D870,หมวดหมู่!$A$2:$B$35,2))</f>
        <v>อุปโภค/บริโภค</v>
      </c>
      <c r="P870" s="3" t="str">
        <f>IF(ISBLANK(E870),"หน่วย",VLOOKUP(E870,หน่วยนับ!$A$2:$B$37,2))</f>
        <v>ผืน</v>
      </c>
      <c r="Q870" t="str">
        <f t="shared" si="54"/>
        <v>P00000.png</v>
      </c>
      <c r="R870" t="str">
        <f t="shared" si="55"/>
        <v>INSERT INTO `product`(`pID`, `pBar`, `pBars`, `pName`, `pBP`, `pSP`, `pVal`, `pCate`, `pUnit`, `img`) VALUES ('P00871','8853247004100','[{"detail":"รหัสสินค้า","barcode":"P00871"},{"detail":"บาร์โค้ดหลัก","barcode":"8853247004100"}]','โบว์ผ้าเย็นขนหนู25บ*','20','25','9','อุปโภค/บริโภค','ผืน','P00000.png');</v>
      </c>
    </row>
    <row r="871" spans="1:18" x14ac:dyDescent="0.25">
      <c r="A871" s="2" t="s">
        <v>969</v>
      </c>
      <c r="B871" s="8">
        <v>8850709200407</v>
      </c>
      <c r="C871" s="2" t="s">
        <v>8054</v>
      </c>
      <c r="D871" s="1">
        <v>42</v>
      </c>
      <c r="E871" s="1">
        <v>9</v>
      </c>
      <c r="F871" s="1">
        <v>14</v>
      </c>
      <c r="G871" s="1">
        <v>13.8</v>
      </c>
      <c r="H871" s="1">
        <v>23</v>
      </c>
      <c r="I871" s="16"/>
      <c r="J871" s="17" t="s">
        <v>7142</v>
      </c>
      <c r="K871" s="4" t="s">
        <v>7144</v>
      </c>
      <c r="L871" s="5" t="s">
        <v>7143</v>
      </c>
      <c r="M871" s="5">
        <f t="shared" si="52"/>
        <v>13.8</v>
      </c>
      <c r="N871" s="5">
        <f t="shared" si="53"/>
        <v>23</v>
      </c>
      <c r="O871" s="3" t="str">
        <f>IF(ISBLANK(D871),"ส่วนลด",VLOOKUP(D871,หมวดหมู่!$A$2:$B$35,2))</f>
        <v>ของใช้เด็ก+ชิชชู่+สำลี</v>
      </c>
      <c r="P871" s="3" t="str">
        <f>IF(ISBLANK(E871),"หน่วย",VLOOKUP(E871,หน่วยนับ!$A$2:$B$37,2))</f>
        <v>แพ็ค</v>
      </c>
      <c r="Q871" t="str">
        <f t="shared" si="54"/>
        <v>P00000.png</v>
      </c>
      <c r="R871" t="str">
        <f t="shared" si="55"/>
        <v>INSERT INTO `product`(`pID`, `pBar`, `pBars`, `pName`, `pBP`, `pSP`, `pVal`, `pCate`, `pUnit`, `img`) VALUES ('P00872','8850709200407','[{"detail":"รหัสสินค้า","barcode":"P00872"},{"detail":"บาร์โค้ดหลัก","barcode":"8850709200407"}]','เบบี้เลิฟXXLแพ็ค3ชิ้น**','13.8','23','14','ของใช้เด็ก+ชิชชู่+สำลี','แพ็ค','P00000.png');</v>
      </c>
    </row>
    <row r="872" spans="1:18" x14ac:dyDescent="0.25">
      <c r="A872" s="2" t="s">
        <v>970</v>
      </c>
      <c r="B872" s="8">
        <v>8850709200032</v>
      </c>
      <c r="C872" s="2" t="s">
        <v>971</v>
      </c>
      <c r="D872" s="1">
        <v>20</v>
      </c>
      <c r="E872" s="1">
        <v>9</v>
      </c>
      <c r="F872" s="1">
        <v>10</v>
      </c>
      <c r="G872" s="1">
        <v>14</v>
      </c>
      <c r="H872" s="1">
        <v>23</v>
      </c>
      <c r="I872" s="16"/>
      <c r="J872" s="17" t="s">
        <v>7142</v>
      </c>
      <c r="K872" s="4" t="s">
        <v>7144</v>
      </c>
      <c r="L872" s="5" t="s">
        <v>7143</v>
      </c>
      <c r="M872" s="5">
        <f t="shared" si="52"/>
        <v>14</v>
      </c>
      <c r="N872" s="5">
        <f t="shared" si="53"/>
        <v>23</v>
      </c>
      <c r="O872" s="3" t="str">
        <f>IF(ISBLANK(D872),"ส่วนลด",VLOOKUP(D872,หมวดหมู่!$A$2:$B$35,2))</f>
        <v>อุปโภค/บริโภค</v>
      </c>
      <c r="P872" s="3" t="str">
        <f>IF(ISBLANK(E872),"หน่วย",VLOOKUP(E872,หน่วยนับ!$A$2:$B$37,2))</f>
        <v>แพ็ค</v>
      </c>
      <c r="Q872" t="str">
        <f t="shared" si="54"/>
        <v>P00000.png</v>
      </c>
      <c r="R872" t="str">
        <f t="shared" si="55"/>
        <v>INSERT INTO `product`(`pID`, `pBar`, `pBars`, `pName`, `pBP`, `pSP`, `pVal`, `pCate`, `pUnit`, `img`) VALUES ('P00873','8850709200032','[{"detail":"รหัสสินค้า","barcode":"P00873"},{"detail":"บาร์โค้ดหลัก","barcode":"8850709200032"}]','เบบี้เลิฟเบอร์m 23บ','14','23','10','อุปโภค/บริโภค','แพ็ค','P00000.png');</v>
      </c>
    </row>
    <row r="873" spans="1:18" x14ac:dyDescent="0.25">
      <c r="A873" s="2" t="s">
        <v>972</v>
      </c>
      <c r="B873" s="8">
        <v>8850709200056</v>
      </c>
      <c r="C873" s="2" t="s">
        <v>973</v>
      </c>
      <c r="D873" s="1">
        <v>20</v>
      </c>
      <c r="E873" s="1">
        <v>9</v>
      </c>
      <c r="F873" s="1">
        <v>0</v>
      </c>
      <c r="G873" s="1">
        <v>14</v>
      </c>
      <c r="H873" s="1">
        <v>23</v>
      </c>
      <c r="I873" s="16"/>
      <c r="J873" s="17" t="s">
        <v>7142</v>
      </c>
      <c r="K873" s="4" t="s">
        <v>7144</v>
      </c>
      <c r="L873" s="5" t="s">
        <v>7143</v>
      </c>
      <c r="M873" s="5">
        <f t="shared" si="52"/>
        <v>14</v>
      </c>
      <c r="N873" s="5">
        <f t="shared" si="53"/>
        <v>23</v>
      </c>
      <c r="O873" s="3" t="str">
        <f>IF(ISBLANK(D873),"ส่วนลด",VLOOKUP(D873,หมวดหมู่!$A$2:$B$35,2))</f>
        <v>อุปโภค/บริโภค</v>
      </c>
      <c r="P873" s="3" t="str">
        <f>IF(ISBLANK(E873),"หน่วย",VLOOKUP(E873,หน่วยนับ!$A$2:$B$37,2))</f>
        <v>แพ็ค</v>
      </c>
      <c r="Q873" t="str">
        <f t="shared" si="54"/>
        <v>P00000.png</v>
      </c>
      <c r="R873" t="str">
        <f t="shared" si="55"/>
        <v>INSERT INTO `product`(`pID`, `pBar`, `pBars`, `pName`, `pBP`, `pSP`, `pVal`, `pCate`, `pUnit`, `img`) VALUES ('P00874','8850709200056','[{"detail":"รหัสสินค้า","barcode":"P00874"},{"detail":"บาร์โค้ดหลัก","barcode":"8850709200056"}]','เบบี้เลฟL3ชิ้น23บ','14','23','0','อุปโภค/บริโภค','แพ็ค','P00000.png');</v>
      </c>
    </row>
    <row r="874" spans="1:18" x14ac:dyDescent="0.25">
      <c r="A874" s="2" t="s">
        <v>974</v>
      </c>
      <c r="B874" s="8">
        <v>8853247004117</v>
      </c>
      <c r="C874" s="2" t="s">
        <v>975</v>
      </c>
      <c r="D874" s="1">
        <v>20</v>
      </c>
      <c r="E874" s="1">
        <v>28</v>
      </c>
      <c r="F874" s="1">
        <v>29</v>
      </c>
      <c r="G874" s="1">
        <v>6</v>
      </c>
      <c r="H874" s="1">
        <v>10</v>
      </c>
      <c r="I874" s="16"/>
      <c r="J874" s="17" t="s">
        <v>7142</v>
      </c>
      <c r="K874" s="4" t="s">
        <v>7144</v>
      </c>
      <c r="L874" s="5" t="s">
        <v>7143</v>
      </c>
      <c r="M874" s="5">
        <f t="shared" si="52"/>
        <v>6</v>
      </c>
      <c r="N874" s="5">
        <f t="shared" si="53"/>
        <v>10</v>
      </c>
      <c r="O874" s="3" t="str">
        <f>IF(ISBLANK(D874),"ส่วนลด",VLOOKUP(D874,หมวดหมู่!$A$2:$B$35,2))</f>
        <v>อุปโภค/บริโภค</v>
      </c>
      <c r="P874" s="3" t="str">
        <f>IF(ISBLANK(E874),"หน่วย",VLOOKUP(E874,หน่วยนับ!$A$2:$B$37,2))</f>
        <v>ผืน</v>
      </c>
      <c r="Q874" t="str">
        <f t="shared" si="54"/>
        <v>P00000.png</v>
      </c>
      <c r="R874" t="str">
        <f t="shared" si="55"/>
        <v>INSERT INTO `product`(`pID`, `pBar`, `pBars`, `pName`, `pBP`, `pSP`, `pVal`, `pCate`, `pUnit`, `img`) VALUES ('P00875','8853247004117','[{"detail":"รหัสสินค้า","barcode":"P00875"},{"detail":"บาร์โค้ดหลัก","barcode":"8853247004117"}]','โบว์ผ้าเย็นผืนเล็ก10บ*','6','10','29','อุปโภค/บริโภค','ผืน','P00000.png');</v>
      </c>
    </row>
    <row r="875" spans="1:18" x14ac:dyDescent="0.25">
      <c r="A875" s="2" t="s">
        <v>976</v>
      </c>
      <c r="B875" s="8">
        <v>8850046285419</v>
      </c>
      <c r="C875" s="2" t="s">
        <v>977</v>
      </c>
      <c r="D875" s="1">
        <v>20</v>
      </c>
      <c r="E875" s="1">
        <v>9</v>
      </c>
      <c r="F875" s="1">
        <v>0</v>
      </c>
      <c r="G875" s="1">
        <v>23</v>
      </c>
      <c r="H875" s="1">
        <v>28</v>
      </c>
      <c r="I875" s="16"/>
      <c r="J875" s="17" t="s">
        <v>7142</v>
      </c>
      <c r="K875" s="4" t="s">
        <v>7144</v>
      </c>
      <c r="L875" s="5" t="s">
        <v>7143</v>
      </c>
      <c r="M875" s="5">
        <f t="shared" si="52"/>
        <v>23</v>
      </c>
      <c r="N875" s="5">
        <f t="shared" si="53"/>
        <v>28</v>
      </c>
      <c r="O875" s="3" t="str">
        <f>IF(ISBLANK(D875),"ส่วนลด",VLOOKUP(D875,หมวดหมู่!$A$2:$B$35,2))</f>
        <v>อุปโภค/บริโภค</v>
      </c>
      <c r="P875" s="3" t="str">
        <f>IF(ISBLANK(E875),"หน่วย",VLOOKUP(E875,หน่วยนับ!$A$2:$B$37,2))</f>
        <v>แพ็ค</v>
      </c>
      <c r="Q875" t="str">
        <f t="shared" si="54"/>
        <v>P00000.png</v>
      </c>
      <c r="R875" t="str">
        <f t="shared" si="55"/>
        <v>INSERT INTO `product`(`pID`, `pBar`, `pBars`, `pName`, `pBP`, `pSP`, `pVal`, `pCate`, `pUnit`, `img`) VALUES ('P00876','8850046285419','[{"detail":"รหัสสินค้า","barcode":"P00876"},{"detail":"บาร์โค้ดหลัก","barcode":"8850046285419"}]','กระดาษเซลล็อค28บ','23','28','0','อุปโภค/บริโภค','แพ็ค','P00000.png');</v>
      </c>
    </row>
    <row r="876" spans="1:18" x14ac:dyDescent="0.25">
      <c r="A876" s="2" t="s">
        <v>978</v>
      </c>
      <c r="B876" s="8">
        <v>4902430276436</v>
      </c>
      <c r="C876" s="2" t="s">
        <v>8055</v>
      </c>
      <c r="D876" s="1">
        <v>86</v>
      </c>
      <c r="E876" s="1">
        <v>14</v>
      </c>
      <c r="F876" s="1">
        <v>8</v>
      </c>
      <c r="G876" s="1">
        <v>42.35</v>
      </c>
      <c r="H876" s="1">
        <v>49</v>
      </c>
      <c r="I876" s="16"/>
      <c r="J876" s="17" t="s">
        <v>7142</v>
      </c>
      <c r="K876" s="4" t="s">
        <v>7144</v>
      </c>
      <c r="L876" s="5" t="s">
        <v>7143</v>
      </c>
      <c r="M876" s="5">
        <f t="shared" si="52"/>
        <v>42.35</v>
      </c>
      <c r="N876" s="5">
        <f t="shared" si="53"/>
        <v>49</v>
      </c>
      <c r="O876" s="3" t="str">
        <f>IF(ISBLANK(D876),"ส่วนลด",VLOOKUP(D876,หมวดหมู่!$A$2:$B$35,2))</f>
        <v>ของใช้ในครัว</v>
      </c>
      <c r="P876" s="3" t="str">
        <f>IF(ISBLANK(E876),"หน่วย",VLOOKUP(E876,หน่วยนับ!$A$2:$B$37,2))</f>
        <v>ถุง</v>
      </c>
      <c r="Q876" t="str">
        <f t="shared" si="54"/>
        <v>P00000.png</v>
      </c>
      <c r="R876" t="str">
        <f t="shared" si="55"/>
        <v>INSERT INTO `product`(`pID`, `pBar`, `pBars`, `pName`, `pBP`, `pSP`, `pVal`, `pCate`, `pUnit`, `img`) VALUES ('P00877','4902430276436','[{"detail":"รหัสสินค้า","barcode":"P00877"},{"detail":"บาร์โค้ดหลัก","barcode":"4902430276436"}]','ดาวนี่แดงปรับผ้านุ่ม310ml***','42.35','49','8','ของใช้ในครัว','ถุง','P00000.png');</v>
      </c>
    </row>
    <row r="877" spans="1:18" x14ac:dyDescent="0.25">
      <c r="A877" s="2" t="s">
        <v>979</v>
      </c>
      <c r="B877" s="8">
        <v>4902430972260</v>
      </c>
      <c r="C877" s="2" t="s">
        <v>8056</v>
      </c>
      <c r="D877" s="1">
        <v>86</v>
      </c>
      <c r="E877" s="1">
        <v>14</v>
      </c>
      <c r="F877" s="1">
        <v>6</v>
      </c>
      <c r="G877" s="1">
        <v>38.479999999999997</v>
      </c>
      <c r="H877" s="1">
        <v>45</v>
      </c>
      <c r="I877" s="16"/>
      <c r="J877" s="17" t="s">
        <v>7142</v>
      </c>
      <c r="K877" s="4" t="s">
        <v>7144</v>
      </c>
      <c r="L877" s="5" t="s">
        <v>7143</v>
      </c>
      <c r="M877" s="5">
        <f t="shared" si="52"/>
        <v>38.479999999999997</v>
      </c>
      <c r="N877" s="5">
        <f t="shared" si="53"/>
        <v>45</v>
      </c>
      <c r="O877" s="3" t="str">
        <f>IF(ISBLANK(D877),"ส่วนลด",VLOOKUP(D877,หมวดหมู่!$A$2:$B$35,2))</f>
        <v>ของใช้ในครัว</v>
      </c>
      <c r="P877" s="3" t="str">
        <f>IF(ISBLANK(E877),"หน่วย",VLOOKUP(E877,หน่วยนับ!$A$2:$B$37,2))</f>
        <v>ถุง</v>
      </c>
      <c r="Q877" t="str">
        <f t="shared" si="54"/>
        <v>P00000.png</v>
      </c>
      <c r="R877" t="str">
        <f t="shared" si="55"/>
        <v>INSERT INTO `product`(`pID`, `pBar`, `pBars`, `pName`, `pBP`, `pSP`, `pVal`, `pCate`, `pUnit`, `img`) VALUES ('P00878','4902430972260','[{"detail":"รหัสสินค้า","barcode":"P00878"},{"detail":"บาร์โค้ดหลัก","barcode":"4902430972260"}]','ดาวนี่ฟ้าปรับผ้านุ่ม300ml***','38.48','45','6','ของใช้ในครัว','ถุง','P00000.png');</v>
      </c>
    </row>
    <row r="878" spans="1:18" x14ac:dyDescent="0.25">
      <c r="A878" s="2" t="s">
        <v>980</v>
      </c>
      <c r="B878" s="8">
        <v>8850092213145</v>
      </c>
      <c r="C878" s="2" t="s">
        <v>981</v>
      </c>
      <c r="D878" s="1">
        <v>20</v>
      </c>
      <c r="E878" s="1">
        <v>3</v>
      </c>
      <c r="F878" s="1">
        <v>0</v>
      </c>
      <c r="G878" s="1">
        <v>37</v>
      </c>
      <c r="H878" s="1">
        <v>45</v>
      </c>
      <c r="I878" s="16"/>
      <c r="J878" s="17" t="s">
        <v>7142</v>
      </c>
      <c r="K878" s="4" t="s">
        <v>7144</v>
      </c>
      <c r="L878" s="5" t="s">
        <v>7143</v>
      </c>
      <c r="M878" s="5">
        <f t="shared" si="52"/>
        <v>37</v>
      </c>
      <c r="N878" s="5">
        <f t="shared" si="53"/>
        <v>45</v>
      </c>
      <c r="O878" s="3" t="str">
        <f>IF(ISBLANK(D878),"ส่วนลด",VLOOKUP(D878,หมวดหมู่!$A$2:$B$35,2))</f>
        <v>อุปโภค/บริโภค</v>
      </c>
      <c r="P878" s="3" t="str">
        <f>IF(ISBLANK(E878),"หน่วย",VLOOKUP(E878,หน่วยนับ!$A$2:$B$37,2))</f>
        <v>ขวด</v>
      </c>
      <c r="Q878" t="str">
        <f t="shared" si="54"/>
        <v>P00000.png</v>
      </c>
      <c r="R878" t="str">
        <f t="shared" si="55"/>
        <v>INSERT INTO `product`(`pID`, `pBar`, `pBars`, `pName`, `pBP`, `pSP`, `pVal`, `pCate`, `pUnit`, `img`) VALUES ('P00879','8850092213145','[{"detail":"รหัสสินค้า","barcode":"P00879"},{"detail":"บาร์โค้ดหลัก","barcode":"8850092213145"}]','ไฮยีนซักผ้า500มล45บ','37','45','0','อุปโภค/บริโภค','ขวด','P00000.png');</v>
      </c>
    </row>
    <row r="879" spans="1:18" x14ac:dyDescent="0.25">
      <c r="A879" s="2" t="s">
        <v>982</v>
      </c>
      <c r="B879" s="8">
        <v>8850092213299</v>
      </c>
      <c r="C879" s="2" t="s">
        <v>983</v>
      </c>
      <c r="D879" s="1">
        <v>20</v>
      </c>
      <c r="E879" s="1">
        <v>3</v>
      </c>
      <c r="F879" s="1">
        <v>0</v>
      </c>
      <c r="G879" s="1">
        <v>57</v>
      </c>
      <c r="H879" s="1">
        <v>69</v>
      </c>
      <c r="I879" s="16"/>
      <c r="J879" s="17" t="s">
        <v>7142</v>
      </c>
      <c r="K879" s="4" t="s">
        <v>7144</v>
      </c>
      <c r="L879" s="5" t="s">
        <v>7143</v>
      </c>
      <c r="M879" s="5">
        <f t="shared" si="52"/>
        <v>57</v>
      </c>
      <c r="N879" s="5">
        <f t="shared" si="53"/>
        <v>69</v>
      </c>
      <c r="O879" s="3" t="str">
        <f>IF(ISBLANK(D879),"ส่วนลด",VLOOKUP(D879,หมวดหมู่!$A$2:$B$35,2))</f>
        <v>อุปโภค/บริโภค</v>
      </c>
      <c r="P879" s="3" t="str">
        <f>IF(ISBLANK(E879),"หน่วย",VLOOKUP(E879,หน่วยนับ!$A$2:$B$37,2))</f>
        <v>ขวด</v>
      </c>
      <c r="Q879" t="str">
        <f t="shared" si="54"/>
        <v>P00000.png</v>
      </c>
      <c r="R879" t="str">
        <f t="shared" si="55"/>
        <v>INSERT INTO `product`(`pID`, `pBar`, `pBars`, `pName`, `pBP`, `pSP`, `pVal`, `pCate`, `pUnit`, `img`) VALUES ('P00880','8850092213299','[{"detail":"รหัสสินค้า","barcode":"P00880"},{"detail":"บาร์โค้ดหลัก","barcode":"8850092213299"}]','ไฮยีนซักผ้า1000มล69บ','57','69','0','อุปโภค/บริโภค','ขวด','P00000.png');</v>
      </c>
    </row>
    <row r="880" spans="1:18" x14ac:dyDescent="0.25">
      <c r="A880" s="2" t="s">
        <v>984</v>
      </c>
      <c r="B880" s="8">
        <v>8850002024229</v>
      </c>
      <c r="C880" s="2" t="s">
        <v>8057</v>
      </c>
      <c r="D880" s="1">
        <v>56</v>
      </c>
      <c r="E880" s="1">
        <v>14</v>
      </c>
      <c r="F880" s="1">
        <v>4</v>
      </c>
      <c r="G880" s="1">
        <v>77.5</v>
      </c>
      <c r="H880" s="1">
        <v>100</v>
      </c>
      <c r="I880" s="15" t="s">
        <v>985</v>
      </c>
      <c r="J880" s="17" t="s">
        <v>7142</v>
      </c>
      <c r="K880" s="4" t="s">
        <v>7144</v>
      </c>
      <c r="L880" s="5" t="s">
        <v>7143</v>
      </c>
      <c r="M880" s="5">
        <f t="shared" si="52"/>
        <v>77.5</v>
      </c>
      <c r="N880" s="5">
        <f t="shared" si="53"/>
        <v>100</v>
      </c>
      <c r="O880" s="3" t="str">
        <f>IF(ISBLANK(D880),"ส่วนลด",VLOOKUP(D880,หมวดหมู่!$A$2:$B$35,2))</f>
        <v>ผงซักฟอก</v>
      </c>
      <c r="P880" s="3" t="str">
        <f>IF(ISBLANK(E880),"หน่วย",VLOOKUP(E880,หน่วยนับ!$A$2:$B$37,2))</f>
        <v>ถุง</v>
      </c>
      <c r="Q880" t="str">
        <f t="shared" si="54"/>
        <v>prd_897.png</v>
      </c>
      <c r="R880" t="str">
        <f t="shared" si="55"/>
        <v>INSERT INTO `product`(`pID`, `pBar`, `pBars`, `pName`, `pBP`, `pSP`, `pVal`, `pCate`, `pUnit`, `img`) VALUES ('P00881','8850002024229','[{"detail":"รหัสสินค้า","barcode":"P00881"},{"detail":"บาร์โค้ดหลัก","barcode":"8850002024229"}]','ซื่อสัตย์3000g***','77.5','100','4','ผงซักฟอก','ถุง','prd_897.png');</v>
      </c>
    </row>
    <row r="881" spans="1:18" x14ac:dyDescent="0.25">
      <c r="A881" s="2" t="s">
        <v>986</v>
      </c>
      <c r="B881" s="8">
        <v>8850260026997</v>
      </c>
      <c r="C881" s="2" t="s">
        <v>987</v>
      </c>
      <c r="D881" s="1">
        <v>20</v>
      </c>
      <c r="E881" s="1">
        <v>3</v>
      </c>
      <c r="F881" s="1">
        <v>4</v>
      </c>
      <c r="G881" s="1">
        <v>7.5</v>
      </c>
      <c r="H881" s="1">
        <v>10</v>
      </c>
      <c r="I881" s="16"/>
      <c r="J881" s="17" t="s">
        <v>7142</v>
      </c>
      <c r="K881" s="4" t="s">
        <v>7144</v>
      </c>
      <c r="L881" s="5" t="s">
        <v>7143</v>
      </c>
      <c r="M881" s="5">
        <f t="shared" si="52"/>
        <v>7.5</v>
      </c>
      <c r="N881" s="5">
        <f t="shared" si="53"/>
        <v>10</v>
      </c>
      <c r="O881" s="3" t="str">
        <f>IF(ISBLANK(D881),"ส่วนลด",VLOOKUP(D881,หมวดหมู่!$A$2:$B$35,2))</f>
        <v>อุปโภค/บริโภค</v>
      </c>
      <c r="P881" s="3" t="str">
        <f>IF(ISBLANK(E881),"หน่วย",VLOOKUP(E881,หน่วยนับ!$A$2:$B$37,2))</f>
        <v>ขวด</v>
      </c>
      <c r="Q881" t="str">
        <f t="shared" si="54"/>
        <v>P00000.png</v>
      </c>
      <c r="R881" t="str">
        <f t="shared" si="55"/>
        <v>INSERT INTO `product`(`pID`, `pBar`, `pBars`, `pName`, `pBP`, `pSP`, `pVal`, `pCate`, `pUnit`, `img`) VALUES ('P00882','8850260026997','[{"detail":"รหัสสินค้า","barcode":"P00882"},{"detail":"บาร์โค้ดหลัก","barcode":"8850260026997"}]','กรีนเมทลิ้นจี่10บ','7.5','10','4','อุปโภค/บริโภค','ขวด','P00000.png');</v>
      </c>
    </row>
    <row r="882" spans="1:18" x14ac:dyDescent="0.25">
      <c r="A882" s="2" t="s">
        <v>988</v>
      </c>
      <c r="B882" s="8">
        <v>8850260020131</v>
      </c>
      <c r="C882" s="2" t="s">
        <v>989</v>
      </c>
      <c r="D882" s="1">
        <v>20</v>
      </c>
      <c r="E882" s="1">
        <v>3</v>
      </c>
      <c r="F882" s="1">
        <v>4</v>
      </c>
      <c r="G882" s="1">
        <v>7.5</v>
      </c>
      <c r="H882" s="1">
        <v>10</v>
      </c>
      <c r="I882" s="16"/>
      <c r="J882" s="17" t="s">
        <v>7142</v>
      </c>
      <c r="K882" s="4" t="s">
        <v>7144</v>
      </c>
      <c r="L882" s="5" t="s">
        <v>7143</v>
      </c>
      <c r="M882" s="5">
        <f t="shared" si="52"/>
        <v>7.5</v>
      </c>
      <c r="N882" s="5">
        <f t="shared" si="53"/>
        <v>10</v>
      </c>
      <c r="O882" s="3" t="str">
        <f>IF(ISBLANK(D882),"ส่วนลด",VLOOKUP(D882,หมวดหมู่!$A$2:$B$35,2))</f>
        <v>อุปโภค/บริโภค</v>
      </c>
      <c r="P882" s="3" t="str">
        <f>IF(ISBLANK(E882),"หน่วย",VLOOKUP(E882,หน่วยนับ!$A$2:$B$37,2))</f>
        <v>ขวด</v>
      </c>
      <c r="Q882" t="str">
        <f t="shared" si="54"/>
        <v>P00000.png</v>
      </c>
      <c r="R882" t="str">
        <f t="shared" si="55"/>
        <v>INSERT INTO `product`(`pID`, `pBar`, `pBars`, `pName`, `pBP`, `pSP`, `pVal`, `pCate`, `pUnit`, `img`) VALUES ('P00883','8850260020131','[{"detail":"รหัสสินค้า","barcode":"P00883"},{"detail":"บาร์โค้ดหลัก","barcode":"8850260020131"}]','กรีนเมทส้ม10บ','7.5','10','4','อุปโภค/บริโภค','ขวด','P00000.png');</v>
      </c>
    </row>
    <row r="883" spans="1:18" x14ac:dyDescent="0.25">
      <c r="A883" s="2" t="s">
        <v>990</v>
      </c>
      <c r="B883" s="8">
        <v>8850092490256</v>
      </c>
      <c r="C883" s="2" t="s">
        <v>807</v>
      </c>
      <c r="D883" s="1">
        <v>20</v>
      </c>
      <c r="E883" s="1">
        <v>1</v>
      </c>
      <c r="F883" s="1">
        <v>1</v>
      </c>
      <c r="G883" s="1">
        <v>40</v>
      </c>
      <c r="H883" s="1">
        <v>45</v>
      </c>
      <c r="I883" s="16"/>
      <c r="J883" s="17" t="s">
        <v>7142</v>
      </c>
      <c r="K883" s="4" t="s">
        <v>7144</v>
      </c>
      <c r="L883" s="5" t="s">
        <v>7143</v>
      </c>
      <c r="M883" s="5">
        <f t="shared" si="52"/>
        <v>40</v>
      </c>
      <c r="N883" s="5">
        <f t="shared" si="53"/>
        <v>45</v>
      </c>
      <c r="O883" s="3" t="str">
        <f>IF(ISBLANK(D883),"ส่วนลด",VLOOKUP(D883,หมวดหมู่!$A$2:$B$35,2))</f>
        <v>อุปโภค/บริโภค</v>
      </c>
      <c r="P883" s="3" t="str">
        <f>IF(ISBLANK(E883),"หน่วย",VLOOKUP(E883,หน่วยนับ!$A$2:$B$37,2))</f>
        <v>ชิ้น</v>
      </c>
      <c r="Q883" t="str">
        <f t="shared" si="54"/>
        <v>P00000.png</v>
      </c>
      <c r="R883" t="str">
        <f t="shared" si="55"/>
        <v>INSERT INTO `product`(`pID`, `pBar`, `pBars`, `pName`, `pBP`, `pSP`, `pVal`, `pCate`, `pUnit`, `img`) VALUES ('P00884','8850092490256','[{"detail":"รหัสสินค้า","barcode":"P00884"},{"detail":"บาร์โค้ดหลัก","barcode":"8850092490256"}]','โฟกัสฝาเทา60มล45บาท*','40','45','1','อุปโภค/บริโภค','ชิ้น','P00000.png');</v>
      </c>
    </row>
    <row r="884" spans="1:18" x14ac:dyDescent="0.25">
      <c r="A884" s="2" t="s">
        <v>991</v>
      </c>
      <c r="B884" s="8">
        <v>8851932187831</v>
      </c>
      <c r="C884" s="2" t="s">
        <v>8058</v>
      </c>
      <c r="D884" s="1">
        <v>56</v>
      </c>
      <c r="E884" s="1">
        <v>14</v>
      </c>
      <c r="F884" s="1">
        <v>2</v>
      </c>
      <c r="G884" s="1">
        <v>62.66</v>
      </c>
      <c r="H884" s="1">
        <v>85</v>
      </c>
      <c r="I884" s="15" t="s">
        <v>992</v>
      </c>
      <c r="J884" s="17" t="s">
        <v>7142</v>
      </c>
      <c r="K884" s="4" t="s">
        <v>7144</v>
      </c>
      <c r="L884" s="5" t="s">
        <v>7143</v>
      </c>
      <c r="M884" s="5">
        <f t="shared" si="52"/>
        <v>62.66</v>
      </c>
      <c r="N884" s="5">
        <f t="shared" si="53"/>
        <v>85</v>
      </c>
      <c r="O884" s="3" t="str">
        <f>IF(ISBLANK(D884),"ส่วนลด",VLOOKUP(D884,หมวดหมู่!$A$2:$B$35,2))</f>
        <v>ผงซักฟอก</v>
      </c>
      <c r="P884" s="3" t="str">
        <f>IF(ISBLANK(E884),"หน่วย",VLOOKUP(E884,หน่วยนับ!$A$2:$B$37,2))</f>
        <v>ถุง</v>
      </c>
      <c r="Q884" t="str">
        <f t="shared" si="54"/>
        <v>prd_901.png</v>
      </c>
      <c r="R884" t="str">
        <f t="shared" si="55"/>
        <v>INSERT INTO `product`(`pID`, `pBar`, `pBars`, `pName`, `pBP`, `pSP`, `pVal`, `pCate`, `pUnit`, `img`) VALUES ('P00885','8851932187831','[{"detail":"รหัสสินค้า","barcode":"P00885"},{"detail":"บาร์โค้ดหลัก","barcode":"8851932187831"}]','บรีสเอกเซล850g***','62.66','85','2','ผงซักฟอก','ถุง','prd_901.png');</v>
      </c>
    </row>
    <row r="885" spans="1:18" x14ac:dyDescent="0.25">
      <c r="A885" s="2" t="s">
        <v>993</v>
      </c>
      <c r="B885" s="8">
        <v>44255610091</v>
      </c>
      <c r="C885" s="2" t="s">
        <v>994</v>
      </c>
      <c r="D885" s="1">
        <v>77</v>
      </c>
      <c r="E885" s="1">
        <v>9</v>
      </c>
      <c r="F885" s="1">
        <v>-2</v>
      </c>
      <c r="G885" s="1">
        <v>8</v>
      </c>
      <c r="H885" s="1">
        <v>12</v>
      </c>
      <c r="I885" s="16"/>
      <c r="J885" s="17" t="s">
        <v>7142</v>
      </c>
      <c r="K885" s="4" t="s">
        <v>7144</v>
      </c>
      <c r="L885" s="5" t="s">
        <v>7143</v>
      </c>
      <c r="M885" s="5">
        <f t="shared" si="52"/>
        <v>8</v>
      </c>
      <c r="N885" s="5">
        <f t="shared" si="53"/>
        <v>12</v>
      </c>
      <c r="O885" s="3" t="str">
        <f>IF(ISBLANK(D885),"ส่วนลด",VLOOKUP(D885,หมวดหมู่!$A$2:$B$35,2))</f>
        <v>ของใช้ในครัว</v>
      </c>
      <c r="P885" s="3" t="str">
        <f>IF(ISBLANK(E885),"หน่วย",VLOOKUP(E885,หน่วยนับ!$A$2:$B$37,2))</f>
        <v>แพ็ค</v>
      </c>
      <c r="Q885" t="str">
        <f t="shared" si="54"/>
        <v>P00000.png</v>
      </c>
      <c r="R885" t="str">
        <f t="shared" si="55"/>
        <v>INSERT INTO `product`(`pID`, `pBar`, `pBars`, `pName`, `pBP`, `pSP`, `pVal`, `pCate`, `pUnit`, `img`) VALUES ('P00886','44255610091','[{"detail":"รหัสสินค้า","barcode":"P00886"},{"detail":"บาร์โค้ดหลัก","barcode":"44255610091"}]','ขันกลมมีด้าม12บ**','8','12','-2','ของใช้ในครัว','แพ็ค','P00000.png');</v>
      </c>
    </row>
    <row r="886" spans="1:18" x14ac:dyDescent="0.25">
      <c r="A886" s="2" t="s">
        <v>995</v>
      </c>
      <c r="B886" s="8">
        <v>9556111994970</v>
      </c>
      <c r="C886" s="2" t="s">
        <v>8059</v>
      </c>
      <c r="D886" s="1">
        <v>64</v>
      </c>
      <c r="E886" s="1">
        <v>5</v>
      </c>
      <c r="F886" s="1">
        <v>4</v>
      </c>
      <c r="G886" s="1">
        <v>13.67</v>
      </c>
      <c r="H886" s="1">
        <v>20</v>
      </c>
      <c r="I886" s="16"/>
      <c r="J886" s="17" t="s">
        <v>7142</v>
      </c>
      <c r="K886" s="4" t="s">
        <v>7144</v>
      </c>
      <c r="L886" s="5" t="s">
        <v>7143</v>
      </c>
      <c r="M886" s="5">
        <f t="shared" si="52"/>
        <v>13.67</v>
      </c>
      <c r="N886" s="5">
        <f t="shared" si="53"/>
        <v>20</v>
      </c>
      <c r="O886" s="3" t="str">
        <f>IF(ISBLANK(D886),"ส่วนลด",VLOOKUP(D886,หมวดหมู่!$A$2:$B$35,2))</f>
        <v>ยากันยุง</v>
      </c>
      <c r="P886" s="3" t="str">
        <f>IF(ISBLANK(E886),"หน่วย",VLOOKUP(E886,หน่วยนับ!$A$2:$B$37,2))</f>
        <v>กล่อง</v>
      </c>
      <c r="Q886" t="str">
        <f t="shared" si="54"/>
        <v>P00000.png</v>
      </c>
      <c r="R886" t="str">
        <f t="shared" si="55"/>
        <v>INSERT INTO `product`(`pID`, `pBar`, `pBars`, `pName`, `pBP`, `pSP`, `pVal`, `pCate`, `pUnit`, `img`) VALUES ('P00887','9556111994970','[{"detail":"รหัสสินค้า","barcode":"P00887"},{"detail":"บาร์โค้ดหลัก","barcode":"9556111994970"}]','ซิลท็อกยากันยุง11ชม***','13.67','20','4','ยากันยุง','กล่อง','P00000.png');</v>
      </c>
    </row>
    <row r="887" spans="1:18" x14ac:dyDescent="0.25">
      <c r="A887" s="2" t="s">
        <v>996</v>
      </c>
      <c r="B887" s="8" t="s">
        <v>996</v>
      </c>
      <c r="C887" s="2" t="s">
        <v>997</v>
      </c>
      <c r="D887" s="1">
        <v>40</v>
      </c>
      <c r="E887" s="1">
        <v>8</v>
      </c>
      <c r="F887" s="1">
        <v>8</v>
      </c>
      <c r="G887" s="1">
        <v>5.84</v>
      </c>
      <c r="H887" s="1">
        <v>15</v>
      </c>
      <c r="I887" s="16"/>
      <c r="J887" s="17" t="s">
        <v>7142</v>
      </c>
      <c r="K887" s="4" t="s">
        <v>7144</v>
      </c>
      <c r="L887" s="5" t="s">
        <v>7143</v>
      </c>
      <c r="M887" s="5">
        <f t="shared" si="52"/>
        <v>5.84</v>
      </c>
      <c r="N887" s="5">
        <f t="shared" si="53"/>
        <v>15</v>
      </c>
      <c r="O887" s="3" t="str">
        <f>IF(ISBLANK(D887),"ส่วนลด",VLOOKUP(D887,หมวดหมู่!$A$2:$B$35,2))</f>
        <v>งานก่อสร้าง</v>
      </c>
      <c r="P887" s="3" t="str">
        <f>IF(ISBLANK(E887),"หน่วย",VLOOKUP(E887,หน่วยนับ!$A$2:$B$37,2))</f>
        <v>อัน</v>
      </c>
      <c r="Q887" t="str">
        <f t="shared" si="54"/>
        <v>P00000.png</v>
      </c>
      <c r="R887" t="str">
        <f t="shared" si="55"/>
        <v>INSERT INTO `product`(`pID`, `pBar`, `pBars`, `pName`, `pBP`, `pSP`, `pVal`, `pCate`, `pUnit`, `img`) VALUES ('P00888','P00888','[{"detail":"รหัสสินค้า","barcode":"P00888"},{"detail":"บาร์โค้ดหลัก","barcode":"P00888"}]','สายรัดของ5ฟุต15บ*','5.84','15','8','งานก่อสร้าง','อัน','P00000.png');</v>
      </c>
    </row>
    <row r="888" spans="1:18" x14ac:dyDescent="0.25">
      <c r="A888" s="2" t="s">
        <v>998</v>
      </c>
      <c r="B888" s="8" t="s">
        <v>998</v>
      </c>
      <c r="C888" s="2" t="s">
        <v>8060</v>
      </c>
      <c r="D888" s="1">
        <v>40</v>
      </c>
      <c r="E888" s="1">
        <v>8</v>
      </c>
      <c r="F888" s="1">
        <v>7</v>
      </c>
      <c r="G888" s="1">
        <v>16</v>
      </c>
      <c r="H888" s="1">
        <v>20</v>
      </c>
      <c r="I888" s="16"/>
      <c r="J888" s="17" t="s">
        <v>7142</v>
      </c>
      <c r="K888" s="4" t="s">
        <v>7144</v>
      </c>
      <c r="L888" s="5" t="s">
        <v>7143</v>
      </c>
      <c r="M888" s="5">
        <f t="shared" si="52"/>
        <v>16</v>
      </c>
      <c r="N888" s="5">
        <f t="shared" si="53"/>
        <v>20</v>
      </c>
      <c r="O888" s="3" t="str">
        <f>IF(ISBLANK(D888),"ส่วนลด",VLOOKUP(D888,หมวดหมู่!$A$2:$B$35,2))</f>
        <v>งานก่อสร้าง</v>
      </c>
      <c r="P888" s="3" t="str">
        <f>IF(ISBLANK(E888),"หน่วย",VLOOKUP(E888,หน่วยนับ!$A$2:$B$37,2))</f>
        <v>อัน</v>
      </c>
      <c r="Q888" t="str">
        <f t="shared" si="54"/>
        <v>P00000.png</v>
      </c>
      <c r="R888" t="str">
        <f t="shared" si="55"/>
        <v>INSERT INTO `product`(`pID`, `pBar`, `pBars`, `pName`, `pBP`, `pSP`, `pVal`, `pCate`, `pUnit`, `img`) VALUES ('P00889','P00889','[{"detail":"รหัสสินค้า","barcode":"P00889"},{"detail":"บาร์โค้ดหลัก","barcode":"P00889"}]','พวงกุญแจ***','16','20','7','งานก่อสร้าง','อัน','P00000.png');</v>
      </c>
    </row>
    <row r="889" spans="1:18" x14ac:dyDescent="0.25">
      <c r="A889" s="2" t="s">
        <v>999</v>
      </c>
      <c r="B889" s="8" t="s">
        <v>999</v>
      </c>
      <c r="C889" s="2" t="s">
        <v>1000</v>
      </c>
      <c r="D889" s="1">
        <v>20</v>
      </c>
      <c r="E889" s="1">
        <v>8</v>
      </c>
      <c r="F889" s="1">
        <v>7</v>
      </c>
      <c r="G889" s="1">
        <v>3</v>
      </c>
      <c r="H889" s="1">
        <v>5</v>
      </c>
      <c r="I889" s="16"/>
      <c r="J889" s="17" t="s">
        <v>7142</v>
      </c>
      <c r="K889" s="4" t="s">
        <v>7144</v>
      </c>
      <c r="L889" s="5" t="s">
        <v>7143</v>
      </c>
      <c r="M889" s="5">
        <f t="shared" si="52"/>
        <v>3</v>
      </c>
      <c r="N889" s="5">
        <f t="shared" si="53"/>
        <v>5</v>
      </c>
      <c r="O889" s="3" t="str">
        <f>IF(ISBLANK(D889),"ส่วนลด",VLOOKUP(D889,หมวดหมู่!$A$2:$B$35,2))</f>
        <v>อุปโภค/บริโภค</v>
      </c>
      <c r="P889" s="3" t="str">
        <f>IF(ISBLANK(E889),"หน่วย",VLOOKUP(E889,หน่วยนับ!$A$2:$B$37,2))</f>
        <v>อัน</v>
      </c>
      <c r="Q889" t="str">
        <f t="shared" si="54"/>
        <v>P00000.png</v>
      </c>
      <c r="R889" t="str">
        <f t="shared" si="55"/>
        <v>INSERT INTO `product`(`pID`, `pBar`, `pBars`, `pName`, `pBP`, `pSP`, `pVal`, `pCate`, `pUnit`, `img`) VALUES ('P00890','P00890','[{"detail":"รหัสสินค้า","barcode":"P00890"},{"detail":"บาร์โค้ดหลัก","barcode":"P00890"}]','พวงกุญแจการ์ตูน5บาท*','3','5','7','อุปโภค/บริโภค','อัน','P00000.png');</v>
      </c>
    </row>
    <row r="890" spans="1:18" x14ac:dyDescent="0.25">
      <c r="A890" s="2" t="s">
        <v>1001</v>
      </c>
      <c r="B890" s="8">
        <v>8850002014275</v>
      </c>
      <c r="C890" s="2" t="s">
        <v>8061</v>
      </c>
      <c r="D890" s="1">
        <v>57</v>
      </c>
      <c r="E890" s="1">
        <v>1</v>
      </c>
      <c r="F890" s="1">
        <v>3</v>
      </c>
      <c r="G890" s="1">
        <v>20</v>
      </c>
      <c r="H890" s="1">
        <v>25</v>
      </c>
      <c r="I890" s="16"/>
      <c r="J890" s="17" t="s">
        <v>7142</v>
      </c>
      <c r="K890" s="4" t="s">
        <v>7144</v>
      </c>
      <c r="L890" s="5" t="s">
        <v>7143</v>
      </c>
      <c r="M890" s="5">
        <f t="shared" si="52"/>
        <v>20</v>
      </c>
      <c r="N890" s="5">
        <f t="shared" si="53"/>
        <v>25</v>
      </c>
      <c r="O890" s="3" t="str">
        <f>IF(ISBLANK(D890),"ส่วนลด",VLOOKUP(D890,หมวดหมู่!$A$2:$B$35,2))</f>
        <v>สบู่+ครีมอาบน้ำ</v>
      </c>
      <c r="P890" s="3" t="str">
        <f>IF(ISBLANK(E890),"หน่วย",VLOOKUP(E890,หน่วยนับ!$A$2:$B$37,2))</f>
        <v>ชิ้น</v>
      </c>
      <c r="Q890" t="str">
        <f t="shared" si="54"/>
        <v>P00000.png</v>
      </c>
      <c r="R890" t="str">
        <f t="shared" si="55"/>
        <v>INSERT INTO `product`(`pID`, `pBar`, `pBars`, `pName`, `pBP`, `pSP`, `pVal`, `pCate`, `pUnit`, `img`) VALUES ('P00891','8850002014275','[{"detail":"รหัสสินค้า","barcode":"P00891"},{"detail":"บาร์โค้ดหลัก","barcode":"8850002014275"}]','โซกุอาบน้ำส้ม100มล***','20','25','3','สบู่+ครีมอาบน้ำ','ชิ้น','P00000.png');</v>
      </c>
    </row>
    <row r="891" spans="1:18" x14ac:dyDescent="0.25">
      <c r="A891" s="2" t="s">
        <v>1002</v>
      </c>
      <c r="B891" s="8" t="s">
        <v>1002</v>
      </c>
      <c r="C891" s="2" t="s">
        <v>8062</v>
      </c>
      <c r="D891" s="1">
        <v>77</v>
      </c>
      <c r="E891" s="1">
        <v>8</v>
      </c>
      <c r="F891" s="1">
        <v>6</v>
      </c>
      <c r="G891" s="1">
        <v>7.92</v>
      </c>
      <c r="H891" s="1">
        <v>10</v>
      </c>
      <c r="I891" s="16"/>
      <c r="J891" s="17" t="s">
        <v>7142</v>
      </c>
      <c r="K891" s="4" t="s">
        <v>7144</v>
      </c>
      <c r="L891" s="5" t="s">
        <v>7143</v>
      </c>
      <c r="M891" s="5">
        <f t="shared" si="52"/>
        <v>7.92</v>
      </c>
      <c r="N891" s="5">
        <f t="shared" si="53"/>
        <v>10</v>
      </c>
      <c r="O891" s="3" t="str">
        <f>IF(ISBLANK(D891),"ส่วนลด",VLOOKUP(D891,หมวดหมู่!$A$2:$B$35,2))</f>
        <v>ของใช้ในครัว</v>
      </c>
      <c r="P891" s="3" t="str">
        <f>IF(ISBLANK(E891),"หน่วย",VLOOKUP(E891,หน่วยนับ!$A$2:$B$37,2))</f>
        <v>อัน</v>
      </c>
      <c r="Q891" t="str">
        <f t="shared" si="54"/>
        <v>P00000.png</v>
      </c>
      <c r="R891" t="str">
        <f t="shared" si="55"/>
        <v>INSERT INTO `product`(`pID`, `pBar`, `pBars`, `pName`, `pBP`, `pSP`, `pVal`, `pCate`, `pUnit`, `img`) VALUES ('P00892','P00892','[{"detail":"รหัสสินค้า","barcode":"P00892"},{"detail":"บาร์โค้ดหลัก","barcode":"P00892"}]','ที่ขูดมะละกอ***','7.92','10','6','ของใช้ในครัว','อัน','P00000.png');</v>
      </c>
    </row>
    <row r="892" spans="1:18" x14ac:dyDescent="0.25">
      <c r="A892" s="2" t="s">
        <v>1003</v>
      </c>
      <c r="B892" s="8">
        <v>8852317090050</v>
      </c>
      <c r="C892" s="2" t="s">
        <v>1004</v>
      </c>
      <c r="D892" s="1">
        <v>32</v>
      </c>
      <c r="E892" s="1">
        <v>30</v>
      </c>
      <c r="F892" s="1">
        <v>2</v>
      </c>
      <c r="G892" s="1">
        <v>15.84</v>
      </c>
      <c r="H892" s="1">
        <v>20</v>
      </c>
      <c r="I892" s="16"/>
      <c r="J892" s="17" t="s">
        <v>7142</v>
      </c>
      <c r="K892" s="4" t="s">
        <v>7144</v>
      </c>
      <c r="L892" s="5" t="s">
        <v>7143</v>
      </c>
      <c r="M892" s="5">
        <f t="shared" si="52"/>
        <v>15.84</v>
      </c>
      <c r="N892" s="5">
        <f t="shared" si="53"/>
        <v>20</v>
      </c>
      <c r="O892" s="3" t="str">
        <f>IF(ISBLANK(D892),"ส่วนลด",VLOOKUP(D892,หมวดหมู่!$A$2:$B$35,2))</f>
        <v>การศึกษา</v>
      </c>
      <c r="P892" s="3" t="str">
        <f>IF(ISBLANK(E892),"หน่วย",VLOOKUP(E892,หน่วยนับ!$A$2:$B$37,2))</f>
        <v>เล่ม</v>
      </c>
      <c r="Q892" t="str">
        <f t="shared" si="54"/>
        <v>P00000.png</v>
      </c>
      <c r="R892" t="str">
        <f t="shared" si="55"/>
        <v>INSERT INTO `product`(`pID`, `pBar`, `pBars`, `pName`, `pBP`, `pSP`, `pVal`, `pCate`, `pUnit`, `img`) VALUES ('P00893','8852317090050','[{"detail":"รหัสสินค้า","barcode":"P00893"},{"detail":"บาร์โค้ดหลัก","barcode":"8852317090050"}]','สมุดปกอ่อน80แผ่น20บ','15.84','20','2','การศึกษา','เล่ม','P00000.png');</v>
      </c>
    </row>
    <row r="893" spans="1:18" x14ac:dyDescent="0.25">
      <c r="A893" s="2" t="s">
        <v>1005</v>
      </c>
      <c r="B893" s="8" t="s">
        <v>1005</v>
      </c>
      <c r="C893" s="2" t="s">
        <v>1006</v>
      </c>
      <c r="D893" s="1">
        <v>20</v>
      </c>
      <c r="E893" s="1">
        <v>14</v>
      </c>
      <c r="F893" s="1">
        <v>0</v>
      </c>
      <c r="G893" s="1">
        <v>4.16</v>
      </c>
      <c r="H893" s="1">
        <v>5</v>
      </c>
      <c r="I893" s="16"/>
      <c r="J893" s="17" t="s">
        <v>7142</v>
      </c>
      <c r="K893" s="4" t="s">
        <v>7144</v>
      </c>
      <c r="L893" s="5" t="s">
        <v>7143</v>
      </c>
      <c r="M893" s="5">
        <f t="shared" si="52"/>
        <v>4.16</v>
      </c>
      <c r="N893" s="5">
        <f t="shared" si="53"/>
        <v>5</v>
      </c>
      <c r="O893" s="3" t="str">
        <f>IF(ISBLANK(D893),"ส่วนลด",VLOOKUP(D893,หมวดหมู่!$A$2:$B$35,2))</f>
        <v>อุปโภค/บริโภค</v>
      </c>
      <c r="P893" s="3" t="str">
        <f>IF(ISBLANK(E893),"หน่วย",VLOOKUP(E893,หน่วยนับ!$A$2:$B$37,2))</f>
        <v>ถุง</v>
      </c>
      <c r="Q893" t="str">
        <f t="shared" si="54"/>
        <v>P00000.png</v>
      </c>
      <c r="R893" t="str">
        <f t="shared" si="55"/>
        <v>INSERT INTO `product`(`pID`, `pBar`, `pBars`, `pName`, `pBP`, `pSP`, `pVal`, `pCate`, `pUnit`, `img`) VALUES ('P00894','P00894','[{"detail":"รหัสสินค้า","barcode":"P00894"},{"detail":"บาร์โค้ดหลัก","barcode":"P00894"}]','ถั่วลิสงคั่ว5บ*','4.16','5','0','อุปโภค/บริโภค','ถุง','P00000.png');</v>
      </c>
    </row>
    <row r="894" spans="1:18" x14ac:dyDescent="0.25">
      <c r="A894" s="2" t="s">
        <v>1007</v>
      </c>
      <c r="B894" s="8" t="s">
        <v>1007</v>
      </c>
      <c r="C894" s="2" t="s">
        <v>1008</v>
      </c>
      <c r="D894" s="1">
        <v>32</v>
      </c>
      <c r="E894" s="1">
        <v>30</v>
      </c>
      <c r="F894" s="1">
        <v>12</v>
      </c>
      <c r="G894" s="1">
        <v>15</v>
      </c>
      <c r="H894" s="1">
        <v>30</v>
      </c>
      <c r="I894" s="16"/>
      <c r="J894" s="17" t="s">
        <v>7142</v>
      </c>
      <c r="K894" s="4" t="s">
        <v>7144</v>
      </c>
      <c r="L894" s="5" t="s">
        <v>7143</v>
      </c>
      <c r="M894" s="5">
        <f t="shared" si="52"/>
        <v>15</v>
      </c>
      <c r="N894" s="5">
        <f t="shared" si="53"/>
        <v>30</v>
      </c>
      <c r="O894" s="3" t="str">
        <f>IF(ISBLANK(D894),"ส่วนลด",VLOOKUP(D894,หมวดหมู่!$A$2:$B$35,2))</f>
        <v>การศึกษา</v>
      </c>
      <c r="P894" s="3" t="str">
        <f>IF(ISBLANK(E894),"หน่วย",VLOOKUP(E894,หน่วยนับ!$A$2:$B$37,2))</f>
        <v>เล่ม</v>
      </c>
      <c r="Q894" t="str">
        <f t="shared" si="54"/>
        <v>P00000.png</v>
      </c>
      <c r="R894" t="str">
        <f t="shared" si="55"/>
        <v>INSERT INTO `product`(`pID`, `pBar`, `pBars`, `pName`, `pBP`, `pSP`, `pVal`, `pCate`, `pUnit`, `img`) VALUES ('P00895','P00895','[{"detail":"รหัสสินค้า","barcode":"P00895"},{"detail":"บาร์โค้ดหลัก","barcode":"P00895"}]','สมุดปกแข็ง60แกรม35บ**','15','30','12','การศึกษา','เล่ม','P00000.png');</v>
      </c>
    </row>
    <row r="895" spans="1:18" x14ac:dyDescent="0.25">
      <c r="A895" s="2" t="s">
        <v>1009</v>
      </c>
      <c r="B895" s="8">
        <v>8858666404302</v>
      </c>
      <c r="C895" s="2" t="s">
        <v>1010</v>
      </c>
      <c r="D895" s="1">
        <v>20</v>
      </c>
      <c r="E895" s="1">
        <v>8</v>
      </c>
      <c r="F895" s="1">
        <v>3</v>
      </c>
      <c r="G895" s="1">
        <v>50</v>
      </c>
      <c r="H895" s="1">
        <v>60</v>
      </c>
      <c r="I895" s="16"/>
      <c r="J895" s="17" t="s">
        <v>7142</v>
      </c>
      <c r="K895" s="4" t="s">
        <v>7144</v>
      </c>
      <c r="L895" s="5" t="s">
        <v>7143</v>
      </c>
      <c r="M895" s="5">
        <f t="shared" si="52"/>
        <v>50</v>
      </c>
      <c r="N895" s="5">
        <f t="shared" si="53"/>
        <v>60</v>
      </c>
      <c r="O895" s="3" t="str">
        <f>IF(ISBLANK(D895),"ส่วนลด",VLOOKUP(D895,หมวดหมู่!$A$2:$B$35,2))</f>
        <v>อุปโภค/บริโภค</v>
      </c>
      <c r="P895" s="3" t="str">
        <f>IF(ISBLANK(E895),"หน่วย",VLOOKUP(E895,หน่วยนับ!$A$2:$B$37,2))</f>
        <v>อัน</v>
      </c>
      <c r="Q895" t="str">
        <f t="shared" si="54"/>
        <v>P00000.png</v>
      </c>
      <c r="R895" t="str">
        <f t="shared" si="55"/>
        <v>INSERT INTO `product`(`pID`, `pBar`, `pBars`, `pName`, `pBP`, `pSP`, `pVal`, `pCate`, `pUnit`, `img`) VALUES ('P00896','8858666404302','[{"detail":"รหัสสินค้า","barcode":"P00896"},{"detail":"บาร์โค้ดหลัก","barcode":"8858666404302"}]','ห่วงตากผ้าสแตนเลส60บ','50','60','3','อุปโภค/บริโภค','อัน','P00000.png');</v>
      </c>
    </row>
    <row r="896" spans="1:18" x14ac:dyDescent="0.25">
      <c r="A896" s="2" t="s">
        <v>1011</v>
      </c>
      <c r="B896" s="8" t="s">
        <v>1011</v>
      </c>
      <c r="C896" s="2" t="s">
        <v>8063</v>
      </c>
      <c r="D896" s="1">
        <v>20</v>
      </c>
      <c r="E896" s="1">
        <v>14</v>
      </c>
      <c r="F896" s="1">
        <v>7</v>
      </c>
      <c r="G896" s="1">
        <v>8</v>
      </c>
      <c r="H896" s="1">
        <v>10</v>
      </c>
      <c r="I896" s="16"/>
      <c r="J896" s="17" t="s">
        <v>7142</v>
      </c>
      <c r="K896" s="4" t="s">
        <v>7144</v>
      </c>
      <c r="L896" s="5" t="s">
        <v>7143</v>
      </c>
      <c r="M896" s="5">
        <f t="shared" si="52"/>
        <v>8</v>
      </c>
      <c r="N896" s="5">
        <f t="shared" si="53"/>
        <v>10</v>
      </c>
      <c r="O896" s="3" t="str">
        <f>IF(ISBLANK(D896),"ส่วนลด",VLOOKUP(D896,หมวดหมู่!$A$2:$B$35,2))</f>
        <v>อุปโภค/บริโภค</v>
      </c>
      <c r="P896" s="3" t="str">
        <f>IF(ISBLANK(E896),"หน่วย",VLOOKUP(E896,หน่วยนับ!$A$2:$B$37,2))</f>
        <v>ถุง</v>
      </c>
      <c r="Q896" t="str">
        <f t="shared" si="54"/>
        <v>P00000.png</v>
      </c>
      <c r="R896" t="str">
        <f t="shared" si="55"/>
        <v>INSERT INTO `product`(`pID`, `pBar`, `pBars`, `pName`, `pBP`, `pSP`, `pVal`, `pCate`, `pUnit`, `img`) VALUES ('P00897','P00897','[{"detail":"รหัสสินค้า","barcode":"P00897"},{"detail":"บาร์โค้ดหลัก","barcode":"P00897"}]','กุ้งแห้ง10บาท***','8','10','7','อุปโภค/บริโภค','ถุง','P00000.png');</v>
      </c>
    </row>
    <row r="897" spans="1:18" x14ac:dyDescent="0.25">
      <c r="A897" s="2" t="s">
        <v>1012</v>
      </c>
      <c r="B897" s="8" t="s">
        <v>1012</v>
      </c>
      <c r="C897" s="2" t="s">
        <v>1013</v>
      </c>
      <c r="D897" s="1">
        <v>20</v>
      </c>
      <c r="E897" s="1">
        <v>14</v>
      </c>
      <c r="F897" s="1">
        <v>24</v>
      </c>
      <c r="G897" s="1">
        <v>4</v>
      </c>
      <c r="H897" s="1">
        <v>5</v>
      </c>
      <c r="I897" s="16"/>
      <c r="J897" s="17" t="s">
        <v>7142</v>
      </c>
      <c r="K897" s="4" t="s">
        <v>7144</v>
      </c>
      <c r="L897" s="5" t="s">
        <v>7143</v>
      </c>
      <c r="M897" s="5">
        <f t="shared" si="52"/>
        <v>4</v>
      </c>
      <c r="N897" s="5">
        <f t="shared" si="53"/>
        <v>5</v>
      </c>
      <c r="O897" s="3" t="str">
        <f>IF(ISBLANK(D897),"ส่วนลด",VLOOKUP(D897,หมวดหมู่!$A$2:$B$35,2))</f>
        <v>อุปโภค/บริโภค</v>
      </c>
      <c r="P897" s="3" t="str">
        <f>IF(ISBLANK(E897),"หน่วย",VLOOKUP(E897,หน่วยนับ!$A$2:$B$37,2))</f>
        <v>ถุง</v>
      </c>
      <c r="Q897" t="str">
        <f t="shared" si="54"/>
        <v>P00000.png</v>
      </c>
      <c r="R897" t="str">
        <f t="shared" si="55"/>
        <v>INSERT INTO `product`(`pID`, `pBar`, `pBars`, `pName`, `pBP`, `pSP`, `pVal`, `pCate`, `pUnit`, `img`) VALUES ('P00898','P00898','[{"detail":"รหัสสินค้า","barcode":"P00898"},{"detail":"บาร์โค้ดหลัก","barcode":"P00898"}]','พริกไทยเม็ด5บาท**','4','5','24','อุปโภค/บริโภค','ถุง','P00000.png');</v>
      </c>
    </row>
    <row r="898" spans="1:18" x14ac:dyDescent="0.25">
      <c r="A898" s="2" t="s">
        <v>1014</v>
      </c>
      <c r="B898" s="8" t="s">
        <v>1014</v>
      </c>
      <c r="C898" s="2" t="s">
        <v>1015</v>
      </c>
      <c r="D898" s="1">
        <v>20</v>
      </c>
      <c r="E898" s="1">
        <v>8</v>
      </c>
      <c r="F898" s="1">
        <v>3</v>
      </c>
      <c r="G898" s="1">
        <v>12</v>
      </c>
      <c r="H898" s="1">
        <v>15</v>
      </c>
      <c r="I898" s="16"/>
      <c r="J898" s="17" t="s">
        <v>7142</v>
      </c>
      <c r="K898" s="4" t="s">
        <v>7144</v>
      </c>
      <c r="L898" s="5" t="s">
        <v>7143</v>
      </c>
      <c r="M898" s="5">
        <f t="shared" si="52"/>
        <v>12</v>
      </c>
      <c r="N898" s="5">
        <f t="shared" si="53"/>
        <v>15</v>
      </c>
      <c r="O898" s="3" t="str">
        <f>IF(ISBLANK(D898),"ส่วนลด",VLOOKUP(D898,หมวดหมู่!$A$2:$B$35,2))</f>
        <v>อุปโภค/บริโภค</v>
      </c>
      <c r="P898" s="3" t="str">
        <f>IF(ISBLANK(E898),"หน่วย",VLOOKUP(E898,หน่วยนับ!$A$2:$B$37,2))</f>
        <v>อัน</v>
      </c>
      <c r="Q898" t="str">
        <f t="shared" si="54"/>
        <v>P00000.png</v>
      </c>
      <c r="R898" t="str">
        <f t="shared" si="55"/>
        <v>INSERT INTO `product`(`pID`, `pBar`, `pBars`, `pName`, `pBP`, `pSP`, `pVal`, `pCate`, `pUnit`, `img`) VALUES ('P00899','P00899','[{"detail":"รหัสสินค้า","barcode":"P00899"},{"detail":"บาร์โค้ดหลัก","barcode":"P00899"}]','แปรงถูผ้าหลังไม้15บ','12','15','3','อุปโภค/บริโภค','อัน','P00000.png');</v>
      </c>
    </row>
    <row r="899" spans="1:18" x14ac:dyDescent="0.25">
      <c r="A899" s="2" t="s">
        <v>1016</v>
      </c>
      <c r="B899" s="8" t="s">
        <v>1016</v>
      </c>
      <c r="C899" s="2" t="s">
        <v>1017</v>
      </c>
      <c r="D899" s="1">
        <v>20</v>
      </c>
      <c r="E899" s="1">
        <v>14</v>
      </c>
      <c r="F899" s="1">
        <v>6</v>
      </c>
      <c r="G899" s="1">
        <v>8</v>
      </c>
      <c r="H899" s="1">
        <v>10</v>
      </c>
      <c r="I899" s="16"/>
      <c r="J899" s="17" t="s">
        <v>7142</v>
      </c>
      <c r="K899" s="4" t="s">
        <v>7144</v>
      </c>
      <c r="L899" s="5" t="s">
        <v>7143</v>
      </c>
      <c r="M899" s="5">
        <f t="shared" ref="M899:M962" si="56">IF(ISBLANK(D899),0,G899)</f>
        <v>8</v>
      </c>
      <c r="N899" s="5">
        <f t="shared" ref="N899:N962" si="57">IF(ISBLANK(D899),-H899,H899)</f>
        <v>10</v>
      </c>
      <c r="O899" s="3" t="str">
        <f>IF(ISBLANK(D899),"ส่วนลด",VLOOKUP(D899,หมวดหมู่!$A$2:$B$35,2))</f>
        <v>อุปโภค/บริโภค</v>
      </c>
      <c r="P899" s="3" t="str">
        <f>IF(ISBLANK(E899),"หน่วย",VLOOKUP(E899,หน่วยนับ!$A$2:$B$37,2))</f>
        <v>ถุง</v>
      </c>
      <c r="Q899" t="str">
        <f t="shared" ref="Q899:Q962" si="58">IF(ISBLANK(I899),"P00000.png",I899)</f>
        <v>P00000.png</v>
      </c>
      <c r="R899" t="str">
        <f t="shared" ref="R899:R962" si="59">"INSERT INTO `product`(`pID`, `pBar`, `pBars`, `pName`, `pBP`, `pSP`, `pVal`, `pCate`, `pUnit`, `img`) VALUES ('"&amp;A899&amp;"','"&amp;B899&amp;"','"&amp;J899&amp;A899&amp;K899&amp;B899&amp;L899&amp;"','"&amp;C899&amp;"','"&amp;M899&amp;"','"&amp;N899&amp;"','"&amp;F899&amp;"','"&amp;O899&amp;"','"&amp;P899&amp;"','"&amp;Q899&amp;"');"</f>
        <v>INSERT INTO `product`(`pID`, `pBar`, `pBars`, `pName`, `pBP`, `pSP`, `pVal`, `pCate`, `pUnit`, `img`) VALUES ('P00900','P00900','[{"detail":"รหัสสินค้า","barcode":"P00900"},{"detail":"บาร์โค้ดหลัก","barcode":"P00900"}]','กะปิเค็ม10บาท','8','10','6','อุปโภค/บริโภค','ถุง','P00000.png');</v>
      </c>
    </row>
    <row r="900" spans="1:18" x14ac:dyDescent="0.25">
      <c r="A900" s="2" t="s">
        <v>1018</v>
      </c>
      <c r="B900" s="8">
        <v>8859441400229</v>
      </c>
      <c r="C900" s="2" t="s">
        <v>1019</v>
      </c>
      <c r="D900" s="1">
        <v>37</v>
      </c>
      <c r="E900" s="1">
        <v>14</v>
      </c>
      <c r="F900" s="1">
        <v>0</v>
      </c>
      <c r="G900" s="1">
        <v>12</v>
      </c>
      <c r="H900" s="1">
        <v>15</v>
      </c>
      <c r="I900" s="16"/>
      <c r="J900" s="17" t="s">
        <v>7142</v>
      </c>
      <c r="K900" s="4" t="s">
        <v>7144</v>
      </c>
      <c r="L900" s="5" t="s">
        <v>7143</v>
      </c>
      <c r="M900" s="5">
        <f t="shared" si="56"/>
        <v>12</v>
      </c>
      <c r="N900" s="5">
        <f t="shared" si="57"/>
        <v>15</v>
      </c>
      <c r="O900" s="3" t="str">
        <f>IF(ISBLANK(D900),"ส่วนลด",VLOOKUP(D900,หมวดหมู่!$A$2:$B$35,2))</f>
        <v>เหล้า+บุรี่</v>
      </c>
      <c r="P900" s="3" t="str">
        <f>IF(ISBLANK(E900),"หน่วย",VLOOKUP(E900,หน่วยนับ!$A$2:$B$37,2))</f>
        <v>ถุง</v>
      </c>
      <c r="Q900" t="str">
        <f t="shared" si="58"/>
        <v>P00000.png</v>
      </c>
      <c r="R900" t="str">
        <f t="shared" si="59"/>
        <v>INSERT INTO `product`(`pID`, `pBar`, `pBars`, `pName`, `pBP`, `pSP`, `pVal`, `pCate`, `pUnit`, `img`) VALUES ('P00901','8859441400229','[{"detail":"รหัสสินค้า","barcode":"P00901"},{"detail":"บาร์โค้ดหลัก","barcode":"8859441400229"}]','แมวแดงยาเส้น15บ*','12','15','0','เหล้า+บุรี่','ถุง','P00000.png');</v>
      </c>
    </row>
    <row r="901" spans="1:18" x14ac:dyDescent="0.25">
      <c r="A901" s="2" t="s">
        <v>1020</v>
      </c>
      <c r="B901" s="8">
        <v>6952798902025</v>
      </c>
      <c r="C901" s="2" t="s">
        <v>1021</v>
      </c>
      <c r="D901" s="1">
        <v>20</v>
      </c>
      <c r="E901" s="1">
        <v>9</v>
      </c>
      <c r="F901" s="1">
        <v>2</v>
      </c>
      <c r="G901" s="1">
        <v>18.34</v>
      </c>
      <c r="H901" s="1">
        <v>25</v>
      </c>
      <c r="I901" s="16"/>
      <c r="J901" s="17" t="s">
        <v>7142</v>
      </c>
      <c r="K901" s="4" t="s">
        <v>7144</v>
      </c>
      <c r="L901" s="5" t="s">
        <v>7143</v>
      </c>
      <c r="M901" s="5">
        <f t="shared" si="56"/>
        <v>18.34</v>
      </c>
      <c r="N901" s="5">
        <f t="shared" si="57"/>
        <v>25</v>
      </c>
      <c r="O901" s="3" t="str">
        <f>IF(ISBLANK(D901),"ส่วนลด",VLOOKUP(D901,หมวดหมู่!$A$2:$B$35,2))</f>
        <v>อุปโภค/บริโภค</v>
      </c>
      <c r="P901" s="3" t="str">
        <f>IF(ISBLANK(E901),"หน่วย",VLOOKUP(E901,หน่วยนับ!$A$2:$B$37,2))</f>
        <v>แพ็ค</v>
      </c>
      <c r="Q901" t="str">
        <f t="shared" si="58"/>
        <v>P00000.png</v>
      </c>
      <c r="R901" t="str">
        <f t="shared" si="59"/>
        <v>INSERT INTO `product`(`pID`, `pBar`, `pBars`, `pName`, `pBP`, `pSP`, `pVal`, `pCate`, `pUnit`, `img`) VALUES ('P00902','6952798902025','[{"detail":"รหัสสินค้า","barcode":"P00902"},{"detail":"บาร์โค้ดหลัก","barcode":"6952798902025"}]','กระดาษวีวี402แผ่น25บ*','18.34','25','2','อุปโภค/บริโภค','แพ็ค','P00000.png');</v>
      </c>
    </row>
    <row r="902" spans="1:18" x14ac:dyDescent="0.25">
      <c r="A902" s="2" t="s">
        <v>1022</v>
      </c>
      <c r="B902" s="8">
        <v>8858745702527</v>
      </c>
      <c r="C902" s="2" t="s">
        <v>1023</v>
      </c>
      <c r="D902" s="1">
        <v>20</v>
      </c>
      <c r="E902" s="1">
        <v>4</v>
      </c>
      <c r="F902" s="1">
        <v>0</v>
      </c>
      <c r="G902" s="1">
        <v>7.92</v>
      </c>
      <c r="H902" s="1">
        <v>12</v>
      </c>
      <c r="I902" s="16"/>
      <c r="J902" s="17" t="s">
        <v>7142</v>
      </c>
      <c r="K902" s="4" t="s">
        <v>7144</v>
      </c>
      <c r="L902" s="5" t="s">
        <v>7143</v>
      </c>
      <c r="M902" s="5">
        <f t="shared" si="56"/>
        <v>7.92</v>
      </c>
      <c r="N902" s="5">
        <f t="shared" si="57"/>
        <v>12</v>
      </c>
      <c r="O902" s="3" t="str">
        <f>IF(ISBLANK(D902),"ส่วนลด",VLOOKUP(D902,หมวดหมู่!$A$2:$B$35,2))</f>
        <v>อุปโภค/บริโภค</v>
      </c>
      <c r="P902" s="3" t="str">
        <f>IF(ISBLANK(E902),"หน่วย",VLOOKUP(E902,หน่วยนับ!$A$2:$B$37,2))</f>
        <v>ชุด</v>
      </c>
      <c r="Q902" t="str">
        <f t="shared" si="58"/>
        <v>P00000.png</v>
      </c>
      <c r="R902" t="str">
        <f t="shared" si="59"/>
        <v>INSERT INTO `product`(`pID`, `pBar`, `pBars`, `pName`, `pBP`, `pSP`, `pVal`, `pCate`, `pUnit`, `img`) VALUES ('P00903','8858745702527','[{"detail":"รหัสสินค้า","barcode":"P00903"},{"detail":"บาร์โค้ดหลัก","barcode":"8858745702527"}]','เทียนเล็กแพ็ค30/12บ*','7.92','12','0','อุปโภค/บริโภค','ชุด','P00000.png');</v>
      </c>
    </row>
    <row r="903" spans="1:18" x14ac:dyDescent="0.25">
      <c r="A903" s="2" t="s">
        <v>1024</v>
      </c>
      <c r="B903" s="8" t="s">
        <v>1024</v>
      </c>
      <c r="C903" s="2" t="s">
        <v>1025</v>
      </c>
      <c r="D903" s="1">
        <v>25</v>
      </c>
      <c r="E903" s="1">
        <v>3</v>
      </c>
      <c r="F903" s="1">
        <v>2</v>
      </c>
      <c r="G903" s="1">
        <v>170</v>
      </c>
      <c r="H903" s="1">
        <v>190</v>
      </c>
      <c r="I903" s="16"/>
      <c r="J903" s="17" t="s">
        <v>7142</v>
      </c>
      <c r="K903" s="4" t="s">
        <v>7144</v>
      </c>
      <c r="L903" s="5" t="s">
        <v>7143</v>
      </c>
      <c r="M903" s="5">
        <f t="shared" si="56"/>
        <v>170</v>
      </c>
      <c r="N903" s="5">
        <f t="shared" si="57"/>
        <v>190</v>
      </c>
      <c r="O903" s="3" t="str">
        <f>IF(ISBLANK(D903),"ส่วนลด",VLOOKUP(D903,หมวดหมู่!$A$2:$B$35,2))</f>
        <v>การเกษตร</v>
      </c>
      <c r="P903" s="3" t="str">
        <f>IF(ISBLANK(E903),"หน่วย",VLOOKUP(E903,หน่วยนับ!$A$2:$B$37,2))</f>
        <v>ขวด</v>
      </c>
      <c r="Q903" t="str">
        <f t="shared" si="58"/>
        <v>P00000.png</v>
      </c>
      <c r="R903" t="str">
        <f t="shared" si="59"/>
        <v>INSERT INTO `product`(`pID`, `pBar`, `pBars`, `pName`, `pBP`, `pSP`, `pVal`, `pCate`, `pUnit`, `img`) VALUES ('P00904','P00904','[{"detail":"รหัสสินค้า","barcode":"P00904"},{"detail":"บาร์โค้ดหลัก","barcode":"P00904"}]','ไกลโฟเซต1ลิตร190บ**','170','190','2','การเกษตร','ขวด','P00000.png');</v>
      </c>
    </row>
    <row r="904" spans="1:18" x14ac:dyDescent="0.25">
      <c r="A904" s="2" t="s">
        <v>1026</v>
      </c>
      <c r="B904" s="8">
        <v>8857119330090</v>
      </c>
      <c r="C904" s="2" t="s">
        <v>1027</v>
      </c>
      <c r="D904" s="1">
        <v>20</v>
      </c>
      <c r="E904" s="1">
        <v>36</v>
      </c>
      <c r="F904" s="1">
        <v>0</v>
      </c>
      <c r="G904" s="1">
        <v>15.84</v>
      </c>
      <c r="H904" s="1">
        <v>20</v>
      </c>
      <c r="I904" s="16"/>
      <c r="J904" s="17" t="s">
        <v>7142</v>
      </c>
      <c r="K904" s="4" t="s">
        <v>7144</v>
      </c>
      <c r="L904" s="5" t="s">
        <v>7143</v>
      </c>
      <c r="M904" s="5">
        <f t="shared" si="56"/>
        <v>15.84</v>
      </c>
      <c r="N904" s="5">
        <f t="shared" si="57"/>
        <v>20</v>
      </c>
      <c r="O904" s="3" t="str">
        <f>IF(ISBLANK(D904),"ส่วนลด",VLOOKUP(D904,หมวดหมู่!$A$2:$B$35,2))</f>
        <v>อุปโภค/บริโภค</v>
      </c>
      <c r="P904" s="3" t="str">
        <f>IF(ISBLANK(E904),"หน่วย",VLOOKUP(E904,หน่วยนับ!$A$2:$B$37,2))</f>
        <v>คู่</v>
      </c>
      <c r="Q904" t="str">
        <f t="shared" si="58"/>
        <v>P00000.png</v>
      </c>
      <c r="R904" t="str">
        <f t="shared" si="59"/>
        <v>INSERT INTO `product`(`pID`, `pBar`, `pBars`, `pName`, `pBP`, `pSP`, `pVal`, `pCate`, `pUnit`, `img`) VALUES ('P00905','8857119330090','[{"detail":"รหัสสินค้า","barcode":"P00905"},{"detail":"บาร์โค้ดหลัก","barcode":"8857119330090"}]','รองเท้าอีหนีบเด็ก20บ*','15.84','20','0','อุปโภค/บริโภค','คู่','P00000.png');</v>
      </c>
    </row>
    <row r="905" spans="1:18" x14ac:dyDescent="0.25">
      <c r="A905" s="2" t="s">
        <v>1028</v>
      </c>
      <c r="B905" s="8" t="s">
        <v>1028</v>
      </c>
      <c r="C905" s="2" t="s">
        <v>1029</v>
      </c>
      <c r="D905" s="1">
        <v>25</v>
      </c>
      <c r="E905" s="1">
        <v>14</v>
      </c>
      <c r="F905" s="1">
        <v>3</v>
      </c>
      <c r="G905" s="1">
        <v>15</v>
      </c>
      <c r="H905" s="1">
        <v>20</v>
      </c>
      <c r="I905" s="16"/>
      <c r="J905" s="17" t="s">
        <v>7142</v>
      </c>
      <c r="K905" s="4" t="s">
        <v>7144</v>
      </c>
      <c r="L905" s="5" t="s">
        <v>7143</v>
      </c>
      <c r="M905" s="5">
        <f t="shared" si="56"/>
        <v>15</v>
      </c>
      <c r="N905" s="5">
        <f t="shared" si="57"/>
        <v>20</v>
      </c>
      <c r="O905" s="3" t="str">
        <f>IF(ISBLANK(D905),"ส่วนลด",VLOOKUP(D905,หมวดหมู่!$A$2:$B$35,2))</f>
        <v>การเกษตร</v>
      </c>
      <c r="P905" s="3" t="str">
        <f>IF(ISBLANK(E905),"หน่วย",VLOOKUP(E905,หน่วยนับ!$A$2:$B$37,2))</f>
        <v>ถุง</v>
      </c>
      <c r="Q905" t="str">
        <f t="shared" si="58"/>
        <v>P00000.png</v>
      </c>
      <c r="R905" t="str">
        <f t="shared" si="59"/>
        <v>INSERT INTO `product`(`pID`, `pBar`, `pBars`, `pName`, `pBP`, `pSP`, `pVal`, `pCate`, `pUnit`, `img`) VALUES ('P00906','P00906','[{"detail":"รหัสสินค้า","barcode":"P00906"},{"detail":"บาร์โค้ดหลัก","barcode":"P00906"}]','ปุ๋ยยูเรีย0.5กก20บ**','15','20','3','การเกษตร','ถุง','P00000.png');</v>
      </c>
    </row>
    <row r="906" spans="1:18" x14ac:dyDescent="0.25">
      <c r="A906" s="2" t="s">
        <v>1030</v>
      </c>
      <c r="B906" s="8">
        <v>8850002851672</v>
      </c>
      <c r="C906" s="2" t="s">
        <v>1031</v>
      </c>
      <c r="D906" s="1">
        <v>57</v>
      </c>
      <c r="E906" s="1">
        <v>8</v>
      </c>
      <c r="F906" s="1">
        <v>1</v>
      </c>
      <c r="G906" s="1">
        <v>20</v>
      </c>
      <c r="H906" s="1">
        <v>25</v>
      </c>
      <c r="I906" s="16"/>
      <c r="J906" s="17" t="s">
        <v>7142</v>
      </c>
      <c r="K906" s="4" t="s">
        <v>7144</v>
      </c>
      <c r="L906" s="5" t="s">
        <v>7143</v>
      </c>
      <c r="M906" s="5">
        <f t="shared" si="56"/>
        <v>20</v>
      </c>
      <c r="N906" s="5">
        <f t="shared" si="57"/>
        <v>25</v>
      </c>
      <c r="O906" s="3" t="str">
        <f>IF(ISBLANK(D906),"ส่วนลด",VLOOKUP(D906,หมวดหมู่!$A$2:$B$35,2))</f>
        <v>สบู่+ครีมอาบน้ำ</v>
      </c>
      <c r="P906" s="3" t="str">
        <f>IF(ISBLANK(E906),"หน่วย",VLOOKUP(E906,หน่วยนับ!$A$2:$B$37,2))</f>
        <v>อัน</v>
      </c>
      <c r="Q906" t="str">
        <f t="shared" si="58"/>
        <v>P00000.png</v>
      </c>
      <c r="R906" t="str">
        <f t="shared" si="59"/>
        <v>INSERT INTO `product`(`pID`, `pBar`, `pBars`, `pName`, `pBP`, `pSP`, `pVal`, `pCate`, `pUnit`, `img`) VALUES ('P00907','8850002851672','[{"detail":"รหัสสินค้า","barcode":"P00907"},{"detail":"บาร์โค้ดหลัก","barcode":"8850002851672"}]','โซกุอาบน้ำเขียว100มล25บ**','20','25','1','สบู่+ครีมอาบน้ำ','อัน','P00000.png');</v>
      </c>
    </row>
    <row r="907" spans="1:18" x14ac:dyDescent="0.25">
      <c r="A907" s="2" t="s">
        <v>1032</v>
      </c>
      <c r="B907" s="8">
        <v>8859036100244</v>
      </c>
      <c r="C907" s="2" t="s">
        <v>6830</v>
      </c>
      <c r="D907" s="1">
        <v>20</v>
      </c>
      <c r="E907" s="1">
        <v>9</v>
      </c>
      <c r="F907" s="1">
        <v>1</v>
      </c>
      <c r="G907" s="1">
        <v>36</v>
      </c>
      <c r="H907" s="1">
        <v>43</v>
      </c>
      <c r="I907" s="16"/>
      <c r="J907" s="17" t="s">
        <v>7142</v>
      </c>
      <c r="K907" s="4" t="s">
        <v>7144</v>
      </c>
      <c r="L907" s="5" t="s">
        <v>7143</v>
      </c>
      <c r="M907" s="5">
        <f t="shared" si="56"/>
        <v>36</v>
      </c>
      <c r="N907" s="5">
        <f t="shared" si="57"/>
        <v>43</v>
      </c>
      <c r="O907" s="3" t="str">
        <f>IF(ISBLANK(D907),"ส่วนลด",VLOOKUP(D907,หมวดหมู่!$A$2:$B$35,2))</f>
        <v>อุปโภค/บริโภค</v>
      </c>
      <c r="P907" s="3" t="str">
        <f>IF(ISBLANK(E907),"หน่วย",VLOOKUP(E907,หน่วยนับ!$A$2:$B$37,2))</f>
        <v>แพ็ค</v>
      </c>
      <c r="Q907" t="str">
        <f t="shared" si="58"/>
        <v>P00000.png</v>
      </c>
      <c r="R907" t="str">
        <f t="shared" si="59"/>
        <v>INSERT INTO `product`(`pID`, `pBar`, `pBars`, `pName`, `pBP`, `pSP`, `pVal`, `pCate`, `pUnit`, `img`) VALUES ('P00908','8859036100244','[{"detail":"รหัสสินค้า","barcode":"P00908"},{"detail":"บาร์โค้ดหลัก","barcode":"8859036100244"}]','ถุงหิ้วตรานกฮูก0.5กก9*18**','36','43','1','อุปโภค/บริโภค','แพ็ค','P00000.png');</v>
      </c>
    </row>
    <row r="908" spans="1:18" x14ac:dyDescent="0.25">
      <c r="A908" s="2" t="s">
        <v>1033</v>
      </c>
      <c r="B908" s="8">
        <v>8850144208112</v>
      </c>
      <c r="C908" s="2" t="s">
        <v>8064</v>
      </c>
      <c r="D908" s="1">
        <v>20</v>
      </c>
      <c r="E908" s="1">
        <v>11</v>
      </c>
      <c r="F908" s="1">
        <v>8</v>
      </c>
      <c r="G908" s="1">
        <v>10.5</v>
      </c>
      <c r="H908" s="1">
        <v>13</v>
      </c>
      <c r="I908" s="16"/>
      <c r="J908" s="17" t="s">
        <v>7142</v>
      </c>
      <c r="K908" s="4" t="s">
        <v>7144</v>
      </c>
      <c r="L908" s="5" t="s">
        <v>7143</v>
      </c>
      <c r="M908" s="5">
        <f t="shared" si="56"/>
        <v>10.5</v>
      </c>
      <c r="N908" s="5">
        <f t="shared" si="57"/>
        <v>13</v>
      </c>
      <c r="O908" s="3" t="str">
        <f>IF(ISBLANK(D908),"ส่วนลด",VLOOKUP(D908,หมวดหมู่!$A$2:$B$35,2))</f>
        <v>อุปโภค/บริโภค</v>
      </c>
      <c r="P908" s="3" t="str">
        <f>IF(ISBLANK(E908),"หน่วย",VLOOKUP(E908,หน่วยนับ!$A$2:$B$37,2))</f>
        <v>ซอง</v>
      </c>
      <c r="Q908" t="str">
        <f t="shared" si="58"/>
        <v>P00000.png</v>
      </c>
      <c r="R908" t="str">
        <f t="shared" si="59"/>
        <v>INSERT INTO `product`(`pID`, `pBar`, `pBars`, `pName`, `pBP`, `pSP`, `pVal`, `pCate`, `pUnit`, `img`) VALUES ('P00909','8850144208112','[{"detail":"รหัสสินค้า","barcode":"P00909"},{"detail":"บาร์โค้ดหลัก","barcode":"8850144208112"}]','โจ๊กซอง35g***','10.5','13','8','อุปโภค/บริโภค','ซอง','P00000.png');</v>
      </c>
    </row>
    <row r="909" spans="1:18" x14ac:dyDescent="0.25">
      <c r="A909" s="2" t="s">
        <v>1034</v>
      </c>
      <c r="B909" s="8">
        <v>8850388524948</v>
      </c>
      <c r="C909" s="2" t="s">
        <v>1035</v>
      </c>
      <c r="D909" s="1">
        <v>20</v>
      </c>
      <c r="E909" s="1">
        <v>3</v>
      </c>
      <c r="F909" s="1">
        <v>0</v>
      </c>
      <c r="G909" s="1">
        <v>9.67</v>
      </c>
      <c r="H909" s="1">
        <v>12</v>
      </c>
      <c r="I909" s="16"/>
      <c r="J909" s="17" t="s">
        <v>7142</v>
      </c>
      <c r="K909" s="4" t="s">
        <v>7144</v>
      </c>
      <c r="L909" s="5" t="s">
        <v>7143</v>
      </c>
      <c r="M909" s="5">
        <f t="shared" si="56"/>
        <v>9.67</v>
      </c>
      <c r="N909" s="5">
        <f t="shared" si="57"/>
        <v>12</v>
      </c>
      <c r="O909" s="3" t="str">
        <f>IF(ISBLANK(D909),"ส่วนลด",VLOOKUP(D909,หมวดหมู่!$A$2:$B$35,2))</f>
        <v>อุปโภค/บริโภค</v>
      </c>
      <c r="P909" s="3" t="str">
        <f>IF(ISBLANK(E909),"หน่วย",VLOOKUP(E909,หน่วยนับ!$A$2:$B$37,2))</f>
        <v>ขวด</v>
      </c>
      <c r="Q909" t="str">
        <f t="shared" si="58"/>
        <v>P00000.png</v>
      </c>
      <c r="R909" t="str">
        <f t="shared" si="59"/>
        <v>INSERT INTO `product`(`pID`, `pBar`, `pBars`, `pName`, `pBP`, `pSP`, `pVal`, `pCate`, `pUnit`, `img`) VALUES ('P00910','8850388524948','[{"detail":"รหัสสินค้า","barcode":"P00910"},{"detail":"บาร์โค้ดหลัก","barcode":"8850388524948"}]','ยูนิฟต้นตำรับ350g12บ','9.67','12','0','อุปโภค/บริโภค','ขวด','P00000.png');</v>
      </c>
    </row>
    <row r="910" spans="1:18" x14ac:dyDescent="0.25">
      <c r="A910" s="2" t="s">
        <v>1036</v>
      </c>
      <c r="B910" s="8" t="s">
        <v>1036</v>
      </c>
      <c r="C910" s="2" t="s">
        <v>8065</v>
      </c>
      <c r="D910" s="1">
        <v>41</v>
      </c>
      <c r="E910" s="1">
        <v>14</v>
      </c>
      <c r="F910" s="1">
        <v>0</v>
      </c>
      <c r="G910" s="1">
        <v>125</v>
      </c>
      <c r="H910" s="1">
        <v>140</v>
      </c>
      <c r="I910" s="16"/>
      <c r="J910" s="17" t="s">
        <v>7142</v>
      </c>
      <c r="K910" s="4" t="s">
        <v>7144</v>
      </c>
      <c r="L910" s="5" t="s">
        <v>7143</v>
      </c>
      <c r="M910" s="5">
        <f t="shared" si="56"/>
        <v>125</v>
      </c>
      <c r="N910" s="5">
        <f t="shared" si="57"/>
        <v>140</v>
      </c>
      <c r="O910" s="3" t="str">
        <f>IF(ISBLANK(D910),"ส่วนลด",VLOOKUP(D910,หมวดหมู่!$A$2:$B$35,2))</f>
        <v>ข้าวสาร</v>
      </c>
      <c r="P910" s="3" t="str">
        <f>IF(ISBLANK(E910),"หน่วย",VLOOKUP(E910,หน่วยนับ!$A$2:$B$37,2))</f>
        <v>ถุง</v>
      </c>
      <c r="Q910" t="str">
        <f t="shared" si="58"/>
        <v>P00000.png</v>
      </c>
      <c r="R910" t="str">
        <f t="shared" si="59"/>
        <v>INSERT INTO `product`(`pID`, `pBar`, `pBars`, `pName`, `pBP`, `pSP`, `pVal`, `pCate`, `pUnit`, `img`) VALUES ('P00911','P00911','[{"detail":"รหัสสินค้า","barcode":"P00911"},{"detail":"บาร์โค้ดหลัก","barcode":"P00911"}]','ข้าวสารดอกมะลิ5กก140บ***','125','140','0','ข้าวสาร','ถุง','P00000.png');</v>
      </c>
    </row>
    <row r="911" spans="1:18" x14ac:dyDescent="0.25">
      <c r="A911" s="2" t="s">
        <v>1037</v>
      </c>
      <c r="B911" s="8" t="s">
        <v>1037</v>
      </c>
      <c r="C911" s="2" t="s">
        <v>8066</v>
      </c>
      <c r="D911" s="1">
        <v>40</v>
      </c>
      <c r="E911" s="1">
        <v>4</v>
      </c>
      <c r="F911" s="1">
        <v>2</v>
      </c>
      <c r="G911" s="1">
        <v>24</v>
      </c>
      <c r="H911" s="1">
        <v>30</v>
      </c>
      <c r="I911" s="16"/>
      <c r="J911" s="17" t="s">
        <v>7142</v>
      </c>
      <c r="K911" s="4" t="s">
        <v>7144</v>
      </c>
      <c r="L911" s="5" t="s">
        <v>7143</v>
      </c>
      <c r="M911" s="5">
        <f t="shared" si="56"/>
        <v>24</v>
      </c>
      <c r="N911" s="5">
        <f t="shared" si="57"/>
        <v>30</v>
      </c>
      <c r="O911" s="3" t="str">
        <f>IF(ISBLANK(D911),"ส่วนลด",VLOOKUP(D911,หมวดหมู่!$A$2:$B$35,2))</f>
        <v>งานก่อสร้าง</v>
      </c>
      <c r="P911" s="3" t="str">
        <f>IF(ISBLANK(E911),"หน่วย",VLOOKUP(E911,หน่วยนับ!$A$2:$B$37,2))</f>
        <v>ชุด</v>
      </c>
      <c r="Q911" t="str">
        <f t="shared" si="58"/>
        <v>P00000.png</v>
      </c>
      <c r="R911" t="str">
        <f t="shared" si="59"/>
        <v>INSERT INTO `product`(`pID`, `pBar`, `pBars`, `pName`, `pBP`, `pSP`, `pVal`, `pCate`, `pUnit`, `img`) VALUES ('P00913','P00913','[{"detail":"รหัสสินค้า","barcode":"P00913"},{"detail":"บาร์โค้ดหลัก","barcode":"P00913"}]','ปลอกแขนนิ้วมือ***','24','30','2','งานก่อสร้าง','ชุด','P00000.png');</v>
      </c>
    </row>
    <row r="912" spans="1:18" x14ac:dyDescent="0.25">
      <c r="A912" s="2" t="s">
        <v>1038</v>
      </c>
      <c r="B912" s="8">
        <v>6949331502118</v>
      </c>
      <c r="C912" s="2" t="s">
        <v>1039</v>
      </c>
      <c r="D912" s="1">
        <v>65</v>
      </c>
      <c r="E912" s="1">
        <v>11</v>
      </c>
      <c r="F912" s="1">
        <v>1</v>
      </c>
      <c r="G912" s="1">
        <v>16</v>
      </c>
      <c r="H912" s="1">
        <v>20</v>
      </c>
      <c r="I912" s="16"/>
      <c r="J912" s="17" t="s">
        <v>7142</v>
      </c>
      <c r="K912" s="4" t="s">
        <v>7144</v>
      </c>
      <c r="L912" s="5" t="s">
        <v>7143</v>
      </c>
      <c r="M912" s="5">
        <f t="shared" si="56"/>
        <v>16</v>
      </c>
      <c r="N912" s="5">
        <f t="shared" si="57"/>
        <v>20</v>
      </c>
      <c r="O912" s="3" t="str">
        <f>IF(ISBLANK(D912),"ส่วนลด",VLOOKUP(D912,หมวดหมู่!$A$2:$B$35,2))</f>
        <v>สีย้อมผม</v>
      </c>
      <c r="P912" s="3" t="str">
        <f>IF(ISBLANK(E912),"หน่วย",VLOOKUP(E912,หน่วยนับ!$A$2:$B$37,2))</f>
        <v>ซอง</v>
      </c>
      <c r="Q912" t="str">
        <f t="shared" si="58"/>
        <v>P00000.png</v>
      </c>
      <c r="R912" t="str">
        <f t="shared" si="59"/>
        <v>INSERT INTO `product`(`pID`, `pBar`, `pBars`, `pName`, `pBP`, `pSP`, `pVal`, `pCate`, `pUnit`, `img`) VALUES ('P00914','6949331502118','[{"detail":"รหัสสินค้า","barcode":"P00914"},{"detail":"บาร์โค้ดหลัก","barcode":"6949331502118"}]','IVS20บาทสีดำ**','16','20','1','สีย้อมผม','ซอง','P00000.png');</v>
      </c>
    </row>
    <row r="913" spans="1:18" x14ac:dyDescent="0.25">
      <c r="A913" s="2" t="s">
        <v>1040</v>
      </c>
      <c r="B913" s="8">
        <v>6979331502214</v>
      </c>
      <c r="C913" s="2" t="s">
        <v>1041</v>
      </c>
      <c r="D913" s="1">
        <v>20</v>
      </c>
      <c r="E913" s="1">
        <v>11</v>
      </c>
      <c r="F913" s="1">
        <v>0</v>
      </c>
      <c r="G913" s="1">
        <v>16</v>
      </c>
      <c r="H913" s="1">
        <v>20</v>
      </c>
      <c r="I913" s="16"/>
      <c r="J913" s="17" t="s">
        <v>7142</v>
      </c>
      <c r="K913" s="4" t="s">
        <v>7144</v>
      </c>
      <c r="L913" s="5" t="s">
        <v>7143</v>
      </c>
      <c r="M913" s="5">
        <f t="shared" si="56"/>
        <v>16</v>
      </c>
      <c r="N913" s="5">
        <f t="shared" si="57"/>
        <v>20</v>
      </c>
      <c r="O913" s="3" t="str">
        <f>IF(ISBLANK(D913),"ส่วนลด",VLOOKUP(D913,หมวดหมู่!$A$2:$B$35,2))</f>
        <v>อุปโภค/บริโภค</v>
      </c>
      <c r="P913" s="3" t="str">
        <f>IF(ISBLANK(E913),"หน่วย",VLOOKUP(E913,หน่วยนับ!$A$2:$B$37,2))</f>
        <v>ซอง</v>
      </c>
      <c r="Q913" t="str">
        <f t="shared" si="58"/>
        <v>P00000.png</v>
      </c>
      <c r="R913" t="str">
        <f t="shared" si="59"/>
        <v>INSERT INTO `product`(`pID`, `pBar`, `pBars`, `pName`, `pBP`, `pSP`, `pVal`, `pCate`, `pUnit`, `img`) VALUES ('P00915','6979331502214','[{"detail":"รหัสสินค้า","barcode":"P00915"},{"detail":"บาร์โค้ดหลัก","barcode":"6979331502214"}]','สีย้อมผมซองสีแดง20บาท','16','20','0','อุปโภค/บริโภค','ซอง','P00000.png');</v>
      </c>
    </row>
    <row r="914" spans="1:18" x14ac:dyDescent="0.25">
      <c r="A914" s="2" t="s">
        <v>1042</v>
      </c>
      <c r="B914" s="8" t="s">
        <v>1042</v>
      </c>
      <c r="C914" s="2" t="s">
        <v>1043</v>
      </c>
      <c r="D914" s="1">
        <v>20</v>
      </c>
      <c r="E914" s="1">
        <v>14</v>
      </c>
      <c r="F914" s="1">
        <v>4</v>
      </c>
      <c r="G914" s="1">
        <v>3.75</v>
      </c>
      <c r="H914" s="1">
        <v>7</v>
      </c>
      <c r="I914" s="16"/>
      <c r="J914" s="17" t="s">
        <v>7142</v>
      </c>
      <c r="K914" s="4" t="s">
        <v>7144</v>
      </c>
      <c r="L914" s="5" t="s">
        <v>7143</v>
      </c>
      <c r="M914" s="5">
        <f t="shared" si="56"/>
        <v>3.75</v>
      </c>
      <c r="N914" s="5">
        <f t="shared" si="57"/>
        <v>7</v>
      </c>
      <c r="O914" s="3" t="str">
        <f>IF(ISBLANK(D914),"ส่วนลด",VLOOKUP(D914,หมวดหมู่!$A$2:$B$35,2))</f>
        <v>อุปโภค/บริโภค</v>
      </c>
      <c r="P914" s="3" t="str">
        <f>IF(ISBLANK(E914),"หน่วย",VLOOKUP(E914,หน่วยนับ!$A$2:$B$37,2))</f>
        <v>ถุง</v>
      </c>
      <c r="Q914" t="str">
        <f t="shared" si="58"/>
        <v>P00000.png</v>
      </c>
      <c r="R914" t="str">
        <f t="shared" si="59"/>
        <v>INSERT INTO `product`(`pID`, `pBar`, `pBars`, `pName`, `pBP`, `pSP`, `pVal`, `pCate`, `pUnit`, `img`) VALUES ('P00916','P00916','[{"detail":"รหัสสินค้า","barcode":"P00916"},{"detail":"บาร์โค้ดหลัก","barcode":"P00916"}]','เครื่องปรุงพะโล้7บ*','3.75','7','4','อุปโภค/บริโภค','ถุง','P00000.png');</v>
      </c>
    </row>
    <row r="915" spans="1:18" x14ac:dyDescent="0.25">
      <c r="A915" s="2" t="s">
        <v>1044</v>
      </c>
      <c r="B915" s="8">
        <v>8850624756478</v>
      </c>
      <c r="C915" s="2" t="s">
        <v>8067</v>
      </c>
      <c r="D915" s="1">
        <v>20</v>
      </c>
      <c r="E915" s="1">
        <v>3</v>
      </c>
      <c r="F915" s="1">
        <v>49</v>
      </c>
      <c r="G915" s="1">
        <v>7.34</v>
      </c>
      <c r="H915" s="1">
        <v>10</v>
      </c>
      <c r="I915" s="16"/>
      <c r="J915" s="17" t="s">
        <v>7142</v>
      </c>
      <c r="K915" s="4" t="s">
        <v>7144</v>
      </c>
      <c r="L915" s="5" t="s">
        <v>7143</v>
      </c>
      <c r="M915" s="5">
        <f t="shared" si="56"/>
        <v>7.34</v>
      </c>
      <c r="N915" s="5">
        <f t="shared" si="57"/>
        <v>10</v>
      </c>
      <c r="O915" s="3" t="str">
        <f>IF(ISBLANK(D915),"ส่วนลด",VLOOKUP(D915,หมวดหมู่!$A$2:$B$35,2))</f>
        <v>อุปโภค/บริโภค</v>
      </c>
      <c r="P915" s="3" t="str">
        <f>IF(ISBLANK(E915),"หน่วย",VLOOKUP(E915,หน่วยนับ!$A$2:$B$37,2))</f>
        <v>ขวด</v>
      </c>
      <c r="Q915" t="str">
        <f t="shared" si="58"/>
        <v>P00000.png</v>
      </c>
      <c r="R915" t="str">
        <f t="shared" si="59"/>
        <v>INSERT INTO `product`(`pID`, `pBar`, `pBars`, `pName`, `pBP`, `pSP`, `pVal`, `pCate`, `pUnit`, `img`) VALUES ('P00917','8850624756478','[{"detail":"รหัสสินค้า","barcode":"P00917"},{"detail":"บาร์โค้ดหลัก","barcode":"8850624756478"}]','กาโตะเมล่อน320g***','7.34','10','49','อุปโภค/บริโภค','ขวด','P00000.png');</v>
      </c>
    </row>
    <row r="916" spans="1:18" x14ac:dyDescent="0.25">
      <c r="A916" s="2" t="s">
        <v>1045</v>
      </c>
      <c r="B916" s="8" t="s">
        <v>1045</v>
      </c>
      <c r="C916" s="2" t="s">
        <v>8068</v>
      </c>
      <c r="D916" s="1">
        <v>92</v>
      </c>
      <c r="E916" s="1">
        <v>8</v>
      </c>
      <c r="F916" s="1">
        <v>22</v>
      </c>
      <c r="G916" s="1">
        <v>3.54</v>
      </c>
      <c r="H916" s="1">
        <v>10</v>
      </c>
      <c r="I916" s="16"/>
      <c r="J916" s="17" t="s">
        <v>7142</v>
      </c>
      <c r="K916" s="4" t="s">
        <v>7144</v>
      </c>
      <c r="L916" s="5" t="s">
        <v>7143</v>
      </c>
      <c r="M916" s="5">
        <f t="shared" si="56"/>
        <v>3.54</v>
      </c>
      <c r="N916" s="5">
        <f t="shared" si="57"/>
        <v>10</v>
      </c>
      <c r="O916" s="3" t="str">
        <f>IF(ISBLANK(D916),"ส่วนลด",VLOOKUP(D916,หมวดหมู่!$A$2:$B$35,2))</f>
        <v>ของใช้ในครัว</v>
      </c>
      <c r="P916" s="3" t="str">
        <f>IF(ISBLANK(E916),"หน่วย",VLOOKUP(E916,หน่วยนับ!$A$2:$B$37,2))</f>
        <v>อัน</v>
      </c>
      <c r="Q916" t="str">
        <f t="shared" si="58"/>
        <v>P00000.png</v>
      </c>
      <c r="R916" t="str">
        <f t="shared" si="59"/>
        <v>INSERT INTO `product`(`pID`, `pBar`, `pBars`, `pName`, `pBP`, `pSP`, `pVal`, `pCate`, `pUnit`, `img`) VALUES ('P00918','P00918','[{"detail":"รหัสสินค้า","barcode":"P00918"},{"detail":"บาร์โค้ดหลัก","barcode":"P00918"}]','ไม้แคะหู แพ็ค3***','3.54','10','22','ของใช้ในครัว','อัน','P00000.png');</v>
      </c>
    </row>
    <row r="917" spans="1:18" x14ac:dyDescent="0.25">
      <c r="A917" s="2" t="s">
        <v>1046</v>
      </c>
      <c r="B917" s="8" t="s">
        <v>1046</v>
      </c>
      <c r="C917" s="2" t="s">
        <v>8069</v>
      </c>
      <c r="D917" s="1">
        <v>25</v>
      </c>
      <c r="E917" s="1">
        <v>3</v>
      </c>
      <c r="F917" s="1">
        <v>1</v>
      </c>
      <c r="G917" s="1">
        <v>280</v>
      </c>
      <c r="H917" s="1">
        <v>300</v>
      </c>
      <c r="I917" s="16"/>
      <c r="J917" s="17" t="s">
        <v>7142</v>
      </c>
      <c r="K917" s="4" t="s">
        <v>7144</v>
      </c>
      <c r="L917" s="5" t="s">
        <v>7143</v>
      </c>
      <c r="M917" s="5">
        <f t="shared" si="56"/>
        <v>280</v>
      </c>
      <c r="N917" s="5">
        <f t="shared" si="57"/>
        <v>300</v>
      </c>
      <c r="O917" s="3" t="str">
        <f>IF(ISBLANK(D917),"ส่วนลด",VLOOKUP(D917,หมวดหมู่!$A$2:$B$35,2))</f>
        <v>การเกษตร</v>
      </c>
      <c r="P917" s="3" t="str">
        <f>IF(ISBLANK(E917),"หน่วย",VLOOKUP(E917,หน่วยนับ!$A$2:$B$37,2))</f>
        <v>ขวด</v>
      </c>
      <c r="Q917" t="str">
        <f t="shared" si="58"/>
        <v>P00000.png</v>
      </c>
      <c r="R917" t="str">
        <f t="shared" si="59"/>
        <v>INSERT INTO `product`(`pID`, `pBar`, `pBars`, `pName`, `pBP`, `pSP`, `pVal`, `pCate`, `pUnit`, `img`) VALUES ('P00919','P00919','[{"detail":"รหัสสินค้า","barcode":"P00919"},{"detail":"บาร์โค้ดหลัก","barcode":"P00919"}]','กลูโฟซิเนต1ลิตร***','280','300','1','การเกษตร','ขวด','P00000.png');</v>
      </c>
    </row>
    <row r="918" spans="1:18" x14ac:dyDescent="0.25">
      <c r="A918" s="2" t="s">
        <v>1047</v>
      </c>
      <c r="B918" s="8" t="s">
        <v>1047</v>
      </c>
      <c r="C918" s="2" t="s">
        <v>1048</v>
      </c>
      <c r="D918" s="1">
        <v>25</v>
      </c>
      <c r="E918" s="1">
        <v>18</v>
      </c>
      <c r="F918" s="1">
        <v>2</v>
      </c>
      <c r="G918" s="1">
        <v>550</v>
      </c>
      <c r="H918" s="1">
        <v>580</v>
      </c>
      <c r="I918" s="16"/>
      <c r="J918" s="17" t="s">
        <v>7142</v>
      </c>
      <c r="K918" s="4" t="s">
        <v>7144</v>
      </c>
      <c r="L918" s="5" t="s">
        <v>7143</v>
      </c>
      <c r="M918" s="5">
        <f t="shared" si="56"/>
        <v>550</v>
      </c>
      <c r="N918" s="5">
        <f t="shared" si="57"/>
        <v>580</v>
      </c>
      <c r="O918" s="3" t="str">
        <f>IF(ISBLANK(D918),"ส่วนลด",VLOOKUP(D918,หมวดหมู่!$A$2:$B$35,2))</f>
        <v>การเกษตร</v>
      </c>
      <c r="P918" s="3" t="str">
        <f>IF(ISBLANK(E918),"หน่วย",VLOOKUP(E918,หน่วยนับ!$A$2:$B$37,2))</f>
        <v>แกลอน</v>
      </c>
      <c r="Q918" t="str">
        <f t="shared" si="58"/>
        <v>P00000.png</v>
      </c>
      <c r="R918" t="str">
        <f t="shared" si="59"/>
        <v>INSERT INTO `product`(`pID`, `pBar`, `pBars`, `pName`, `pBP`, `pSP`, `pVal`, `pCate`, `pUnit`, `img`) VALUES ('P00920','P00920','[{"detail":"รหัสสินค้า","barcode":"P00920"},{"detail":"บาร์โค้ดหลัก","barcode":"P00920"}]','พาราคอค5ลิตร580บ','550','580','2','การเกษตร','แกลอน','P00000.png');</v>
      </c>
    </row>
    <row r="919" spans="1:18" x14ac:dyDescent="0.25">
      <c r="A919" s="2" t="s">
        <v>1049</v>
      </c>
      <c r="B919" s="8" t="s">
        <v>1049</v>
      </c>
      <c r="C919" s="2" t="s">
        <v>8070</v>
      </c>
      <c r="D919" s="1">
        <v>25</v>
      </c>
      <c r="E919" s="1">
        <v>18</v>
      </c>
      <c r="F919" s="1">
        <v>1</v>
      </c>
      <c r="G919" s="1">
        <v>180</v>
      </c>
      <c r="H919" s="1">
        <v>200</v>
      </c>
      <c r="I919" s="16"/>
      <c r="J919" s="17" t="s">
        <v>7142</v>
      </c>
      <c r="K919" s="4" t="s">
        <v>7144</v>
      </c>
      <c r="L919" s="5" t="s">
        <v>7143</v>
      </c>
      <c r="M919" s="5">
        <f t="shared" si="56"/>
        <v>180</v>
      </c>
      <c r="N919" s="5">
        <f t="shared" si="57"/>
        <v>200</v>
      </c>
      <c r="O919" s="3" t="str">
        <f>IF(ISBLANK(D919),"ส่วนลด",VLOOKUP(D919,หมวดหมู่!$A$2:$B$35,2))</f>
        <v>การเกษตร</v>
      </c>
      <c r="P919" s="3" t="str">
        <f>IF(ISBLANK(E919),"หน่วย",VLOOKUP(E919,หน่วยนับ!$A$2:$B$37,2))</f>
        <v>แกลอน</v>
      </c>
      <c r="Q919" t="str">
        <f t="shared" si="58"/>
        <v>P00000.png</v>
      </c>
      <c r="R919" t="str">
        <f t="shared" si="59"/>
        <v>INSERT INTO `product`(`pID`, `pBar`, `pBars`, `pName`, `pBP`, `pSP`, `pVal`, `pCate`, `pUnit`, `img`) VALUES ('P00921','P00921','[{"detail":"รหัสสินค้า","barcode":"P00921"},{"detail":"บาร์โค้ดหลัก","barcode":"P00921"}]','ไกลโฟรเซต1ลิตร***','180','200','1','การเกษตร','แกลอน','P00000.png');</v>
      </c>
    </row>
    <row r="920" spans="1:18" x14ac:dyDescent="0.25">
      <c r="A920" s="2" t="s">
        <v>1050</v>
      </c>
      <c r="B920" s="8" t="s">
        <v>1050</v>
      </c>
      <c r="C920" s="2" t="s">
        <v>1051</v>
      </c>
      <c r="D920" s="1">
        <v>25</v>
      </c>
      <c r="E920" s="1">
        <v>14</v>
      </c>
      <c r="F920" s="1">
        <v>1</v>
      </c>
      <c r="G920" s="1">
        <v>70</v>
      </c>
      <c r="H920" s="1">
        <v>75</v>
      </c>
      <c r="I920" s="16"/>
      <c r="J920" s="17" t="s">
        <v>7142</v>
      </c>
      <c r="K920" s="4" t="s">
        <v>7144</v>
      </c>
      <c r="L920" s="5" t="s">
        <v>7143</v>
      </c>
      <c r="M920" s="5">
        <f t="shared" si="56"/>
        <v>70</v>
      </c>
      <c r="N920" s="5">
        <f t="shared" si="57"/>
        <v>75</v>
      </c>
      <c r="O920" s="3" t="str">
        <f>IF(ISBLANK(D920),"ส่วนลด",VLOOKUP(D920,หมวดหมู่!$A$2:$B$35,2))</f>
        <v>การเกษตร</v>
      </c>
      <c r="P920" s="3" t="str">
        <f>IF(ISBLANK(E920),"หน่วย",VLOOKUP(E920,หน่วยนับ!$A$2:$B$37,2))</f>
        <v>ถุง</v>
      </c>
      <c r="Q920" t="str">
        <f t="shared" si="58"/>
        <v>P00000.png</v>
      </c>
      <c r="R920" t="str">
        <f t="shared" si="59"/>
        <v>INSERT INTO `product`(`pID`, `pBar`, `pBars`, `pName`, `pBP`, `pSP`, `pVal`, `pCate`, `pUnit`, `img`) VALUES ('P00922','P00922','[{"detail":"รหัสสินค้า","barcode":"P00922"},{"detail":"บาร์โค้ดหลัก","barcode":"P00922"}]','เอส85100g75บ*','70','75','1','การเกษตร','ถุง','P00000.png');</v>
      </c>
    </row>
    <row r="921" spans="1:18" x14ac:dyDescent="0.25">
      <c r="A921" s="2" t="s">
        <v>1052</v>
      </c>
      <c r="B921" s="8">
        <v>8850228003985</v>
      </c>
      <c r="C921" s="2" t="s">
        <v>1053</v>
      </c>
      <c r="D921" s="1">
        <v>20</v>
      </c>
      <c r="E921" s="1">
        <v>3</v>
      </c>
      <c r="F921" s="1">
        <v>0</v>
      </c>
      <c r="G921" s="1">
        <v>8.34</v>
      </c>
      <c r="H921" s="1">
        <v>10</v>
      </c>
      <c r="I921" s="16"/>
      <c r="J921" s="17" t="s">
        <v>7142</v>
      </c>
      <c r="K921" s="4" t="s">
        <v>7144</v>
      </c>
      <c r="L921" s="5" t="s">
        <v>7143</v>
      </c>
      <c r="M921" s="5">
        <f t="shared" si="56"/>
        <v>8.34</v>
      </c>
      <c r="N921" s="5">
        <f t="shared" si="57"/>
        <v>10</v>
      </c>
      <c r="O921" s="3" t="str">
        <f>IF(ISBLANK(D921),"ส่วนลด",VLOOKUP(D921,หมวดหมู่!$A$2:$B$35,2))</f>
        <v>อุปโภค/บริโภค</v>
      </c>
      <c r="P921" s="3" t="str">
        <f>IF(ISBLANK(E921),"หน่วย",VLOOKUP(E921,หน่วยนับ!$A$2:$B$37,2))</f>
        <v>ขวด</v>
      </c>
      <c r="Q921" t="str">
        <f t="shared" si="58"/>
        <v>P00000.png</v>
      </c>
      <c r="R921" t="str">
        <f t="shared" si="59"/>
        <v>INSERT INTO `product`(`pID`, `pBar`, `pBars`, `pName`, `pBP`, `pSP`, `pVal`, `pCate`, `pUnit`, `img`) VALUES ('P00923','8850228003985','[{"detail":"รหัสสินค้า","barcode":"P00923"},{"detail":"บาร์โค้ดหลัก","barcode":"8850228003985"}]','ริคุรสส้ม350มล10บ','8.34','10','0','อุปโภค/บริโภค','ขวด','P00000.png');</v>
      </c>
    </row>
    <row r="922" spans="1:18" x14ac:dyDescent="0.25">
      <c r="A922" s="2" t="s">
        <v>1054</v>
      </c>
      <c r="B922" s="8" t="s">
        <v>1054</v>
      </c>
      <c r="C922" s="2" t="s">
        <v>8071</v>
      </c>
      <c r="D922" s="1">
        <v>92</v>
      </c>
      <c r="E922" s="1">
        <v>17</v>
      </c>
      <c r="F922" s="1">
        <v>5</v>
      </c>
      <c r="G922" s="1">
        <v>16</v>
      </c>
      <c r="H922" s="1">
        <v>20</v>
      </c>
      <c r="I922" s="16"/>
      <c r="J922" s="17" t="s">
        <v>7142</v>
      </c>
      <c r="K922" s="4" t="s">
        <v>7144</v>
      </c>
      <c r="L922" s="5" t="s">
        <v>7143</v>
      </c>
      <c r="M922" s="5">
        <f t="shared" si="56"/>
        <v>16</v>
      </c>
      <c r="N922" s="5">
        <f t="shared" si="57"/>
        <v>20</v>
      </c>
      <c r="O922" s="3" t="str">
        <f>IF(ISBLANK(D922),"ส่วนลด",VLOOKUP(D922,หมวดหมู่!$A$2:$B$35,2))</f>
        <v>ของใช้ในครัว</v>
      </c>
      <c r="P922" s="3" t="str">
        <f>IF(ISBLANK(E922),"หน่วย",VLOOKUP(E922,หน่วยนับ!$A$2:$B$37,2))</f>
        <v>ใบ</v>
      </c>
      <c r="Q922" t="str">
        <f t="shared" si="58"/>
        <v>P00000.png</v>
      </c>
      <c r="R922" t="str">
        <f t="shared" si="59"/>
        <v>INSERT INTO `product`(`pID`, `pBar`, `pBars`, `pName`, `pBP`, `pSP`, `pVal`, `pCate`, `pUnit`, `img`) VALUES ('P00924','P00924','[{"detail":"รหัสสินค้า","barcode":"P00924"},{"detail":"บาร์โค้ดหลัก","barcode":"P00924"}]','กระเป๋าตุ๊กตาสีสดใส***','16','20','5','ของใช้ในครัว','ใบ','P00000.png');</v>
      </c>
    </row>
    <row r="923" spans="1:18" x14ac:dyDescent="0.25">
      <c r="A923" s="2" t="s">
        <v>1055</v>
      </c>
      <c r="B923" s="8" t="s">
        <v>1055</v>
      </c>
      <c r="C923" s="2" t="s">
        <v>8072</v>
      </c>
      <c r="D923" s="1">
        <v>40</v>
      </c>
      <c r="E923" s="1">
        <v>14</v>
      </c>
      <c r="F923" s="1">
        <v>4</v>
      </c>
      <c r="G923" s="1">
        <v>25</v>
      </c>
      <c r="H923" s="1">
        <v>30</v>
      </c>
      <c r="I923" s="16"/>
      <c r="J923" s="17" t="s">
        <v>7142</v>
      </c>
      <c r="K923" s="4" t="s">
        <v>7144</v>
      </c>
      <c r="L923" s="5" t="s">
        <v>7143</v>
      </c>
      <c r="M923" s="5">
        <f t="shared" si="56"/>
        <v>25</v>
      </c>
      <c r="N923" s="5">
        <f t="shared" si="57"/>
        <v>30</v>
      </c>
      <c r="O923" s="3" t="str">
        <f>IF(ISBLANK(D923),"ส่วนลด",VLOOKUP(D923,หมวดหมู่!$A$2:$B$35,2))</f>
        <v>งานก่อสร้าง</v>
      </c>
      <c r="P923" s="3" t="str">
        <f>IF(ISBLANK(E923),"หน่วย",VLOOKUP(E923,หน่วยนับ!$A$2:$B$37,2))</f>
        <v>ถุง</v>
      </c>
      <c r="Q923" t="str">
        <f t="shared" si="58"/>
        <v>P00000.png</v>
      </c>
      <c r="R923" t="str">
        <f t="shared" si="59"/>
        <v>INSERT INTO `product`(`pID`, `pBar`, `pBars`, `pName`, `pBP`, `pSP`, `pVal`, `pCate`, `pUnit`, `img`) VALUES ('P00925','P00925','[{"detail":"รหัสสินค้า","barcode":"P00925"},{"detail":"บาร์โค้ดหลัก","barcode":"P00925"}]','ตะปูตีไมั 4'' ครึ่งกก***','25','30','4','งานก่อสร้าง','ถุง','P00000.png');</v>
      </c>
    </row>
    <row r="924" spans="1:18" x14ac:dyDescent="0.25">
      <c r="A924" s="2" t="s">
        <v>1056</v>
      </c>
      <c r="B924" s="8">
        <v>8850336100088</v>
      </c>
      <c r="C924" s="2" t="s">
        <v>1057</v>
      </c>
      <c r="D924" s="1">
        <v>20</v>
      </c>
      <c r="E924" s="1">
        <v>5</v>
      </c>
      <c r="F924" s="1">
        <v>0</v>
      </c>
      <c r="G924" s="1">
        <v>32</v>
      </c>
      <c r="H924" s="1">
        <v>37</v>
      </c>
      <c r="I924" s="16"/>
      <c r="J924" s="17" t="s">
        <v>7142</v>
      </c>
      <c r="K924" s="4" t="s">
        <v>7144</v>
      </c>
      <c r="L924" s="5" t="s">
        <v>7143</v>
      </c>
      <c r="M924" s="5">
        <f t="shared" si="56"/>
        <v>32</v>
      </c>
      <c r="N924" s="5">
        <f t="shared" si="57"/>
        <v>37</v>
      </c>
      <c r="O924" s="3" t="str">
        <f>IF(ISBLANK(D924),"ส่วนลด",VLOOKUP(D924,หมวดหมู่!$A$2:$B$35,2))</f>
        <v>อุปโภค/บริโภค</v>
      </c>
      <c r="P924" s="3" t="str">
        <f>IF(ISBLANK(E924),"หน่วย",VLOOKUP(E924,หน่วยนับ!$A$2:$B$37,2))</f>
        <v>กล่อง</v>
      </c>
      <c r="Q924" t="str">
        <f t="shared" si="58"/>
        <v>P00000.png</v>
      </c>
      <c r="R924" t="str">
        <f t="shared" si="59"/>
        <v>INSERT INTO `product`(`pID`, `pBar`, `pBars`, `pName`, `pBP`, `pSP`, `pVal`, `pCate`, `pUnit`, `img`) VALUES ('P00926','8850336100088','[{"detail":"รหัสสินค้า","barcode":"P00926"},{"detail":"บาร์โค้ดหลัก","barcode":"8850336100088"}]','เบตาดีน15ซีซี37บ*','32','37','0','อุปโภค/บริโภค','กล่อง','P00000.png');</v>
      </c>
    </row>
    <row r="925" spans="1:18" x14ac:dyDescent="0.25">
      <c r="A925" s="2" t="s">
        <v>1058</v>
      </c>
      <c r="B925" s="8" t="s">
        <v>1058</v>
      </c>
      <c r="C925" s="2" t="s">
        <v>1059</v>
      </c>
      <c r="D925" s="1">
        <v>20</v>
      </c>
      <c r="E925" s="1">
        <v>8</v>
      </c>
      <c r="F925" s="1">
        <v>2</v>
      </c>
      <c r="G925" s="1">
        <v>20</v>
      </c>
      <c r="H925" s="1">
        <v>25</v>
      </c>
      <c r="I925" s="16"/>
      <c r="J925" s="17" t="s">
        <v>7142</v>
      </c>
      <c r="K925" s="4" t="s">
        <v>7144</v>
      </c>
      <c r="L925" s="5" t="s">
        <v>7143</v>
      </c>
      <c r="M925" s="5">
        <f t="shared" si="56"/>
        <v>20</v>
      </c>
      <c r="N925" s="5">
        <f t="shared" si="57"/>
        <v>25</v>
      </c>
      <c r="O925" s="3" t="str">
        <f>IF(ISBLANK(D925),"ส่วนลด",VLOOKUP(D925,หมวดหมู่!$A$2:$B$35,2))</f>
        <v>อุปโภค/บริโภค</v>
      </c>
      <c r="P925" s="3" t="str">
        <f>IF(ISBLANK(E925),"หน่วย",VLOOKUP(E925,หน่วยนับ!$A$2:$B$37,2))</f>
        <v>อัน</v>
      </c>
      <c r="Q925" t="str">
        <f t="shared" si="58"/>
        <v>P00000.png</v>
      </c>
      <c r="R925" t="str">
        <f t="shared" si="59"/>
        <v>INSERT INTO `product`(`pID`, `pBar`, `pBars`, `pName`, `pBP`, `pSP`, `pVal`, `pCate`, `pUnit`, `img`) VALUES ('P00927','P00927','[{"detail":"รหัสสินค้า","barcode":"P00927"},{"detail":"บาร์โค้ดหลัก","barcode":"P00927"}]','ตะแกรงย่างปลา25บาท','20','25','2','อุปโภค/บริโภค','อัน','P00000.png');</v>
      </c>
    </row>
    <row r="926" spans="1:18" x14ac:dyDescent="0.25">
      <c r="A926" s="2" t="s">
        <v>1060</v>
      </c>
      <c r="B926" s="8" t="s">
        <v>1060</v>
      </c>
      <c r="C926" s="2" t="s">
        <v>8073</v>
      </c>
      <c r="D926" s="1">
        <v>20</v>
      </c>
      <c r="E926" s="1">
        <v>17</v>
      </c>
      <c r="F926" s="1">
        <v>9</v>
      </c>
      <c r="G926" s="1">
        <v>14.59</v>
      </c>
      <c r="H926" s="1">
        <v>20</v>
      </c>
      <c r="I926" s="16"/>
      <c r="J926" s="17" t="s">
        <v>7142</v>
      </c>
      <c r="K926" s="4" t="s">
        <v>7144</v>
      </c>
      <c r="L926" s="5" t="s">
        <v>7143</v>
      </c>
      <c r="M926" s="5">
        <f t="shared" si="56"/>
        <v>14.59</v>
      </c>
      <c r="N926" s="5">
        <f t="shared" si="57"/>
        <v>20</v>
      </c>
      <c r="O926" s="3" t="str">
        <f>IF(ISBLANK(D926),"ส่วนลด",VLOOKUP(D926,หมวดหมู่!$A$2:$B$35,2))</f>
        <v>อุปโภค/บริโภค</v>
      </c>
      <c r="P926" s="3" t="str">
        <f>IF(ISBLANK(E926),"หน่วย",VLOOKUP(E926,หน่วยนับ!$A$2:$B$37,2))</f>
        <v>ใบ</v>
      </c>
      <c r="Q926" t="str">
        <f t="shared" si="58"/>
        <v>P00000.png</v>
      </c>
      <c r="R926" t="str">
        <f t="shared" si="59"/>
        <v>INSERT INTO `product`(`pID`, `pBar`, `pBars`, `pName`, `pBP`, `pSP`, `pVal`, `pCate`, `pUnit`, `img`) VALUES ('P00928','P00928','[{"detail":"รหัสสินค้า","barcode":"P00928"},{"detail":"บาร์โค้ดหลัก","barcode":"P00928"}]','กระเป๋าใส่แบงค์***','14.59','20','9','อุปโภค/บริโภค','ใบ','P00000.png');</v>
      </c>
    </row>
    <row r="927" spans="1:18" x14ac:dyDescent="0.25">
      <c r="A927" s="2" t="s">
        <v>1061</v>
      </c>
      <c r="B927" s="8" t="s">
        <v>1061</v>
      </c>
      <c r="C927" s="2" t="s">
        <v>8074</v>
      </c>
      <c r="D927" s="1">
        <v>92</v>
      </c>
      <c r="E927" s="1">
        <v>8</v>
      </c>
      <c r="F927" s="1">
        <v>9</v>
      </c>
      <c r="G927" s="1">
        <v>3.34</v>
      </c>
      <c r="H927" s="1">
        <v>5</v>
      </c>
      <c r="I927" s="16"/>
      <c r="J927" s="17" t="s">
        <v>7142</v>
      </c>
      <c r="K927" s="4" t="s">
        <v>7144</v>
      </c>
      <c r="L927" s="5" t="s">
        <v>7143</v>
      </c>
      <c r="M927" s="5">
        <f t="shared" si="56"/>
        <v>3.34</v>
      </c>
      <c r="N927" s="5">
        <f t="shared" si="57"/>
        <v>5</v>
      </c>
      <c r="O927" s="3" t="str">
        <f>IF(ISBLANK(D927),"ส่วนลด",VLOOKUP(D927,หมวดหมู่!$A$2:$B$35,2))</f>
        <v>ของใช้ในครัว</v>
      </c>
      <c r="P927" s="3" t="str">
        <f>IF(ISBLANK(E927),"หน่วย",VLOOKUP(E927,หน่วยนับ!$A$2:$B$37,2))</f>
        <v>อัน</v>
      </c>
      <c r="Q927" t="str">
        <f t="shared" si="58"/>
        <v>P00000.png</v>
      </c>
      <c r="R927" t="str">
        <f t="shared" si="59"/>
        <v>INSERT INTO `product`(`pID`, `pBar`, `pBars`, `pName`, `pBP`, `pSP`, `pVal`, `pCate`, `pUnit`, `img`) VALUES ('P00929','P00929','[{"detail":"รหัสสินค้า","barcode":"P00929"},{"detail":"บาร์โค้ดหลัก","barcode":"P00929"}]','หวีสับ***','3.34','5','9','ของใช้ในครัว','อัน','P00000.png');</v>
      </c>
    </row>
    <row r="928" spans="1:18" x14ac:dyDescent="0.25">
      <c r="A928" s="2" t="s">
        <v>1062</v>
      </c>
      <c r="B928" s="8">
        <v>8852197110015</v>
      </c>
      <c r="C928" s="2" t="s">
        <v>1063</v>
      </c>
      <c r="D928" s="1">
        <v>60</v>
      </c>
      <c r="E928" s="1">
        <v>8</v>
      </c>
      <c r="F928" s="1">
        <v>0</v>
      </c>
      <c r="G928" s="1">
        <v>6</v>
      </c>
      <c r="H928" s="1">
        <v>8</v>
      </c>
      <c r="I928" s="16"/>
      <c r="J928" s="17" t="s">
        <v>7142</v>
      </c>
      <c r="K928" s="4" t="s">
        <v>7144</v>
      </c>
      <c r="L928" s="5" t="s">
        <v>7143</v>
      </c>
      <c r="M928" s="5">
        <f t="shared" si="56"/>
        <v>6</v>
      </c>
      <c r="N928" s="5">
        <f t="shared" si="57"/>
        <v>8</v>
      </c>
      <c r="O928" s="3" t="str">
        <f>IF(ISBLANK(D928),"ส่วนลด",VLOOKUP(D928,หมวดหมู่!$A$2:$B$35,2))</f>
        <v>ยาสามัญประจำบ้าน</v>
      </c>
      <c r="P928" s="3" t="str">
        <f>IF(ISBLANK(E928),"หน่วย",VLOOKUP(E928,หน่วยนับ!$A$2:$B$37,2))</f>
        <v>อัน</v>
      </c>
      <c r="Q928" t="str">
        <f t="shared" si="58"/>
        <v>P00000.png</v>
      </c>
      <c r="R928" t="str">
        <f t="shared" si="59"/>
        <v>INSERT INTO `product`(`pID`, `pBar`, `pBars`, `pName`, `pBP`, `pSP`, `pVal`, `pCate`, `pUnit`, `img`) VALUES ('P00930','8852197110015','[{"detail":"รหัสสินค้า","barcode":"P00930"},{"detail":"บาร์โค้ดหลัก","barcode":"8852197110015"}]','ยาหมองถ้วยทอง2g8บ**','6','8','0','ยาสามัญประจำบ้าน','อัน','P00000.png');</v>
      </c>
    </row>
    <row r="929" spans="1:18" x14ac:dyDescent="0.25">
      <c r="A929" s="2" t="s">
        <v>1064</v>
      </c>
      <c r="B929" s="8">
        <v>8858957603209</v>
      </c>
      <c r="C929" s="2" t="s">
        <v>8075</v>
      </c>
      <c r="D929" s="1">
        <v>41</v>
      </c>
      <c r="E929" s="1">
        <v>14</v>
      </c>
      <c r="F929" s="1">
        <v>0</v>
      </c>
      <c r="G929" s="1">
        <v>110</v>
      </c>
      <c r="H929" s="1">
        <v>125</v>
      </c>
      <c r="I929" s="16"/>
      <c r="J929" s="17" t="s">
        <v>7142</v>
      </c>
      <c r="K929" s="4" t="s">
        <v>7144</v>
      </c>
      <c r="L929" s="5" t="s">
        <v>7143</v>
      </c>
      <c r="M929" s="5">
        <f t="shared" si="56"/>
        <v>110</v>
      </c>
      <c r="N929" s="5">
        <f t="shared" si="57"/>
        <v>125</v>
      </c>
      <c r="O929" s="3" t="str">
        <f>IF(ISBLANK(D929),"ส่วนลด",VLOOKUP(D929,หมวดหมู่!$A$2:$B$35,2))</f>
        <v>ข้าวสาร</v>
      </c>
      <c r="P929" s="3" t="str">
        <f>IF(ISBLANK(E929),"หน่วย",VLOOKUP(E929,หน่วยนับ!$A$2:$B$37,2))</f>
        <v>ถุง</v>
      </c>
      <c r="Q929" t="str">
        <f t="shared" si="58"/>
        <v>P00000.png</v>
      </c>
      <c r="R929" t="str">
        <f t="shared" si="59"/>
        <v>INSERT INTO `product`(`pID`, `pBar`, `pBars`, `pName`, `pBP`, `pSP`, `pVal`, `pCate`, `pUnit`, `img`) VALUES ('P00931','8858957603209','[{"detail":"รหัสสินค้า","barcode":"P00931"},{"detail":"บาร์โค้ดหลัก","barcode":"8858957603209"}]','ข้าวสารบัวบุญเงิน5กก***','110','125','0','ข้าวสาร','ถุง','P00000.png');</v>
      </c>
    </row>
    <row r="930" spans="1:18" x14ac:dyDescent="0.25">
      <c r="A930" s="2" t="s">
        <v>1065</v>
      </c>
      <c r="B930" s="8">
        <v>8850709761144</v>
      </c>
      <c r="C930" s="2" t="s">
        <v>8076</v>
      </c>
      <c r="D930" s="1">
        <v>42</v>
      </c>
      <c r="E930" s="1">
        <v>9</v>
      </c>
      <c r="F930" s="1">
        <v>3</v>
      </c>
      <c r="G930" s="1">
        <v>14.5</v>
      </c>
      <c r="H930" s="1">
        <v>23</v>
      </c>
      <c r="I930" s="16"/>
      <c r="J930" s="17" t="s">
        <v>7142</v>
      </c>
      <c r="K930" s="4" t="s">
        <v>7144</v>
      </c>
      <c r="L930" s="5" t="s">
        <v>7143</v>
      </c>
      <c r="M930" s="5">
        <f t="shared" si="56"/>
        <v>14.5</v>
      </c>
      <c r="N930" s="5">
        <f t="shared" si="57"/>
        <v>23</v>
      </c>
      <c r="O930" s="3" t="str">
        <f>IF(ISBLANK(D930),"ส่วนลด",VLOOKUP(D930,หมวดหมู่!$A$2:$B$35,2))</f>
        <v>ของใช้เด็ก+ชิชชู่+สำลี</v>
      </c>
      <c r="P930" s="3" t="str">
        <f>IF(ISBLANK(E930),"หน่วย",VLOOKUP(E930,หน่วยนับ!$A$2:$B$37,2))</f>
        <v>แพ็ค</v>
      </c>
      <c r="Q930" t="str">
        <f t="shared" si="58"/>
        <v>P00000.png</v>
      </c>
      <c r="R930" t="str">
        <f t="shared" si="59"/>
        <v>INSERT INTO `product`(`pID`, `pBar`, `pBars`, `pName`, `pBP`, `pSP`, `pVal`, `pCate`, `pUnit`, `img`) VALUES ('P00932','8850709761144','[{"detail":"รหัสสินค้า","barcode":"P00932"},{"detail":"บาร์โค้ดหลัก","barcode":"8850709761144"}]','เบบี้เลิฟXLแพ็ค3ชิ้น***','14.5','23','3','ของใช้เด็ก+ชิชชู่+สำลี','แพ็ค','P00000.png');</v>
      </c>
    </row>
    <row r="931" spans="1:18" x14ac:dyDescent="0.25">
      <c r="A931" s="2" t="s">
        <v>1066</v>
      </c>
      <c r="B931" s="8">
        <v>8858935382508</v>
      </c>
      <c r="C931" s="2" t="s">
        <v>8077</v>
      </c>
      <c r="D931" s="1">
        <v>20</v>
      </c>
      <c r="E931" s="1">
        <v>3</v>
      </c>
      <c r="F931" s="1">
        <v>5</v>
      </c>
      <c r="G931" s="1">
        <v>12.34</v>
      </c>
      <c r="H931" s="1">
        <v>15</v>
      </c>
      <c r="I931" s="16"/>
      <c r="J931" s="17" t="s">
        <v>7142</v>
      </c>
      <c r="K931" s="4" t="s">
        <v>7144</v>
      </c>
      <c r="L931" s="5" t="s">
        <v>7143</v>
      </c>
      <c r="M931" s="5">
        <f t="shared" si="56"/>
        <v>12.34</v>
      </c>
      <c r="N931" s="5">
        <f t="shared" si="57"/>
        <v>15</v>
      </c>
      <c r="O931" s="3" t="str">
        <f>IF(ISBLANK(D931),"ส่วนลด",VLOOKUP(D931,หมวดหมู่!$A$2:$B$35,2))</f>
        <v>อุปโภค/บริโภค</v>
      </c>
      <c r="P931" s="3" t="str">
        <f>IF(ISBLANK(E931),"หน่วย",VLOOKUP(E931,หน่วยนับ!$A$2:$B$37,2))</f>
        <v>ขวด</v>
      </c>
      <c r="Q931" t="str">
        <f t="shared" si="58"/>
        <v>P00000.png</v>
      </c>
      <c r="R931" t="str">
        <f t="shared" si="59"/>
        <v>INSERT INTO `product`(`pID`, `pBar`, `pBars`, `pName`, `pBP`, `pSP`, `pVal`, `pCate`, `pUnit`, `img`) VALUES ('P00933','8858935382508','[{"detail":"รหัสสินค้า","barcode":"P00933"},{"detail":"บาร์โค้ดหลัก","barcode":"8858935382508"}]','น้ำส้มอสร250มล***','12.34','15','5','อุปโภค/บริโภค','ขวด','P00000.png');</v>
      </c>
    </row>
    <row r="932" spans="1:18" x14ac:dyDescent="0.25">
      <c r="A932" s="2" t="s">
        <v>1067</v>
      </c>
      <c r="B932" s="8">
        <v>8858935387008</v>
      </c>
      <c r="C932" s="2" t="s">
        <v>8078</v>
      </c>
      <c r="D932" s="1">
        <v>20</v>
      </c>
      <c r="E932" s="1">
        <v>3</v>
      </c>
      <c r="F932" s="1">
        <v>8</v>
      </c>
      <c r="G932" s="1">
        <v>19.600000000000001</v>
      </c>
      <c r="H932" s="1">
        <v>25</v>
      </c>
      <c r="I932" s="15" t="s">
        <v>1068</v>
      </c>
      <c r="J932" s="17" t="s">
        <v>7142</v>
      </c>
      <c r="K932" s="4" t="s">
        <v>7144</v>
      </c>
      <c r="L932" s="5" t="s">
        <v>7143</v>
      </c>
      <c r="M932" s="5">
        <f t="shared" si="56"/>
        <v>19.600000000000001</v>
      </c>
      <c r="N932" s="5">
        <f t="shared" si="57"/>
        <v>25</v>
      </c>
      <c r="O932" s="3" t="str">
        <f>IF(ISBLANK(D932),"ส่วนลด",VLOOKUP(D932,หมวดหมู่!$A$2:$B$35,2))</f>
        <v>อุปโภค/บริโภค</v>
      </c>
      <c r="P932" s="3" t="str">
        <f>IF(ISBLANK(E932),"หน่วย",VLOOKUP(E932,หน่วยนับ!$A$2:$B$37,2))</f>
        <v>ขวด</v>
      </c>
      <c r="Q932" t="str">
        <f t="shared" si="58"/>
        <v>prd_950.jpg</v>
      </c>
      <c r="R932" t="str">
        <f t="shared" si="59"/>
        <v>INSERT INTO `product`(`pID`, `pBar`, `pBars`, `pName`, `pBP`, `pSP`, `pVal`, `pCate`, `pUnit`, `img`) VALUES ('P00934','8858935387008','[{"detail":"รหัสสินค้า","barcode":"P00934"},{"detail":"บาร์โค้ดหลัก","barcode":"8858935387008"}]','น้ำส้มอสร700มล***','19.6','25','8','อุปโภค/บริโภค','ขวด','prd_950.jpg');</v>
      </c>
    </row>
    <row r="933" spans="1:18" x14ac:dyDescent="0.25">
      <c r="A933" s="2" t="s">
        <v>1069</v>
      </c>
      <c r="B933" s="8">
        <v>8850100126016</v>
      </c>
      <c r="C933" s="2" t="s">
        <v>8079</v>
      </c>
      <c r="D933" s="1">
        <v>67</v>
      </c>
      <c r="E933" s="1">
        <v>26</v>
      </c>
      <c r="F933" s="1">
        <v>92</v>
      </c>
      <c r="G933" s="1">
        <v>4.84</v>
      </c>
      <c r="H933" s="1">
        <v>6</v>
      </c>
      <c r="I933" s="16"/>
      <c r="J933" s="17" t="s">
        <v>7142</v>
      </c>
      <c r="K933" s="4" t="s">
        <v>7144</v>
      </c>
      <c r="L933" s="5" t="s">
        <v>7143</v>
      </c>
      <c r="M933" s="5">
        <f t="shared" si="56"/>
        <v>4.84</v>
      </c>
      <c r="N933" s="5">
        <f t="shared" si="57"/>
        <v>6</v>
      </c>
      <c r="O933" s="3" t="str">
        <f>IF(ISBLANK(D933),"ส่วนลด",VLOOKUP(D933,หมวดหมู่!$A$2:$B$35,2))</f>
        <v>ไวไว+มาม่า</v>
      </c>
      <c r="P933" s="3" t="str">
        <f>IF(ISBLANK(E933),"หน่วย",VLOOKUP(E933,หน่วยนับ!$A$2:$B$37,2))</f>
        <v>ห่อ</v>
      </c>
      <c r="Q933" t="str">
        <f t="shared" si="58"/>
        <v>P00000.png</v>
      </c>
      <c r="R933" t="str">
        <f t="shared" si="59"/>
        <v>INSERT INTO `product`(`pID`, `pBar`, `pBars`, `pName`, `pBP`, `pSP`, `pVal`, `pCate`, `pUnit`, `img`) VALUES ('P00935','8850100126016','[{"detail":"รหัสสินค้า","barcode":"P00935"},{"detail":"บาร์โค้ดหลัก","barcode":"8850100126016"}]','ไวไวหมูสับรสต้มยำ60กรัม***','4.84','6','92','ไวไว+มาม่า','ห่อ','P00000.png');</v>
      </c>
    </row>
    <row r="934" spans="1:18" x14ac:dyDescent="0.25">
      <c r="A934" s="2" t="s">
        <v>1070</v>
      </c>
      <c r="B934" s="8">
        <v>8850100101037</v>
      </c>
      <c r="C934" s="2" t="s">
        <v>8080</v>
      </c>
      <c r="D934" s="1">
        <v>67</v>
      </c>
      <c r="E934" s="1">
        <v>2</v>
      </c>
      <c r="F934" s="1">
        <v>20</v>
      </c>
      <c r="G934" s="1">
        <v>4.74</v>
      </c>
      <c r="H934" s="1">
        <v>6</v>
      </c>
      <c r="I934" s="16"/>
      <c r="J934" s="17" t="s">
        <v>7142</v>
      </c>
      <c r="K934" s="4" t="s">
        <v>7144</v>
      </c>
      <c r="L934" s="5" t="s">
        <v>7143</v>
      </c>
      <c r="M934" s="5">
        <f t="shared" si="56"/>
        <v>4.74</v>
      </c>
      <c r="N934" s="5">
        <f t="shared" si="57"/>
        <v>6</v>
      </c>
      <c r="O934" s="3" t="str">
        <f>IF(ISBLANK(D934),"ส่วนลด",VLOOKUP(D934,หมวดหมู่!$A$2:$B$35,2))</f>
        <v>ไวไว+มาม่า</v>
      </c>
      <c r="P934" s="3" t="str">
        <f>IF(ISBLANK(E934),"หน่วย",VLOOKUP(E934,หน่วยนับ!$A$2:$B$37,2))</f>
        <v>กระปุก</v>
      </c>
      <c r="Q934" t="str">
        <f t="shared" si="58"/>
        <v>P00000.png</v>
      </c>
      <c r="R934" t="str">
        <f t="shared" si="59"/>
        <v>INSERT INTO `product`(`pID`, `pBar`, `pBars`, `pName`, `pBP`, `pSP`, `pVal`, `pCate`, `pUnit`, `img`) VALUES ('P00936','8850100101037','[{"detail":"รหัสสินค้า","barcode":"P00936"},{"detail":"บาร์โค้ดหลัก","barcode":"8850100101037"}]','ไวไวรสต้มยำกุังน้ำข้น**','4.74','6','20','ไวไว+มาม่า','กระปุก','P00000.png');</v>
      </c>
    </row>
    <row r="935" spans="1:18" x14ac:dyDescent="0.25">
      <c r="A935" s="2" t="s">
        <v>1071</v>
      </c>
      <c r="B935" s="8" t="s">
        <v>1071</v>
      </c>
      <c r="C935" s="2" t="s">
        <v>8081</v>
      </c>
      <c r="D935" s="1">
        <v>91</v>
      </c>
      <c r="E935" s="1">
        <v>4</v>
      </c>
      <c r="F935" s="1">
        <v>11</v>
      </c>
      <c r="G935" s="1">
        <v>16</v>
      </c>
      <c r="H935" s="1">
        <v>20</v>
      </c>
      <c r="I935" s="16"/>
      <c r="J935" s="17" t="s">
        <v>7142</v>
      </c>
      <c r="K935" s="4" t="s">
        <v>7144</v>
      </c>
      <c r="L935" s="5" t="s">
        <v>7143</v>
      </c>
      <c r="M935" s="5">
        <f t="shared" si="56"/>
        <v>16</v>
      </c>
      <c r="N935" s="5">
        <f t="shared" si="57"/>
        <v>20</v>
      </c>
      <c r="O935" s="3" t="str">
        <f>IF(ISBLANK(D935),"ส่วนลด",VLOOKUP(D935,หมวดหมู่!$A$2:$B$35,2))</f>
        <v>ของใช้ในครัว</v>
      </c>
      <c r="P935" s="3" t="str">
        <f>IF(ISBLANK(E935),"หน่วย",VLOOKUP(E935,หน่วยนับ!$A$2:$B$37,2))</f>
        <v>ชุด</v>
      </c>
      <c r="Q935" t="str">
        <f t="shared" si="58"/>
        <v>P00000.png</v>
      </c>
      <c r="R935" t="str">
        <f t="shared" si="59"/>
        <v>INSERT INTO `product`(`pID`, `pBar`, `pBars`, `pName`, `pBP`, `pSP`, `pVal`, `pCate`, `pUnit`, `img`) VALUES ('P00937','P00937','[{"detail":"รหัสสินค้า","barcode":"P00937"},{"detail":"บาร์โค้ดหลัก","barcode":"P00937"}]','ชุดเข็ม+กรรไกร+ด้าย+กระดุม***','16','20','11','ของใช้ในครัว','ชุด','P00000.png');</v>
      </c>
    </row>
    <row r="936" spans="1:18" x14ac:dyDescent="0.25">
      <c r="A936" s="2" t="s">
        <v>1072</v>
      </c>
      <c r="B936" s="8">
        <v>8850987101489</v>
      </c>
      <c r="C936" s="2" t="s">
        <v>1073</v>
      </c>
      <c r="D936" s="1">
        <v>67</v>
      </c>
      <c r="E936" s="1">
        <v>5</v>
      </c>
      <c r="F936" s="1">
        <v>-1</v>
      </c>
      <c r="G936" s="1">
        <v>12.5</v>
      </c>
      <c r="H936" s="1">
        <v>15</v>
      </c>
      <c r="I936" s="16"/>
      <c r="J936" s="17" t="s">
        <v>7142</v>
      </c>
      <c r="K936" s="4" t="s">
        <v>7144</v>
      </c>
      <c r="L936" s="5" t="s">
        <v>7143</v>
      </c>
      <c r="M936" s="5">
        <f t="shared" si="56"/>
        <v>12.5</v>
      </c>
      <c r="N936" s="5">
        <f t="shared" si="57"/>
        <v>15</v>
      </c>
      <c r="O936" s="3" t="str">
        <f>IF(ISBLANK(D936),"ส่วนลด",VLOOKUP(D936,หมวดหมู่!$A$2:$B$35,2))</f>
        <v>ไวไว+มาม่า</v>
      </c>
      <c r="P936" s="3" t="str">
        <f>IF(ISBLANK(E936),"หน่วย",VLOOKUP(E936,หน่วยนับ!$A$2:$B$37,2))</f>
        <v>กล่อง</v>
      </c>
      <c r="Q936" t="str">
        <f t="shared" si="58"/>
        <v>P00000.png</v>
      </c>
      <c r="R936" t="str">
        <f t="shared" si="59"/>
        <v>INSERT INTO `product`(`pID`, `pBar`, `pBars`, `pName`, `pBP`, `pSP`, `pVal`, `pCate`, `pUnit`, `img`) VALUES ('P00938','8850987101489','[{"detail":"รหัสสินค้า","barcode":"P00938"},{"detail":"บาร์โค้ดหลัก","barcode":"8850987101489"}]','มาม่าต้มยำกุ้งแก้ว60g15บ**','12.5','15','-1','ไวไว+มาม่า','กล่อง','P00000.png');</v>
      </c>
    </row>
    <row r="937" spans="1:18" x14ac:dyDescent="0.25">
      <c r="A937" s="2" t="s">
        <v>1074</v>
      </c>
      <c r="B937" s="8">
        <v>8850100107060</v>
      </c>
      <c r="C937" s="2" t="s">
        <v>1075</v>
      </c>
      <c r="D937" s="1">
        <v>20</v>
      </c>
      <c r="E937" s="1">
        <v>5</v>
      </c>
      <c r="F937" s="1">
        <v>0</v>
      </c>
      <c r="G937" s="1">
        <v>11.34</v>
      </c>
      <c r="H937" s="1">
        <v>15</v>
      </c>
      <c r="I937" s="16"/>
      <c r="J937" s="17" t="s">
        <v>7142</v>
      </c>
      <c r="K937" s="4" t="s">
        <v>7144</v>
      </c>
      <c r="L937" s="5" t="s">
        <v>7143</v>
      </c>
      <c r="M937" s="5">
        <f t="shared" si="56"/>
        <v>11.34</v>
      </c>
      <c r="N937" s="5">
        <f t="shared" si="57"/>
        <v>15</v>
      </c>
      <c r="O937" s="3" t="str">
        <f>IF(ISBLANK(D937),"ส่วนลด",VLOOKUP(D937,หมวดหมู่!$A$2:$B$35,2))</f>
        <v>อุปโภค/บริโภค</v>
      </c>
      <c r="P937" s="3" t="str">
        <f>IF(ISBLANK(E937),"หน่วย",VLOOKUP(E937,หน่วยนับ!$A$2:$B$37,2))</f>
        <v>กล่อง</v>
      </c>
      <c r="Q937" t="str">
        <f t="shared" si="58"/>
        <v>P00000.png</v>
      </c>
      <c r="R937" t="str">
        <f t="shared" si="59"/>
        <v>INSERT INTO `product`(`pID`, `pBar`, `pBars`, `pName`, `pBP`, `pSP`, `pVal`, `pCate`, `pUnit`, `img`) VALUES ('P00939','8850100107060','[{"detail":"รหัสสินค้า","barcode":"P00939"},{"detail":"บาร์โค้ดหลัก","barcode":"8850100107060"}]','ควิกต้มยำกุ้งแก้ว60g15บ','11.34','15','0','อุปโภค/บริโภค','กล่อง','P00000.png');</v>
      </c>
    </row>
    <row r="938" spans="1:18" x14ac:dyDescent="0.25">
      <c r="A938" s="2" t="s">
        <v>1076</v>
      </c>
      <c r="B938" s="8">
        <v>8850250008132</v>
      </c>
      <c r="C938" s="2" t="s">
        <v>1077</v>
      </c>
      <c r="D938" s="1">
        <v>67</v>
      </c>
      <c r="E938" s="1">
        <v>11</v>
      </c>
      <c r="F938" s="1">
        <v>0</v>
      </c>
      <c r="G938" s="1">
        <v>2.5</v>
      </c>
      <c r="H938" s="1">
        <v>3</v>
      </c>
      <c r="I938" s="16"/>
      <c r="J938" s="17" t="s">
        <v>7142</v>
      </c>
      <c r="K938" s="4" t="s">
        <v>7144</v>
      </c>
      <c r="L938" s="5" t="s">
        <v>7143</v>
      </c>
      <c r="M938" s="5">
        <f t="shared" si="56"/>
        <v>2.5</v>
      </c>
      <c r="N938" s="5">
        <f t="shared" si="57"/>
        <v>3</v>
      </c>
      <c r="O938" s="3" t="str">
        <f>IF(ISBLANK(D938),"ส่วนลด",VLOOKUP(D938,หมวดหมู่!$A$2:$B$35,2))</f>
        <v>ไวไว+มาม่า</v>
      </c>
      <c r="P938" s="3" t="str">
        <f>IF(ISBLANK(E938),"หน่วย",VLOOKUP(E938,หน่วยนับ!$A$2:$B$37,2))</f>
        <v>ซอง</v>
      </c>
      <c r="Q938" t="str">
        <f t="shared" si="58"/>
        <v>P00000.png</v>
      </c>
      <c r="R938" t="str">
        <f t="shared" si="59"/>
        <v>INSERT INTO `product`(`pID`, `pBar`, `pBars`, `pName`, `pBP`, `pSP`, `pVal`, `pCate`, `pUnit`, `img`) VALUES ('P00940','8850250008132','[{"detail":"รหัสสินค้า","barcode":"P00940"},{"detail":"บาร์โค้ดหลัก","barcode":"8850250008132"}]','ยำยำช้างน้อย3บาท**','2.5','3','0','ไวไว+มาม่า','ซอง','P00000.png');</v>
      </c>
    </row>
    <row r="939" spans="1:18" x14ac:dyDescent="0.25">
      <c r="A939" s="2" t="s">
        <v>1078</v>
      </c>
      <c r="B939" s="8">
        <v>8852197110039</v>
      </c>
      <c r="C939" s="2" t="s">
        <v>6831</v>
      </c>
      <c r="D939" s="1">
        <v>60</v>
      </c>
      <c r="E939" s="1">
        <v>8</v>
      </c>
      <c r="F939" s="1">
        <v>2</v>
      </c>
      <c r="G939" s="1">
        <v>20</v>
      </c>
      <c r="H939" s="1">
        <v>26</v>
      </c>
      <c r="I939" s="16"/>
      <c r="J939" s="17" t="s">
        <v>7142</v>
      </c>
      <c r="K939" s="4" t="s">
        <v>7144</v>
      </c>
      <c r="L939" s="5" t="s">
        <v>7143</v>
      </c>
      <c r="M939" s="5">
        <f t="shared" si="56"/>
        <v>20</v>
      </c>
      <c r="N939" s="5">
        <f t="shared" si="57"/>
        <v>26</v>
      </c>
      <c r="O939" s="3" t="str">
        <f>IF(ISBLANK(D939),"ส่วนลด",VLOOKUP(D939,หมวดหมู่!$A$2:$B$35,2))</f>
        <v>ยาสามัญประจำบ้าน</v>
      </c>
      <c r="P939" s="3" t="str">
        <f>IF(ISBLANK(E939),"หน่วย",VLOOKUP(E939,หน่วยนับ!$A$2:$B$37,2))</f>
        <v>อัน</v>
      </c>
      <c r="Q939" t="str">
        <f t="shared" si="58"/>
        <v>P00000.png</v>
      </c>
      <c r="R939" t="str">
        <f t="shared" si="59"/>
        <v>INSERT INTO `product`(`pID`, `pBar`, `pBars`, `pName`, `pBP`, `pSP`, `pVal`, `pCate`, `pUnit`, `img`) VALUES ('P00941','8852197110039','[{"detail":"รหัสสินค้า","barcode":"P00941"},{"detail":"บาร์โค้ดหลัก","barcode":"8852197110039"}]','ยาหม่องถ้วยทอง8g**','20','26','2','ยาสามัญประจำบ้าน','อัน','P00000.png');</v>
      </c>
    </row>
    <row r="940" spans="1:18" x14ac:dyDescent="0.25">
      <c r="A940" s="2" t="s">
        <v>1079</v>
      </c>
      <c r="B940" s="8">
        <v>8851004801184</v>
      </c>
      <c r="C940" s="2" t="s">
        <v>1080</v>
      </c>
      <c r="D940" s="1">
        <v>20</v>
      </c>
      <c r="E940" s="1">
        <v>9</v>
      </c>
      <c r="F940" s="1">
        <v>0</v>
      </c>
      <c r="G940" s="1">
        <v>17.5</v>
      </c>
      <c r="H940" s="1">
        <v>20</v>
      </c>
      <c r="I940" s="16"/>
      <c r="J940" s="17" t="s">
        <v>7142</v>
      </c>
      <c r="K940" s="4" t="s">
        <v>7144</v>
      </c>
      <c r="L940" s="5" t="s">
        <v>7143</v>
      </c>
      <c r="M940" s="5">
        <f t="shared" si="56"/>
        <v>17.5</v>
      </c>
      <c r="N940" s="5">
        <f t="shared" si="57"/>
        <v>20</v>
      </c>
      <c r="O940" s="3" t="str">
        <f>IF(ISBLANK(D940),"ส่วนลด",VLOOKUP(D940,หมวดหมู่!$A$2:$B$35,2))</f>
        <v>อุปโภค/บริโภค</v>
      </c>
      <c r="P940" s="3" t="str">
        <f>IF(ISBLANK(E940),"หน่วย",VLOOKUP(E940,หน่วยนับ!$A$2:$B$37,2))</f>
        <v>แพ็ค</v>
      </c>
      <c r="Q940" t="str">
        <f t="shared" si="58"/>
        <v>P00000.png</v>
      </c>
      <c r="R940" t="str">
        <f t="shared" si="59"/>
        <v>INSERT INTO `product`(`pID`, `pBar`, `pBars`, `pName`, `pBP`, `pSP`, `pVal`, `pCate`, `pUnit`, `img`) VALUES ('P00942','8851004801184','[{"detail":"รหัสสินค้า","barcode":"P00942"},{"detail":"บาร์โค้ดหลัก","barcode":"8851004801184"}]','โดโซะเขียว20บาท','17.5','20','0','อุปโภค/บริโภค','แพ็ค','P00000.png');</v>
      </c>
    </row>
    <row r="941" spans="1:18" x14ac:dyDescent="0.25">
      <c r="A941" s="2" t="s">
        <v>1081</v>
      </c>
      <c r="B941" s="8" t="s">
        <v>1081</v>
      </c>
      <c r="C941" s="2" t="s">
        <v>8082</v>
      </c>
      <c r="D941" s="1">
        <v>25</v>
      </c>
      <c r="E941" s="1">
        <v>26</v>
      </c>
      <c r="F941" s="1">
        <v>2</v>
      </c>
      <c r="G941" s="1">
        <v>20</v>
      </c>
      <c r="H941" s="1">
        <v>25</v>
      </c>
      <c r="I941" s="16"/>
      <c r="J941" s="17" t="s">
        <v>7142</v>
      </c>
      <c r="K941" s="4" t="s">
        <v>7144</v>
      </c>
      <c r="L941" s="5" t="s">
        <v>7143</v>
      </c>
      <c r="M941" s="5">
        <f t="shared" si="56"/>
        <v>20</v>
      </c>
      <c r="N941" s="5">
        <f t="shared" si="57"/>
        <v>25</v>
      </c>
      <c r="O941" s="3" t="str">
        <f>IF(ISBLANK(D941),"ส่วนลด",VLOOKUP(D941,หมวดหมู่!$A$2:$B$35,2))</f>
        <v>การเกษตร</v>
      </c>
      <c r="P941" s="3" t="str">
        <f>IF(ISBLANK(E941),"หน่วย",VLOOKUP(E941,หน่วยนับ!$A$2:$B$37,2))</f>
        <v>ห่อ</v>
      </c>
      <c r="Q941" t="str">
        <f t="shared" si="58"/>
        <v>P00000.png</v>
      </c>
      <c r="R941" t="str">
        <f t="shared" si="59"/>
        <v>INSERT INTO `product`(`pID`, `pBar`, `pBars`, `pName`, `pBP`, `pSP`, `pVal`, `pCate`, `pUnit`, `img`) VALUES ('P00943','P00943','[{"detail":"รหัสสินค้า","barcode":"P00943"},{"detail":"บาร์โค้ดหลัก","barcode":"P00943"}]','ยากำจัดปลวกCSB***','20','25','2','การเกษตร','ห่อ','P00000.png');</v>
      </c>
    </row>
    <row r="942" spans="1:18" x14ac:dyDescent="0.25">
      <c r="A942" s="2" t="s">
        <v>1082</v>
      </c>
      <c r="B942" s="8" t="s">
        <v>1082</v>
      </c>
      <c r="C942" s="2" t="s">
        <v>1083</v>
      </c>
      <c r="D942" s="1">
        <v>33</v>
      </c>
      <c r="E942" s="1">
        <v>8</v>
      </c>
      <c r="F942" s="1">
        <v>497</v>
      </c>
      <c r="G942" s="1">
        <v>4.1900000000000004</v>
      </c>
      <c r="H942" s="1">
        <v>5</v>
      </c>
      <c r="I942" s="16"/>
      <c r="J942" s="17" t="s">
        <v>7142</v>
      </c>
      <c r="K942" s="4" t="s">
        <v>7144</v>
      </c>
      <c r="L942" s="5" t="s">
        <v>7143</v>
      </c>
      <c r="M942" s="5">
        <f t="shared" si="56"/>
        <v>4.1900000000000004</v>
      </c>
      <c r="N942" s="5">
        <f t="shared" si="57"/>
        <v>5</v>
      </c>
      <c r="O942" s="3" t="str">
        <f>IF(ISBLANK(D942),"ส่วนลด",VLOOKUP(D942,หมวดหมู่!$A$2:$B$35,2))</f>
        <v>ขนม</v>
      </c>
      <c r="P942" s="3" t="str">
        <f>IF(ISBLANK(E942),"หน่วย",VLOOKUP(E942,หน่วยนับ!$A$2:$B$37,2))</f>
        <v>อัน</v>
      </c>
      <c r="Q942" t="str">
        <f t="shared" si="58"/>
        <v>P00000.png</v>
      </c>
      <c r="R942" t="str">
        <f t="shared" si="59"/>
        <v>INSERT INTO `product`(`pID`, `pBar`, `pBars`, `pName`, `pBP`, `pSP`, `pVal`, `pCate`, `pUnit`, `img`) VALUES ('P00944','P00944','[{"detail":"รหัสสินค้า","barcode":"P00944"},{"detail":"บาร์โค้ดหลัก","barcode":"P00944"}]','ขนม5บาท**','4.19','5','497','ขนม','อัน','P00000.png');</v>
      </c>
    </row>
    <row r="943" spans="1:18" x14ac:dyDescent="0.25">
      <c r="A943" s="2" t="s">
        <v>1084</v>
      </c>
      <c r="B943" s="8" t="s">
        <v>1084</v>
      </c>
      <c r="C943" s="2" t="s">
        <v>8083</v>
      </c>
      <c r="D943" s="1">
        <v>41</v>
      </c>
      <c r="E943" s="1">
        <v>14</v>
      </c>
      <c r="F943" s="1">
        <v>0</v>
      </c>
      <c r="G943" s="1">
        <v>440</v>
      </c>
      <c r="H943" s="1">
        <v>470</v>
      </c>
      <c r="I943" s="16"/>
      <c r="J943" s="17" t="s">
        <v>7142</v>
      </c>
      <c r="K943" s="4" t="s">
        <v>7144</v>
      </c>
      <c r="L943" s="5" t="s">
        <v>7143</v>
      </c>
      <c r="M943" s="5">
        <f t="shared" si="56"/>
        <v>440</v>
      </c>
      <c r="N943" s="5">
        <f t="shared" si="57"/>
        <v>470</v>
      </c>
      <c r="O943" s="3" t="str">
        <f>IF(ISBLANK(D943),"ส่วนลด",VLOOKUP(D943,หมวดหมู่!$A$2:$B$35,2))</f>
        <v>ข้าวสาร</v>
      </c>
      <c r="P943" s="3" t="str">
        <f>IF(ISBLANK(E943),"หน่วย",VLOOKUP(E943,หน่วยนับ!$A$2:$B$37,2))</f>
        <v>ถุง</v>
      </c>
      <c r="Q943" t="str">
        <f t="shared" si="58"/>
        <v>P00000.png</v>
      </c>
      <c r="R943" t="str">
        <f t="shared" si="59"/>
        <v>INSERT INTO `product`(`pID`, `pBar`, `pBars`, `pName`, `pBP`, `pSP`, `pVal`, `pCate`, `pUnit`, `img`) VALUES ('P00945','P00945','[{"detail":"รหัสสินค้า","barcode":"P00945"},{"detail":"บาร์โค้ดหลัก","barcode":"P00945"}]','ข้าวสาร999/15กก***','440','470','0','ข้าวสาร','ถุง','P00000.png');</v>
      </c>
    </row>
    <row r="944" spans="1:18" x14ac:dyDescent="0.25">
      <c r="A944" s="2" t="s">
        <v>1085</v>
      </c>
      <c r="B944" s="8">
        <v>8857200394222</v>
      </c>
      <c r="C944" s="2" t="s">
        <v>1086</v>
      </c>
      <c r="D944" s="1">
        <v>20</v>
      </c>
      <c r="E944" s="1">
        <v>14</v>
      </c>
      <c r="F944" s="1">
        <v>2</v>
      </c>
      <c r="G944" s="1">
        <v>5</v>
      </c>
      <c r="H944" s="1">
        <v>6</v>
      </c>
      <c r="I944" s="16"/>
      <c r="J944" s="17" t="s">
        <v>7142</v>
      </c>
      <c r="K944" s="4" t="s">
        <v>7144</v>
      </c>
      <c r="L944" s="5" t="s">
        <v>7143</v>
      </c>
      <c r="M944" s="5">
        <f t="shared" si="56"/>
        <v>5</v>
      </c>
      <c r="N944" s="5">
        <f t="shared" si="57"/>
        <v>6</v>
      </c>
      <c r="O944" s="3" t="str">
        <f>IF(ISBLANK(D944),"ส่วนลด",VLOOKUP(D944,หมวดหมู่!$A$2:$B$35,2))</f>
        <v>อุปโภค/บริโภค</v>
      </c>
      <c r="P944" s="3" t="str">
        <f>IF(ISBLANK(E944),"หน่วย",VLOOKUP(E944,หน่วยนับ!$A$2:$B$37,2))</f>
        <v>ถุง</v>
      </c>
      <c r="Q944" t="str">
        <f t="shared" si="58"/>
        <v>P00000.png</v>
      </c>
      <c r="R944" t="str">
        <f t="shared" si="59"/>
        <v>INSERT INTO `product`(`pID`, `pBar`, `pBars`, `pName`, `pBP`, `pSP`, `pVal`, `pCate`, `pUnit`, `img`) VALUES ('P00946','8857200394222','[{"detail":"รหัสสินค้า","barcode":"P00946"},{"detail":"บาร์โค้ดหลัก","barcode":"8857200394222"}]','สตรองเกลืแร่ส้ม25g6บ','5','6','2','อุปโภค/บริโภค','ถุง','P00000.png');</v>
      </c>
    </row>
    <row r="945" spans="1:18" x14ac:dyDescent="0.25">
      <c r="A945" s="2" t="s">
        <v>1087</v>
      </c>
      <c r="B945" s="8" t="s">
        <v>1087</v>
      </c>
      <c r="C945" s="2" t="s">
        <v>8084</v>
      </c>
      <c r="D945" s="1">
        <v>40</v>
      </c>
      <c r="E945" s="1">
        <v>14</v>
      </c>
      <c r="F945" s="1">
        <v>3</v>
      </c>
      <c r="G945" s="1">
        <v>25</v>
      </c>
      <c r="H945" s="1">
        <v>30</v>
      </c>
      <c r="I945" s="16"/>
      <c r="J945" s="17" t="s">
        <v>7142</v>
      </c>
      <c r="K945" s="4" t="s">
        <v>7144</v>
      </c>
      <c r="L945" s="5" t="s">
        <v>7143</v>
      </c>
      <c r="M945" s="5">
        <f t="shared" si="56"/>
        <v>25</v>
      </c>
      <c r="N945" s="5">
        <f t="shared" si="57"/>
        <v>30</v>
      </c>
      <c r="O945" s="3" t="str">
        <f>IF(ISBLANK(D945),"ส่วนลด",VLOOKUP(D945,หมวดหมู่!$A$2:$B$35,2))</f>
        <v>งานก่อสร้าง</v>
      </c>
      <c r="P945" s="3" t="str">
        <f>IF(ISBLANK(E945),"หน่วย",VLOOKUP(E945,หน่วยนับ!$A$2:$B$37,2))</f>
        <v>ถุง</v>
      </c>
      <c r="Q945" t="str">
        <f t="shared" si="58"/>
        <v>P00000.png</v>
      </c>
      <c r="R945" t="str">
        <f t="shared" si="59"/>
        <v>INSERT INTO `product`(`pID`, `pBar`, `pBars`, `pName`, `pBP`, `pSP`, `pVal`, `pCate`, `pUnit`, `img`) VALUES ('P00947','P00947','[{"detail":"รหัสสินค้า","barcode":"P00947"},{"detail":"บาร์โค้ดหลัก","barcode":"P00947"}]','ตะปูตีไม้ 2.5'' ครึ่งกก***','25','30','3','งานก่อสร้าง','ถุง','P00000.png');</v>
      </c>
    </row>
    <row r="946" spans="1:18" x14ac:dyDescent="0.25">
      <c r="A946" s="2" t="s">
        <v>1088</v>
      </c>
      <c r="B946" s="8">
        <v>8857123556363</v>
      </c>
      <c r="C946" s="2" t="s">
        <v>8085</v>
      </c>
      <c r="D946" s="1">
        <v>42</v>
      </c>
      <c r="E946" s="1">
        <v>14</v>
      </c>
      <c r="F946" s="1">
        <v>1</v>
      </c>
      <c r="G946" s="1">
        <v>14</v>
      </c>
      <c r="H946" s="1">
        <v>20</v>
      </c>
      <c r="I946" s="16"/>
      <c r="J946" s="17" t="s">
        <v>7142</v>
      </c>
      <c r="K946" s="4" t="s">
        <v>7144</v>
      </c>
      <c r="L946" s="5" t="s">
        <v>7143</v>
      </c>
      <c r="M946" s="5">
        <f t="shared" si="56"/>
        <v>14</v>
      </c>
      <c r="N946" s="5">
        <f t="shared" si="57"/>
        <v>20</v>
      </c>
      <c r="O946" s="3" t="str">
        <f>IF(ISBLANK(D946),"ส่วนลด",VLOOKUP(D946,หมวดหมู่!$A$2:$B$35,2))</f>
        <v>ของใช้เด็ก+ชิชชู่+สำลี</v>
      </c>
      <c r="P946" s="3" t="str">
        <f>IF(ISBLANK(E946),"หน่วย",VLOOKUP(E946,หน่วยนับ!$A$2:$B$37,2))</f>
        <v>ถุง</v>
      </c>
      <c r="Q946" t="str">
        <f t="shared" si="58"/>
        <v>P00000.png</v>
      </c>
      <c r="R946" t="str">
        <f t="shared" si="59"/>
        <v>INSERT INTO `product`(`pID`, `pBar`, `pBars`, `pName`, `pBP`, `pSP`, `pVal`, `pCate`, `pUnit`, `img`) VALUES ('P00948','8857123556363','[{"detail":"รหัสสินค้า","barcode":"P00948"},{"detail":"บาร์โค้ดหลัก","barcode":"8857123556363"}]','สำลีก้อนฮิปโป45g***','14','20','1','ของใช้เด็ก+ชิชชู่+สำลี','ถุง','P00000.png');</v>
      </c>
    </row>
    <row r="947" spans="1:18" x14ac:dyDescent="0.25">
      <c r="A947" s="2" t="s">
        <v>1089</v>
      </c>
      <c r="B947" s="8">
        <v>8850228001318</v>
      </c>
      <c r="C947" s="2" t="s">
        <v>8086</v>
      </c>
      <c r="D947" s="1">
        <v>20</v>
      </c>
      <c r="E947" s="1">
        <v>3</v>
      </c>
      <c r="F947" s="1">
        <v>29</v>
      </c>
      <c r="G947" s="1">
        <v>9.17</v>
      </c>
      <c r="H947" s="1">
        <v>12</v>
      </c>
      <c r="I947" s="16"/>
      <c r="J947" s="17" t="s">
        <v>7142</v>
      </c>
      <c r="K947" s="4" t="s">
        <v>7144</v>
      </c>
      <c r="L947" s="5" t="s">
        <v>7143</v>
      </c>
      <c r="M947" s="5">
        <f t="shared" si="56"/>
        <v>9.17</v>
      </c>
      <c r="N947" s="5">
        <f t="shared" si="57"/>
        <v>12</v>
      </c>
      <c r="O947" s="3" t="str">
        <f>IF(ISBLANK(D947),"ส่วนลด",VLOOKUP(D947,หมวดหมู่!$A$2:$B$35,2))</f>
        <v>อุปโภค/บริโภค</v>
      </c>
      <c r="P947" s="3" t="str">
        <f>IF(ISBLANK(E947),"หน่วย",VLOOKUP(E947,หน่วยนับ!$A$2:$B$37,2))</f>
        <v>ขวด</v>
      </c>
      <c r="Q947" t="str">
        <f t="shared" si="58"/>
        <v>P00000.png</v>
      </c>
      <c r="R947" t="str">
        <f t="shared" si="59"/>
        <v>INSERT INTO `product`(`pID`, `pBar`, `pBars`, `pName`, `pBP`, `pSP`, `pVal`, `pCate`, `pUnit`, `img`) VALUES ('P00949','8850228001318','[{"detail":"รหัสสินค้า","barcode":"P00949"},{"detail":"บาร์โค้ดหลัก","barcode":"8850228001318"}]','เพียวริคุเบอรี่350มล***','9.17','12','29','อุปโภค/บริโภค','ขวด','P00000.png');</v>
      </c>
    </row>
    <row r="948" spans="1:18" x14ac:dyDescent="0.25">
      <c r="A948" s="2" t="s">
        <v>1091</v>
      </c>
      <c r="B948" s="8">
        <v>8852673000205</v>
      </c>
      <c r="C948" s="2" t="s">
        <v>1092</v>
      </c>
      <c r="D948" s="1">
        <v>20</v>
      </c>
      <c r="E948" s="1">
        <v>9</v>
      </c>
      <c r="F948" s="1">
        <v>0</v>
      </c>
      <c r="G948" s="1">
        <v>13</v>
      </c>
      <c r="H948" s="1">
        <v>16</v>
      </c>
      <c r="I948" s="16"/>
      <c r="J948" s="17" t="s">
        <v>7142</v>
      </c>
      <c r="K948" s="4" t="s">
        <v>7144</v>
      </c>
      <c r="L948" s="5" t="s">
        <v>7143</v>
      </c>
      <c r="M948" s="5">
        <f t="shared" si="56"/>
        <v>13</v>
      </c>
      <c r="N948" s="5">
        <f t="shared" si="57"/>
        <v>16</v>
      </c>
      <c r="O948" s="3" t="str">
        <f>IF(ISBLANK(D948),"ส่วนลด",VLOOKUP(D948,หมวดหมู่!$A$2:$B$35,2))</f>
        <v>อุปโภค/บริโภค</v>
      </c>
      <c r="P948" s="3" t="str">
        <f>IF(ISBLANK(E948),"หน่วย",VLOOKUP(E948,หน่วยนับ!$A$2:$B$37,2))</f>
        <v>แพ็ค</v>
      </c>
      <c r="Q948" t="str">
        <f t="shared" si="58"/>
        <v>P00000.png</v>
      </c>
      <c r="R948" t="str">
        <f t="shared" si="59"/>
        <v>INSERT INTO `product`(`pID`, `pBar`, `pBars`, `pName`, `pBP`, `pSP`, `pVal`, `pCate`, `pUnit`, `img`) VALUES ('P00950','8852673000205','[{"detail":"รหัสสินค้า","barcode":"P00950"},{"detail":"บาร์โค้ดหลัก","barcode":"8852673000205"}]','แอร์-เอ๊กรสส้ม/10เม็ด16บ*','13','16','0','อุปโภค/บริโภค','แพ็ค','P00000.png');</v>
      </c>
    </row>
    <row r="949" spans="1:18" x14ac:dyDescent="0.25">
      <c r="A949" s="2" t="s">
        <v>1093</v>
      </c>
      <c r="B949" s="8">
        <v>8852673000359</v>
      </c>
      <c r="C949" s="2" t="s">
        <v>1094</v>
      </c>
      <c r="D949" s="1">
        <v>20</v>
      </c>
      <c r="E949" s="1">
        <v>9</v>
      </c>
      <c r="F949" s="1">
        <v>0</v>
      </c>
      <c r="G949" s="1">
        <v>13</v>
      </c>
      <c r="H949" s="1">
        <v>16</v>
      </c>
      <c r="I949" s="16"/>
      <c r="J949" s="17" t="s">
        <v>7142</v>
      </c>
      <c r="K949" s="4" t="s">
        <v>7144</v>
      </c>
      <c r="L949" s="5" t="s">
        <v>7143</v>
      </c>
      <c r="M949" s="5">
        <f t="shared" si="56"/>
        <v>13</v>
      </c>
      <c r="N949" s="5">
        <f t="shared" si="57"/>
        <v>16</v>
      </c>
      <c r="O949" s="3" t="str">
        <f>IF(ISBLANK(D949),"ส่วนลด",VLOOKUP(D949,หมวดหมู่!$A$2:$B$35,2))</f>
        <v>อุปโภค/บริโภค</v>
      </c>
      <c r="P949" s="3" t="str">
        <f>IF(ISBLANK(E949),"หน่วย",VLOOKUP(E949,หน่วยนับ!$A$2:$B$37,2))</f>
        <v>แพ็ค</v>
      </c>
      <c r="Q949" t="str">
        <f t="shared" si="58"/>
        <v>P00000.png</v>
      </c>
      <c r="R949" t="str">
        <f t="shared" si="59"/>
        <v>INSERT INTO `product`(`pID`, `pBar`, `pBars`, `pName`, `pBP`, `pSP`, `pVal`, `pCate`, `pUnit`, `img`) VALUES ('P00951','8852673000359','[{"detail":"รหัสสินค้า","barcode":"P00951"},{"detail":"บาร์โค้ดหลัก","barcode":"8852673000359"}]','แอร์-เอ๊กรสมะนาว/10เม็ด16บ*','13','16','0','อุปโภค/บริโภค','แพ็ค','P00000.png');</v>
      </c>
    </row>
    <row r="950" spans="1:18" x14ac:dyDescent="0.25">
      <c r="A950" s="2" t="s">
        <v>1095</v>
      </c>
      <c r="B950" s="8">
        <v>8850260026065</v>
      </c>
      <c r="C950" s="2" t="s">
        <v>1096</v>
      </c>
      <c r="D950" s="1">
        <v>20</v>
      </c>
      <c r="E950" s="1">
        <v>3</v>
      </c>
      <c r="F950" s="1">
        <v>1</v>
      </c>
      <c r="G950" s="1">
        <v>7.5</v>
      </c>
      <c r="H950" s="1">
        <v>10</v>
      </c>
      <c r="I950" s="16"/>
      <c r="J950" s="17" t="s">
        <v>7142</v>
      </c>
      <c r="K950" s="4" t="s">
        <v>7144</v>
      </c>
      <c r="L950" s="5" t="s">
        <v>7143</v>
      </c>
      <c r="M950" s="5">
        <f t="shared" si="56"/>
        <v>7.5</v>
      </c>
      <c r="N950" s="5">
        <f t="shared" si="57"/>
        <v>10</v>
      </c>
      <c r="O950" s="3" t="str">
        <f>IF(ISBLANK(D950),"ส่วนลด",VLOOKUP(D950,หมวดหมู่!$A$2:$B$35,2))</f>
        <v>อุปโภค/บริโภค</v>
      </c>
      <c r="P950" s="3" t="str">
        <f>IF(ISBLANK(E950),"หน่วย",VLOOKUP(E950,หน่วยนับ!$A$2:$B$37,2))</f>
        <v>ขวด</v>
      </c>
      <c r="Q950" t="str">
        <f t="shared" si="58"/>
        <v>P00000.png</v>
      </c>
      <c r="R950" t="str">
        <f t="shared" si="59"/>
        <v>INSERT INTO `product`(`pID`, `pBar`, `pBars`, `pName`, `pBP`, `pSP`, `pVal`, `pCate`, `pUnit`, `img`) VALUES ('P00952','8850260026065','[{"detail":"รหัสสินค้า","barcode":"P00952"},{"detail":"บาร์โค้ดหลัก","barcode":"8850260026065"}]','กรีนเมทสัปรส400มล10บ','7.5','10','1','อุปโภค/บริโภค','ขวด','P00000.png');</v>
      </c>
    </row>
    <row r="951" spans="1:18" x14ac:dyDescent="0.25">
      <c r="A951" s="2" t="s">
        <v>1097</v>
      </c>
      <c r="B951" s="8">
        <v>8851989081816</v>
      </c>
      <c r="C951" s="2" t="s">
        <v>8087</v>
      </c>
      <c r="D951" s="1">
        <v>57</v>
      </c>
      <c r="E951" s="1">
        <v>23</v>
      </c>
      <c r="F951" s="1">
        <v>3</v>
      </c>
      <c r="G951" s="1">
        <v>32</v>
      </c>
      <c r="H951" s="1">
        <v>40</v>
      </c>
      <c r="I951" s="16"/>
      <c r="J951" s="17" t="s">
        <v>7142</v>
      </c>
      <c r="K951" s="4" t="s">
        <v>7144</v>
      </c>
      <c r="L951" s="5" t="s">
        <v>7143</v>
      </c>
      <c r="M951" s="5">
        <f t="shared" si="56"/>
        <v>32</v>
      </c>
      <c r="N951" s="5">
        <f t="shared" si="57"/>
        <v>40</v>
      </c>
      <c r="O951" s="3" t="str">
        <f>IF(ISBLANK(D951),"ส่วนลด",VLOOKUP(D951,หมวดหมู่!$A$2:$B$35,2))</f>
        <v>สบู่+ครีมอาบน้ำ</v>
      </c>
      <c r="P951" s="3" t="str">
        <f>IF(ISBLANK(E951),"หน่วย",VLOOKUP(E951,หน่วยนับ!$A$2:$B$37,2))</f>
        <v>ก้อน</v>
      </c>
      <c r="Q951" t="str">
        <f t="shared" si="58"/>
        <v>P00000.png</v>
      </c>
      <c r="R951" t="str">
        <f t="shared" si="59"/>
        <v>INSERT INTO `product`(`pID`, `pBar`, `pBars`, `pName`, `pBP`, `pSP`, `pVal`, `pCate`, `pUnit`, `img`) VALUES ('P00953','8851989081816','[{"detail":"รหัสสินค้า","barcode":"P00953"},{"detail":"บาร์โค้ดหลัก","barcode":"8851989081816"}]','บีไนท์สบู่ว่านหางจระเข้120g***','32','40','3','สบู่+ครีมอาบน้ำ','ก้อน','P00000.png');</v>
      </c>
    </row>
    <row r="952" spans="1:18" x14ac:dyDescent="0.25">
      <c r="A952" s="2" t="s">
        <v>1098</v>
      </c>
      <c r="B952" s="8">
        <v>5540000048756</v>
      </c>
      <c r="C952" s="2" t="s">
        <v>8088</v>
      </c>
      <c r="D952" s="1">
        <v>40</v>
      </c>
      <c r="E952" s="1">
        <v>8</v>
      </c>
      <c r="F952" s="1">
        <v>11</v>
      </c>
      <c r="G952" s="1">
        <v>8</v>
      </c>
      <c r="H952" s="1">
        <v>10</v>
      </c>
      <c r="I952" s="16"/>
      <c r="J952" s="17" t="s">
        <v>7142</v>
      </c>
      <c r="K952" s="4" t="s">
        <v>7144</v>
      </c>
      <c r="L952" s="5" t="s">
        <v>7143</v>
      </c>
      <c r="M952" s="5">
        <f t="shared" si="56"/>
        <v>8</v>
      </c>
      <c r="N952" s="5">
        <f t="shared" si="57"/>
        <v>10</v>
      </c>
      <c r="O952" s="3" t="str">
        <f>IF(ISBLANK(D952),"ส่วนลด",VLOOKUP(D952,หมวดหมู่!$A$2:$B$35,2))</f>
        <v>งานก่อสร้าง</v>
      </c>
      <c r="P952" s="3" t="str">
        <f>IF(ISBLANK(E952),"หน่วย",VLOOKUP(E952,หน่วยนับ!$A$2:$B$37,2))</f>
        <v>อัน</v>
      </c>
      <c r="Q952" t="str">
        <f t="shared" si="58"/>
        <v>P00000.png</v>
      </c>
      <c r="R952" t="str">
        <f t="shared" si="59"/>
        <v>INSERT INTO `product`(`pID`, `pBar`, `pBars`, `pName`, `pBP`, `pSP`, `pVal`, `pCate`, `pUnit`, `img`) VALUES ('P00954','5540000048756','[{"detail":"รหัสสินค้า","barcode":"P00954"},{"detail":"บาร์โค้ดหลัก","barcode":"5540000048756"}]','ขั้วไฟเกลียวสีขาว***','8','10','11','งานก่อสร้าง','อัน','P00000.png');</v>
      </c>
    </row>
    <row r="953" spans="1:18" x14ac:dyDescent="0.25">
      <c r="A953" s="2" t="s">
        <v>1099</v>
      </c>
      <c r="B953" s="8">
        <v>8851473008732</v>
      </c>
      <c r="C953" s="2" t="s">
        <v>8089</v>
      </c>
      <c r="D953" s="1">
        <v>60</v>
      </c>
      <c r="E953" s="1">
        <v>9</v>
      </c>
      <c r="F953" s="1">
        <v>6</v>
      </c>
      <c r="G953" s="1">
        <v>10</v>
      </c>
      <c r="H953" s="1">
        <v>12</v>
      </c>
      <c r="I953" s="16"/>
      <c r="J953" s="17" t="s">
        <v>7142</v>
      </c>
      <c r="K953" s="4" t="s">
        <v>7144</v>
      </c>
      <c r="L953" s="5" t="s">
        <v>7143</v>
      </c>
      <c r="M953" s="5">
        <f t="shared" si="56"/>
        <v>10</v>
      </c>
      <c r="N953" s="5">
        <f t="shared" si="57"/>
        <v>12</v>
      </c>
      <c r="O953" s="3" t="str">
        <f>IF(ISBLANK(D953),"ส่วนลด",VLOOKUP(D953,หมวดหมู่!$A$2:$B$35,2))</f>
        <v>ยาสามัญประจำบ้าน</v>
      </c>
      <c r="P953" s="3" t="str">
        <f>IF(ISBLANK(E953),"หน่วย",VLOOKUP(E953,หน่วยนับ!$A$2:$B$37,2))</f>
        <v>แพ็ค</v>
      </c>
      <c r="Q953" t="str">
        <f t="shared" si="58"/>
        <v>P00000.png</v>
      </c>
      <c r="R953" t="str">
        <f t="shared" si="59"/>
        <v>INSERT INTO `product`(`pID`, `pBar`, `pBars`, `pName`, `pBP`, `pSP`, `pVal`, `pCate`, `pUnit`, `img`) VALUES ('P00955','8851473008732','[{"detail":"รหัสสินค้า","barcode":"P00955"},{"detail":"บาร์โค้ดหลัก","barcode":"8851473008732"}]','แอนตาซิล 10 เม็ด ***','10','12','6','ยาสามัญประจำบ้าน','แพ็ค','P00000.png');</v>
      </c>
    </row>
    <row r="954" spans="1:18" x14ac:dyDescent="0.25">
      <c r="A954" s="2" t="s">
        <v>1100</v>
      </c>
      <c r="B954" s="8">
        <v>8850206110124</v>
      </c>
      <c r="C954" s="2" t="s">
        <v>1101</v>
      </c>
      <c r="D954" s="1">
        <v>20</v>
      </c>
      <c r="E954" s="1">
        <v>3</v>
      </c>
      <c r="F954" s="1">
        <v>0</v>
      </c>
      <c r="G954" s="1">
        <v>22</v>
      </c>
      <c r="H954" s="1">
        <v>26</v>
      </c>
      <c r="I954" s="16"/>
      <c r="J954" s="17" t="s">
        <v>7142</v>
      </c>
      <c r="K954" s="4" t="s">
        <v>7144</v>
      </c>
      <c r="L954" s="5" t="s">
        <v>7143</v>
      </c>
      <c r="M954" s="5">
        <f t="shared" si="56"/>
        <v>22</v>
      </c>
      <c r="N954" s="5">
        <f t="shared" si="57"/>
        <v>26</v>
      </c>
      <c r="O954" s="3" t="str">
        <f>IF(ISBLANK(D954),"ส่วนลด",VLOOKUP(D954,หมวดหมู่!$A$2:$B$35,2))</f>
        <v>อุปโภค/บริโภค</v>
      </c>
      <c r="P954" s="3" t="str">
        <f>IF(ISBLANK(E954),"หน่วย",VLOOKUP(E954,หน่วยนับ!$A$2:$B$37,2))</f>
        <v>ขวด</v>
      </c>
      <c r="Q954" t="str">
        <f t="shared" si="58"/>
        <v>P00000.png</v>
      </c>
      <c r="R954" t="str">
        <f t="shared" si="59"/>
        <v>INSERT INTO `product`(`pID`, `pBar`, `pBars`, `pName`, `pBP`, `pSP`, `pVal`, `pCate`, `pUnit`, `img`) VALUES ('P00956','8850206110124','[{"detail":"รหัสสินค้า","barcode":"P00956"},{"detail":"บาร์โค้ดหลัก","barcode":"8850206110124"}]','จิ้มไก่เด็กสทบูรณ์350g26บ*','22','26','0','อุปโภค/บริโภค','ขวด','P00000.png');</v>
      </c>
    </row>
    <row r="955" spans="1:18" x14ac:dyDescent="0.25">
      <c r="A955" s="2" t="s">
        <v>1102</v>
      </c>
      <c r="B955" s="8">
        <v>1988032167979</v>
      </c>
      <c r="C955" s="2" t="s">
        <v>8090</v>
      </c>
      <c r="D955" s="1">
        <v>92</v>
      </c>
      <c r="E955" s="1">
        <v>8</v>
      </c>
      <c r="F955" s="1">
        <v>7</v>
      </c>
      <c r="G955" s="1">
        <v>14.59</v>
      </c>
      <c r="H955" s="1">
        <v>20</v>
      </c>
      <c r="I955" s="16"/>
      <c r="J955" s="17" t="s">
        <v>7142</v>
      </c>
      <c r="K955" s="4" t="s">
        <v>7144</v>
      </c>
      <c r="L955" s="5" t="s">
        <v>7143</v>
      </c>
      <c r="M955" s="5">
        <f t="shared" si="56"/>
        <v>14.59</v>
      </c>
      <c r="N955" s="5">
        <f t="shared" si="57"/>
        <v>20</v>
      </c>
      <c r="O955" s="3" t="str">
        <f>IF(ISBLANK(D955),"ส่วนลด",VLOOKUP(D955,หมวดหมู่!$A$2:$B$35,2))</f>
        <v>ของใช้ในครัว</v>
      </c>
      <c r="P955" s="3" t="str">
        <f>IF(ISBLANK(E955),"หน่วย",VLOOKUP(E955,หน่วยนับ!$A$2:$B$37,2))</f>
        <v>อัน</v>
      </c>
      <c r="Q955" t="str">
        <f t="shared" si="58"/>
        <v>P00000.png</v>
      </c>
      <c r="R955" t="str">
        <f t="shared" si="59"/>
        <v>INSERT INTO `product`(`pID`, `pBar`, `pBars`, `pName`, `pBP`, `pSP`, `pVal`, `pCate`, `pUnit`, `img`) VALUES ('P00957','1988032167979','[{"detail":"รหัสสินค้า","barcode":"P00957"},{"detail":"บาร์โค้ดหลัก","barcode":"1988032167979"}]','หวีแปรงไดร์ผม***','14.59','20','7','ของใช้ในครัว','อัน','P00000.png');</v>
      </c>
    </row>
    <row r="956" spans="1:18" x14ac:dyDescent="0.25">
      <c r="A956" s="2" t="s">
        <v>1103</v>
      </c>
      <c r="B956" s="8">
        <v>8851123705813</v>
      </c>
      <c r="C956" s="2" t="s">
        <v>8091</v>
      </c>
      <c r="D956" s="1">
        <v>58</v>
      </c>
      <c r="E956" s="1">
        <v>2</v>
      </c>
      <c r="F956" s="1">
        <v>0</v>
      </c>
      <c r="G956" s="1">
        <v>35</v>
      </c>
      <c r="H956" s="1">
        <v>40</v>
      </c>
      <c r="I956" s="15" t="s">
        <v>8092</v>
      </c>
      <c r="J956" s="17" t="s">
        <v>7142</v>
      </c>
      <c r="K956" s="4" t="s">
        <v>7144</v>
      </c>
      <c r="L956" s="5" t="s">
        <v>7143</v>
      </c>
      <c r="M956" s="5">
        <f t="shared" si="56"/>
        <v>35</v>
      </c>
      <c r="N956" s="5">
        <f t="shared" si="57"/>
        <v>40</v>
      </c>
      <c r="O956" s="3" t="str">
        <f>IF(ISBLANK(D956),"ส่วนลด",VLOOKUP(D956,หมวดหมู่!$A$2:$B$35,2))</f>
        <v>แป้ง</v>
      </c>
      <c r="P956" s="3" t="str">
        <f>IF(ISBLANK(E956),"หน่วย",VLOOKUP(E956,หน่วยนับ!$A$2:$B$37,2))</f>
        <v>กระปุก</v>
      </c>
      <c r="Q956" t="str">
        <f t="shared" si="58"/>
        <v>prd_974.jpg</v>
      </c>
      <c r="R956" t="str">
        <f t="shared" si="59"/>
        <v>INSERT INTO `product`(`pID`, `pBar`, `pBars`, `pName`, `pBP`, `pSP`, `pVal`, `pCate`, `pUnit`, `img`) VALUES ('P00958','8851123705813','[{"detail":"รหัสสินค้า","barcode":"P00958"},{"detail":"บาร์โค้ดหลัก","barcode":"8851123705813"}]','เบบี้มายแป้งดับเบิ้ลมิลม่วง380g***','35','40','0','แป้ง','กระปุก','prd_974.jpg');</v>
      </c>
    </row>
    <row r="957" spans="1:18" x14ac:dyDescent="0.25">
      <c r="A957" s="2" t="s">
        <v>1104</v>
      </c>
      <c r="B957" s="8">
        <v>8850487037141</v>
      </c>
      <c r="C957" s="2" t="s">
        <v>1105</v>
      </c>
      <c r="D957" s="1">
        <v>20</v>
      </c>
      <c r="E957" s="1">
        <v>3</v>
      </c>
      <c r="F957" s="1">
        <v>0</v>
      </c>
      <c r="G957" s="1">
        <v>24</v>
      </c>
      <c r="H957" s="1">
        <v>29</v>
      </c>
      <c r="I957" s="15" t="s">
        <v>1106</v>
      </c>
      <c r="J957" s="17" t="s">
        <v>7142</v>
      </c>
      <c r="K957" s="4" t="s">
        <v>7144</v>
      </c>
      <c r="L957" s="5" t="s">
        <v>7143</v>
      </c>
      <c r="M957" s="5">
        <f t="shared" si="56"/>
        <v>24</v>
      </c>
      <c r="N957" s="5">
        <f t="shared" si="57"/>
        <v>29</v>
      </c>
      <c r="O957" s="3" t="str">
        <f>IF(ISBLANK(D957),"ส่วนลด",VLOOKUP(D957,หมวดหมู่!$A$2:$B$35,2))</f>
        <v>อุปโภค/บริโภค</v>
      </c>
      <c r="P957" s="3" t="str">
        <f>IF(ISBLANK(E957),"หน่วย",VLOOKUP(E957,หน่วยนับ!$A$2:$B$37,2))</f>
        <v>ขวด</v>
      </c>
      <c r="Q957" t="str">
        <f t="shared" si="58"/>
        <v>prd_975.png</v>
      </c>
      <c r="R957" t="str">
        <f t="shared" si="59"/>
        <v>INSERT INTO `product`(`pID`, `pBar`, `pBars`, `pName`, `pBP`, `pSP`, `pVal`, `pCate`, `pUnit`, `img`) VALUES ('P00959','8850487037141','[{"detail":"รหัสสินค้า","barcode":"P00959"},{"detail":"บาร์โค้ดหลัก","barcode":"8850487037141"}]','จิ้นไก่แม่ประนอม260g**','24','29','0','อุปโภค/บริโภค','ขวด','prd_975.png');</v>
      </c>
    </row>
    <row r="958" spans="1:18" x14ac:dyDescent="0.25">
      <c r="A958" s="2" t="s">
        <v>1107</v>
      </c>
      <c r="B958" s="8" t="s">
        <v>1107</v>
      </c>
      <c r="C958" s="2" t="s">
        <v>1108</v>
      </c>
      <c r="D958" s="1">
        <v>20</v>
      </c>
      <c r="E958" s="1">
        <v>3</v>
      </c>
      <c r="F958" s="1">
        <v>0</v>
      </c>
      <c r="G958" s="1">
        <v>84</v>
      </c>
      <c r="H958" s="1">
        <v>95</v>
      </c>
      <c r="I958" s="16"/>
      <c r="J958" s="17" t="s">
        <v>7142</v>
      </c>
      <c r="K958" s="4" t="s">
        <v>7144</v>
      </c>
      <c r="L958" s="5" t="s">
        <v>7143</v>
      </c>
      <c r="M958" s="5">
        <f t="shared" si="56"/>
        <v>84</v>
      </c>
      <c r="N958" s="5">
        <f t="shared" si="57"/>
        <v>95</v>
      </c>
      <c r="O958" s="3" t="str">
        <f>IF(ISBLANK(D958),"ส่วนลด",VLOOKUP(D958,หมวดหมู่!$A$2:$B$35,2))</f>
        <v>อุปโภค/บริโภค</v>
      </c>
      <c r="P958" s="3" t="str">
        <f>IF(ISBLANK(E958),"หน่วย",VLOOKUP(E958,หน่วยนับ!$A$2:$B$37,2))</f>
        <v>ขวด</v>
      </c>
      <c r="Q958" t="str">
        <f t="shared" si="58"/>
        <v>P00000.png</v>
      </c>
      <c r="R958" t="str">
        <f t="shared" si="59"/>
        <v>INSERT INTO `product`(`pID`, `pBar`, `pBars`, `pName`, `pBP`, `pSP`, `pVal`, `pCate`, `pUnit`, `img`) VALUES ('P00960','P00960','[{"detail":"รหัสสินค้า","barcode":"P00960"},{"detail":"บาร์โค้ดหลัก","barcode":"P00960"}]','ลักส์สบู่เหลว500มล95บ*','84','95','0','อุปโภค/บริโภค','ขวด','P00000.png');</v>
      </c>
    </row>
    <row r="959" spans="1:18" x14ac:dyDescent="0.25">
      <c r="A959" s="2" t="s">
        <v>1109</v>
      </c>
      <c r="B959" s="8">
        <v>8851932353908</v>
      </c>
      <c r="C959" s="2" t="s">
        <v>1110</v>
      </c>
      <c r="D959" s="1">
        <v>20</v>
      </c>
      <c r="E959" s="1">
        <v>3</v>
      </c>
      <c r="F959" s="1">
        <v>0</v>
      </c>
      <c r="G959" s="1">
        <v>69</v>
      </c>
      <c r="H959" s="1">
        <v>79</v>
      </c>
      <c r="I959" s="16"/>
      <c r="J959" s="17" t="s">
        <v>7142</v>
      </c>
      <c r="K959" s="4" t="s">
        <v>7144</v>
      </c>
      <c r="L959" s="5" t="s">
        <v>7143</v>
      </c>
      <c r="M959" s="5">
        <f t="shared" si="56"/>
        <v>69</v>
      </c>
      <c r="N959" s="5">
        <f t="shared" si="57"/>
        <v>79</v>
      </c>
      <c r="O959" s="3" t="str">
        <f>IF(ISBLANK(D959),"ส่วนลด",VLOOKUP(D959,หมวดหมู่!$A$2:$B$35,2))</f>
        <v>อุปโภค/บริโภค</v>
      </c>
      <c r="P959" s="3" t="str">
        <f>IF(ISBLANK(E959),"หน่วย",VLOOKUP(E959,หน่วยนับ!$A$2:$B$37,2))</f>
        <v>ขวด</v>
      </c>
      <c r="Q959" t="str">
        <f t="shared" si="58"/>
        <v>P00000.png</v>
      </c>
      <c r="R959" t="str">
        <f t="shared" si="59"/>
        <v>INSERT INTO `product`(`pID`, `pBar`, `pBars`, `pName`, `pBP`, `pSP`, `pVal`, `pCate`, `pUnit`, `img`) VALUES ('P00961','8851932353908','[{"detail":"รหัสสินค้า","barcode":"P00961"},{"detail":"บาร์โค้ดหลัก","barcode":"8851932353908"}]','ซัลซิลแชมพูส้ม320มล79บาท','69','79','0','อุปโภค/บริโภค','ขวด','P00000.png');</v>
      </c>
    </row>
    <row r="960" spans="1:18" x14ac:dyDescent="0.25">
      <c r="A960" s="2" t="s">
        <v>1111</v>
      </c>
      <c r="B960" s="8">
        <v>8851932353885</v>
      </c>
      <c r="C960" s="2" t="s">
        <v>1112</v>
      </c>
      <c r="D960" s="1">
        <v>20</v>
      </c>
      <c r="E960" s="1">
        <v>3</v>
      </c>
      <c r="F960" s="1">
        <v>0</v>
      </c>
      <c r="G960" s="1">
        <v>69</v>
      </c>
      <c r="H960" s="1">
        <v>79</v>
      </c>
      <c r="I960" s="16"/>
      <c r="J960" s="17" t="s">
        <v>7142</v>
      </c>
      <c r="K960" s="4" t="s">
        <v>7144</v>
      </c>
      <c r="L960" s="5" t="s">
        <v>7143</v>
      </c>
      <c r="M960" s="5">
        <f t="shared" si="56"/>
        <v>69</v>
      </c>
      <c r="N960" s="5">
        <f t="shared" si="57"/>
        <v>79</v>
      </c>
      <c r="O960" s="3" t="str">
        <f>IF(ISBLANK(D960),"ส่วนลด",VLOOKUP(D960,หมวดหมู่!$A$2:$B$35,2))</f>
        <v>อุปโภค/บริโภค</v>
      </c>
      <c r="P960" s="3" t="str">
        <f>IF(ISBLANK(E960),"หน่วย",VLOOKUP(E960,หน่วยนับ!$A$2:$B$37,2))</f>
        <v>ขวด</v>
      </c>
      <c r="Q960" t="str">
        <f t="shared" si="58"/>
        <v>P00000.png</v>
      </c>
      <c r="R960" t="str">
        <f t="shared" si="59"/>
        <v>INSERT INTO `product`(`pID`, `pBar`, `pBars`, `pName`, `pBP`, `pSP`, `pVal`, `pCate`, `pUnit`, `img`) VALUES ('P00962','8851932353885','[{"detail":"รหัสสินค้า","barcode":"P00962"},{"detail":"บาร์โค้ดหลัก","barcode":"8851932353885"}]','ซัลซิลแชมพูชมพู320มล79บ*','69','79','0','อุปโภค/บริโภค','ขวด','P00000.png');</v>
      </c>
    </row>
    <row r="961" spans="1:18" x14ac:dyDescent="0.25">
      <c r="A961" s="2" t="s">
        <v>1113</v>
      </c>
      <c r="B961" s="8">
        <v>8851932353878</v>
      </c>
      <c r="C961" s="2" t="s">
        <v>1114</v>
      </c>
      <c r="D961" s="1">
        <v>20</v>
      </c>
      <c r="E961" s="1">
        <v>3</v>
      </c>
      <c r="F961" s="1">
        <v>1</v>
      </c>
      <c r="G961" s="1">
        <v>69</v>
      </c>
      <c r="H961" s="1">
        <v>79</v>
      </c>
      <c r="I961" s="16"/>
      <c r="J961" s="17" t="s">
        <v>7142</v>
      </c>
      <c r="K961" s="4" t="s">
        <v>7144</v>
      </c>
      <c r="L961" s="5" t="s">
        <v>7143</v>
      </c>
      <c r="M961" s="5">
        <f t="shared" si="56"/>
        <v>69</v>
      </c>
      <c r="N961" s="5">
        <f t="shared" si="57"/>
        <v>79</v>
      </c>
      <c r="O961" s="3" t="str">
        <f>IF(ISBLANK(D961),"ส่วนลด",VLOOKUP(D961,หมวดหมู่!$A$2:$B$35,2))</f>
        <v>อุปโภค/บริโภค</v>
      </c>
      <c r="P961" s="3" t="str">
        <f>IF(ISBLANK(E961),"หน่วย",VLOOKUP(E961,หน่วยนับ!$A$2:$B$37,2))</f>
        <v>ขวด</v>
      </c>
      <c r="Q961" t="str">
        <f t="shared" si="58"/>
        <v>P00000.png</v>
      </c>
      <c r="R961" t="str">
        <f t="shared" si="59"/>
        <v>INSERT INTO `product`(`pID`, `pBar`, `pBars`, `pName`, `pBP`, `pSP`, `pVal`, `pCate`, `pUnit`, `img`) VALUES ('P00963','8851932353878','[{"detail":"รหัสสินค้า","barcode":"P00963"},{"detail":"บาร์โค้ดหลัก","barcode":"8851932353878"}]','ซัลซิลแชมพูเหลือง320มล79บ*','69','79','1','อุปโภค/บริโภค','ขวด','P00000.png');</v>
      </c>
    </row>
    <row r="962" spans="1:18" x14ac:dyDescent="0.25">
      <c r="A962" s="2" t="s">
        <v>1115</v>
      </c>
      <c r="B962" s="8">
        <v>8851932353892</v>
      </c>
      <c r="C962" s="2" t="s">
        <v>1116</v>
      </c>
      <c r="D962" s="1">
        <v>20</v>
      </c>
      <c r="E962" s="1">
        <v>3</v>
      </c>
      <c r="F962" s="1">
        <v>0</v>
      </c>
      <c r="G962" s="1">
        <v>69</v>
      </c>
      <c r="H962" s="1">
        <v>79</v>
      </c>
      <c r="I962" s="16"/>
      <c r="J962" s="17" t="s">
        <v>7142</v>
      </c>
      <c r="K962" s="4" t="s">
        <v>7144</v>
      </c>
      <c r="L962" s="5" t="s">
        <v>7143</v>
      </c>
      <c r="M962" s="5">
        <f t="shared" si="56"/>
        <v>69</v>
      </c>
      <c r="N962" s="5">
        <f t="shared" si="57"/>
        <v>79</v>
      </c>
      <c r="O962" s="3" t="str">
        <f>IF(ISBLANK(D962),"ส่วนลด",VLOOKUP(D962,หมวดหมู่!$A$2:$B$35,2))</f>
        <v>อุปโภค/บริโภค</v>
      </c>
      <c r="P962" s="3" t="str">
        <f>IF(ISBLANK(E962),"หน่วย",VLOOKUP(E962,หน่วยนับ!$A$2:$B$37,2))</f>
        <v>ขวด</v>
      </c>
      <c r="Q962" t="str">
        <f t="shared" si="58"/>
        <v>P00000.png</v>
      </c>
      <c r="R962" t="str">
        <f t="shared" si="59"/>
        <v>INSERT INTO `product`(`pID`, `pBar`, `pBars`, `pName`, `pBP`, `pSP`, `pVal`, `pCate`, `pUnit`, `img`) VALUES ('P00964','8851932353892','[{"detail":"รหัสสินค้า","barcode":"P00964"},{"detail":"บาร์โค้ดหลัก","barcode":"8851932353892"}]','ซัลซิลแชมพูม่วง320มล79บ*','69','79','0','อุปโภค/บริโภค','ขวด','P00000.png');</v>
      </c>
    </row>
    <row r="963" spans="1:18" x14ac:dyDescent="0.25">
      <c r="A963" s="2" t="s">
        <v>1117</v>
      </c>
      <c r="B963" s="8">
        <v>8851932353915</v>
      </c>
      <c r="C963" s="2" t="s">
        <v>1118</v>
      </c>
      <c r="D963" s="1">
        <v>20</v>
      </c>
      <c r="E963" s="1">
        <v>3</v>
      </c>
      <c r="F963" s="1">
        <v>0</v>
      </c>
      <c r="G963" s="1">
        <v>69</v>
      </c>
      <c r="H963" s="1">
        <v>79</v>
      </c>
      <c r="I963" s="16"/>
      <c r="J963" s="17" t="s">
        <v>7142</v>
      </c>
      <c r="K963" s="4" t="s">
        <v>7144</v>
      </c>
      <c r="L963" s="5" t="s">
        <v>7143</v>
      </c>
      <c r="M963" s="5">
        <f t="shared" ref="M963:M1026" si="60">IF(ISBLANK(D963),0,G963)</f>
        <v>69</v>
      </c>
      <c r="N963" s="5">
        <f t="shared" ref="N963:N1026" si="61">IF(ISBLANK(D963),-H963,H963)</f>
        <v>79</v>
      </c>
      <c r="O963" s="3" t="str">
        <f>IF(ISBLANK(D963),"ส่วนลด",VLOOKUP(D963,หมวดหมู่!$A$2:$B$35,2))</f>
        <v>อุปโภค/บริโภค</v>
      </c>
      <c r="P963" s="3" t="str">
        <f>IF(ISBLANK(E963),"หน่วย",VLOOKUP(E963,หน่วยนับ!$A$2:$B$37,2))</f>
        <v>ขวด</v>
      </c>
      <c r="Q963" t="str">
        <f t="shared" ref="Q963:Q1026" si="62">IF(ISBLANK(I963),"P00000.png",I963)</f>
        <v>P00000.png</v>
      </c>
      <c r="R963" t="str">
        <f t="shared" ref="R963:R1026" si="63">"INSERT INTO `product`(`pID`, `pBar`, `pBars`, `pName`, `pBP`, `pSP`, `pVal`, `pCate`, `pUnit`, `img`) VALUES ('"&amp;A963&amp;"','"&amp;B963&amp;"','"&amp;J963&amp;A963&amp;K963&amp;B963&amp;L963&amp;"','"&amp;C963&amp;"','"&amp;M963&amp;"','"&amp;N963&amp;"','"&amp;F963&amp;"','"&amp;O963&amp;"','"&amp;P963&amp;"','"&amp;Q963&amp;"');"</f>
        <v>INSERT INTO `product`(`pID`, `pBar`, `pBars`, `pName`, `pBP`, `pSP`, `pVal`, `pCate`, `pUnit`, `img`) VALUES ('P00965','8851932353915','[{"detail":"รหัสสินค้า","barcode":"P00965"},{"detail":"บาร์โค้ดหลัก","barcode":"8851932353915"}]','ซัลซิลแชมพูเขียว320มล79บ*','69','79','0','อุปโภค/บริโภค','ขวด','P00000.png');</v>
      </c>
    </row>
    <row r="964" spans="1:18" x14ac:dyDescent="0.25">
      <c r="A964" s="2" t="s">
        <v>1119</v>
      </c>
      <c r="B964" s="8" t="s">
        <v>1119</v>
      </c>
      <c r="C964" s="2" t="s">
        <v>8093</v>
      </c>
      <c r="D964" s="1">
        <v>40</v>
      </c>
      <c r="E964" s="1">
        <v>8</v>
      </c>
      <c r="F964" s="1">
        <v>5</v>
      </c>
      <c r="G964" s="1">
        <v>70</v>
      </c>
      <c r="H964" s="1">
        <v>90</v>
      </c>
      <c r="I964" s="16"/>
      <c r="J964" s="17" t="s">
        <v>7142</v>
      </c>
      <c r="K964" s="4" t="s">
        <v>7144</v>
      </c>
      <c r="L964" s="5" t="s">
        <v>7143</v>
      </c>
      <c r="M964" s="5">
        <f t="shared" si="60"/>
        <v>70</v>
      </c>
      <c r="N964" s="5">
        <f t="shared" si="61"/>
        <v>90</v>
      </c>
      <c r="O964" s="3" t="str">
        <f>IF(ISBLANK(D964),"ส่วนลด",VLOOKUP(D964,หมวดหมู่!$A$2:$B$35,2))</f>
        <v>งานก่อสร้าง</v>
      </c>
      <c r="P964" s="3" t="str">
        <f>IF(ISBLANK(E964),"หน่วย",VLOOKUP(E964,หน่วยนับ!$A$2:$B$37,2))</f>
        <v>อัน</v>
      </c>
      <c r="Q964" t="str">
        <f t="shared" si="62"/>
        <v>P00000.png</v>
      </c>
      <c r="R964" t="str">
        <f t="shared" si="63"/>
        <v>INSERT INTO `product`(`pID`, `pBar`, `pBars`, `pName`, `pBP`, `pSP`, `pVal`, `pCate`, `pUnit`, `img`) VALUES ('P00966','P00966','[{"detail":"รหัสสินค้า","barcode":"P00966"},{"detail":"บาร์โค้ดหลัก","barcode":"P00966"}]','ไม้กวาดหลังคา***','70','90','5','งานก่อสร้าง','อัน','P00000.png');</v>
      </c>
    </row>
    <row r="965" spans="1:18" x14ac:dyDescent="0.25">
      <c r="A965" s="2" t="s">
        <v>1120</v>
      </c>
      <c r="B965" s="8">
        <v>8850029025872</v>
      </c>
      <c r="C965" s="2" t="s">
        <v>1121</v>
      </c>
      <c r="D965" s="1">
        <v>20</v>
      </c>
      <c r="E965" s="1">
        <v>3</v>
      </c>
      <c r="F965" s="1">
        <v>0</v>
      </c>
      <c r="G965" s="1">
        <v>93.67</v>
      </c>
      <c r="H965" s="1">
        <v>119</v>
      </c>
      <c r="I965" s="16"/>
      <c r="J965" s="17" t="s">
        <v>7142</v>
      </c>
      <c r="K965" s="4" t="s">
        <v>7144</v>
      </c>
      <c r="L965" s="5" t="s">
        <v>7143</v>
      </c>
      <c r="M965" s="5">
        <f t="shared" si="60"/>
        <v>93.67</v>
      </c>
      <c r="N965" s="5">
        <f t="shared" si="61"/>
        <v>119</v>
      </c>
      <c r="O965" s="3" t="str">
        <f>IF(ISBLANK(D965),"ส่วนลด",VLOOKUP(D965,หมวดหมู่!$A$2:$B$35,2))</f>
        <v>อุปโภค/บริโภค</v>
      </c>
      <c r="P965" s="3" t="str">
        <f>IF(ISBLANK(E965),"หน่วย",VLOOKUP(E965,หน่วยนับ!$A$2:$B$37,2))</f>
        <v>ขวด</v>
      </c>
      <c r="Q965" t="str">
        <f t="shared" si="62"/>
        <v>P00000.png</v>
      </c>
      <c r="R965" t="str">
        <f t="shared" si="63"/>
        <v>INSERT INTO `product`(`pID`, `pBar`, `pBars`, `pName`, `pBP`, `pSP`, `pVal`, `pCate`, `pUnit`, `img`) VALUES ('P00967','8850029025872','[{"detail":"รหัสสินค้า","barcode":"P00967"},{"detail":"บาร์โค้ดหลัก","barcode":"8850029025872"}]','นีเวียโลชั่นขาว400มล119บ*','93.67','119','0','อุปโภค/บริโภค','ขวด','P00000.png');</v>
      </c>
    </row>
    <row r="966" spans="1:18" x14ac:dyDescent="0.25">
      <c r="A966" s="2" t="s">
        <v>1122</v>
      </c>
      <c r="B966" s="8">
        <v>8851954101211</v>
      </c>
      <c r="C966" s="2" t="s">
        <v>8094</v>
      </c>
      <c r="D966" s="1">
        <v>20</v>
      </c>
      <c r="E966" s="1">
        <v>3</v>
      </c>
      <c r="F966" s="1">
        <v>6</v>
      </c>
      <c r="G966" s="1">
        <v>15</v>
      </c>
      <c r="H966" s="1">
        <v>20</v>
      </c>
      <c r="I966" s="16"/>
      <c r="J966" s="17" t="s">
        <v>7142</v>
      </c>
      <c r="K966" s="4" t="s">
        <v>7144</v>
      </c>
      <c r="L966" s="5" t="s">
        <v>7143</v>
      </c>
      <c r="M966" s="5">
        <f t="shared" si="60"/>
        <v>15</v>
      </c>
      <c r="N966" s="5">
        <f t="shared" si="61"/>
        <v>20</v>
      </c>
      <c r="O966" s="3" t="str">
        <f>IF(ISBLANK(D966),"ส่วนลด",VLOOKUP(D966,หมวดหมู่!$A$2:$B$35,2))</f>
        <v>อุปโภค/บริโภค</v>
      </c>
      <c r="P966" s="3" t="str">
        <f>IF(ISBLANK(E966),"หน่วย",VLOOKUP(E966,หน่วยนับ!$A$2:$B$37,2))</f>
        <v>ขวด</v>
      </c>
      <c r="Q966" t="str">
        <f t="shared" si="62"/>
        <v>P00000.png</v>
      </c>
      <c r="R966" t="str">
        <f t="shared" si="63"/>
        <v>INSERT INTO `product`(`pID`, `pBar`, `pBars`, `pName`, `pBP`, `pSP`, `pVal`, `pCate`, `pUnit`, `img`) VALUES ('P00968','8851954101211','[{"detail":"รหัสสินค้า","barcode":"P00968"},{"detail":"บาร์โค้ดหลัก","barcode":"8851954101211"}]','ซอสเขียวภูเขาทอง200มล***','15','20','6','อุปโภค/บริโภค','ขวด','P00000.png');</v>
      </c>
    </row>
    <row r="967" spans="1:18" x14ac:dyDescent="0.25">
      <c r="A967" s="2" t="s">
        <v>1123</v>
      </c>
      <c r="B967" s="8">
        <v>8850124092823</v>
      </c>
      <c r="C967" s="2" t="s">
        <v>8095</v>
      </c>
      <c r="D967" s="1">
        <v>20</v>
      </c>
      <c r="E967" s="1">
        <v>3</v>
      </c>
      <c r="F967" s="1">
        <v>4</v>
      </c>
      <c r="G967" s="1">
        <v>15.67</v>
      </c>
      <c r="H967" s="1">
        <v>20</v>
      </c>
      <c r="I967" s="16"/>
      <c r="J967" s="17" t="s">
        <v>7142</v>
      </c>
      <c r="K967" s="4" t="s">
        <v>7144</v>
      </c>
      <c r="L967" s="5" t="s">
        <v>7143</v>
      </c>
      <c r="M967" s="5">
        <f t="shared" si="60"/>
        <v>15.67</v>
      </c>
      <c r="N967" s="5">
        <f t="shared" si="61"/>
        <v>20</v>
      </c>
      <c r="O967" s="3" t="str">
        <f>IF(ISBLANK(D967),"ส่วนลด",VLOOKUP(D967,หมวดหมู่!$A$2:$B$35,2))</f>
        <v>อุปโภค/บริโภค</v>
      </c>
      <c r="P967" s="3" t="str">
        <f>IF(ISBLANK(E967),"หน่วย",VLOOKUP(E967,หน่วยนับ!$A$2:$B$37,2))</f>
        <v>ขวด</v>
      </c>
      <c r="Q967" t="str">
        <f t="shared" si="62"/>
        <v>P00000.png</v>
      </c>
      <c r="R967" t="str">
        <f t="shared" si="63"/>
        <v>INSERT INTO `product`(`pID`, `pBar`, `pBars`, `pName`, `pBP`, `pSP`, `pVal`, `pCate`, `pUnit`, `img`) VALUES ('P00969','8850124092823','[{"detail":"รหัสสินค้า","barcode":"P00969"},{"detail":"บาร์โค้ดหลัก","barcode":"8850124092823"}]','ซอสแม็กกี้สูตรผัด200มล***','15.67','20','4','อุปโภค/บริโภค','ขวด','P00000.png');</v>
      </c>
    </row>
    <row r="968" spans="1:18" x14ac:dyDescent="0.25">
      <c r="A968" s="2" t="s">
        <v>1124</v>
      </c>
      <c r="B968" s="8">
        <v>8850125078963</v>
      </c>
      <c r="C968" s="2" t="s">
        <v>1125</v>
      </c>
      <c r="D968" s="1">
        <v>20</v>
      </c>
      <c r="E968" s="1">
        <v>3</v>
      </c>
      <c r="F968" s="1">
        <v>0</v>
      </c>
      <c r="G968" s="1">
        <v>15</v>
      </c>
      <c r="H968" s="1">
        <v>20</v>
      </c>
      <c r="I968" s="16"/>
      <c r="J968" s="17" t="s">
        <v>7142</v>
      </c>
      <c r="K968" s="4" t="s">
        <v>7144</v>
      </c>
      <c r="L968" s="5" t="s">
        <v>7143</v>
      </c>
      <c r="M968" s="5">
        <f t="shared" si="60"/>
        <v>15</v>
      </c>
      <c r="N968" s="5">
        <f t="shared" si="61"/>
        <v>20</v>
      </c>
      <c r="O968" s="3" t="str">
        <f>IF(ISBLANK(D968),"ส่วนลด",VLOOKUP(D968,หมวดหมู่!$A$2:$B$35,2))</f>
        <v>อุปโภค/บริโภค</v>
      </c>
      <c r="P968" s="3" t="str">
        <f>IF(ISBLANK(E968),"หน่วย",VLOOKUP(E968,หน่วยนับ!$A$2:$B$37,2))</f>
        <v>ขวด</v>
      </c>
      <c r="Q968" t="str">
        <f t="shared" si="62"/>
        <v>P00000.png</v>
      </c>
      <c r="R968" t="str">
        <f t="shared" si="63"/>
        <v>INSERT INTO `product`(`pID`, `pBar`, `pBars`, `pName`, `pBP`, `pSP`, `pVal`, `pCate`, `pUnit`, `img`) VALUES ('P00970','8850125078963','[{"detail":"รหัสสินค้า","barcode":"P00970"},{"detail":"บาร์โค้ดหลัก","barcode":"8850125078963"}]','ซอสแม็กกี้200มล20บ','15','20','0','อุปโภค/บริโภค','ขวด','P00000.png');</v>
      </c>
    </row>
    <row r="969" spans="1:18" x14ac:dyDescent="0.25">
      <c r="A969" s="2" t="s">
        <v>1126</v>
      </c>
      <c r="B969" s="8">
        <v>8850002013339</v>
      </c>
      <c r="C969" s="2" t="s">
        <v>1127</v>
      </c>
      <c r="D969" s="1">
        <v>57</v>
      </c>
      <c r="E969" s="1">
        <v>3</v>
      </c>
      <c r="F969" s="1">
        <v>0</v>
      </c>
      <c r="G969" s="1">
        <v>27</v>
      </c>
      <c r="H969" s="1">
        <v>33</v>
      </c>
      <c r="I969" s="16"/>
      <c r="J969" s="17" t="s">
        <v>7142</v>
      </c>
      <c r="K969" s="4" t="s">
        <v>7144</v>
      </c>
      <c r="L969" s="5" t="s">
        <v>7143</v>
      </c>
      <c r="M969" s="5">
        <f t="shared" si="60"/>
        <v>27</v>
      </c>
      <c r="N969" s="5">
        <f t="shared" si="61"/>
        <v>33</v>
      </c>
      <c r="O969" s="3" t="str">
        <f>IF(ISBLANK(D969),"ส่วนลด",VLOOKUP(D969,หมวดหมู่!$A$2:$B$35,2))</f>
        <v>สบู่+ครีมอาบน้ำ</v>
      </c>
      <c r="P969" s="3" t="str">
        <f>IF(ISBLANK(E969),"หน่วย",VLOOKUP(E969,หน่วยนับ!$A$2:$B$37,2))</f>
        <v>ขวด</v>
      </c>
      <c r="Q969" t="str">
        <f t="shared" si="62"/>
        <v>P00000.png</v>
      </c>
      <c r="R969" t="str">
        <f t="shared" si="63"/>
        <v>INSERT INTO `product`(`pID`, `pBar`, `pBars`, `pName`, `pBP`, `pSP`, `pVal`, `pCate`, `pUnit`, `img`) VALUES ('P00971','8850002013339','[{"detail":"รหัสสินค้า","barcode":"P00971"},{"detail":"บาร์โค้ดหลัก","barcode":"8850002013339"}]','โซกุอาบน้ำส้ม200มล33บ**','27','33','0','สบู่+ครีมอาบน้ำ','ขวด','P00000.png');</v>
      </c>
    </row>
    <row r="970" spans="1:18" x14ac:dyDescent="0.25">
      <c r="A970" s="2" t="s">
        <v>1128</v>
      </c>
      <c r="B970" s="8">
        <v>8850134301229</v>
      </c>
      <c r="C970" s="2" t="s">
        <v>8096</v>
      </c>
      <c r="D970" s="1">
        <v>20</v>
      </c>
      <c r="E970" s="1">
        <v>2</v>
      </c>
      <c r="F970" s="1">
        <v>4</v>
      </c>
      <c r="G970" s="1">
        <v>44</v>
      </c>
      <c r="H970" s="1">
        <v>50</v>
      </c>
      <c r="I970" s="16"/>
      <c r="J970" s="17" t="s">
        <v>7142</v>
      </c>
      <c r="K970" s="4" t="s">
        <v>7144</v>
      </c>
      <c r="L970" s="5" t="s">
        <v>7143</v>
      </c>
      <c r="M970" s="5">
        <f t="shared" si="60"/>
        <v>44</v>
      </c>
      <c r="N970" s="5">
        <f t="shared" si="61"/>
        <v>50</v>
      </c>
      <c r="O970" s="3" t="str">
        <f>IF(ISBLANK(D970),"ส่วนลด",VLOOKUP(D970,หมวดหมู่!$A$2:$B$35,2))</f>
        <v>อุปโภค/บริโภค</v>
      </c>
      <c r="P970" s="3" t="str">
        <f>IF(ISBLANK(E970),"หน่วย",VLOOKUP(E970,หน่วยนับ!$A$2:$B$37,2))</f>
        <v>กระปุก</v>
      </c>
      <c r="Q970" t="str">
        <f t="shared" si="62"/>
        <v>P00000.png</v>
      </c>
      <c r="R970" t="str">
        <f t="shared" si="63"/>
        <v>INSERT INTO `product`(`pID`, `pBar`, `pBars`, `pName`, `pBP`, `pSP`, `pVal`, `pCate`, `pUnit`, `img`) VALUES ('P00972','8850134301229','[{"detail":"รหัสสินค้า","barcode":"P00972"},{"detail":"บาร์โค้ดหลัก","barcode":"8850134301229"}]','กระเทียมดองแม่จินต์340g***','44','50','4','อุปโภค/บริโภค','กระปุก','P00000.png');</v>
      </c>
    </row>
    <row r="971" spans="1:18" x14ac:dyDescent="0.25">
      <c r="A971" s="2" t="s">
        <v>1129</v>
      </c>
      <c r="B971" s="8">
        <v>8851613106106</v>
      </c>
      <c r="C971" s="2" t="s">
        <v>1130</v>
      </c>
      <c r="D971" s="1">
        <v>20</v>
      </c>
      <c r="E971" s="1">
        <v>5</v>
      </c>
      <c r="F971" s="1">
        <v>0</v>
      </c>
      <c r="G971" s="1">
        <v>12.34</v>
      </c>
      <c r="H971" s="1">
        <v>15</v>
      </c>
      <c r="I971" s="16"/>
      <c r="J971" s="17" t="s">
        <v>7142</v>
      </c>
      <c r="K971" s="4" t="s">
        <v>7144</v>
      </c>
      <c r="L971" s="5" t="s">
        <v>7143</v>
      </c>
      <c r="M971" s="5">
        <f t="shared" si="60"/>
        <v>12.34</v>
      </c>
      <c r="N971" s="5">
        <f t="shared" si="61"/>
        <v>15</v>
      </c>
      <c r="O971" s="3" t="str">
        <f>IF(ISBLANK(D971),"ส่วนลด",VLOOKUP(D971,หมวดหมู่!$A$2:$B$35,2))</f>
        <v>อุปโภค/บริโภค</v>
      </c>
      <c r="P971" s="3" t="str">
        <f>IF(ISBLANK(E971),"หน่วย",VLOOKUP(E971,หน่วยนับ!$A$2:$B$37,2))</f>
        <v>กล่อง</v>
      </c>
      <c r="Q971" t="str">
        <f t="shared" si="62"/>
        <v>P00000.png</v>
      </c>
      <c r="R971" t="str">
        <f t="shared" si="63"/>
        <v>INSERT INTO `product`(`pID`, `pBar`, `pBars`, `pName`, `pBP`, `pSP`, `pVal`, `pCate`, `pUnit`, `img`) VALUES ('P00973','8851613106106','[{"detail":"รหัสสินค้า","barcode":"P00973"},{"detail":"บาร์โค้ดหลัก","barcode":"8851613106106"}]','กระทิกล่อง150มล15บ','12.34','15','0','อุปโภค/บริโภค','กล่อง','P00000.png');</v>
      </c>
    </row>
    <row r="972" spans="1:18" x14ac:dyDescent="0.25">
      <c r="A972" s="2" t="s">
        <v>1131</v>
      </c>
      <c r="B972" s="8">
        <v>8854334003594</v>
      </c>
      <c r="C972" s="2" t="s">
        <v>1132</v>
      </c>
      <c r="D972" s="1">
        <v>20</v>
      </c>
      <c r="E972" s="1">
        <v>14</v>
      </c>
      <c r="F972" s="1">
        <v>1</v>
      </c>
      <c r="G972" s="1">
        <v>32</v>
      </c>
      <c r="H972" s="1">
        <v>40</v>
      </c>
      <c r="I972" s="16"/>
      <c r="J972" s="17" t="s">
        <v>7142</v>
      </c>
      <c r="K972" s="4" t="s">
        <v>7144</v>
      </c>
      <c r="L972" s="5" t="s">
        <v>7143</v>
      </c>
      <c r="M972" s="5">
        <f t="shared" si="60"/>
        <v>32</v>
      </c>
      <c r="N972" s="5">
        <f t="shared" si="61"/>
        <v>40</v>
      </c>
      <c r="O972" s="3" t="str">
        <f>IF(ISBLANK(D972),"ส่วนลด",VLOOKUP(D972,หมวดหมู่!$A$2:$B$35,2))</f>
        <v>อุปโภค/บริโภค</v>
      </c>
      <c r="P972" s="3" t="str">
        <f>IF(ISBLANK(E972),"หน่วย",VLOOKUP(E972,หน่วยนับ!$A$2:$B$37,2))</f>
        <v>ถุง</v>
      </c>
      <c r="Q972" t="str">
        <f t="shared" si="62"/>
        <v>P00000.png</v>
      </c>
      <c r="R972" t="str">
        <f t="shared" si="63"/>
        <v>INSERT INTO `product`(`pID`, `pBar`, `pBars`, `pName`, `pBP`, `pSP`, `pVal`, `pCate`, `pUnit`, `img`) VALUES ('P00974','8854334003594','[{"detail":"รหัสสินค้า","barcode":"P00974"},{"detail":"บาร์โค้ดหลัก","barcode":"8854334003594"}]','ฟ้าไทยจิ้มไก่1000g40บ','32','40','1','อุปโภค/บริโภค','ถุง','P00000.png');</v>
      </c>
    </row>
    <row r="973" spans="1:18" x14ac:dyDescent="0.25">
      <c r="A973" s="2" t="s">
        <v>1133</v>
      </c>
      <c r="B973" s="8">
        <v>8850487075198</v>
      </c>
      <c r="C973" s="2" t="s">
        <v>1134</v>
      </c>
      <c r="D973" s="1">
        <v>20</v>
      </c>
      <c r="E973" s="1">
        <v>14</v>
      </c>
      <c r="F973" s="1">
        <v>1</v>
      </c>
      <c r="G973" s="1">
        <v>30</v>
      </c>
      <c r="H973" s="1">
        <v>38</v>
      </c>
      <c r="I973" s="16"/>
      <c r="J973" s="17" t="s">
        <v>7142</v>
      </c>
      <c r="K973" s="4" t="s">
        <v>7144</v>
      </c>
      <c r="L973" s="5" t="s">
        <v>7143</v>
      </c>
      <c r="M973" s="5">
        <f t="shared" si="60"/>
        <v>30</v>
      </c>
      <c r="N973" s="5">
        <f t="shared" si="61"/>
        <v>38</v>
      </c>
      <c r="O973" s="3" t="str">
        <f>IF(ISBLANK(D973),"ส่วนลด",VLOOKUP(D973,หมวดหมู่!$A$2:$B$35,2))</f>
        <v>อุปโภค/บริโภค</v>
      </c>
      <c r="P973" s="3" t="str">
        <f>IF(ISBLANK(E973),"หน่วย",VLOOKUP(E973,หน่วยนับ!$A$2:$B$37,2))</f>
        <v>ถุง</v>
      </c>
      <c r="Q973" t="str">
        <f t="shared" si="62"/>
        <v>P00000.png</v>
      </c>
      <c r="R973" t="str">
        <f t="shared" si="63"/>
        <v>INSERT INTO `product`(`pID`, `pBar`, `pBars`, `pName`, `pBP`, `pSP`, `pVal`, `pCate`, `pUnit`, `img`) VALUES ('P00975','8850487075198','[{"detail":"รหัสสินค้า","barcode":"P00975"},{"detail":"บาร์โค้ดหลัก","barcode":"8850487075198"}]','ครัวสยามน้ำจิ้มไก่1000g38บ','30','38','1','อุปโภค/บริโภค','ถุง','P00000.png');</v>
      </c>
    </row>
    <row r="974" spans="1:18" x14ac:dyDescent="0.25">
      <c r="A974" s="2" t="s">
        <v>1135</v>
      </c>
      <c r="B974" s="8">
        <v>8850086164903</v>
      </c>
      <c r="C974" s="2" t="s">
        <v>1136</v>
      </c>
      <c r="D974" s="1">
        <v>76</v>
      </c>
      <c r="E974" s="1">
        <v>9</v>
      </c>
      <c r="F974" s="1">
        <v>0</v>
      </c>
      <c r="G974" s="1">
        <v>84</v>
      </c>
      <c r="H974" s="1">
        <v>100</v>
      </c>
      <c r="I974" s="16"/>
      <c r="J974" s="17" t="s">
        <v>7142</v>
      </c>
      <c r="K974" s="4" t="s">
        <v>7144</v>
      </c>
      <c r="L974" s="5" t="s">
        <v>7143</v>
      </c>
      <c r="M974" s="5">
        <f t="shared" si="60"/>
        <v>84</v>
      </c>
      <c r="N974" s="5">
        <f t="shared" si="61"/>
        <v>100</v>
      </c>
      <c r="O974" s="3" t="str">
        <f>IF(ISBLANK(D974),"ส่วนลด",VLOOKUP(D974,หมวดหมู่!$A$2:$B$35,2))</f>
        <v>กาแฟ+โอวัลติล</v>
      </c>
      <c r="P974" s="3" t="str">
        <f>IF(ISBLANK(E974),"หน่วย",VLOOKUP(E974,หน่วยนับ!$A$2:$B$37,2))</f>
        <v>แพ็ค</v>
      </c>
      <c r="Q974" t="str">
        <f t="shared" si="62"/>
        <v>P00000.png</v>
      </c>
      <c r="R974" t="str">
        <f t="shared" si="63"/>
        <v>INSERT INTO `product`(`pID`, `pBar`, `pBars`, `pName`, `pBP`, `pSP`, `pVal`, `pCate`, `pUnit`, `img`) VALUES ('P00976','8850086164903','[{"detail":"รหัสสินค้า","barcode":"P00976"},{"detail":"บาร์โค้ดหลัก","barcode":"8850086164903"}]','โอวัลติล/14ซอง**','84','100','0','กาแฟ+โอวัลติล','แพ็ค','P00000.png');</v>
      </c>
    </row>
    <row r="975" spans="1:18" x14ac:dyDescent="0.25">
      <c r="A975" s="2" t="s">
        <v>1137</v>
      </c>
      <c r="B975" s="8">
        <v>8850002851658</v>
      </c>
      <c r="C975" s="2" t="s">
        <v>1138</v>
      </c>
      <c r="D975" s="1">
        <v>20</v>
      </c>
      <c r="E975" s="1">
        <v>3</v>
      </c>
      <c r="F975" s="1">
        <v>1</v>
      </c>
      <c r="G975" s="1">
        <v>27</v>
      </c>
      <c r="H975" s="1">
        <v>33</v>
      </c>
      <c r="I975" s="16"/>
      <c r="J975" s="17" t="s">
        <v>7142</v>
      </c>
      <c r="K975" s="4" t="s">
        <v>7144</v>
      </c>
      <c r="L975" s="5" t="s">
        <v>7143</v>
      </c>
      <c r="M975" s="5">
        <f t="shared" si="60"/>
        <v>27</v>
      </c>
      <c r="N975" s="5">
        <f t="shared" si="61"/>
        <v>33</v>
      </c>
      <c r="O975" s="3" t="str">
        <f>IF(ISBLANK(D975),"ส่วนลด",VLOOKUP(D975,หมวดหมู่!$A$2:$B$35,2))</f>
        <v>อุปโภค/บริโภค</v>
      </c>
      <c r="P975" s="3" t="str">
        <f>IF(ISBLANK(E975),"หน่วย",VLOOKUP(E975,หน่วยนับ!$A$2:$B$37,2))</f>
        <v>ขวด</v>
      </c>
      <c r="Q975" t="str">
        <f t="shared" si="62"/>
        <v>P00000.png</v>
      </c>
      <c r="R975" t="str">
        <f t="shared" si="63"/>
        <v>INSERT INTO `product`(`pID`, `pBar`, `pBars`, `pName`, `pBP`, `pSP`, `pVal`, `pCate`, `pUnit`, `img`) VALUES ('P00977','8850002851658','[{"detail":"รหัสสินค้า","barcode":"P00977"},{"detail":"บาร์โค้ดหลัก","barcode":"8850002851658"}]','โซกุอาบน้ำชมพู200มล33บ*','27','33','1','อุปโภค/บริโภค','ขวด','P00000.png');</v>
      </c>
    </row>
    <row r="976" spans="1:18" x14ac:dyDescent="0.25">
      <c r="A976" s="2" t="s">
        <v>1139</v>
      </c>
      <c r="B976" s="8">
        <v>8850124065407</v>
      </c>
      <c r="C976" s="2" t="s">
        <v>8097</v>
      </c>
      <c r="D976" s="1">
        <v>20</v>
      </c>
      <c r="E976" s="1">
        <v>3</v>
      </c>
      <c r="F976" s="1">
        <v>11</v>
      </c>
      <c r="G976" s="1">
        <v>15.95</v>
      </c>
      <c r="H976" s="1">
        <v>20</v>
      </c>
      <c r="I976" s="16"/>
      <c r="J976" s="17" t="s">
        <v>7142</v>
      </c>
      <c r="K976" s="4" t="s">
        <v>7144</v>
      </c>
      <c r="L976" s="5" t="s">
        <v>7143</v>
      </c>
      <c r="M976" s="5">
        <f t="shared" si="60"/>
        <v>15.95</v>
      </c>
      <c r="N976" s="5">
        <f t="shared" si="61"/>
        <v>20</v>
      </c>
      <c r="O976" s="3" t="str">
        <f>IF(ISBLANK(D976),"ส่วนลด",VLOOKUP(D976,หมวดหมู่!$A$2:$B$35,2))</f>
        <v>อุปโภค/บริโภค</v>
      </c>
      <c r="P976" s="3" t="str">
        <f>IF(ISBLANK(E976),"หน่วย",VLOOKUP(E976,หน่วยนับ!$A$2:$B$37,2))</f>
        <v>ขวด</v>
      </c>
      <c r="Q976" t="str">
        <f t="shared" si="62"/>
        <v>P00000.png</v>
      </c>
      <c r="R976" t="str">
        <f t="shared" si="63"/>
        <v>INSERT INTO `product`(`pID`, `pBar`, `pBars`, `pName`, `pBP`, `pSP`, `pVal`, `pCate`, `pUnit`, `img`) VALUES ('P00978','8850124065407','[{"detail":"รหัสสินค้า","barcode":"P00978"},{"detail":"บาร์โค้ดหลัก","barcode":"8850124065407"}]','แม็กกี้100มล***','15.95','20','11','อุปโภค/บริโภค','ขวด','P00000.png');</v>
      </c>
    </row>
    <row r="977" spans="1:18" x14ac:dyDescent="0.25">
      <c r="A977" s="2" t="s">
        <v>1140</v>
      </c>
      <c r="B977" s="8">
        <v>8850151961116</v>
      </c>
      <c r="C977" s="2" t="s">
        <v>6832</v>
      </c>
      <c r="D977" s="1">
        <v>20</v>
      </c>
      <c r="E977" s="1">
        <v>19</v>
      </c>
      <c r="F977" s="1">
        <v>-2</v>
      </c>
      <c r="G977" s="1">
        <v>22</v>
      </c>
      <c r="H977" s="1">
        <v>28</v>
      </c>
      <c r="I977" s="15" t="s">
        <v>8098</v>
      </c>
      <c r="J977" s="17" t="s">
        <v>7142</v>
      </c>
      <c r="K977" s="4" t="s">
        <v>7144</v>
      </c>
      <c r="L977" s="5" t="s">
        <v>7143</v>
      </c>
      <c r="M977" s="5">
        <f t="shared" si="60"/>
        <v>22</v>
      </c>
      <c r="N977" s="5">
        <f t="shared" si="61"/>
        <v>28</v>
      </c>
      <c r="O977" s="3" t="str">
        <f>IF(ISBLANK(D977),"ส่วนลด",VLOOKUP(D977,หมวดหมู่!$A$2:$B$35,2))</f>
        <v>อุปโภค/บริโภค</v>
      </c>
      <c r="P977" s="3" t="str">
        <f>IF(ISBLANK(E977),"หน่วย",VLOOKUP(E977,หน่วยนับ!$A$2:$B$37,2))</f>
        <v>กระป๋อง</v>
      </c>
      <c r="Q977" t="str">
        <f t="shared" si="62"/>
        <v>prd_995.jpg</v>
      </c>
      <c r="R977" t="str">
        <f t="shared" si="63"/>
        <v>INSERT INTO `product`(`pID`, `pBar`, `pBars`, `pName`, `pBP`, `pSP`, `pVal`, `pCate`, `pUnit`, `img`) VALUES ('P00979','8850151961116','[{"detail":"รหัสสินค้า","barcode":"P00979"},{"detail":"บาร์โค้ดหลัก","barcode":"8850151961116"}]','นมข้นมะลิ385g**','22','28','-2','อุปโภค/บริโภค','กระป๋อง','prd_995.jpg');</v>
      </c>
    </row>
    <row r="978" spans="1:18" x14ac:dyDescent="0.25">
      <c r="A978" s="2" t="s">
        <v>1141</v>
      </c>
      <c r="B978" s="8">
        <v>4902430624534</v>
      </c>
      <c r="C978" s="2" t="s">
        <v>168</v>
      </c>
      <c r="D978" s="1">
        <v>20</v>
      </c>
      <c r="E978" s="1">
        <v>28</v>
      </c>
      <c r="F978" s="1">
        <v>0</v>
      </c>
      <c r="G978" s="1">
        <v>21.67</v>
      </c>
      <c r="H978" s="1">
        <v>29</v>
      </c>
      <c r="I978" s="16"/>
      <c r="J978" s="17" t="s">
        <v>7142</v>
      </c>
      <c r="K978" s="4" t="s">
        <v>7144</v>
      </c>
      <c r="L978" s="5" t="s">
        <v>7143</v>
      </c>
      <c r="M978" s="5">
        <f t="shared" si="60"/>
        <v>21.67</v>
      </c>
      <c r="N978" s="5">
        <f t="shared" si="61"/>
        <v>29</v>
      </c>
      <c r="O978" s="3" t="str">
        <f>IF(ISBLANK(D978),"ส่วนลด",VLOOKUP(D978,หมวดหมู่!$A$2:$B$35,2))</f>
        <v>อุปโภค/บริโภค</v>
      </c>
      <c r="P978" s="3" t="str">
        <f>IF(ISBLANK(E978),"หน่วย",VLOOKUP(E978,หน่วยนับ!$A$2:$B$37,2))</f>
        <v>ผืน</v>
      </c>
      <c r="Q978" t="str">
        <f t="shared" si="62"/>
        <v>P00000.png</v>
      </c>
      <c r="R978" t="str">
        <f t="shared" si="63"/>
        <v>INSERT INTO `product`(`pID`, `pBar`, `pBars`, `pName`, `pBP`, `pSP`, `pVal`, `pCate`, `pUnit`, `img`) VALUES ('P00980','4902430624534','[{"detail":"รหัสสินค้า","barcode":"P00980"},{"detail":"บาร์โค้ดหลัก","barcode":"4902430624534"}]','แพนทีนครีมนวด70มล29บาท','21.67','29','0','อุปโภค/บริโภค','ผืน','P00000.png');</v>
      </c>
    </row>
    <row r="979" spans="1:18" x14ac:dyDescent="0.25">
      <c r="A979" s="2" t="s">
        <v>1142</v>
      </c>
      <c r="B979" s="8">
        <v>4902430538664</v>
      </c>
      <c r="C979" s="2" t="s">
        <v>1143</v>
      </c>
      <c r="D979" s="1">
        <v>62</v>
      </c>
      <c r="E979" s="1">
        <v>3</v>
      </c>
      <c r="F979" s="1">
        <v>1</v>
      </c>
      <c r="G979" s="1">
        <v>21.67</v>
      </c>
      <c r="H979" s="1">
        <v>25</v>
      </c>
      <c r="I979" s="16"/>
      <c r="J979" s="17" t="s">
        <v>7142</v>
      </c>
      <c r="K979" s="4" t="s">
        <v>7144</v>
      </c>
      <c r="L979" s="5" t="s">
        <v>7143</v>
      </c>
      <c r="M979" s="5">
        <f t="shared" si="60"/>
        <v>21.67</v>
      </c>
      <c r="N979" s="5">
        <f t="shared" si="61"/>
        <v>25</v>
      </c>
      <c r="O979" s="3" t="str">
        <f>IF(ISBLANK(D979),"ส่วนลด",VLOOKUP(D979,หมวดหมู่!$A$2:$B$35,2))</f>
        <v>ครีมนวดผม</v>
      </c>
      <c r="P979" s="3" t="str">
        <f>IF(ISBLANK(E979),"หน่วย",VLOOKUP(E979,หน่วยนับ!$A$2:$B$37,2))</f>
        <v>ขวด</v>
      </c>
      <c r="Q979" t="str">
        <f t="shared" si="62"/>
        <v>P00000.png</v>
      </c>
      <c r="R979" t="str">
        <f t="shared" si="63"/>
        <v>INSERT INTO `product`(`pID`, `pBar`, `pBars`, `pName`, `pBP`, `pSP`, `pVal`, `pCate`, `pUnit`, `img`) VALUES ('P00981','4902430538664','[{"detail":"รหัสสินค้า","barcode":"P00981"},{"detail":"บาร์โค้ดหลัก","barcode":"4902430538664"}]','แพนทีนแชมพู70มล25บ**','21.67','25','1','ครีมนวดผม','ขวด','P00000.png');</v>
      </c>
    </row>
    <row r="980" spans="1:18" x14ac:dyDescent="0.25">
      <c r="A980" s="2" t="s">
        <v>1144</v>
      </c>
      <c r="B980" s="8">
        <v>8850007811633</v>
      </c>
      <c r="C980" s="2" t="s">
        <v>1145</v>
      </c>
      <c r="D980" s="1">
        <v>20</v>
      </c>
      <c r="E980" s="1">
        <v>3</v>
      </c>
      <c r="F980" s="1">
        <v>1</v>
      </c>
      <c r="G980" s="1">
        <v>29.89</v>
      </c>
      <c r="H980" s="1">
        <v>35</v>
      </c>
      <c r="I980" s="16"/>
      <c r="J980" s="17" t="s">
        <v>7142</v>
      </c>
      <c r="K980" s="4" t="s">
        <v>7144</v>
      </c>
      <c r="L980" s="5" t="s">
        <v>7143</v>
      </c>
      <c r="M980" s="5">
        <f t="shared" si="60"/>
        <v>29.89</v>
      </c>
      <c r="N980" s="5">
        <f t="shared" si="61"/>
        <v>35</v>
      </c>
      <c r="O980" s="3" t="str">
        <f>IF(ISBLANK(D980),"ส่วนลด",VLOOKUP(D980,หมวดหมู่!$A$2:$B$35,2))</f>
        <v>อุปโภค/บริโภค</v>
      </c>
      <c r="P980" s="3" t="str">
        <f>IF(ISBLANK(E980),"หน่วย",VLOOKUP(E980,หน่วยนับ!$A$2:$B$37,2))</f>
        <v>ขวด</v>
      </c>
      <c r="Q980" t="str">
        <f t="shared" si="62"/>
        <v>P00000.png</v>
      </c>
      <c r="R980" t="str">
        <f t="shared" si="63"/>
        <v>INSERT INTO `product`(`pID`, `pBar`, `pBars`, `pName`, `pBP`, `pSP`, `pVal`, `pCate`, `pUnit`, `img`) VALUES ('P00982','8850007811633','[{"detail":"รหัสสินค้า","barcode":"P00982"},{"detail":"บาร์โค้ดหลัก","barcode":"8850007811633"}]','ลิสเตอร์ลีน80มล35บ','29.89','35','1','อุปโภค/บริโภค','ขวด','P00000.png');</v>
      </c>
    </row>
    <row r="981" spans="1:18" x14ac:dyDescent="0.25">
      <c r="A981" s="2" t="s">
        <v>1146</v>
      </c>
      <c r="B981" s="8">
        <v>8850046010202</v>
      </c>
      <c r="C981" s="2" t="s">
        <v>1147</v>
      </c>
      <c r="D981" s="1">
        <v>20</v>
      </c>
      <c r="E981" s="1">
        <v>27</v>
      </c>
      <c r="F981" s="1">
        <v>0</v>
      </c>
      <c r="G981" s="1">
        <v>7.75</v>
      </c>
      <c r="H981" s="1">
        <v>10</v>
      </c>
      <c r="I981" s="16"/>
      <c r="J981" s="17" t="s">
        <v>7142</v>
      </c>
      <c r="K981" s="4" t="s">
        <v>7144</v>
      </c>
      <c r="L981" s="5" t="s">
        <v>7143</v>
      </c>
      <c r="M981" s="5">
        <f t="shared" si="60"/>
        <v>7.75</v>
      </c>
      <c r="N981" s="5">
        <f t="shared" si="61"/>
        <v>10</v>
      </c>
      <c r="O981" s="3" t="str">
        <f>IF(ISBLANK(D981),"ส่วนลด",VLOOKUP(D981,หมวดหมู่!$A$2:$B$35,2))</f>
        <v>อุปโภค/บริโภค</v>
      </c>
      <c r="P981" s="3" t="str">
        <f>IF(ISBLANK(E981),"หน่วย",VLOOKUP(E981,หน่วยนับ!$A$2:$B$37,2))</f>
        <v>ม้วน</v>
      </c>
      <c r="Q981" t="str">
        <f t="shared" si="62"/>
        <v>P00000.png</v>
      </c>
      <c r="R981" t="str">
        <f t="shared" si="63"/>
        <v>INSERT INTO `product`(`pID`, `pBar`, `pBars`, `pName`, `pBP`, `pSP`, `pVal`, `pCate`, `pUnit`, `img`) VALUES ('P00983','8850046010202','[{"detail":"รหัสสินค้า","barcode":"P00983"},{"detail":"บาร์โค้ดหลัก","barcode":"8850046010202"}]','กระดาษเซลล็อค10บ','7.75','10','0','อุปโภค/บริโภค','ม้วน','P00000.png');</v>
      </c>
    </row>
    <row r="982" spans="1:18" x14ac:dyDescent="0.25">
      <c r="A982" s="2" t="s">
        <v>1148</v>
      </c>
      <c r="B982" s="8">
        <v>8857123060464</v>
      </c>
      <c r="C982" s="2" t="s">
        <v>8099</v>
      </c>
      <c r="D982" s="1">
        <v>66</v>
      </c>
      <c r="E982" s="1">
        <v>5</v>
      </c>
      <c r="F982" s="1">
        <v>5</v>
      </c>
      <c r="G982" s="1">
        <v>88.34</v>
      </c>
      <c r="H982" s="1">
        <v>105</v>
      </c>
      <c r="I982" s="15" t="s">
        <v>8100</v>
      </c>
      <c r="J982" s="17" t="s">
        <v>7142</v>
      </c>
      <c r="K982" s="4" t="s">
        <v>7144</v>
      </c>
      <c r="L982" s="5" t="s">
        <v>7143</v>
      </c>
      <c r="M982" s="5">
        <f t="shared" si="60"/>
        <v>88.34</v>
      </c>
      <c r="N982" s="5">
        <f t="shared" si="61"/>
        <v>105</v>
      </c>
      <c r="O982" s="3" t="str">
        <f>IF(ISBLANK(D982),"ส่วนลด",VLOOKUP(D982,หมวดหมู่!$A$2:$B$35,2))</f>
        <v>ยาสีฟัน+แปรงสีฟันน้ำยาบ้วนปาก</v>
      </c>
      <c r="P982" s="3" t="str">
        <f>IF(ISBLANK(E982),"หน่วย",VLOOKUP(E982,หน่วยนับ!$A$2:$B$37,2))</f>
        <v>กล่อง</v>
      </c>
      <c r="Q982" t="str">
        <f t="shared" si="62"/>
        <v>prd_1000.jpg</v>
      </c>
      <c r="R982" t="str">
        <f t="shared" si="63"/>
        <v>INSERT INTO `product`(`pID`, `pBar`, `pBars`, `pName`, `pBP`, `pSP`, `pVal`, `pCate`, `pUnit`, `img`) VALUES ('P00984','8857123060464','[{"detail":"รหัสสินค้า","barcode":"P00984"},{"detail":"บาร์โค้ดหลัก","barcode":"8857123060464"}]','เทพไทยยาสีฟันฟ้า70g***','88.34','105','5','ยาสีฟัน+แปรงสีฟันน้ำยาบ้วนปาก','กล่อง','prd_1000.jpg');</v>
      </c>
    </row>
    <row r="983" spans="1:18" x14ac:dyDescent="0.25">
      <c r="A983" s="2" t="s">
        <v>1149</v>
      </c>
      <c r="B983" s="8">
        <v>68857122620203</v>
      </c>
      <c r="C983" s="2" t="s">
        <v>1150</v>
      </c>
      <c r="D983" s="1">
        <v>20</v>
      </c>
      <c r="E983" s="1">
        <v>18</v>
      </c>
      <c r="F983" s="1">
        <v>0</v>
      </c>
      <c r="G983" s="1">
        <v>20.41</v>
      </c>
      <c r="H983" s="1">
        <v>29</v>
      </c>
      <c r="I983" s="15" t="s">
        <v>1151</v>
      </c>
      <c r="J983" s="17" t="s">
        <v>7142</v>
      </c>
      <c r="K983" s="4" t="s">
        <v>7144</v>
      </c>
      <c r="L983" s="5" t="s">
        <v>7143</v>
      </c>
      <c r="M983" s="5">
        <f t="shared" si="60"/>
        <v>20.41</v>
      </c>
      <c r="N983" s="5">
        <f t="shared" si="61"/>
        <v>29</v>
      </c>
      <c r="O983" s="3" t="str">
        <f>IF(ISBLANK(D983),"ส่วนลด",VLOOKUP(D983,หมวดหมู่!$A$2:$B$35,2))</f>
        <v>อุปโภค/บริโภค</v>
      </c>
      <c r="P983" s="3" t="str">
        <f>IF(ISBLANK(E983),"หน่วย",VLOOKUP(E983,หน่วยนับ!$A$2:$B$37,2))</f>
        <v>แกลอน</v>
      </c>
      <c r="Q983" t="str">
        <f t="shared" si="62"/>
        <v>prd_1001.png</v>
      </c>
      <c r="R983" t="str">
        <f t="shared" si="63"/>
        <v>INSERT INTO `product`(`pID`, `pBar`, `pBars`, `pName`, `pBP`, `pSP`, `pVal`, `pCate`, `pUnit`, `img`) VALUES ('P00985','68857122620203','[{"detail":"รหัสสินค้า","barcode":"P00985"},{"detail":"บาร์โค้ดหลัก","barcode":"68857122620203"}]','หอยนางรมนกแชม1กก**','20.41','29','0','อุปโภค/บริโภค','แกลอน','prd_1001.png');</v>
      </c>
    </row>
    <row r="984" spans="1:18" x14ac:dyDescent="0.25">
      <c r="A984" s="2" t="s">
        <v>1152</v>
      </c>
      <c r="B984" s="8">
        <v>8857122620669</v>
      </c>
      <c r="C984" s="2" t="s">
        <v>1153</v>
      </c>
      <c r="D984" s="1">
        <v>20</v>
      </c>
      <c r="E984" s="1">
        <v>18</v>
      </c>
      <c r="F984" s="1">
        <v>0</v>
      </c>
      <c r="G984" s="1">
        <v>22</v>
      </c>
      <c r="H984" s="1">
        <v>29</v>
      </c>
      <c r="I984" s="16"/>
      <c r="J984" s="17" t="s">
        <v>7142</v>
      </c>
      <c r="K984" s="4" t="s">
        <v>7144</v>
      </c>
      <c r="L984" s="5" t="s">
        <v>7143</v>
      </c>
      <c r="M984" s="5">
        <f t="shared" si="60"/>
        <v>22</v>
      </c>
      <c r="N984" s="5">
        <f t="shared" si="61"/>
        <v>29</v>
      </c>
      <c r="O984" s="3" t="str">
        <f>IF(ISBLANK(D984),"ส่วนลด",VLOOKUP(D984,หมวดหมู่!$A$2:$B$35,2))</f>
        <v>อุปโภค/บริโภค</v>
      </c>
      <c r="P984" s="3" t="str">
        <f>IF(ISBLANK(E984),"หน่วย",VLOOKUP(E984,หน่วยนับ!$A$2:$B$37,2))</f>
        <v>แกลอน</v>
      </c>
      <c r="Q984" t="str">
        <f t="shared" si="62"/>
        <v>P00000.png</v>
      </c>
      <c r="R984" t="str">
        <f t="shared" si="63"/>
        <v>INSERT INTO `product`(`pID`, `pBar`, `pBars`, `pName`, `pBP`, `pSP`, `pVal`, `pCate`, `pUnit`, `img`) VALUES ('P00986','8857122620669','[{"detail":"รหัสสินค้า","barcode":"P00986"},{"detail":"บาร์โค้ดหลัก","barcode":"8857122620669"}]','หอยนางรมครัวตะวัน1กก29บ*','22','29','0','อุปโภค/บริโภค','แกลอน','P00000.png');</v>
      </c>
    </row>
    <row r="985" spans="1:18" x14ac:dyDescent="0.25">
      <c r="A985" s="2" t="s">
        <v>1154</v>
      </c>
      <c r="B985" s="8">
        <v>8857122620928</v>
      </c>
      <c r="C985" s="2" t="s">
        <v>1155</v>
      </c>
      <c r="D985" s="1">
        <v>20</v>
      </c>
      <c r="E985" s="1">
        <v>17</v>
      </c>
      <c r="F985" s="1">
        <v>0</v>
      </c>
      <c r="G985" s="1">
        <v>23</v>
      </c>
      <c r="H985" s="1">
        <v>35</v>
      </c>
      <c r="I985" s="16"/>
      <c r="J985" s="17" t="s">
        <v>7142</v>
      </c>
      <c r="K985" s="4" t="s">
        <v>7144</v>
      </c>
      <c r="L985" s="5" t="s">
        <v>7143</v>
      </c>
      <c r="M985" s="5">
        <f t="shared" si="60"/>
        <v>23</v>
      </c>
      <c r="N985" s="5">
        <f t="shared" si="61"/>
        <v>35</v>
      </c>
      <c r="O985" s="3" t="str">
        <f>IF(ISBLANK(D985),"ส่วนลด",VLOOKUP(D985,หมวดหมู่!$A$2:$B$35,2))</f>
        <v>อุปโภค/บริโภค</v>
      </c>
      <c r="P985" s="3" t="str">
        <f>IF(ISBLANK(E985),"หน่วย",VLOOKUP(E985,หน่วยนับ!$A$2:$B$37,2))</f>
        <v>ใบ</v>
      </c>
      <c r="Q985" t="str">
        <f t="shared" si="62"/>
        <v>P00000.png</v>
      </c>
      <c r="R985" t="str">
        <f t="shared" si="63"/>
        <v>INSERT INTO `product`(`pID`, `pBar`, `pBars`, `pName`, `pBP`, `pSP`, `pVal`, `pCate`, `pUnit`, `img`) VALUES ('P00987','8857122620928','[{"detail":"รหัสสินค้า","barcode":"P00987"},{"detail":"บาร์โค้ดหลัก","barcode":"8857122620928"}]','หอยนางรมเห็ดหอม1กก35บ**','23','35','0','อุปโภค/บริโภค','ใบ','P00000.png');</v>
      </c>
    </row>
    <row r="986" spans="1:18" x14ac:dyDescent="0.25">
      <c r="A986" s="2" t="s">
        <v>1156</v>
      </c>
      <c r="B986" s="8">
        <v>8851389009298</v>
      </c>
      <c r="C986" s="2" t="s">
        <v>1157</v>
      </c>
      <c r="D986" s="1">
        <v>20</v>
      </c>
      <c r="E986" s="1">
        <v>8</v>
      </c>
      <c r="F986" s="1">
        <v>1</v>
      </c>
      <c r="G986" s="1">
        <v>33</v>
      </c>
      <c r="H986" s="1">
        <v>39</v>
      </c>
      <c r="I986" s="16"/>
      <c r="J986" s="17" t="s">
        <v>7142</v>
      </c>
      <c r="K986" s="4" t="s">
        <v>7144</v>
      </c>
      <c r="L986" s="5" t="s">
        <v>7143</v>
      </c>
      <c r="M986" s="5">
        <f t="shared" si="60"/>
        <v>33</v>
      </c>
      <c r="N986" s="5">
        <f t="shared" si="61"/>
        <v>39</v>
      </c>
      <c r="O986" s="3" t="str">
        <f>IF(ISBLANK(D986),"ส่วนลด",VLOOKUP(D986,หมวดหมู่!$A$2:$B$35,2))</f>
        <v>อุปโภค/บริโภค</v>
      </c>
      <c r="P986" s="3" t="str">
        <f>IF(ISBLANK(E986),"หน่วย",VLOOKUP(E986,หน่วยนับ!$A$2:$B$37,2))</f>
        <v>อัน</v>
      </c>
      <c r="Q986" t="str">
        <f t="shared" si="62"/>
        <v>P00000.png</v>
      </c>
      <c r="R986" t="str">
        <f t="shared" si="63"/>
        <v>INSERT INTO `product`(`pID`, `pBar`, `pBars`, `pName`, `pBP`, `pSP`, `pVal`, `pCate`, `pUnit`, `img`) VALUES ('P00988','8851389009298','[{"detail":"รหัสสินค้า","barcode":"P00988"},{"detail":"บาร์โค้ดหลัก","barcode":"8851389009298"}]','แปรงล้างขวดนมจูจู39บ','33','39','1','อุปโภค/บริโภค','อัน','P00000.png');</v>
      </c>
    </row>
    <row r="987" spans="1:18" x14ac:dyDescent="0.25">
      <c r="A987" s="2" t="s">
        <v>1158</v>
      </c>
      <c r="B987" s="8">
        <v>8851322000627</v>
      </c>
      <c r="C987" s="2" t="s">
        <v>1159</v>
      </c>
      <c r="D987" s="1">
        <v>20</v>
      </c>
      <c r="E987" s="1">
        <v>8</v>
      </c>
      <c r="F987" s="1">
        <v>0</v>
      </c>
      <c r="G987" s="1">
        <v>55</v>
      </c>
      <c r="H987" s="1">
        <v>69</v>
      </c>
      <c r="I987" s="16"/>
      <c r="J987" s="17" t="s">
        <v>7142</v>
      </c>
      <c r="K987" s="4" t="s">
        <v>7144</v>
      </c>
      <c r="L987" s="5" t="s">
        <v>7143</v>
      </c>
      <c r="M987" s="5">
        <f t="shared" si="60"/>
        <v>55</v>
      </c>
      <c r="N987" s="5">
        <f t="shared" si="61"/>
        <v>69</v>
      </c>
      <c r="O987" s="3" t="str">
        <f>IF(ISBLANK(D987),"ส่วนลด",VLOOKUP(D987,หมวดหมู่!$A$2:$B$35,2))</f>
        <v>อุปโภค/บริโภค</v>
      </c>
      <c r="P987" s="3" t="str">
        <f>IF(ISBLANK(E987),"หน่วย",VLOOKUP(E987,หน่วยนับ!$A$2:$B$37,2))</f>
        <v>อัน</v>
      </c>
      <c r="Q987" t="str">
        <f t="shared" si="62"/>
        <v>P00000.png</v>
      </c>
      <c r="R987" t="str">
        <f t="shared" si="63"/>
        <v>INSERT INTO `product`(`pID`, `pBar`, `pBars`, `pName`, `pBP`, `pSP`, `pVal`, `pCate`, `pUnit`, `img`) VALUES ('P00989','8851322000627','[{"detail":"รหัสสินค้า","barcode":"P00989"},{"detail":"บาร์โค้ดหลัก","barcode":"8851322000627"}]','พวงตากผ้า506/69บ','55','69','0','อุปโภค/บริโภค','อัน','P00000.png');</v>
      </c>
    </row>
    <row r="988" spans="1:18" x14ac:dyDescent="0.25">
      <c r="A988" s="2" t="s">
        <v>1160</v>
      </c>
      <c r="B988" s="8">
        <v>1988032123814</v>
      </c>
      <c r="C988" s="2" t="s">
        <v>8101</v>
      </c>
      <c r="D988" s="1">
        <v>42</v>
      </c>
      <c r="E988" s="1">
        <v>8</v>
      </c>
      <c r="F988" s="1">
        <v>11</v>
      </c>
      <c r="G988" s="1">
        <v>16</v>
      </c>
      <c r="H988" s="1">
        <v>25</v>
      </c>
      <c r="I988" s="16"/>
      <c r="J988" s="17" t="s">
        <v>7142</v>
      </c>
      <c r="K988" s="4" t="s">
        <v>7144</v>
      </c>
      <c r="L988" s="5" t="s">
        <v>7143</v>
      </c>
      <c r="M988" s="5">
        <f t="shared" si="60"/>
        <v>16</v>
      </c>
      <c r="N988" s="5">
        <f t="shared" si="61"/>
        <v>25</v>
      </c>
      <c r="O988" s="3" t="str">
        <f>IF(ISBLANK(D988),"ส่วนลด",VLOOKUP(D988,หมวดหมู่!$A$2:$B$35,2))</f>
        <v>ของใช้เด็ก+ชิชชู่+สำลี</v>
      </c>
      <c r="P988" s="3" t="str">
        <f>IF(ISBLANK(E988),"หน่วย",VLOOKUP(E988,หน่วยนับ!$A$2:$B$37,2))</f>
        <v>อัน</v>
      </c>
      <c r="Q988" t="str">
        <f t="shared" si="62"/>
        <v>P00000.png</v>
      </c>
      <c r="R988" t="str">
        <f t="shared" si="63"/>
        <v>INSERT INTO `product`(`pID`, `pBar`, `pBars`, `pName`, `pBP`, `pSP`, `pVal`, `pCate`, `pUnit`, `img`) VALUES ('P00990','1988032123814','[{"detail":"รหัสสินค้า","barcode":"P00990"},{"detail":"บาร์โค้ดหลัก","barcode":"1988032123814"}]','แปรงล้างขวดนม***','16','25','11','ของใช้เด็ก+ชิชชู่+สำลี','อัน','P00000.png');</v>
      </c>
    </row>
    <row r="989" spans="1:18" x14ac:dyDescent="0.25">
      <c r="A989" s="2" t="s">
        <v>1161</v>
      </c>
      <c r="B989" s="8">
        <v>8851938800291</v>
      </c>
      <c r="C989" s="2" t="s">
        <v>8102</v>
      </c>
      <c r="D989" s="1">
        <v>91</v>
      </c>
      <c r="E989" s="1">
        <v>8</v>
      </c>
      <c r="F989" s="1">
        <v>7</v>
      </c>
      <c r="G989" s="1">
        <v>13.75</v>
      </c>
      <c r="H989" s="1">
        <v>19</v>
      </c>
      <c r="I989" s="16"/>
      <c r="J989" s="17" t="s">
        <v>7142</v>
      </c>
      <c r="K989" s="4" t="s">
        <v>7144</v>
      </c>
      <c r="L989" s="5" t="s">
        <v>7143</v>
      </c>
      <c r="M989" s="5">
        <f t="shared" si="60"/>
        <v>13.75</v>
      </c>
      <c r="N989" s="5">
        <f t="shared" si="61"/>
        <v>19</v>
      </c>
      <c r="O989" s="3" t="str">
        <f>IF(ISBLANK(D989),"ส่วนลด",VLOOKUP(D989,หมวดหมู่!$A$2:$B$35,2))</f>
        <v>ของใช้ในครัว</v>
      </c>
      <c r="P989" s="3" t="str">
        <f>IF(ISBLANK(E989),"หน่วย",VLOOKUP(E989,หน่วยนับ!$A$2:$B$37,2))</f>
        <v>อัน</v>
      </c>
      <c r="Q989" t="str">
        <f t="shared" si="62"/>
        <v>P00000.png</v>
      </c>
      <c r="R989" t="str">
        <f t="shared" si="63"/>
        <v>INSERT INTO `product`(`pID`, `pBar`, `pBars`, `pName`, `pBP`, `pSP`, `pVal`, `pCate`, `pUnit`, `img`) VALUES ('P00991','8851938800291','[{"detail":"รหัสสินค้า","barcode":"P00991"},{"detail":"บาร์โค้ดหลัก","barcode":"8851938800291"}]','แปรงถูผ้าตราสมอ***','13.75','19','7','ของใช้ในครัว','อัน','P00000.png');</v>
      </c>
    </row>
    <row r="990" spans="1:18" x14ac:dyDescent="0.25">
      <c r="A990" s="2" t="s">
        <v>1163</v>
      </c>
      <c r="B990" s="8">
        <v>8851989080376</v>
      </c>
      <c r="C990" s="2" t="s">
        <v>8103</v>
      </c>
      <c r="D990" s="1">
        <v>57</v>
      </c>
      <c r="E990" s="1">
        <v>3</v>
      </c>
      <c r="F990" s="1">
        <v>1</v>
      </c>
      <c r="G990" s="1">
        <v>54</v>
      </c>
      <c r="H990" s="1">
        <v>65</v>
      </c>
      <c r="I990" s="16"/>
      <c r="J990" s="17" t="s">
        <v>7142</v>
      </c>
      <c r="K990" s="4" t="s">
        <v>7144</v>
      </c>
      <c r="L990" s="5" t="s">
        <v>7143</v>
      </c>
      <c r="M990" s="5">
        <f t="shared" si="60"/>
        <v>54</v>
      </c>
      <c r="N990" s="5">
        <f t="shared" si="61"/>
        <v>65</v>
      </c>
      <c r="O990" s="3" t="str">
        <f>IF(ISBLANK(D990),"ส่วนลด",VLOOKUP(D990,หมวดหมู่!$A$2:$B$35,2))</f>
        <v>สบู่+ครีมอาบน้ำ</v>
      </c>
      <c r="P990" s="3" t="str">
        <f>IF(ISBLANK(E990),"หน่วย",VLOOKUP(E990,หน่วยนับ!$A$2:$B$37,2))</f>
        <v>ขวด</v>
      </c>
      <c r="Q990" t="str">
        <f t="shared" si="62"/>
        <v>P00000.png</v>
      </c>
      <c r="R990" t="str">
        <f t="shared" si="63"/>
        <v>INSERT INTO `product`(`pID`, `pBar`, `pBars`, `pName`, `pBP`, `pSP`, `pVal`, `pCate`, `pUnit`, `img`) VALUES ('P00992','8851989080376','[{"detail":"รหัสสินค้า","barcode":"P00992"},{"detail":"บาร์โค้ดหลัก","barcode":"8851989080376"}]','จุดซ่อนเร้นบีไน150มล***','54','65','1','สบู่+ครีมอาบน้ำ','ขวด','P00000.png');</v>
      </c>
    </row>
    <row r="991" spans="1:18" x14ac:dyDescent="0.25">
      <c r="A991" s="2" t="s">
        <v>1164</v>
      </c>
      <c r="B991" s="8">
        <v>8851932377454</v>
      </c>
      <c r="C991" s="2" t="s">
        <v>8104</v>
      </c>
      <c r="D991" s="1">
        <v>70</v>
      </c>
      <c r="E991" s="1">
        <v>11</v>
      </c>
      <c r="F991" s="1">
        <v>2</v>
      </c>
      <c r="G991" s="1">
        <v>16</v>
      </c>
      <c r="H991" s="1">
        <v>20</v>
      </c>
      <c r="I991" s="16"/>
      <c r="J991" s="17" t="s">
        <v>7142</v>
      </c>
      <c r="K991" s="4" t="s">
        <v>7144</v>
      </c>
      <c r="L991" s="5" t="s">
        <v>7143</v>
      </c>
      <c r="M991" s="5">
        <f t="shared" si="60"/>
        <v>16</v>
      </c>
      <c r="N991" s="5">
        <f t="shared" si="61"/>
        <v>20</v>
      </c>
      <c r="O991" s="3" t="str">
        <f>IF(ISBLANK(D991),"ส่วนลด",VLOOKUP(D991,หมวดหมู่!$A$2:$B$35,2))</f>
        <v>ครีมซอง</v>
      </c>
      <c r="P991" s="3" t="str">
        <f>IF(ISBLANK(E991),"หน่วย",VLOOKUP(E991,หน่วยนับ!$A$2:$B$37,2))</f>
        <v>ซอง</v>
      </c>
      <c r="Q991" t="str">
        <f t="shared" si="62"/>
        <v>P00000.png</v>
      </c>
      <c r="R991" t="str">
        <f t="shared" si="63"/>
        <v>INSERT INTO `product`(`pID`, `pBar`, `pBars`, `pName`, `pBP`, `pSP`, `pVal`, `pCate`, `pUnit`, `img`) VALUES ('P00993','8851932377454','[{"detail":"รหัสสินค้า","barcode":"P00993"},{"detail":"บาร์โค้ดหลัก","barcode":"8851932377454"}]','พอนด์เอส 7g***','16','20','2','ครีมซอง','ซอง','P00000.png');</v>
      </c>
    </row>
    <row r="992" spans="1:18" x14ac:dyDescent="0.25">
      <c r="A992" s="2" t="s">
        <v>1165</v>
      </c>
      <c r="B992" s="8">
        <v>8850899140699</v>
      </c>
      <c r="C992" s="2" t="s">
        <v>1166</v>
      </c>
      <c r="D992" s="1">
        <v>40</v>
      </c>
      <c r="E992" s="1">
        <v>8</v>
      </c>
      <c r="F992" s="1">
        <v>2</v>
      </c>
      <c r="G992" s="1">
        <v>12</v>
      </c>
      <c r="H992" s="1">
        <v>19</v>
      </c>
      <c r="I992" s="16"/>
      <c r="J992" s="17" t="s">
        <v>7142</v>
      </c>
      <c r="K992" s="4" t="s">
        <v>7144</v>
      </c>
      <c r="L992" s="5" t="s">
        <v>7143</v>
      </c>
      <c r="M992" s="5">
        <f t="shared" si="60"/>
        <v>12</v>
      </c>
      <c r="N992" s="5">
        <f t="shared" si="61"/>
        <v>19</v>
      </c>
      <c r="O992" s="3" t="str">
        <f>IF(ISBLANK(D992),"ส่วนลด",VLOOKUP(D992,หมวดหมู่!$A$2:$B$35,2))</f>
        <v>งานก่อสร้าง</v>
      </c>
      <c r="P992" s="3" t="str">
        <f>IF(ISBLANK(E992),"หน่วย",VLOOKUP(E992,หน่วยนับ!$A$2:$B$37,2))</f>
        <v>อัน</v>
      </c>
      <c r="Q992" t="str">
        <f t="shared" si="62"/>
        <v>P00000.png</v>
      </c>
      <c r="R992" t="str">
        <f t="shared" si="63"/>
        <v>INSERT INTO `product`(`pID`, `pBar`, `pBars`, `pName`, `pBP`, `pSP`, `pVal`, `pCate`, `pUnit`, `img`) VALUES ('P00994','8850899140699','[{"detail":"รหัสสินค้า","barcode":"P00994"},{"detail":"บาร์โค้ดหลัก","barcode":"8850899140699"}]','แปรงล้างห้องน้ำ19บ','12','19','2','งานก่อสร้าง','อัน','P00000.png');</v>
      </c>
    </row>
    <row r="993" spans="1:18" x14ac:dyDescent="0.25">
      <c r="A993" s="2" t="s">
        <v>1167</v>
      </c>
      <c r="B993" s="8">
        <v>1988321076111</v>
      </c>
      <c r="C993" s="2" t="s">
        <v>8105</v>
      </c>
      <c r="D993" s="1">
        <v>91</v>
      </c>
      <c r="E993" s="1">
        <v>8</v>
      </c>
      <c r="F993" s="1">
        <v>12</v>
      </c>
      <c r="G993" s="1">
        <v>15</v>
      </c>
      <c r="H993" s="1">
        <v>20</v>
      </c>
      <c r="I993" s="16"/>
      <c r="J993" s="17" t="s">
        <v>7142</v>
      </c>
      <c r="K993" s="4" t="s">
        <v>7144</v>
      </c>
      <c r="L993" s="5" t="s">
        <v>7143</v>
      </c>
      <c r="M993" s="5">
        <f t="shared" si="60"/>
        <v>15</v>
      </c>
      <c r="N993" s="5">
        <f t="shared" si="61"/>
        <v>20</v>
      </c>
      <c r="O993" s="3" t="str">
        <f>IF(ISBLANK(D993),"ส่วนลด",VLOOKUP(D993,หมวดหมู่!$A$2:$B$35,2))</f>
        <v>ของใช้ในครัว</v>
      </c>
      <c r="P993" s="3" t="str">
        <f>IF(ISBLANK(E993),"หน่วย",VLOOKUP(E993,หน่วยนับ!$A$2:$B$37,2))</f>
        <v>อัน</v>
      </c>
      <c r="Q993" t="str">
        <f t="shared" si="62"/>
        <v>P00000.png</v>
      </c>
      <c r="R993" t="str">
        <f t="shared" si="63"/>
        <v>INSERT INTO `product`(`pID`, `pBar`, `pBars`, `pName`, `pBP`, `pSP`, `pVal`, `pCate`, `pUnit`, `img`) VALUES ('P00995','1988321076111','[{"detail":"รหัสสินค้า","barcode":"P00995"},{"detail":"บาร์โค้ดหลัก","barcode":"1988321076111"}]','แปรงล้างชักโครก***','15','20','12','ของใช้ในครัว','อัน','P00000.png');</v>
      </c>
    </row>
    <row r="994" spans="1:18" x14ac:dyDescent="0.25">
      <c r="A994" s="2" t="s">
        <v>1168</v>
      </c>
      <c r="B994" s="8">
        <v>8850046265107</v>
      </c>
      <c r="C994" s="2" t="s">
        <v>1169</v>
      </c>
      <c r="D994" s="1">
        <v>20</v>
      </c>
      <c r="E994" s="1">
        <v>9</v>
      </c>
      <c r="F994" s="1">
        <v>1</v>
      </c>
      <c r="G994" s="1">
        <v>11.5</v>
      </c>
      <c r="H994" s="1">
        <v>14</v>
      </c>
      <c r="I994" s="16"/>
      <c r="J994" s="17" t="s">
        <v>7142</v>
      </c>
      <c r="K994" s="4" t="s">
        <v>7144</v>
      </c>
      <c r="L994" s="5" t="s">
        <v>7143</v>
      </c>
      <c r="M994" s="5">
        <f t="shared" si="60"/>
        <v>11.5</v>
      </c>
      <c r="N994" s="5">
        <f t="shared" si="61"/>
        <v>14</v>
      </c>
      <c r="O994" s="3" t="str">
        <f>IF(ISBLANK(D994),"ส่วนลด",VLOOKUP(D994,หมวดหมู่!$A$2:$B$35,2))</f>
        <v>อุปโภค/บริโภค</v>
      </c>
      <c r="P994" s="3" t="str">
        <f>IF(ISBLANK(E994),"หน่วย",VLOOKUP(E994,หน่วยนับ!$A$2:$B$37,2))</f>
        <v>แพ็ค</v>
      </c>
      <c r="Q994" t="str">
        <f t="shared" si="62"/>
        <v>P00000.png</v>
      </c>
      <c r="R994" t="str">
        <f t="shared" si="63"/>
        <v>INSERT INTO `product`(`pID`, `pBar`, `pBars`, `pName`, `pBP`, `pSP`, `pVal`, `pCate`, `pUnit`, `img`) VALUES ('P00996','8850046265107','[{"detail":"รหัสสินค้า","barcode":"P00996"},{"detail":"บาร์โค้ดหลัก","barcode":"8850046265107"}]','เซลล็อกซ์เช็ดหน้า50แผ่น14บ','11.5','14','1','อุปโภค/บริโภค','แพ็ค','P00000.png');</v>
      </c>
    </row>
    <row r="995" spans="1:18" x14ac:dyDescent="0.25">
      <c r="A995" s="2" t="s">
        <v>1170</v>
      </c>
      <c r="B995" s="8" t="s">
        <v>1170</v>
      </c>
      <c r="C995" s="2" t="s">
        <v>8106</v>
      </c>
      <c r="D995" s="1">
        <v>22</v>
      </c>
      <c r="E995" s="1">
        <v>35</v>
      </c>
      <c r="F995" s="1">
        <v>4</v>
      </c>
      <c r="G995" s="1">
        <v>23</v>
      </c>
      <c r="H995" s="1">
        <v>30</v>
      </c>
      <c r="I995" s="16"/>
      <c r="J995" s="17" t="s">
        <v>7142</v>
      </c>
      <c r="K995" s="4" t="s">
        <v>7144</v>
      </c>
      <c r="L995" s="5" t="s">
        <v>7143</v>
      </c>
      <c r="M995" s="5">
        <f t="shared" si="60"/>
        <v>23</v>
      </c>
      <c r="N995" s="5">
        <f t="shared" si="61"/>
        <v>30</v>
      </c>
      <c r="O995" s="3" t="str">
        <f>IF(ISBLANK(D995),"ส่วนลด",VLOOKUP(D995,หมวดหมู่!$A$2:$B$35,2))</f>
        <v>ประปา</v>
      </c>
      <c r="P995" s="3" t="str">
        <f>IF(ISBLANK(E995),"หน่วย",VLOOKUP(E995,หน่วยนับ!$A$2:$B$37,2))</f>
        <v>ตัว</v>
      </c>
      <c r="Q995" t="str">
        <f t="shared" si="62"/>
        <v>P00000.png</v>
      </c>
      <c r="R995" t="str">
        <f t="shared" si="63"/>
        <v>INSERT INTO `product`(`pID`, `pBar`, `pBars`, `pName`, `pBP`, `pSP`, `pVal`, `pCate`, `pUnit`, `img`) VALUES ('P00997','P00997','[{"detail":"รหัสสินค้า","barcode":"P00997"},{"detail":"บาร์โค้ดหลัก","barcode":"P00997"}]','งอเกลียวในทองเหลืองเขียว1/2''***','23','30','4','ประปา','ตัว','P00000.png');</v>
      </c>
    </row>
    <row r="996" spans="1:18" x14ac:dyDescent="0.25">
      <c r="A996" s="2" t="s">
        <v>1171</v>
      </c>
      <c r="B996" s="8">
        <v>8851989061528</v>
      </c>
      <c r="C996" s="2" t="s">
        <v>8107</v>
      </c>
      <c r="D996" s="1">
        <v>42</v>
      </c>
      <c r="E996" s="1">
        <v>14</v>
      </c>
      <c r="F996" s="1">
        <v>3</v>
      </c>
      <c r="G996" s="1">
        <v>41.67</v>
      </c>
      <c r="H996" s="1">
        <v>50</v>
      </c>
      <c r="I996" s="16"/>
      <c r="J996" s="17" t="s">
        <v>7142</v>
      </c>
      <c r="K996" s="4" t="s">
        <v>7144</v>
      </c>
      <c r="L996" s="5" t="s">
        <v>7143</v>
      </c>
      <c r="M996" s="5">
        <f t="shared" si="60"/>
        <v>41.67</v>
      </c>
      <c r="N996" s="5">
        <f t="shared" si="61"/>
        <v>50</v>
      </c>
      <c r="O996" s="3" t="str">
        <f>IF(ISBLANK(D996),"ส่วนลด",VLOOKUP(D996,หมวดหมู่!$A$2:$B$35,2))</f>
        <v>ของใช้เด็ก+ชิชชู่+สำลี</v>
      </c>
      <c r="P996" s="3" t="str">
        <f>IF(ISBLANK(E996),"หน่วย",VLOOKUP(E996,หน่วยนับ!$A$2:$B$37,2))</f>
        <v>ถุง</v>
      </c>
      <c r="Q996" t="str">
        <f t="shared" si="62"/>
        <v>P00000.png</v>
      </c>
      <c r="R996" t="str">
        <f t="shared" si="63"/>
        <v>INSERT INTO `product`(`pID`, `pBar`, `pBars`, `pName`, `pBP`, `pSP`, `pVal`, `pCate`, `pUnit`, `img`) VALUES ('P00998','8851989061528','[{"detail":"รหัสสินค้า","barcode":"P00998"},{"detail":"บาร์โค้ดหลัก","barcode":"8851989061528"}]','ดีนี่ซักผ้าสีม่วง600มล***','41.67','50','3','ของใช้เด็ก+ชิชชู่+สำลี','ถุง','P00000.png');</v>
      </c>
    </row>
    <row r="997" spans="1:18" x14ac:dyDescent="0.25">
      <c r="A997" s="2" t="s">
        <v>1172</v>
      </c>
      <c r="B997" s="8">
        <v>8851989060309</v>
      </c>
      <c r="C997" s="2" t="s">
        <v>8108</v>
      </c>
      <c r="D997" s="1">
        <v>42</v>
      </c>
      <c r="E997" s="1">
        <v>14</v>
      </c>
      <c r="F997" s="1">
        <v>2</v>
      </c>
      <c r="G997" s="1">
        <v>40</v>
      </c>
      <c r="H997" s="1">
        <v>49</v>
      </c>
      <c r="I997" s="15" t="s">
        <v>8109</v>
      </c>
      <c r="J997" s="17" t="s">
        <v>7142</v>
      </c>
      <c r="K997" s="4" t="s">
        <v>7144</v>
      </c>
      <c r="L997" s="5" t="s">
        <v>7143</v>
      </c>
      <c r="M997" s="5">
        <f t="shared" si="60"/>
        <v>40</v>
      </c>
      <c r="N997" s="5">
        <f t="shared" si="61"/>
        <v>49</v>
      </c>
      <c r="O997" s="3" t="str">
        <f>IF(ISBLANK(D997),"ส่วนลด",VLOOKUP(D997,หมวดหมู่!$A$2:$B$35,2))</f>
        <v>ของใช้เด็ก+ชิชชู่+สำลี</v>
      </c>
      <c r="P997" s="3" t="str">
        <f>IF(ISBLANK(E997),"หน่วย",VLOOKUP(E997,หน่วยนับ!$A$2:$B$37,2))</f>
        <v>ถุง</v>
      </c>
      <c r="Q997" t="str">
        <f t="shared" si="62"/>
        <v>prd_1015.jpg</v>
      </c>
      <c r="R997" t="str">
        <f t="shared" si="63"/>
        <v>INSERT INTO `product`(`pID`, `pBar`, `pBars`, `pName`, `pBP`, `pSP`, `pVal`, `pCate`, `pUnit`, `img`) VALUES ('P00999','8851989060309','[{"detail":"รหัสสินค้า","barcode":"P00999"},{"detail":"บาร์โค้ดหลัก","barcode":"8851989060309"}]','ดีนี่ซักผ้าชมพู600***','40','49','2','ของใช้เด็ก+ชิชชู่+สำลี','ถุง','prd_1015.jpg');</v>
      </c>
    </row>
    <row r="998" spans="1:18" x14ac:dyDescent="0.25">
      <c r="A998" s="2" t="s">
        <v>1173</v>
      </c>
      <c r="B998" s="8">
        <v>100010</v>
      </c>
      <c r="C998" s="2" t="s">
        <v>8110</v>
      </c>
      <c r="D998" s="1">
        <v>20</v>
      </c>
      <c r="E998" s="1">
        <v>14</v>
      </c>
      <c r="F998" s="1">
        <v>30</v>
      </c>
      <c r="G998" s="1">
        <v>7.09</v>
      </c>
      <c r="H998" s="1">
        <v>10</v>
      </c>
      <c r="I998" s="16"/>
      <c r="J998" s="17" t="s">
        <v>7142</v>
      </c>
      <c r="K998" s="4" t="s">
        <v>7144</v>
      </c>
      <c r="L998" s="5" t="s">
        <v>7143</v>
      </c>
      <c r="M998" s="5">
        <f t="shared" si="60"/>
        <v>7.09</v>
      </c>
      <c r="N998" s="5">
        <f t="shared" si="61"/>
        <v>10</v>
      </c>
      <c r="O998" s="3" t="str">
        <f>IF(ISBLANK(D998),"ส่วนลด",VLOOKUP(D998,หมวดหมู่!$A$2:$B$35,2))</f>
        <v>อุปโภค/บริโภค</v>
      </c>
      <c r="P998" s="3" t="str">
        <f>IF(ISBLANK(E998),"หน่วย",VLOOKUP(E998,หน่วยนับ!$A$2:$B$37,2))</f>
        <v>ถุง</v>
      </c>
      <c r="Q998" t="str">
        <f t="shared" si="62"/>
        <v>P00000.png</v>
      </c>
      <c r="R998" t="str">
        <f t="shared" si="63"/>
        <v>INSERT INTO `product`(`pID`, `pBar`, `pBars`, `pName`, `pBP`, `pSP`, `pVal`, `pCate`, `pUnit`, `img`) VALUES ('P01000','100010','[{"detail":"รหัสสินค้า","barcode":"P01000"},{"detail":"บาร์โค้ดหลัก","barcode":"100010"}]','ยางรัดผม10บาท***','7.09','10','30','อุปโภค/บริโภค','ถุง','P00000.png');</v>
      </c>
    </row>
    <row r="999" spans="1:18" x14ac:dyDescent="0.25">
      <c r="A999" s="2" t="s">
        <v>1174</v>
      </c>
      <c r="B999" s="8">
        <v>8859057200039</v>
      </c>
      <c r="C999" s="2" t="s">
        <v>1175</v>
      </c>
      <c r="D999" s="1">
        <v>20</v>
      </c>
      <c r="E999" s="1">
        <v>19</v>
      </c>
      <c r="F999" s="1">
        <v>5</v>
      </c>
      <c r="G999" s="1">
        <v>8.5</v>
      </c>
      <c r="H999" s="1">
        <v>10</v>
      </c>
      <c r="I999" s="16"/>
      <c r="J999" s="17" t="s">
        <v>7142</v>
      </c>
      <c r="K999" s="4" t="s">
        <v>7144</v>
      </c>
      <c r="L999" s="5" t="s">
        <v>7143</v>
      </c>
      <c r="M999" s="5">
        <f t="shared" si="60"/>
        <v>8.5</v>
      </c>
      <c r="N999" s="5">
        <f t="shared" si="61"/>
        <v>10</v>
      </c>
      <c r="O999" s="3" t="str">
        <f>IF(ISBLANK(D999),"ส่วนลด",VLOOKUP(D999,หมวดหมู่!$A$2:$B$35,2))</f>
        <v>อุปโภค/บริโภค</v>
      </c>
      <c r="P999" s="3" t="str">
        <f>IF(ISBLANK(E999),"หน่วย",VLOOKUP(E999,หน่วยนับ!$A$2:$B$37,2))</f>
        <v>กระป๋อง</v>
      </c>
      <c r="Q999" t="str">
        <f t="shared" si="62"/>
        <v>P00000.png</v>
      </c>
      <c r="R999" t="str">
        <f t="shared" si="63"/>
        <v>INSERT INTO `product`(`pID`, `pBar`, `pBars`, `pName`, `pBP`, `pSP`, `pVal`, `pCate`, `pUnit`, `img`) VALUES ('P01001','8859057200039','[{"detail":"รหัสสินค้า","barcode":"P01001"},{"detail":"บาร์โค้ดหลัก","barcode":"8859057200039"}]','รุ่งอรุณปลากระป๋อง10บ**','8.5','10','5','อุปโภค/บริโภค','กระป๋อง','P00000.png');</v>
      </c>
    </row>
    <row r="1000" spans="1:18" x14ac:dyDescent="0.25">
      <c r="A1000" s="2" t="s">
        <v>1176</v>
      </c>
      <c r="B1000" s="8">
        <v>8850952219645</v>
      </c>
      <c r="C1000" s="2" t="s">
        <v>1177</v>
      </c>
      <c r="D1000" s="1">
        <v>20</v>
      </c>
      <c r="E1000" s="1">
        <v>3</v>
      </c>
      <c r="F1000" s="1">
        <v>2</v>
      </c>
      <c r="G1000" s="1">
        <v>10</v>
      </c>
      <c r="H1000" s="1">
        <v>12</v>
      </c>
      <c r="I1000" s="16"/>
      <c r="J1000" s="17" t="s">
        <v>7142</v>
      </c>
      <c r="K1000" s="4" t="s">
        <v>7144</v>
      </c>
      <c r="L1000" s="5" t="s">
        <v>7143</v>
      </c>
      <c r="M1000" s="5">
        <f t="shared" si="60"/>
        <v>10</v>
      </c>
      <c r="N1000" s="5">
        <f t="shared" si="61"/>
        <v>12</v>
      </c>
      <c r="O1000" s="3" t="str">
        <f>IF(ISBLANK(D1000),"ส่วนลด",VLOOKUP(D1000,หมวดหมู่!$A$2:$B$35,2))</f>
        <v>อุปโภค/บริโภค</v>
      </c>
      <c r="P1000" s="3" t="str">
        <f>IF(ISBLANK(E1000),"หน่วย",VLOOKUP(E1000,หน่วยนับ!$A$2:$B$37,2))</f>
        <v>ขวด</v>
      </c>
      <c r="Q1000" t="str">
        <f t="shared" si="62"/>
        <v>P00000.png</v>
      </c>
      <c r="R1000" t="str">
        <f t="shared" si="63"/>
        <v>INSERT INTO `product`(`pID`, `pBar`, `pBars`, `pName`, `pBP`, `pSP`, `pVal`, `pCate`, `pUnit`, `img`) VALUES ('P01002','8850952219645','[{"detail":"รหัสสินค้า","barcode":"P01002"},{"detail":"บาร์โค้ดหลัก","barcode":"8850952219645"}]','มิกกุ12บ','10','12','2','อุปโภค/บริโภค','ขวด','P00000.png');</v>
      </c>
    </row>
    <row r="1001" spans="1:18" x14ac:dyDescent="0.25">
      <c r="A1001" s="2" t="s">
        <v>1178</v>
      </c>
      <c r="B1001" s="8">
        <v>8851123742313</v>
      </c>
      <c r="C1001" s="2" t="s">
        <v>706</v>
      </c>
      <c r="D1001" s="1">
        <v>20</v>
      </c>
      <c r="E1001" s="1">
        <v>14</v>
      </c>
      <c r="F1001" s="1">
        <v>0</v>
      </c>
      <c r="G1001" s="1">
        <v>23</v>
      </c>
      <c r="H1001" s="1">
        <v>29</v>
      </c>
      <c r="I1001" s="16"/>
      <c r="J1001" s="17" t="s">
        <v>7142</v>
      </c>
      <c r="K1001" s="4" t="s">
        <v>7144</v>
      </c>
      <c r="L1001" s="5" t="s">
        <v>7143</v>
      </c>
      <c r="M1001" s="5">
        <f t="shared" si="60"/>
        <v>23</v>
      </c>
      <c r="N1001" s="5">
        <f t="shared" si="61"/>
        <v>29</v>
      </c>
      <c r="O1001" s="3" t="str">
        <f>IF(ISBLANK(D1001),"ส่วนลด",VLOOKUP(D1001,หมวดหมู่!$A$2:$B$35,2))</f>
        <v>อุปโภค/บริโภค</v>
      </c>
      <c r="P1001" s="3" t="str">
        <f>IF(ISBLANK(E1001),"หน่วย",VLOOKUP(E1001,หน่วยนับ!$A$2:$B$37,2))</f>
        <v>ถุง</v>
      </c>
      <c r="Q1001" t="str">
        <f t="shared" si="62"/>
        <v>P00000.png</v>
      </c>
      <c r="R1001" t="str">
        <f t="shared" si="63"/>
        <v>INSERT INTO `product`(`pID`, `pBar`, `pBars`, `pName`, `pBP`, `pSP`, `pVal`, `pCate`, `pUnit`, `img`) VALUES ('P01003','8851123742313','[{"detail":"รหัสสินค้า","barcode":"P01003"},{"detail":"บาร์โค้ดหลัก","barcode":"8851123742313"}]','เบบี้มายปรับผ้านุ่ม600/29บ','23','29','0','อุปโภค/บริโภค','ถุง','P00000.png');</v>
      </c>
    </row>
    <row r="1002" spans="1:18" x14ac:dyDescent="0.25">
      <c r="A1002" s="2" t="s">
        <v>1179</v>
      </c>
      <c r="B1002" s="8">
        <v>8851020101022</v>
      </c>
      <c r="C1002" s="2" t="s">
        <v>1180</v>
      </c>
      <c r="D1002" s="1">
        <v>20</v>
      </c>
      <c r="E1002" s="1">
        <v>9</v>
      </c>
      <c r="F1002" s="1">
        <v>0</v>
      </c>
      <c r="G1002" s="1">
        <v>8</v>
      </c>
      <c r="H1002" s="1">
        <v>10</v>
      </c>
      <c r="I1002" s="16"/>
      <c r="J1002" s="17" t="s">
        <v>7142</v>
      </c>
      <c r="K1002" s="4" t="s">
        <v>7144</v>
      </c>
      <c r="L1002" s="5" t="s">
        <v>7143</v>
      </c>
      <c r="M1002" s="5">
        <f t="shared" si="60"/>
        <v>8</v>
      </c>
      <c r="N1002" s="5">
        <f t="shared" si="61"/>
        <v>10</v>
      </c>
      <c r="O1002" s="3" t="str">
        <f>IF(ISBLANK(D1002),"ส่วนลด",VLOOKUP(D1002,หมวดหมู่!$A$2:$B$35,2))</f>
        <v>อุปโภค/บริโภค</v>
      </c>
      <c r="P1002" s="3" t="str">
        <f>IF(ISBLANK(E1002),"หน่วย",VLOOKUP(E1002,หน่วยนับ!$A$2:$B$37,2))</f>
        <v>แพ็ค</v>
      </c>
      <c r="Q1002" t="str">
        <f t="shared" si="62"/>
        <v>P00000.png</v>
      </c>
      <c r="R1002" t="str">
        <f t="shared" si="63"/>
        <v>INSERT INTO `product`(`pID`, `pBar`, `pBars`, `pName`, `pBP`, `pSP`, `pVal`, `pCate`, `pUnit`, `img`) VALUES ('P01004','8851020101022','[{"detail":"รหัสสินค้า","barcode":"P01004"},{"detail":"บาร์โค้ดหลัก","barcode":"8851020101022"}]','พิชชิชชู่3ม้วน10บ','8','10','0','อุปโภค/บริโภค','แพ็ค','P00000.png');</v>
      </c>
    </row>
    <row r="1003" spans="1:18" x14ac:dyDescent="0.25">
      <c r="A1003" s="2" t="s">
        <v>1181</v>
      </c>
      <c r="B1003" s="8" t="s">
        <v>1181</v>
      </c>
      <c r="C1003" s="2" t="s">
        <v>1182</v>
      </c>
      <c r="D1003" s="1">
        <v>20</v>
      </c>
      <c r="E1003" s="1">
        <v>3</v>
      </c>
      <c r="F1003" s="1">
        <v>0</v>
      </c>
      <c r="G1003" s="1">
        <v>137</v>
      </c>
      <c r="H1003" s="1">
        <v>149</v>
      </c>
      <c r="I1003" s="16"/>
      <c r="J1003" s="17" t="s">
        <v>7142</v>
      </c>
      <c r="K1003" s="4" t="s">
        <v>7144</v>
      </c>
      <c r="L1003" s="5" t="s">
        <v>7143</v>
      </c>
      <c r="M1003" s="5">
        <f t="shared" si="60"/>
        <v>137</v>
      </c>
      <c r="N1003" s="5">
        <f t="shared" si="61"/>
        <v>149</v>
      </c>
      <c r="O1003" s="3" t="str">
        <f>IF(ISBLANK(D1003),"ส่วนลด",VLOOKUP(D1003,หมวดหมู่!$A$2:$B$35,2))</f>
        <v>อุปโภค/บริโภค</v>
      </c>
      <c r="P1003" s="3" t="str">
        <f>IF(ISBLANK(E1003),"หน่วย",VLOOKUP(E1003,หน่วยนับ!$A$2:$B$37,2))</f>
        <v>ขวด</v>
      </c>
      <c r="Q1003" t="str">
        <f t="shared" si="62"/>
        <v>P00000.png</v>
      </c>
      <c r="R1003" t="str">
        <f t="shared" si="63"/>
        <v>INSERT INTO `product`(`pID`, `pBar`, `pBars`, `pName`, `pBP`, `pSP`, `pVal`, `pCate`, `pUnit`, `img`) VALUES ('P01005','P01005','[{"detail":"รหัสสินค้า","barcode":"P01005"},{"detail":"บาร์โค้ดหลัก","barcode":"P01005"}]','เคลียแชมพู149บ','137','149','0','อุปโภค/บริโภค','ขวด','P00000.png');</v>
      </c>
    </row>
    <row r="1004" spans="1:18" x14ac:dyDescent="0.25">
      <c r="A1004" s="2" t="s">
        <v>1183</v>
      </c>
      <c r="B1004" s="8">
        <v>8850092263348</v>
      </c>
      <c r="C1004" s="2" t="s">
        <v>8111</v>
      </c>
      <c r="D1004" s="1">
        <v>86</v>
      </c>
      <c r="E1004" s="1">
        <v>14</v>
      </c>
      <c r="F1004" s="1">
        <v>28</v>
      </c>
      <c r="G1004" s="1">
        <v>11.63</v>
      </c>
      <c r="H1004" s="1">
        <v>16</v>
      </c>
      <c r="I1004" s="16"/>
      <c r="J1004" s="17" t="s">
        <v>7142</v>
      </c>
      <c r="K1004" s="4" t="s">
        <v>7144</v>
      </c>
      <c r="L1004" s="5" t="s">
        <v>7143</v>
      </c>
      <c r="M1004" s="5">
        <f t="shared" si="60"/>
        <v>11.63</v>
      </c>
      <c r="N1004" s="5">
        <f t="shared" si="61"/>
        <v>16</v>
      </c>
      <c r="O1004" s="3" t="str">
        <f>IF(ISBLANK(D1004),"ส่วนลด",VLOOKUP(D1004,หมวดหมู่!$A$2:$B$35,2))</f>
        <v>ของใช้ในครัว</v>
      </c>
      <c r="P1004" s="3" t="str">
        <f>IF(ISBLANK(E1004),"หน่วย",VLOOKUP(E1004,หน่วยนับ!$A$2:$B$37,2))</f>
        <v>ถุง</v>
      </c>
      <c r="Q1004" t="str">
        <f t="shared" si="62"/>
        <v>P00000.png</v>
      </c>
      <c r="R1004" t="str">
        <f t="shared" si="63"/>
        <v>INSERT INTO `product`(`pID`, `pBar`, `pBars`, `pName`, `pBP`, `pSP`, `pVal`, `pCate`, `pUnit`, `img`) VALUES ('P01006','8850092263348','[{"detail":"รหัสสินค้า","barcode":"P01006"},{"detail":"บาร์โค้ดหลัก","barcode":"8850092263348"}]','ไฮยีนสีเขียวปรับผ้านุ่ม600ml***','11.63','16','28','ของใช้ในครัว','ถุง','P00000.png');</v>
      </c>
    </row>
    <row r="1005" spans="1:18" x14ac:dyDescent="0.25">
      <c r="A1005" s="2" t="s">
        <v>1184</v>
      </c>
      <c r="B1005" s="8">
        <v>8851932262828</v>
      </c>
      <c r="C1005" s="2" t="s">
        <v>1185</v>
      </c>
      <c r="D1005" s="1">
        <v>20</v>
      </c>
      <c r="E1005" s="1">
        <v>3</v>
      </c>
      <c r="F1005" s="1">
        <v>0</v>
      </c>
      <c r="G1005" s="1">
        <v>137</v>
      </c>
      <c r="H1005" s="1">
        <v>149</v>
      </c>
      <c r="I1005" s="16"/>
      <c r="J1005" s="17" t="s">
        <v>7142</v>
      </c>
      <c r="K1005" s="4" t="s">
        <v>7144</v>
      </c>
      <c r="L1005" s="5" t="s">
        <v>7143</v>
      </c>
      <c r="M1005" s="5">
        <f t="shared" si="60"/>
        <v>137</v>
      </c>
      <c r="N1005" s="5">
        <f t="shared" si="61"/>
        <v>149</v>
      </c>
      <c r="O1005" s="3" t="str">
        <f>IF(ISBLANK(D1005),"ส่วนลด",VLOOKUP(D1005,หมวดหมู่!$A$2:$B$35,2))</f>
        <v>อุปโภค/บริโภค</v>
      </c>
      <c r="P1005" s="3" t="str">
        <f>IF(ISBLANK(E1005),"หน่วย",VLOOKUP(E1005,หน่วยนับ!$A$2:$B$37,2))</f>
        <v>ขวด</v>
      </c>
      <c r="Q1005" t="str">
        <f t="shared" si="62"/>
        <v>P00000.png</v>
      </c>
      <c r="R1005" t="str">
        <f t="shared" si="63"/>
        <v>INSERT INTO `product`(`pID`, `pBar`, `pBars`, `pName`, `pBP`, `pSP`, `pVal`, `pCate`, `pUnit`, `img`) VALUES ('P01007','8851932262828','[{"detail":"รหัสสินค้า","barcode":"P01007"},{"detail":"บาร์โค้ดหลัก","barcode":"8851932262828"}]','เคลียแชมพู340/149','137','149','0','อุปโภค/บริโภค','ขวด','P00000.png');</v>
      </c>
    </row>
    <row r="1006" spans="1:18" x14ac:dyDescent="0.25">
      <c r="A1006" s="2" t="s">
        <v>1186</v>
      </c>
      <c r="B1006" s="8">
        <v>8851989080475</v>
      </c>
      <c r="C1006" s="2" t="s">
        <v>6833</v>
      </c>
      <c r="D1006" s="1">
        <v>20</v>
      </c>
      <c r="E1006" s="1">
        <v>3</v>
      </c>
      <c r="F1006" s="1">
        <v>0</v>
      </c>
      <c r="G1006" s="1">
        <v>54</v>
      </c>
      <c r="H1006" s="1">
        <v>65</v>
      </c>
      <c r="I1006" s="16"/>
      <c r="J1006" s="17" t="s">
        <v>7142</v>
      </c>
      <c r="K1006" s="4" t="s">
        <v>7144</v>
      </c>
      <c r="L1006" s="5" t="s">
        <v>7143</v>
      </c>
      <c r="M1006" s="5">
        <f t="shared" si="60"/>
        <v>54</v>
      </c>
      <c r="N1006" s="5">
        <f t="shared" si="61"/>
        <v>65</v>
      </c>
      <c r="O1006" s="3" t="str">
        <f>IF(ISBLANK(D1006),"ส่วนลด",VLOOKUP(D1006,หมวดหมู่!$A$2:$B$35,2))</f>
        <v>อุปโภค/บริโภค</v>
      </c>
      <c r="P1006" s="3" t="str">
        <f>IF(ISBLANK(E1006),"หน่วย",VLOOKUP(E1006,หน่วยนับ!$A$2:$B$37,2))</f>
        <v>ขวด</v>
      </c>
      <c r="Q1006" t="str">
        <f t="shared" si="62"/>
        <v>P00000.png</v>
      </c>
      <c r="R1006" t="str">
        <f t="shared" si="63"/>
        <v>INSERT INTO `product`(`pID`, `pBar`, `pBars`, `pName`, `pBP`, `pSP`, `pVal`, `pCate`, `pUnit`, `img`) VALUES ('P01008','8851989080475','[{"detail":"รหัสสินค้า","barcode":"P01008"},{"detail":"บาร์โค้ดหลัก","barcode":"8851989080475"}]','บีไนท์จุดซ่อนเร้น**','54','65','0','อุปโภค/บริโภค','ขวด','P00000.png');</v>
      </c>
    </row>
    <row r="1007" spans="1:18" x14ac:dyDescent="0.25">
      <c r="A1007" s="2" t="s">
        <v>1187</v>
      </c>
      <c r="B1007" s="8">
        <v>8859001100156</v>
      </c>
      <c r="C1007" s="2" t="s">
        <v>1188</v>
      </c>
      <c r="D1007" s="1">
        <v>20</v>
      </c>
      <c r="E1007" s="1">
        <v>3</v>
      </c>
      <c r="F1007" s="1">
        <v>0</v>
      </c>
      <c r="G1007" s="1">
        <v>8</v>
      </c>
      <c r="H1007" s="1">
        <v>10</v>
      </c>
      <c r="I1007" s="16"/>
      <c r="J1007" s="17" t="s">
        <v>7142</v>
      </c>
      <c r="K1007" s="4" t="s">
        <v>7144</v>
      </c>
      <c r="L1007" s="5" t="s">
        <v>7143</v>
      </c>
      <c r="M1007" s="5">
        <f t="shared" si="60"/>
        <v>8</v>
      </c>
      <c r="N1007" s="5">
        <f t="shared" si="61"/>
        <v>10</v>
      </c>
      <c r="O1007" s="3" t="str">
        <f>IF(ISBLANK(D1007),"ส่วนลด",VLOOKUP(D1007,หมวดหมู่!$A$2:$B$35,2))</f>
        <v>อุปโภค/บริโภค</v>
      </c>
      <c r="P1007" s="3" t="str">
        <f>IF(ISBLANK(E1007),"หน่วย",VLOOKUP(E1007,หน่วยนับ!$A$2:$B$37,2))</f>
        <v>ขวด</v>
      </c>
      <c r="Q1007" t="str">
        <f t="shared" si="62"/>
        <v>P00000.png</v>
      </c>
      <c r="R1007" t="str">
        <f t="shared" si="63"/>
        <v>INSERT INTO `product`(`pID`, `pBar`, `pBars`, `pName`, `pBP`, `pSP`, `pVal`, `pCate`, `pUnit`, `img`) VALUES ('P01009','8859001100156','[{"detail":"รหัสสินค้า","barcode":"P01009"},{"detail":"บาร์โค้ดหลัก","barcode":"8859001100156"}]','เอเจ็ดน้ำปลา10บาท**','8','10','0','อุปโภค/บริโภค','ขวด','P00000.png');</v>
      </c>
    </row>
    <row r="1008" spans="1:18" x14ac:dyDescent="0.25">
      <c r="A1008" s="2" t="s">
        <v>1189</v>
      </c>
      <c r="B1008" s="8">
        <v>8850006593264</v>
      </c>
      <c r="C1008" s="2" t="s">
        <v>1190</v>
      </c>
      <c r="D1008" s="1">
        <v>20</v>
      </c>
      <c r="E1008" s="1">
        <v>9</v>
      </c>
      <c r="F1008" s="1">
        <v>0</v>
      </c>
      <c r="G1008" s="1">
        <v>39</v>
      </c>
      <c r="H1008" s="1">
        <v>55</v>
      </c>
      <c r="I1008" s="16"/>
      <c r="J1008" s="17" t="s">
        <v>7142</v>
      </c>
      <c r="K1008" s="4" t="s">
        <v>7144</v>
      </c>
      <c r="L1008" s="5" t="s">
        <v>7143</v>
      </c>
      <c r="M1008" s="5">
        <f t="shared" si="60"/>
        <v>39</v>
      </c>
      <c r="N1008" s="5">
        <f t="shared" si="61"/>
        <v>55</v>
      </c>
      <c r="O1008" s="3" t="str">
        <f>IF(ISBLANK(D1008),"ส่วนลด",VLOOKUP(D1008,หมวดหมู่!$A$2:$B$35,2))</f>
        <v>อุปโภค/บริโภค</v>
      </c>
      <c r="P1008" s="3" t="str">
        <f>IF(ISBLANK(E1008),"หน่วย",VLOOKUP(E1008,หน่วยนับ!$A$2:$B$37,2))</f>
        <v>แพ็ค</v>
      </c>
      <c r="Q1008" t="str">
        <f t="shared" si="62"/>
        <v>P00000.png</v>
      </c>
      <c r="R1008" t="str">
        <f t="shared" si="63"/>
        <v>INSERT INTO `product`(`pID`, `pBar`, `pBars`, `pName`, `pBP`, `pSP`, `pVal`, `pCate`, `pUnit`, `img`) VALUES ('P01010','8850006593264','[{"detail":"รหัสสินค้า","barcode":"P01010"},{"detail":"บาร์โค้ดหลัก","barcode":"8850006593264"}]','แป้งแคร์ขาว400g55บ*','39','55','0','อุปโภค/บริโภค','แพ็ค','P00000.png');</v>
      </c>
    </row>
    <row r="1009" spans="1:18" x14ac:dyDescent="0.25">
      <c r="A1009" s="2" t="s">
        <v>1191</v>
      </c>
      <c r="B1009" s="8">
        <v>8850144206392</v>
      </c>
      <c r="C1009" s="2" t="s">
        <v>1192</v>
      </c>
      <c r="D1009" s="1">
        <v>20</v>
      </c>
      <c r="E1009" s="1">
        <v>23</v>
      </c>
      <c r="F1009" s="1">
        <v>16</v>
      </c>
      <c r="G1009" s="1">
        <v>5.13</v>
      </c>
      <c r="H1009" s="1">
        <v>6</v>
      </c>
      <c r="I1009" s="16"/>
      <c r="J1009" s="17" t="s">
        <v>7142</v>
      </c>
      <c r="K1009" s="4" t="s">
        <v>7144</v>
      </c>
      <c r="L1009" s="5" t="s">
        <v>7143</v>
      </c>
      <c r="M1009" s="5">
        <f t="shared" si="60"/>
        <v>5.13</v>
      </c>
      <c r="N1009" s="5">
        <f t="shared" si="61"/>
        <v>6</v>
      </c>
      <c r="O1009" s="3" t="str">
        <f>IF(ISBLANK(D1009),"ส่วนลด",VLOOKUP(D1009,หมวดหมู่!$A$2:$B$35,2))</f>
        <v>อุปโภค/บริโภค</v>
      </c>
      <c r="P1009" s="3" t="str">
        <f>IF(ISBLANK(E1009),"หน่วย",VLOOKUP(E1009,หน่วยนับ!$A$2:$B$37,2))</f>
        <v>ก้อน</v>
      </c>
      <c r="Q1009" t="str">
        <f t="shared" si="62"/>
        <v>P00000.png</v>
      </c>
      <c r="R1009" t="str">
        <f t="shared" si="63"/>
        <v>INSERT INTO `product`(`pID`, `pBar`, `pBars`, `pName`, `pBP`, `pSP`, `pVal`, `pCate`, `pUnit`, `img`) VALUES ('P01011','8850144206392','[{"detail":"รหัสสินค้า","barcode":"P01011"},{"detail":"บาร์โค้ดหลัก","barcode":"8850144206392"}]','คนอร์ก้อนต้มจืด20g6บ*','5.13','6','16','อุปโภค/บริโภค','ก้อน','P00000.png');</v>
      </c>
    </row>
    <row r="1010" spans="1:18" x14ac:dyDescent="0.25">
      <c r="A1010" s="2" t="s">
        <v>1193</v>
      </c>
      <c r="B1010" s="8">
        <v>8852071061037</v>
      </c>
      <c r="C1010" s="2" t="s">
        <v>1194</v>
      </c>
      <c r="D1010" s="1">
        <v>20</v>
      </c>
      <c r="E1010" s="1">
        <v>14</v>
      </c>
      <c r="F1010" s="1">
        <v>2</v>
      </c>
      <c r="G1010" s="1">
        <v>19.5</v>
      </c>
      <c r="H1010" s="1">
        <v>25</v>
      </c>
      <c r="I1010" s="16"/>
      <c r="J1010" s="17" t="s">
        <v>7142</v>
      </c>
      <c r="K1010" s="4" t="s">
        <v>7144</v>
      </c>
      <c r="L1010" s="5" t="s">
        <v>7143</v>
      </c>
      <c r="M1010" s="5">
        <f t="shared" si="60"/>
        <v>19.5</v>
      </c>
      <c r="N1010" s="5">
        <f t="shared" si="61"/>
        <v>25</v>
      </c>
      <c r="O1010" s="3" t="str">
        <f>IF(ISBLANK(D1010),"ส่วนลด",VLOOKUP(D1010,หมวดหมู่!$A$2:$B$35,2))</f>
        <v>อุปโภค/บริโภค</v>
      </c>
      <c r="P1010" s="3" t="str">
        <f>IF(ISBLANK(E1010),"หน่วย",VLOOKUP(E1010,หน่วยนับ!$A$2:$B$37,2))</f>
        <v>ถุง</v>
      </c>
      <c r="Q1010" t="str">
        <f t="shared" si="62"/>
        <v>P00000.png</v>
      </c>
      <c r="R1010" t="str">
        <f t="shared" si="63"/>
        <v>INSERT INTO `product`(`pID`, `pBar`, `pBars`, `pName`, `pBP`, `pSP`, `pVal`, `pCate`, `pUnit`, `img`) VALUES ('P01012','8852071061037','[{"detail":"รหัสสินค้า","barcode":"P01012"},{"detail":"บาร์โค้ดหลัก","barcode":"8852071061037"}]','สาคูเม็ดขาว500g25บ','19.5','25','2','อุปโภค/บริโภค','ถุง','P00000.png');</v>
      </c>
    </row>
    <row r="1011" spans="1:18" x14ac:dyDescent="0.25">
      <c r="A1011" s="2" t="s">
        <v>1195</v>
      </c>
      <c r="B1011" s="8">
        <v>88381143103</v>
      </c>
      <c r="C1011" s="2" t="s">
        <v>8112</v>
      </c>
      <c r="D1011" s="1">
        <v>40</v>
      </c>
      <c r="E1011" s="1">
        <v>17</v>
      </c>
      <c r="F1011" s="1">
        <v>8</v>
      </c>
      <c r="G1011" s="1">
        <v>120</v>
      </c>
      <c r="H1011" s="1">
        <v>149</v>
      </c>
      <c r="I1011" s="16"/>
      <c r="J1011" s="17" t="s">
        <v>7142</v>
      </c>
      <c r="K1011" s="4" t="s">
        <v>7144</v>
      </c>
      <c r="L1011" s="5" t="s">
        <v>7143</v>
      </c>
      <c r="M1011" s="5">
        <f t="shared" si="60"/>
        <v>120</v>
      </c>
      <c r="N1011" s="5">
        <f t="shared" si="61"/>
        <v>149</v>
      </c>
      <c r="O1011" s="3" t="str">
        <f>IF(ISBLANK(D1011),"ส่วนลด",VLOOKUP(D1011,หมวดหมู่!$A$2:$B$35,2))</f>
        <v>งานก่อสร้าง</v>
      </c>
      <c r="P1011" s="3" t="str">
        <f>IF(ISBLANK(E1011),"หน่วย",VLOOKUP(E1011,หน่วยนับ!$A$2:$B$37,2))</f>
        <v>ใบ</v>
      </c>
      <c r="Q1011" t="str">
        <f t="shared" si="62"/>
        <v>P00000.png</v>
      </c>
      <c r="R1011" t="str">
        <f t="shared" si="63"/>
        <v>INSERT INTO `product`(`pID`, `pBar`, `pBars`, `pName`, `pBP`, `pSP`, `pVal`, `pCate`, `pUnit`, `img`) VALUES ('P01013','88381143103','[{"detail":"รหัสสินค้า","barcode":"P01013"},{"detail":"บาร์โค้ดหลัก","barcode":"88381143103"}]','ใบหินเจียรมากีต้าร์***','120','149','8','งานก่อสร้าง','ใบ','P00000.png');</v>
      </c>
    </row>
    <row r="1012" spans="1:18" x14ac:dyDescent="0.25">
      <c r="A1012" s="2" t="s">
        <v>1196</v>
      </c>
      <c r="B1012" s="8" t="s">
        <v>1196</v>
      </c>
      <c r="C1012" s="2" t="s">
        <v>8113</v>
      </c>
      <c r="D1012" s="1">
        <v>60</v>
      </c>
      <c r="E1012" s="1">
        <v>3</v>
      </c>
      <c r="F1012" s="1">
        <v>5</v>
      </c>
      <c r="G1012" s="1">
        <v>16</v>
      </c>
      <c r="H1012" s="1">
        <v>20</v>
      </c>
      <c r="I1012" s="16"/>
      <c r="J1012" s="17" t="s">
        <v>7142</v>
      </c>
      <c r="K1012" s="4" t="s">
        <v>7144</v>
      </c>
      <c r="L1012" s="5" t="s">
        <v>7143</v>
      </c>
      <c r="M1012" s="5">
        <f t="shared" si="60"/>
        <v>16</v>
      </c>
      <c r="N1012" s="5">
        <f t="shared" si="61"/>
        <v>20</v>
      </c>
      <c r="O1012" s="3" t="str">
        <f>IF(ISBLANK(D1012),"ส่วนลด",VLOOKUP(D1012,หมวดหมู่!$A$2:$B$35,2))</f>
        <v>ยาสามัญประจำบ้าน</v>
      </c>
      <c r="P1012" s="3" t="str">
        <f>IF(ISBLANK(E1012),"หน่วย",VLOOKUP(E1012,หน่วยนับ!$A$2:$B$37,2))</f>
        <v>ขวด</v>
      </c>
      <c r="Q1012" t="str">
        <f t="shared" si="62"/>
        <v>P00000.png</v>
      </c>
      <c r="R1012" t="str">
        <f t="shared" si="63"/>
        <v>INSERT INTO `product`(`pID`, `pBar`, `pBars`, `pName`, `pBP`, `pSP`, `pVal`, `pCate`, `pUnit`, `img`) VALUES ('P01014','P01014','[{"detail":"รหัสสินค้า","barcode":"P01014"},{"detail":"บาร์โค้ดหลัก","barcode":"P01014"}]','ยาหอมวัดโพธิ์***','16','20','5','ยาสามัญประจำบ้าน','ขวด','P00000.png');</v>
      </c>
    </row>
    <row r="1013" spans="1:18" x14ac:dyDescent="0.25">
      <c r="A1013" s="2" t="s">
        <v>1197</v>
      </c>
      <c r="B1013" s="8" t="s">
        <v>1197</v>
      </c>
      <c r="C1013" s="2" t="s">
        <v>1198</v>
      </c>
      <c r="D1013" s="1">
        <v>20</v>
      </c>
      <c r="E1013" s="1">
        <v>3</v>
      </c>
      <c r="F1013" s="1">
        <v>2</v>
      </c>
      <c r="G1013" s="1">
        <v>14.59</v>
      </c>
      <c r="H1013" s="1">
        <v>20</v>
      </c>
      <c r="I1013" s="16"/>
      <c r="J1013" s="17" t="s">
        <v>7142</v>
      </c>
      <c r="K1013" s="4" t="s">
        <v>7144</v>
      </c>
      <c r="L1013" s="5" t="s">
        <v>7143</v>
      </c>
      <c r="M1013" s="5">
        <f t="shared" si="60"/>
        <v>14.59</v>
      </c>
      <c r="N1013" s="5">
        <f t="shared" si="61"/>
        <v>20</v>
      </c>
      <c r="O1013" s="3" t="str">
        <f>IF(ISBLANK(D1013),"ส่วนลด",VLOOKUP(D1013,หมวดหมู่!$A$2:$B$35,2))</f>
        <v>อุปโภค/บริโภค</v>
      </c>
      <c r="P1013" s="3" t="str">
        <f>IF(ISBLANK(E1013),"หน่วย",VLOOKUP(E1013,หน่วยนับ!$A$2:$B$37,2))</f>
        <v>ขวด</v>
      </c>
      <c r="Q1013" t="str">
        <f t="shared" si="62"/>
        <v>P00000.png</v>
      </c>
      <c r="R1013" t="str">
        <f t="shared" si="63"/>
        <v>INSERT INTO `product`(`pID`, `pBar`, `pBars`, `pName`, `pBP`, `pSP`, `pVal`, `pCate`, `pUnit`, `img`) VALUES ('P01015','P01015','[{"detail":"รหัสสินค้า","barcode":"P01015"},{"detail":"บาร์โค้ดหลัก","barcode":"P01015"}]','น้ำมันคลายเส้น20บ*','14.59','20','2','อุปโภค/บริโภค','ขวด','P00000.png');</v>
      </c>
    </row>
    <row r="1014" spans="1:18" x14ac:dyDescent="0.25">
      <c r="A1014" s="2" t="s">
        <v>1199</v>
      </c>
      <c r="B1014" s="8">
        <v>8850233210033</v>
      </c>
      <c r="C1014" s="2" t="s">
        <v>8114</v>
      </c>
      <c r="D1014" s="1">
        <v>58</v>
      </c>
      <c r="E1014" s="1">
        <v>2</v>
      </c>
      <c r="F1014" s="1">
        <v>11</v>
      </c>
      <c r="G1014" s="1">
        <v>9</v>
      </c>
      <c r="H1014" s="1">
        <v>12</v>
      </c>
      <c r="I1014" s="15" t="s">
        <v>8115</v>
      </c>
      <c r="J1014" s="17" t="s">
        <v>7142</v>
      </c>
      <c r="K1014" s="4" t="s">
        <v>7144</v>
      </c>
      <c r="L1014" s="5" t="s">
        <v>7143</v>
      </c>
      <c r="M1014" s="5">
        <f t="shared" si="60"/>
        <v>9</v>
      </c>
      <c r="N1014" s="5">
        <f t="shared" si="61"/>
        <v>12</v>
      </c>
      <c r="O1014" s="3" t="str">
        <f>IF(ISBLANK(D1014),"ส่วนลด",VLOOKUP(D1014,หมวดหมู่!$A$2:$B$35,2))</f>
        <v>แป้ง</v>
      </c>
      <c r="P1014" s="3" t="str">
        <f>IF(ISBLANK(E1014),"หน่วย",VLOOKUP(E1014,หน่วยนับ!$A$2:$B$37,2))</f>
        <v>กระปุก</v>
      </c>
      <c r="Q1014" t="str">
        <f t="shared" si="62"/>
        <v>prd_1032.jpg</v>
      </c>
      <c r="R1014" t="str">
        <f t="shared" si="63"/>
        <v>INSERT INTO `product`(`pID`, `pBar`, `pBars`, `pName`, `pBP`, `pSP`, `pVal`, `pCate`, `pUnit`, `img`) VALUES ('P01016','8850233210033','[{"detail":"รหัสสินค้า","barcode":"P01016"},{"detail":"บาร์โค้ดหลัก","barcode":"8850233210033"}]','เภสัชมาดามแดงแป้งเย็น50g***','9','12','11','แป้ง','กระปุก','prd_1032.jpg');</v>
      </c>
    </row>
    <row r="1015" spans="1:18" x14ac:dyDescent="0.25">
      <c r="A1015" s="2" t="s">
        <v>1200</v>
      </c>
      <c r="B1015" s="8" t="s">
        <v>1200</v>
      </c>
      <c r="C1015" s="2" t="s">
        <v>8116</v>
      </c>
      <c r="D1015" s="1">
        <v>20</v>
      </c>
      <c r="E1015" s="1">
        <v>13</v>
      </c>
      <c r="F1015" s="1">
        <v>36</v>
      </c>
      <c r="G1015" s="1">
        <v>4</v>
      </c>
      <c r="H1015" s="1">
        <v>5</v>
      </c>
      <c r="I1015" s="16"/>
      <c r="J1015" s="17" t="s">
        <v>7142</v>
      </c>
      <c r="K1015" s="4" t="s">
        <v>7144</v>
      </c>
      <c r="L1015" s="5" t="s">
        <v>7143</v>
      </c>
      <c r="M1015" s="5">
        <f t="shared" si="60"/>
        <v>4</v>
      </c>
      <c r="N1015" s="5">
        <f t="shared" si="61"/>
        <v>5</v>
      </c>
      <c r="O1015" s="3" t="str">
        <f>IF(ISBLANK(D1015),"ส่วนลด",VLOOKUP(D1015,หมวดหมู่!$A$2:$B$35,2))</f>
        <v>อุปโภค/บริโภค</v>
      </c>
      <c r="P1015" s="3" t="str">
        <f>IF(ISBLANK(E1015),"หน่วย",VLOOKUP(E1015,หน่วยนับ!$A$2:$B$37,2))</f>
        <v>แท่ง</v>
      </c>
      <c r="Q1015" t="str">
        <f t="shared" si="62"/>
        <v>P00000.png</v>
      </c>
      <c r="R1015" t="str">
        <f t="shared" si="63"/>
        <v>INSERT INTO `product`(`pID`, `pBar`, `pBars`, `pName`, `pBP`, `pSP`, `pVal`, `pCate`, `pUnit`, `img`) VALUES ('P01017','P01017','[{"detail":"รหัสสินค้า","barcode":"P01017"},{"detail":"บาร์โค้ดหลัก","barcode":"P01017"}]','ไอศครีม5บาท***','4','5','36','อุปโภค/บริโภค','แท่ง','P00000.png');</v>
      </c>
    </row>
    <row r="1016" spans="1:18" x14ac:dyDescent="0.25">
      <c r="A1016" s="2" t="s">
        <v>1201</v>
      </c>
      <c r="B1016" s="8" t="s">
        <v>1201</v>
      </c>
      <c r="C1016" s="2" t="s">
        <v>8117</v>
      </c>
      <c r="D1016" s="1">
        <v>20</v>
      </c>
      <c r="E1016" s="1">
        <v>13</v>
      </c>
      <c r="F1016" s="1">
        <v>131</v>
      </c>
      <c r="G1016" s="1">
        <v>7.72</v>
      </c>
      <c r="H1016" s="1">
        <v>10</v>
      </c>
      <c r="I1016" s="16"/>
      <c r="J1016" s="17" t="s">
        <v>7142</v>
      </c>
      <c r="K1016" s="4" t="s">
        <v>7144</v>
      </c>
      <c r="L1016" s="5" t="s">
        <v>7143</v>
      </c>
      <c r="M1016" s="5">
        <f t="shared" si="60"/>
        <v>7.72</v>
      </c>
      <c r="N1016" s="5">
        <f t="shared" si="61"/>
        <v>10</v>
      </c>
      <c r="O1016" s="3" t="str">
        <f>IF(ISBLANK(D1016),"ส่วนลด",VLOOKUP(D1016,หมวดหมู่!$A$2:$B$35,2))</f>
        <v>อุปโภค/บริโภค</v>
      </c>
      <c r="P1016" s="3" t="str">
        <f>IF(ISBLANK(E1016),"หน่วย",VLOOKUP(E1016,หน่วยนับ!$A$2:$B$37,2))</f>
        <v>แท่ง</v>
      </c>
      <c r="Q1016" t="str">
        <f t="shared" si="62"/>
        <v>P00000.png</v>
      </c>
      <c r="R1016" t="str">
        <f t="shared" si="63"/>
        <v>INSERT INTO `product`(`pID`, `pBar`, `pBars`, `pName`, `pBP`, `pSP`, `pVal`, `pCate`, `pUnit`, `img`) VALUES ('P01018','P01018','[{"detail":"รหัสสินค้า","barcode":"P01018"},{"detail":"บาร์โค้ดหลัก","barcode":"P01018"}]','ไอศครีม10บาท***','7.72','10','131','อุปโภค/บริโภค','แท่ง','P00000.png');</v>
      </c>
    </row>
    <row r="1017" spans="1:18" x14ac:dyDescent="0.25">
      <c r="A1017" s="2" t="s">
        <v>1202</v>
      </c>
      <c r="B1017" s="8">
        <v>8858223002477</v>
      </c>
      <c r="C1017" s="2" t="s">
        <v>8118</v>
      </c>
      <c r="D1017" s="1">
        <v>33</v>
      </c>
      <c r="E1017" s="1">
        <v>2</v>
      </c>
      <c r="F1017" s="1">
        <v>2</v>
      </c>
      <c r="G1017" s="1">
        <v>105</v>
      </c>
      <c r="H1017" s="1">
        <v>129</v>
      </c>
      <c r="I1017" s="16"/>
      <c r="J1017" s="17" t="s">
        <v>7142</v>
      </c>
      <c r="K1017" s="4" t="s">
        <v>7144</v>
      </c>
      <c r="L1017" s="5" t="s">
        <v>7143</v>
      </c>
      <c r="M1017" s="5">
        <f t="shared" si="60"/>
        <v>105</v>
      </c>
      <c r="N1017" s="5">
        <f t="shared" si="61"/>
        <v>129</v>
      </c>
      <c r="O1017" s="3" t="str">
        <f>IF(ISBLANK(D1017),"ส่วนลด",VLOOKUP(D1017,หมวดหมู่!$A$2:$B$35,2))</f>
        <v>ขนม</v>
      </c>
      <c r="P1017" s="3" t="str">
        <f>IF(ISBLANK(E1017),"หน่วย",VLOOKUP(E1017,หน่วยนับ!$A$2:$B$37,2))</f>
        <v>กระปุก</v>
      </c>
      <c r="Q1017" t="str">
        <f t="shared" si="62"/>
        <v>P00000.png</v>
      </c>
      <c r="R1017" t="str">
        <f t="shared" si="63"/>
        <v>INSERT INTO `product`(`pID`, `pBar`, `pBars`, `pName`, `pBP`, `pSP`, `pVal`, `pCate`, `pUnit`, `img`) VALUES ('P01019','8858223002477','[{"detail":"รหัสสินค้า","barcode":"P01019"},{"detail":"บาร์โค้ดหลัก","barcode":"8858223002477"}]','สัปรดปิ๊บ1200g***','105','129','2','ขนม','กระปุก','P00000.png');</v>
      </c>
    </row>
    <row r="1018" spans="1:18" x14ac:dyDescent="0.25">
      <c r="A1018" s="2" t="s">
        <v>1203</v>
      </c>
      <c r="B1018" s="8">
        <v>8859396300322</v>
      </c>
      <c r="C1018" s="2" t="s">
        <v>1204</v>
      </c>
      <c r="D1018" s="1">
        <v>20</v>
      </c>
      <c r="E1018" s="1">
        <v>17</v>
      </c>
      <c r="F1018" s="1">
        <v>2</v>
      </c>
      <c r="G1018" s="1">
        <v>69</v>
      </c>
      <c r="H1018" s="1">
        <v>75</v>
      </c>
      <c r="I1018" s="16"/>
      <c r="J1018" s="17" t="s">
        <v>7142</v>
      </c>
      <c r="K1018" s="4" t="s">
        <v>7144</v>
      </c>
      <c r="L1018" s="5" t="s">
        <v>7143</v>
      </c>
      <c r="M1018" s="5">
        <f t="shared" si="60"/>
        <v>69</v>
      </c>
      <c r="N1018" s="5">
        <f t="shared" si="61"/>
        <v>75</v>
      </c>
      <c r="O1018" s="3" t="str">
        <f>IF(ISBLANK(D1018),"ส่วนลด",VLOOKUP(D1018,หมวดหมู่!$A$2:$B$35,2))</f>
        <v>อุปโภค/บริโภค</v>
      </c>
      <c r="P1018" s="3" t="str">
        <f>IF(ISBLANK(E1018),"หน่วย",VLOOKUP(E1018,หน่วยนับ!$A$2:$B$37,2))</f>
        <v>ใบ</v>
      </c>
      <c r="Q1018" t="str">
        <f t="shared" si="62"/>
        <v>P00000.png</v>
      </c>
      <c r="R1018" t="str">
        <f t="shared" si="63"/>
        <v>INSERT INTO `product`(`pID`, `pBar`, `pBars`, `pName`, `pBP`, `pSP`, `pVal`, `pCate`, `pUnit`, `img`) VALUES ('P01020','8859396300322','[{"detail":"รหัสสินค้า","barcode":"P01020"},{"detail":"บาร์โค้ดหลัก","barcode":"8859396300322"}]','เวฟน้ำยาล้างจาน800มล75บ*','69','75','2','อุปโภค/บริโภค','ใบ','P00000.png');</v>
      </c>
    </row>
    <row r="1019" spans="1:18" x14ac:dyDescent="0.25">
      <c r="A1019" s="2" t="s">
        <v>1205</v>
      </c>
      <c r="B1019" s="8">
        <v>8859396300353</v>
      </c>
      <c r="C1019" s="2" t="s">
        <v>1206</v>
      </c>
      <c r="D1019" s="1">
        <v>20</v>
      </c>
      <c r="E1019" s="1">
        <v>18</v>
      </c>
      <c r="F1019" s="1">
        <v>2</v>
      </c>
      <c r="G1019" s="1">
        <v>69</v>
      </c>
      <c r="H1019" s="1">
        <v>85</v>
      </c>
      <c r="I1019" s="16"/>
      <c r="J1019" s="17" t="s">
        <v>7142</v>
      </c>
      <c r="K1019" s="4" t="s">
        <v>7144</v>
      </c>
      <c r="L1019" s="5" t="s">
        <v>7143</v>
      </c>
      <c r="M1019" s="5">
        <f t="shared" si="60"/>
        <v>69</v>
      </c>
      <c r="N1019" s="5">
        <f t="shared" si="61"/>
        <v>85</v>
      </c>
      <c r="O1019" s="3" t="str">
        <f>IF(ISBLANK(D1019),"ส่วนลด",VLOOKUP(D1019,หมวดหมู่!$A$2:$B$35,2))</f>
        <v>อุปโภค/บริโภค</v>
      </c>
      <c r="P1019" s="3" t="str">
        <f>IF(ISBLANK(E1019),"หน่วย",VLOOKUP(E1019,หน่วยนับ!$A$2:$B$37,2))</f>
        <v>แกลอน</v>
      </c>
      <c r="Q1019" t="str">
        <f t="shared" si="62"/>
        <v>P00000.png</v>
      </c>
      <c r="R1019" t="str">
        <f t="shared" si="63"/>
        <v>INSERT INTO `product`(`pID`, `pBar`, `pBars`, `pName`, `pBP`, `pSP`, `pVal`, `pCate`, `pUnit`, `img`) VALUES ('P01021','8859396300353','[{"detail":"รหัสสินค้า","barcode":"P01021"},{"detail":"บาร์โค้ดหลัก","barcode":"8859396300353"}]','เวฟน้ำยารีดผ้าเรียบ800มล85บ*','69','85','2','อุปโภค/บริโภค','แกลอน','P00000.png');</v>
      </c>
    </row>
    <row r="1020" spans="1:18" x14ac:dyDescent="0.25">
      <c r="A1020" s="2" t="s">
        <v>1207</v>
      </c>
      <c r="B1020" s="8">
        <v>8858201013686</v>
      </c>
      <c r="C1020" s="2" t="s">
        <v>1208</v>
      </c>
      <c r="D1020" s="1">
        <v>32</v>
      </c>
      <c r="E1020" s="1">
        <v>8</v>
      </c>
      <c r="F1020" s="1">
        <v>10</v>
      </c>
      <c r="G1020" s="1">
        <v>8</v>
      </c>
      <c r="H1020" s="1">
        <v>10</v>
      </c>
      <c r="I1020" s="16"/>
      <c r="J1020" s="17" t="s">
        <v>7142</v>
      </c>
      <c r="K1020" s="4" t="s">
        <v>7144</v>
      </c>
      <c r="L1020" s="5" t="s">
        <v>7143</v>
      </c>
      <c r="M1020" s="5">
        <f t="shared" si="60"/>
        <v>8</v>
      </c>
      <c r="N1020" s="5">
        <f t="shared" si="61"/>
        <v>10</v>
      </c>
      <c r="O1020" s="3" t="str">
        <f>IF(ISBLANK(D1020),"ส่วนลด",VLOOKUP(D1020,หมวดหมู่!$A$2:$B$35,2))</f>
        <v>การศึกษา</v>
      </c>
      <c r="P1020" s="3" t="str">
        <f>IF(ISBLANK(E1020),"หน่วย",VLOOKUP(E1020,หน่วยนับ!$A$2:$B$37,2))</f>
        <v>อัน</v>
      </c>
      <c r="Q1020" t="str">
        <f t="shared" si="62"/>
        <v>P00000.png</v>
      </c>
      <c r="R1020" t="str">
        <f t="shared" si="63"/>
        <v>INSERT INTO `product`(`pID`, `pBar`, `pBars`, `pName`, `pBP`, `pSP`, `pVal`, `pCate`, `pUnit`, `img`) VALUES ('P01022','8858201013686','[{"detail":"รหัสสินค้า","barcode":"P01022"},{"detail":"บาร์โค้ดหลัก","barcode":"8858201013686"}]','เทปลบคำผิด10บ*','8','10','10','การศึกษา','อัน','P00000.png');</v>
      </c>
    </row>
    <row r="1021" spans="1:18" x14ac:dyDescent="0.25">
      <c r="A1021" s="2" t="s">
        <v>1209</v>
      </c>
      <c r="B1021" s="8" t="s">
        <v>1209</v>
      </c>
      <c r="C1021" s="2" t="s">
        <v>8119</v>
      </c>
      <c r="D1021" s="1">
        <v>41</v>
      </c>
      <c r="E1021" s="1">
        <v>14</v>
      </c>
      <c r="F1021" s="1">
        <v>0</v>
      </c>
      <c r="G1021" s="1">
        <v>300</v>
      </c>
      <c r="H1021" s="1">
        <v>330</v>
      </c>
      <c r="I1021" s="16"/>
      <c r="J1021" s="17" t="s">
        <v>7142</v>
      </c>
      <c r="K1021" s="4" t="s">
        <v>7144</v>
      </c>
      <c r="L1021" s="5" t="s">
        <v>7143</v>
      </c>
      <c r="M1021" s="5">
        <f t="shared" si="60"/>
        <v>300</v>
      </c>
      <c r="N1021" s="5">
        <f t="shared" si="61"/>
        <v>330</v>
      </c>
      <c r="O1021" s="3" t="str">
        <f>IF(ISBLANK(D1021),"ส่วนลด",VLOOKUP(D1021,หมวดหมู่!$A$2:$B$35,2))</f>
        <v>ข้าวสาร</v>
      </c>
      <c r="P1021" s="3" t="str">
        <f>IF(ISBLANK(E1021),"หน่วย",VLOOKUP(E1021,หน่วยนับ!$A$2:$B$37,2))</f>
        <v>ถุง</v>
      </c>
      <c r="Q1021" t="str">
        <f t="shared" si="62"/>
        <v>P00000.png</v>
      </c>
      <c r="R1021" t="str">
        <f t="shared" si="63"/>
        <v>INSERT INTO `product`(`pID`, `pBar`, `pBars`, `pName`, `pBP`, `pSP`, `pVal`, `pCate`, `pUnit`, `img`) VALUES ('P01023','P01023','[{"detail":"รหัสสินค้า","barcode":"P01023"},{"detail":"บาร์โค้ดหลัก","barcode":"P01023"}]','ข้าวสารบัวบุญเงิน15ก.ก***','300','330','0','ข้าวสาร','ถุง','P00000.png');</v>
      </c>
    </row>
    <row r="1022" spans="1:18" x14ac:dyDescent="0.25">
      <c r="A1022" s="2" t="s">
        <v>1210</v>
      </c>
      <c r="B1022" s="8" t="s">
        <v>1210</v>
      </c>
      <c r="C1022" s="2" t="s">
        <v>8120</v>
      </c>
      <c r="D1022" s="1">
        <v>41</v>
      </c>
      <c r="E1022" s="1">
        <v>14</v>
      </c>
      <c r="F1022" s="1">
        <v>3</v>
      </c>
      <c r="G1022" s="1">
        <v>340</v>
      </c>
      <c r="H1022" s="1">
        <v>360</v>
      </c>
      <c r="I1022" s="16"/>
      <c r="J1022" s="17" t="s">
        <v>7142</v>
      </c>
      <c r="K1022" s="4" t="s">
        <v>7144</v>
      </c>
      <c r="L1022" s="5" t="s">
        <v>7143</v>
      </c>
      <c r="M1022" s="5">
        <f t="shared" si="60"/>
        <v>340</v>
      </c>
      <c r="N1022" s="5">
        <f t="shared" si="61"/>
        <v>360</v>
      </c>
      <c r="O1022" s="3" t="str">
        <f>IF(ISBLANK(D1022),"ส่วนลด",VLOOKUP(D1022,หมวดหมู่!$A$2:$B$35,2))</f>
        <v>ข้าวสาร</v>
      </c>
      <c r="P1022" s="3" t="str">
        <f>IF(ISBLANK(E1022),"หน่วย",VLOOKUP(E1022,หน่วยนับ!$A$2:$B$37,2))</f>
        <v>ถุง</v>
      </c>
      <c r="Q1022" t="str">
        <f t="shared" si="62"/>
        <v>P00000.png</v>
      </c>
      <c r="R1022" t="str">
        <f t="shared" si="63"/>
        <v>INSERT INTO `product`(`pID`, `pBar`, `pBars`, `pName`, `pBP`, `pSP`, `pVal`, `pCate`, `pUnit`, `img`) VALUES ('P01024','P01024','[{"detail":"รหัสสินค้า","barcode":"P01024"},{"detail":"บาร์โค้ดหลัก","barcode":"P01024"}]','ข้าวสารตราชาวนา15กก***','340','360','3','ข้าวสาร','ถุง','P00000.png');</v>
      </c>
    </row>
    <row r="1023" spans="1:18" x14ac:dyDescent="0.25">
      <c r="A1023" s="2" t="s">
        <v>1211</v>
      </c>
      <c r="B1023" s="8">
        <v>8858587001123</v>
      </c>
      <c r="C1023" s="2" t="s">
        <v>6834</v>
      </c>
      <c r="D1023" s="1">
        <v>57</v>
      </c>
      <c r="E1023" s="1">
        <v>23</v>
      </c>
      <c r="F1023" s="1">
        <v>0</v>
      </c>
      <c r="G1023" s="1">
        <v>30</v>
      </c>
      <c r="H1023" s="1">
        <v>35</v>
      </c>
      <c r="I1023" s="16"/>
      <c r="J1023" s="17" t="s">
        <v>7142</v>
      </c>
      <c r="K1023" s="4" t="s">
        <v>7144</v>
      </c>
      <c r="L1023" s="5" t="s">
        <v>7143</v>
      </c>
      <c r="M1023" s="5">
        <f t="shared" si="60"/>
        <v>30</v>
      </c>
      <c r="N1023" s="5">
        <f t="shared" si="61"/>
        <v>35</v>
      </c>
      <c r="O1023" s="3" t="str">
        <f>IF(ISBLANK(D1023),"ส่วนลด",VLOOKUP(D1023,หมวดหมู่!$A$2:$B$35,2))</f>
        <v>สบู่+ครีมอาบน้ำ</v>
      </c>
      <c r="P1023" s="3" t="str">
        <f>IF(ISBLANK(E1023),"หน่วย",VLOOKUP(E1023,หน่วยนับ!$A$2:$B$37,2))</f>
        <v>ก้อน</v>
      </c>
      <c r="Q1023" t="str">
        <f t="shared" si="62"/>
        <v>P00000.png</v>
      </c>
      <c r="R1023" t="str">
        <f t="shared" si="63"/>
        <v>INSERT INTO `product`(`pID`, `pBar`, `pBars`, `pName`, `pBP`, `pSP`, `pVal`, `pCate`, `pUnit`, `img`) VALUES ('P01025','8858587001123','[{"detail":"รหัสสินค้า","barcode":"P01025"},{"detail":"บาร์โค้ดหลัก","barcode":"8858587001123"}]','อิงอรสบู่สีส้ม160g***','30','35','0','สบู่+ครีมอาบน้ำ','ก้อน','P00000.png');</v>
      </c>
    </row>
    <row r="1024" spans="1:18" x14ac:dyDescent="0.25">
      <c r="A1024" s="2" t="s">
        <v>1212</v>
      </c>
      <c r="B1024" s="8" t="s">
        <v>1212</v>
      </c>
      <c r="C1024" s="2" t="s">
        <v>8121</v>
      </c>
      <c r="D1024" s="1">
        <v>41</v>
      </c>
      <c r="E1024" s="1">
        <v>14</v>
      </c>
      <c r="F1024" s="1">
        <v>5</v>
      </c>
      <c r="G1024" s="1">
        <v>235</v>
      </c>
      <c r="H1024" s="1">
        <v>265</v>
      </c>
      <c r="I1024" s="16"/>
      <c r="J1024" s="17" t="s">
        <v>7142</v>
      </c>
      <c r="K1024" s="4" t="s">
        <v>7144</v>
      </c>
      <c r="L1024" s="5" t="s">
        <v>7143</v>
      </c>
      <c r="M1024" s="5">
        <f t="shared" si="60"/>
        <v>235</v>
      </c>
      <c r="N1024" s="5">
        <f t="shared" si="61"/>
        <v>265</v>
      </c>
      <c r="O1024" s="3" t="str">
        <f>IF(ISBLANK(D1024),"ส่วนลด",VLOOKUP(D1024,หมวดหมู่!$A$2:$B$35,2))</f>
        <v>ข้าวสาร</v>
      </c>
      <c r="P1024" s="3" t="str">
        <f>IF(ISBLANK(E1024),"หน่วย",VLOOKUP(E1024,หน่วยนับ!$A$2:$B$37,2))</f>
        <v>ถุง</v>
      </c>
      <c r="Q1024" t="str">
        <f t="shared" si="62"/>
        <v>P00000.png</v>
      </c>
      <c r="R1024" t="str">
        <f t="shared" si="63"/>
        <v>INSERT INTO `product`(`pID`, `pBar`, `pBars`, `pName`, `pBP`, `pSP`, `pVal`, `pCate`, `pUnit`, `img`) VALUES ('P01026','P01026','[{"detail":"รหัสสินค้า","barcode":"P01026"},{"detail":"บาร์โค้ดหลัก","barcode":"P01026"}]','ข้าวสารตราสัปรด15กก***','235','265','5','ข้าวสาร','ถุง','P00000.png');</v>
      </c>
    </row>
    <row r="1025" spans="1:18" x14ac:dyDescent="0.25">
      <c r="A1025" s="2" t="s">
        <v>1213</v>
      </c>
      <c r="B1025" s="8">
        <v>8856635231065</v>
      </c>
      <c r="C1025" s="2" t="s">
        <v>1214</v>
      </c>
      <c r="D1025" s="1">
        <v>20</v>
      </c>
      <c r="E1025" s="1">
        <v>23</v>
      </c>
      <c r="F1025" s="1">
        <v>0</v>
      </c>
      <c r="G1025" s="1">
        <v>23.34</v>
      </c>
      <c r="H1025" s="1">
        <v>35</v>
      </c>
      <c r="I1025" s="16"/>
      <c r="J1025" s="17" t="s">
        <v>7142</v>
      </c>
      <c r="K1025" s="4" t="s">
        <v>7144</v>
      </c>
      <c r="L1025" s="5" t="s">
        <v>7143</v>
      </c>
      <c r="M1025" s="5">
        <f t="shared" si="60"/>
        <v>23.34</v>
      </c>
      <c r="N1025" s="5">
        <f t="shared" si="61"/>
        <v>35</v>
      </c>
      <c r="O1025" s="3" t="str">
        <f>IF(ISBLANK(D1025),"ส่วนลด",VLOOKUP(D1025,หมวดหมู่!$A$2:$B$35,2))</f>
        <v>อุปโภค/บริโภค</v>
      </c>
      <c r="P1025" s="3" t="str">
        <f>IF(ISBLANK(E1025),"หน่วย",VLOOKUP(E1025,หน่วยนับ!$A$2:$B$37,2))</f>
        <v>ก้อน</v>
      </c>
      <c r="Q1025" t="str">
        <f t="shared" si="62"/>
        <v>P00000.png</v>
      </c>
      <c r="R1025" t="str">
        <f t="shared" si="63"/>
        <v>INSERT INTO `product`(`pID`, `pBar`, `pBars`, `pName`, `pBP`, `pSP`, `pVal`, `pCate`, `pUnit`, `img`) VALUES ('P01027','8856635231065','[{"detail":"รหัสสินค้า","barcode":"P01027"},{"detail":"บาร์โค้ดหลัก","barcode":"8856635231065"}]','สีดาสีส้มสบู่160g35บ','23.34','35','0','อุปโภค/บริโภค','ก้อน','P00000.png');</v>
      </c>
    </row>
    <row r="1026" spans="1:18" x14ac:dyDescent="0.25">
      <c r="A1026" s="2" t="s">
        <v>1215</v>
      </c>
      <c r="B1026" s="8">
        <v>8850088150003</v>
      </c>
      <c r="C1026" s="2" t="s">
        <v>1216</v>
      </c>
      <c r="D1026" s="1">
        <v>20</v>
      </c>
      <c r="E1026" s="1">
        <v>19</v>
      </c>
      <c r="F1026" s="1">
        <v>3</v>
      </c>
      <c r="G1026" s="1">
        <v>15.1</v>
      </c>
      <c r="H1026" s="1">
        <v>19</v>
      </c>
      <c r="I1026" s="16"/>
      <c r="J1026" s="17" t="s">
        <v>7142</v>
      </c>
      <c r="K1026" s="4" t="s">
        <v>7144</v>
      </c>
      <c r="L1026" s="5" t="s">
        <v>7143</v>
      </c>
      <c r="M1026" s="5">
        <f t="shared" si="60"/>
        <v>15.1</v>
      </c>
      <c r="N1026" s="5">
        <f t="shared" si="61"/>
        <v>19</v>
      </c>
      <c r="O1026" s="3" t="str">
        <f>IF(ISBLANK(D1026),"ส่วนลด",VLOOKUP(D1026,หมวดหมู่!$A$2:$B$35,2))</f>
        <v>อุปโภค/บริโภค</v>
      </c>
      <c r="P1026" s="3" t="str">
        <f>IF(ISBLANK(E1026),"หน่วย",VLOOKUP(E1026,หน่วยนับ!$A$2:$B$37,2))</f>
        <v>กระป๋อง</v>
      </c>
      <c r="Q1026" t="str">
        <f t="shared" si="62"/>
        <v>P00000.png</v>
      </c>
      <c r="R1026" t="str">
        <f t="shared" si="63"/>
        <v>INSERT INTO `product`(`pID`, `pBar`, `pBars`, `pName`, `pBP`, `pSP`, `pVal`, `pCate`, `pUnit`, `img`) VALUES ('P01028','8850088150003','[{"detail":"รหัสสินค้า","barcode":"P01028"},{"detail":"บาร์โค้ดหลัก","barcode":"8850088150003"}]','ปุ้มปุ้ยคั้วกลิ้ง60g19บาท','15.1','19','3','อุปโภค/บริโภค','กระป๋อง','P00000.png');</v>
      </c>
    </row>
    <row r="1027" spans="1:18" x14ac:dyDescent="0.25">
      <c r="A1027" s="2" t="s">
        <v>1217</v>
      </c>
      <c r="B1027" s="8">
        <v>8850088605213</v>
      </c>
      <c r="C1027" s="2" t="s">
        <v>1218</v>
      </c>
      <c r="D1027" s="1">
        <v>20</v>
      </c>
      <c r="E1027" s="1">
        <v>19</v>
      </c>
      <c r="F1027" s="1">
        <v>0</v>
      </c>
      <c r="G1027" s="1">
        <v>33.17</v>
      </c>
      <c r="H1027" s="1">
        <v>36</v>
      </c>
      <c r="I1027" s="16"/>
      <c r="J1027" s="17" t="s">
        <v>7142</v>
      </c>
      <c r="K1027" s="4" t="s">
        <v>7144</v>
      </c>
      <c r="L1027" s="5" t="s">
        <v>7143</v>
      </c>
      <c r="M1027" s="5">
        <f t="shared" ref="M1027:M1090" si="64">IF(ISBLANK(D1027),0,G1027)</f>
        <v>33.17</v>
      </c>
      <c r="N1027" s="5">
        <f t="shared" ref="N1027:N1090" si="65">IF(ISBLANK(D1027),-H1027,H1027)</f>
        <v>36</v>
      </c>
      <c r="O1027" s="3" t="str">
        <f>IF(ISBLANK(D1027),"ส่วนลด",VLOOKUP(D1027,หมวดหมู่!$A$2:$B$35,2))</f>
        <v>อุปโภค/บริโภค</v>
      </c>
      <c r="P1027" s="3" t="str">
        <f>IF(ISBLANK(E1027),"หน่วย",VLOOKUP(E1027,หน่วยนับ!$A$2:$B$37,2))</f>
        <v>กระป๋อง</v>
      </c>
      <c r="Q1027" t="str">
        <f t="shared" ref="Q1027:Q1090" si="66">IF(ISBLANK(I1027),"P00000.png",I1027)</f>
        <v>P00000.png</v>
      </c>
      <c r="R1027" t="str">
        <f t="shared" ref="R1027:R1090" si="67">"INSERT INTO `product`(`pID`, `pBar`, `pBars`, `pName`, `pBP`, `pSP`, `pVal`, `pCate`, `pUnit`, `img`) VALUES ('"&amp;A1027&amp;"','"&amp;B1027&amp;"','"&amp;J1027&amp;A1027&amp;K1027&amp;B1027&amp;L1027&amp;"','"&amp;C1027&amp;"','"&amp;M1027&amp;"','"&amp;N1027&amp;"','"&amp;F1027&amp;"','"&amp;O1027&amp;"','"&amp;P1027&amp;"','"&amp;Q1027&amp;"');"</f>
        <v>INSERT INTO `product`(`pID`, `pBar`, `pBars`, `pName`, `pBP`, `pSP`, `pVal`, `pCate`, `pUnit`, `img`) VALUES ('P01029','8850088605213','[{"detail":"รหัสสินค้า","barcode":"P01029"},{"detail":"บาร์โค้ดหลัก","barcode":"8850088605213"}]','ปลายิ้มหอยแครง90g36บาท','33.17','36','0','อุปโภค/บริโภค','กระป๋อง','P00000.png');</v>
      </c>
    </row>
    <row r="1028" spans="1:18" x14ac:dyDescent="0.25">
      <c r="A1028" s="2" t="s">
        <v>1219</v>
      </c>
      <c r="B1028" s="8">
        <v>8850088602007</v>
      </c>
      <c r="C1028" s="2" t="s">
        <v>1220</v>
      </c>
      <c r="D1028" s="1">
        <v>20</v>
      </c>
      <c r="E1028" s="1">
        <v>19</v>
      </c>
      <c r="F1028" s="1">
        <v>0</v>
      </c>
      <c r="G1028" s="1">
        <v>14.9</v>
      </c>
      <c r="H1028" s="1">
        <v>19</v>
      </c>
      <c r="I1028" s="16"/>
      <c r="J1028" s="17" t="s">
        <v>7142</v>
      </c>
      <c r="K1028" s="4" t="s">
        <v>7144</v>
      </c>
      <c r="L1028" s="5" t="s">
        <v>7143</v>
      </c>
      <c r="M1028" s="5">
        <f t="shared" si="64"/>
        <v>14.9</v>
      </c>
      <c r="N1028" s="5">
        <f t="shared" si="65"/>
        <v>19</v>
      </c>
      <c r="O1028" s="3" t="str">
        <f>IF(ISBLANK(D1028),"ส่วนลด",VLOOKUP(D1028,หมวดหมู่!$A$2:$B$35,2))</f>
        <v>อุปโภค/บริโภค</v>
      </c>
      <c r="P1028" s="3" t="str">
        <f>IF(ISBLANK(E1028),"หน่วย",VLOOKUP(E1028,หน่วยนับ!$A$2:$B$37,2))</f>
        <v>กระป๋อง</v>
      </c>
      <c r="Q1028" t="str">
        <f t="shared" si="66"/>
        <v>P00000.png</v>
      </c>
      <c r="R1028" t="str">
        <f t="shared" si="67"/>
        <v>INSERT INTO `product`(`pID`, `pBar`, `pBars`, `pName`, `pBP`, `pSP`, `pVal`, `pCate`, `pUnit`, `img`) VALUES ('P01030','8850088602007','[{"detail":"รหัสสินค้า","barcode":"P01030"},{"detail":"บาร์โค้ดหลัก","barcode":"8850088602007"}]','ปุ้มปุ้ยปลาสับ19บาท','14.9','19','0','อุปโภค/บริโภค','กระป๋อง','P00000.png');</v>
      </c>
    </row>
    <row r="1029" spans="1:18" x14ac:dyDescent="0.25">
      <c r="A1029" s="2" t="s">
        <v>1221</v>
      </c>
      <c r="B1029" s="8">
        <v>4891338034517</v>
      </c>
      <c r="C1029" s="2" t="s">
        <v>8122</v>
      </c>
      <c r="D1029" s="1">
        <v>66</v>
      </c>
      <c r="E1029" s="1">
        <v>5</v>
      </c>
      <c r="F1029" s="1">
        <v>3</v>
      </c>
      <c r="G1029" s="1">
        <v>22.42</v>
      </c>
      <c r="H1029" s="1">
        <v>27</v>
      </c>
      <c r="I1029" s="16"/>
      <c r="J1029" s="17" t="s">
        <v>7142</v>
      </c>
      <c r="K1029" s="4" t="s">
        <v>7144</v>
      </c>
      <c r="L1029" s="5" t="s">
        <v>7143</v>
      </c>
      <c r="M1029" s="5">
        <f t="shared" si="64"/>
        <v>22.42</v>
      </c>
      <c r="N1029" s="5">
        <f t="shared" si="65"/>
        <v>27</v>
      </c>
      <c r="O1029" s="3" t="str">
        <f>IF(ISBLANK(D1029),"ส่วนลด",VLOOKUP(D1029,หมวดหมู่!$A$2:$B$35,2))</f>
        <v>ยาสีฟัน+แปรงสีฟันน้ำยาบ้วนปาก</v>
      </c>
      <c r="P1029" s="3" t="str">
        <f>IF(ISBLANK(E1029),"หน่วย",VLOOKUP(E1029,หน่วยนับ!$A$2:$B$37,2))</f>
        <v>กล่อง</v>
      </c>
      <c r="Q1029" t="str">
        <f t="shared" si="66"/>
        <v>P00000.png</v>
      </c>
      <c r="R1029" t="str">
        <f t="shared" si="67"/>
        <v>INSERT INTO `product`(`pID`, `pBar`, `pBars`, `pName`, `pBP`, `pSP`, `pVal`, `pCate`, `pUnit`, `img`) VALUES ('P01031','4891338034517','[{"detail":"รหัสสินค้า","barcode":"P01031"},{"detail":"บาร์โค้ดหลัก","barcode":"4891338034517"}]','ดาร์ลี่ยาสีฟัน75gฟ้า***','22.42','27','3','ยาสีฟัน+แปรงสีฟันน้ำยาบ้วนปาก','กล่อง','P00000.png');</v>
      </c>
    </row>
    <row r="1030" spans="1:18" x14ac:dyDescent="0.25">
      <c r="A1030" s="2" t="s">
        <v>1222</v>
      </c>
      <c r="B1030" s="8">
        <v>8850348110013</v>
      </c>
      <c r="C1030" s="2" t="s">
        <v>1223</v>
      </c>
      <c r="D1030" s="1">
        <v>66</v>
      </c>
      <c r="E1030" s="1">
        <v>5</v>
      </c>
      <c r="F1030" s="1">
        <v>2</v>
      </c>
      <c r="G1030" s="1">
        <v>30</v>
      </c>
      <c r="H1030" s="1">
        <v>39</v>
      </c>
      <c r="I1030" s="15" t="s">
        <v>1224</v>
      </c>
      <c r="J1030" s="17" t="s">
        <v>7142</v>
      </c>
      <c r="K1030" s="4" t="s">
        <v>7144</v>
      </c>
      <c r="L1030" s="5" t="s">
        <v>7143</v>
      </c>
      <c r="M1030" s="5">
        <f t="shared" si="64"/>
        <v>30</v>
      </c>
      <c r="N1030" s="5">
        <f t="shared" si="65"/>
        <v>39</v>
      </c>
      <c r="O1030" s="3" t="str">
        <f>IF(ISBLANK(D1030),"ส่วนลด",VLOOKUP(D1030,หมวดหมู่!$A$2:$B$35,2))</f>
        <v>ยาสีฟัน+แปรงสีฟันน้ำยาบ้วนปาก</v>
      </c>
      <c r="P1030" s="3" t="str">
        <f>IF(ISBLANK(E1030),"หน่วย",VLOOKUP(E1030,หน่วยนับ!$A$2:$B$37,2))</f>
        <v>กล่อง</v>
      </c>
      <c r="Q1030" t="str">
        <f t="shared" si="66"/>
        <v>prd_1048.png</v>
      </c>
      <c r="R1030" t="str">
        <f t="shared" si="67"/>
        <v>INSERT INTO `product`(`pID`, `pBar`, `pBars`, `pName`, `pBP`, `pSP`, `pVal`, `pCate`, `pUnit`, `img`) VALUES ('P01032','8850348110013','[{"detail":"รหัสสินค้า","barcode":"P01032"},{"detail":"บาร์โค้ดหลัก","barcode":"8850348110013"}]','ดอกบัวคู่ยาสีฟัน100g**','30','39','2','ยาสีฟัน+แปรงสีฟันน้ำยาบ้วนปาก','กล่อง','prd_1048.png');</v>
      </c>
    </row>
    <row r="1031" spans="1:18" x14ac:dyDescent="0.25">
      <c r="A1031" s="2" t="s">
        <v>1225</v>
      </c>
      <c r="B1031" s="8">
        <v>8809038638566</v>
      </c>
      <c r="C1031" s="2" t="s">
        <v>1226</v>
      </c>
      <c r="D1031" s="1">
        <v>20</v>
      </c>
      <c r="E1031" s="1">
        <v>11</v>
      </c>
      <c r="F1031" s="1">
        <v>5</v>
      </c>
      <c r="G1031" s="1">
        <v>16</v>
      </c>
      <c r="H1031" s="1">
        <v>20</v>
      </c>
      <c r="I1031" s="16"/>
      <c r="J1031" s="17" t="s">
        <v>7142</v>
      </c>
      <c r="K1031" s="4" t="s">
        <v>7144</v>
      </c>
      <c r="L1031" s="5" t="s">
        <v>7143</v>
      </c>
      <c r="M1031" s="5">
        <f t="shared" si="64"/>
        <v>16</v>
      </c>
      <c r="N1031" s="5">
        <f t="shared" si="65"/>
        <v>20</v>
      </c>
      <c r="O1031" s="3" t="str">
        <f>IF(ISBLANK(D1031),"ส่วนลด",VLOOKUP(D1031,หมวดหมู่!$A$2:$B$35,2))</f>
        <v>อุปโภค/บริโภค</v>
      </c>
      <c r="P1031" s="3" t="str">
        <f>IF(ISBLANK(E1031),"หน่วย",VLOOKUP(E1031,หน่วยนับ!$A$2:$B$37,2))</f>
        <v>ซอง</v>
      </c>
      <c r="Q1031" t="str">
        <f t="shared" si="66"/>
        <v>P00000.png</v>
      </c>
      <c r="R1031" t="str">
        <f t="shared" si="67"/>
        <v>INSERT INTO `product`(`pID`, `pBar`, `pBars`, `pName`, `pBP`, `pSP`, `pVal`, `pCate`, `pUnit`, `img`) VALUES ('P01033','8809038638566','[{"detail":"รหัสสินค้า","barcode":"P01033"},{"detail":"บาร์โค้ดหลัก","barcode":"8809038638566"}]','ยาย้อมผมสีเขียวซอง20บาท*','16','20','5','อุปโภค/บริโภค','ซอง','P00000.png');</v>
      </c>
    </row>
    <row r="1032" spans="1:18" x14ac:dyDescent="0.25">
      <c r="A1032" s="2" t="s">
        <v>1227</v>
      </c>
      <c r="B1032" s="8">
        <v>8850086150203</v>
      </c>
      <c r="C1032" s="2" t="s">
        <v>1228</v>
      </c>
      <c r="D1032" s="1">
        <v>76</v>
      </c>
      <c r="E1032" s="1">
        <v>14</v>
      </c>
      <c r="F1032" s="1">
        <v>0</v>
      </c>
      <c r="G1032" s="1">
        <v>4.13</v>
      </c>
      <c r="H1032" s="1">
        <v>5</v>
      </c>
      <c r="I1032" s="16"/>
      <c r="J1032" s="17" t="s">
        <v>7142</v>
      </c>
      <c r="K1032" s="4" t="s">
        <v>7144</v>
      </c>
      <c r="L1032" s="5" t="s">
        <v>7143</v>
      </c>
      <c r="M1032" s="5">
        <f t="shared" si="64"/>
        <v>4.13</v>
      </c>
      <c r="N1032" s="5">
        <f t="shared" si="65"/>
        <v>5</v>
      </c>
      <c r="O1032" s="3" t="str">
        <f>IF(ISBLANK(D1032),"ส่วนลด",VLOOKUP(D1032,หมวดหมู่!$A$2:$B$35,2))</f>
        <v>กาแฟ+โอวัลติล</v>
      </c>
      <c r="P1032" s="3" t="str">
        <f>IF(ISBLANK(E1032),"หน่วย",VLOOKUP(E1032,หน่วยนับ!$A$2:$B$37,2))</f>
        <v>ถุง</v>
      </c>
      <c r="Q1032" t="str">
        <f t="shared" si="66"/>
        <v>P00000.png</v>
      </c>
      <c r="R1032" t="str">
        <f t="shared" si="67"/>
        <v>INSERT INTO `product`(`pID`, `pBar`, `pBars`, `pName`, `pBP`, `pSP`, `pVal`, `pCate`, `pUnit`, `img`) VALUES ('P01034','8850086150203','[{"detail":"รหัสสินค้า","barcode":"P01034"},{"detail":"บาร์โค้ดหลัก","barcode":"8850086150203"}]','ซอยน้ำเต้าหู้ผง18g5บาท**','4.13','5','0','กาแฟ+โอวัลติล','ถุง','P00000.png');</v>
      </c>
    </row>
    <row r="1033" spans="1:18" x14ac:dyDescent="0.25">
      <c r="A1033" s="2" t="s">
        <v>1229</v>
      </c>
      <c r="B1033" s="8">
        <v>8851959158012</v>
      </c>
      <c r="C1033" s="2" t="s">
        <v>8123</v>
      </c>
      <c r="D1033" s="1">
        <v>74</v>
      </c>
      <c r="E1033" s="1">
        <v>3</v>
      </c>
      <c r="F1033" s="1">
        <v>15</v>
      </c>
      <c r="G1033" s="1">
        <v>13.5</v>
      </c>
      <c r="H1033" s="1">
        <v>15</v>
      </c>
      <c r="I1033" s="16"/>
      <c r="J1033" s="17" t="s">
        <v>7142</v>
      </c>
      <c r="K1033" s="4" t="s">
        <v>7144</v>
      </c>
      <c r="L1033" s="5" t="s">
        <v>7143</v>
      </c>
      <c r="M1033" s="5">
        <f t="shared" si="64"/>
        <v>13.5</v>
      </c>
      <c r="N1033" s="5">
        <f t="shared" si="65"/>
        <v>15</v>
      </c>
      <c r="O1033" s="3" t="str">
        <f>IF(ISBLANK(D1033),"ส่วนลด",VLOOKUP(D1033,หมวดหมู่!$A$2:$B$35,2))</f>
        <v>น้ำขวด+น้ำอัดลม</v>
      </c>
      <c r="P1033" s="3" t="str">
        <f>IF(ISBLANK(E1033),"หน่วย",VLOOKUP(E1033,หน่วยนับ!$A$2:$B$37,2))</f>
        <v>ขวด</v>
      </c>
      <c r="Q1033" t="str">
        <f t="shared" si="66"/>
        <v>P00000.png</v>
      </c>
      <c r="R1033" t="str">
        <f t="shared" si="67"/>
        <v>INSERT INTO `product`(`pID`, `pBar`, `pBars`, `pName`, `pBP`, `pSP`, `pVal`, `pCate`, `pUnit`, `img`) VALUES ('P01035','8851959158012','[{"detail":"รหัสสินค้า","barcode":"P01035"},{"detail":"บาร์โค้ดหลัก","barcode":"8851959158012"}]','โค้ก450มล.***','13.5','15','15','น้ำขวด+น้ำอัดลม','ขวด','P00000.png');</v>
      </c>
    </row>
    <row r="1034" spans="1:18" x14ac:dyDescent="0.25">
      <c r="A1034" s="2" t="s">
        <v>1230</v>
      </c>
      <c r="B1034" s="8">
        <v>8858868300464</v>
      </c>
      <c r="C1034" s="2" t="s">
        <v>1231</v>
      </c>
      <c r="D1034" s="1">
        <v>57</v>
      </c>
      <c r="E1034" s="1">
        <v>23</v>
      </c>
      <c r="F1034" s="1">
        <v>1</v>
      </c>
      <c r="G1034" s="1">
        <v>14.75</v>
      </c>
      <c r="H1034" s="1">
        <v>20</v>
      </c>
      <c r="I1034" s="16"/>
      <c r="J1034" s="17" t="s">
        <v>7142</v>
      </c>
      <c r="K1034" s="4" t="s">
        <v>7144</v>
      </c>
      <c r="L1034" s="5" t="s">
        <v>7143</v>
      </c>
      <c r="M1034" s="5">
        <f t="shared" si="64"/>
        <v>14.75</v>
      </c>
      <c r="N1034" s="5">
        <f t="shared" si="65"/>
        <v>20</v>
      </c>
      <c r="O1034" s="3" t="str">
        <f>IF(ISBLANK(D1034),"ส่วนลด",VLOOKUP(D1034,หมวดหมู่!$A$2:$B$35,2))</f>
        <v>สบู่+ครีมอาบน้ำ</v>
      </c>
      <c r="P1034" s="3" t="str">
        <f>IF(ISBLANK(E1034),"หน่วย",VLOOKUP(E1034,หน่วยนับ!$A$2:$B$37,2))</f>
        <v>ก้อน</v>
      </c>
      <c r="Q1034" t="str">
        <f t="shared" si="66"/>
        <v>P00000.png</v>
      </c>
      <c r="R1034" t="str">
        <f t="shared" si="67"/>
        <v>INSERT INTO `product`(`pID`, `pBar`, `pBars`, `pName`, `pBP`, `pSP`, `pVal`, `pCate`, `pUnit`, `img`) VALUES ('P01036','8858868300464','[{"detail":"รหัสสินค้า","barcode":"P01036"},{"detail":"บาร์โค้ดหลัก","barcode":"8858868300464"}]','ไดนารี่สบู่น้ำนม100g20บ**','14.75','20','1','สบู่+ครีมอาบน้ำ','ก้อน','P00000.png');</v>
      </c>
    </row>
    <row r="1035" spans="1:18" x14ac:dyDescent="0.25">
      <c r="A1035" s="2" t="s">
        <v>1232</v>
      </c>
      <c r="B1035" s="8">
        <v>8858868300488</v>
      </c>
      <c r="C1035" s="2" t="s">
        <v>1233</v>
      </c>
      <c r="D1035" s="1">
        <v>57</v>
      </c>
      <c r="E1035" s="1">
        <v>23</v>
      </c>
      <c r="F1035" s="1">
        <v>0</v>
      </c>
      <c r="G1035" s="1">
        <v>14.75</v>
      </c>
      <c r="H1035" s="1">
        <v>20</v>
      </c>
      <c r="I1035" s="16"/>
      <c r="J1035" s="17" t="s">
        <v>7142</v>
      </c>
      <c r="K1035" s="4" t="s">
        <v>7144</v>
      </c>
      <c r="L1035" s="5" t="s">
        <v>7143</v>
      </c>
      <c r="M1035" s="5">
        <f t="shared" si="64"/>
        <v>14.75</v>
      </c>
      <c r="N1035" s="5">
        <f t="shared" si="65"/>
        <v>20</v>
      </c>
      <c r="O1035" s="3" t="str">
        <f>IF(ISBLANK(D1035),"ส่วนลด",VLOOKUP(D1035,หมวดหมู่!$A$2:$B$35,2))</f>
        <v>สบู่+ครีมอาบน้ำ</v>
      </c>
      <c r="P1035" s="3" t="str">
        <f>IF(ISBLANK(E1035),"หน่วย",VLOOKUP(E1035,หน่วยนับ!$A$2:$B$37,2))</f>
        <v>ก้อน</v>
      </c>
      <c r="Q1035" t="str">
        <f t="shared" si="66"/>
        <v>P00000.png</v>
      </c>
      <c r="R1035" t="str">
        <f t="shared" si="67"/>
        <v>INSERT INTO `product`(`pID`, `pBar`, `pBars`, `pName`, `pBP`, `pSP`, `pVal`, `pCate`, `pUnit`, `img`) VALUES ('P01037','8858868300488','[{"detail":"รหัสสินค้า","barcode":"P01037"},{"detail":"บาร์โค้ดหลัก","barcode":"8858868300488"}]','ไดนารี่สบู่นมข้าว100g20บ**','14.75','20','0','สบู่+ครีมอาบน้ำ','ก้อน','P00000.png');</v>
      </c>
    </row>
    <row r="1036" spans="1:18" x14ac:dyDescent="0.25">
      <c r="A1036" s="2" t="s">
        <v>1234</v>
      </c>
      <c r="B1036" s="8">
        <v>8850006204283</v>
      </c>
      <c r="C1036" s="2" t="s">
        <v>8124</v>
      </c>
      <c r="D1036" s="1">
        <v>66</v>
      </c>
      <c r="E1036" s="1">
        <v>29</v>
      </c>
      <c r="F1036" s="1">
        <v>0</v>
      </c>
      <c r="G1036" s="1">
        <v>10.75</v>
      </c>
      <c r="H1036" s="1">
        <v>15</v>
      </c>
      <c r="I1036" s="16"/>
      <c r="J1036" s="17" t="s">
        <v>7142</v>
      </c>
      <c r="K1036" s="4" t="s">
        <v>7144</v>
      </c>
      <c r="L1036" s="5" t="s">
        <v>7143</v>
      </c>
      <c r="M1036" s="5">
        <f t="shared" si="64"/>
        <v>10.75</v>
      </c>
      <c r="N1036" s="5">
        <f t="shared" si="65"/>
        <v>15</v>
      </c>
      <c r="O1036" s="3" t="str">
        <f>IF(ISBLANK(D1036),"ส่วนลด",VLOOKUP(D1036,หมวดหมู่!$A$2:$B$35,2))</f>
        <v>ยาสีฟัน+แปรงสีฟันน้ำยาบ้วนปาก</v>
      </c>
      <c r="P1036" s="3" t="str">
        <f>IF(ISBLANK(E1036),"หน่วย",VLOOKUP(E1036,หน่วยนับ!$A$2:$B$37,2))</f>
        <v>หลอด</v>
      </c>
      <c r="Q1036" t="str">
        <f t="shared" si="66"/>
        <v>P00000.png</v>
      </c>
      <c r="R1036" t="str">
        <f t="shared" si="67"/>
        <v>INSERT INTO `product`(`pID`, `pBar`, `pBars`, `pName`, `pBP`, `pSP`, `pVal`, `pCate`, `pUnit`, `img`) VALUES ('P01038','8850006204283','[{"detail":"รหัสสินค้า","barcode":"P01038"},{"detail":"บาร์โค้ดหลัก","barcode":"8850006204283"}]','คลอเกตุยาสีฟัน40g***','10.75','15','0','ยาสีฟัน+แปรงสีฟันน้ำยาบ้วนปาก','หลอด','P00000.png');</v>
      </c>
    </row>
    <row r="1037" spans="1:18" x14ac:dyDescent="0.25">
      <c r="A1037" s="2" t="s">
        <v>1235</v>
      </c>
      <c r="B1037" s="8">
        <v>8850006343203</v>
      </c>
      <c r="C1037" s="2" t="s">
        <v>1236</v>
      </c>
      <c r="D1037" s="1">
        <v>66</v>
      </c>
      <c r="E1037" s="1">
        <v>29</v>
      </c>
      <c r="F1037" s="1">
        <v>0</v>
      </c>
      <c r="G1037" s="1">
        <v>11.58</v>
      </c>
      <c r="H1037" s="1">
        <v>15</v>
      </c>
      <c r="I1037" s="16"/>
      <c r="J1037" s="17" t="s">
        <v>7142</v>
      </c>
      <c r="K1037" s="4" t="s">
        <v>7144</v>
      </c>
      <c r="L1037" s="5" t="s">
        <v>7143</v>
      </c>
      <c r="M1037" s="5">
        <f t="shared" si="64"/>
        <v>11.58</v>
      </c>
      <c r="N1037" s="5">
        <f t="shared" si="65"/>
        <v>15</v>
      </c>
      <c r="O1037" s="3" t="str">
        <f>IF(ISBLANK(D1037),"ส่วนลด",VLOOKUP(D1037,หมวดหมู่!$A$2:$B$35,2))</f>
        <v>ยาสีฟัน+แปรงสีฟันน้ำยาบ้วนปาก</v>
      </c>
      <c r="P1037" s="3" t="str">
        <f>IF(ISBLANK(E1037),"หน่วย",VLOOKUP(E1037,หน่วยนับ!$A$2:$B$37,2))</f>
        <v>หลอด</v>
      </c>
      <c r="Q1037" t="str">
        <f t="shared" si="66"/>
        <v>P00000.png</v>
      </c>
      <c r="R1037" t="str">
        <f t="shared" si="67"/>
        <v>INSERT INTO `product`(`pID`, `pBar`, `pBars`, `pName`, `pBP`, `pSP`, `pVal`, `pCate`, `pUnit`, `img`) VALUES ('P01039','8850006343203','[{"detail":"รหัสสินค้า","barcode":"P01039"},{"detail":"บาร์โค้ดหลัก","barcode":"8850006343203"}]','คอลเกตุเกลือ35g15บ**','11.58','15','0','ยาสีฟัน+แปรงสีฟันน้ำยาบ้วนปาก','หลอด','P00000.png');</v>
      </c>
    </row>
    <row r="1038" spans="1:18" x14ac:dyDescent="0.25">
      <c r="A1038" s="2" t="s">
        <v>1237</v>
      </c>
      <c r="B1038" s="8">
        <v>8850709200049</v>
      </c>
      <c r="C1038" s="2" t="s">
        <v>1238</v>
      </c>
      <c r="D1038" s="1">
        <v>20</v>
      </c>
      <c r="E1038" s="1">
        <v>9</v>
      </c>
      <c r="F1038" s="1">
        <v>1</v>
      </c>
      <c r="G1038" s="1">
        <v>56</v>
      </c>
      <c r="H1038" s="1">
        <v>66</v>
      </c>
      <c r="I1038" s="16"/>
      <c r="J1038" s="17" t="s">
        <v>7142</v>
      </c>
      <c r="K1038" s="4" t="s">
        <v>7144</v>
      </c>
      <c r="L1038" s="5" t="s">
        <v>7143</v>
      </c>
      <c r="M1038" s="5">
        <f t="shared" si="64"/>
        <v>56</v>
      </c>
      <c r="N1038" s="5">
        <f t="shared" si="65"/>
        <v>66</v>
      </c>
      <c r="O1038" s="3" t="str">
        <f>IF(ISBLANK(D1038),"ส่วนลด",VLOOKUP(D1038,หมวดหมู่!$A$2:$B$35,2))</f>
        <v>อุปโภค/บริโภค</v>
      </c>
      <c r="P1038" s="3" t="str">
        <f>IF(ISBLANK(E1038),"หน่วย",VLOOKUP(E1038,หน่วยนับ!$A$2:$B$37,2))</f>
        <v>แพ็ค</v>
      </c>
      <c r="Q1038" t="str">
        <f t="shared" si="66"/>
        <v>P00000.png</v>
      </c>
      <c r="R1038" t="str">
        <f t="shared" si="67"/>
        <v>INSERT INTO `product`(`pID`, `pBar`, `pBars`, `pName`, `pBP`, `pSP`, `pVal`, `pCate`, `pUnit`, `img`) VALUES ('P01040','8850709200049','[{"detail":"รหัสสินค้า","barcode":"P01040"},{"detail":"บาร์โค้ดหลัก","barcode":"8850709200049"}]','เบบี้เลิฟเบอร์M66บาท','56','66','1','อุปโภค/บริโภค','แพ็ค','P00000.png');</v>
      </c>
    </row>
    <row r="1039" spans="1:18" ht="26.4" x14ac:dyDescent="0.25">
      <c r="A1039" s="2" t="s">
        <v>1239</v>
      </c>
      <c r="B1039" s="8">
        <v>8850125089907</v>
      </c>
      <c r="C1039" s="2" t="s">
        <v>1240</v>
      </c>
      <c r="D1039" s="1">
        <v>42</v>
      </c>
      <c r="E1039" s="1">
        <v>14</v>
      </c>
      <c r="F1039" s="1">
        <v>1</v>
      </c>
      <c r="G1039" s="1">
        <v>116.07</v>
      </c>
      <c r="H1039" s="1">
        <v>139</v>
      </c>
      <c r="I1039" s="16"/>
      <c r="J1039" s="17" t="s">
        <v>7142</v>
      </c>
      <c r="K1039" s="4" t="s">
        <v>7144</v>
      </c>
      <c r="L1039" s="5" t="s">
        <v>7143</v>
      </c>
      <c r="M1039" s="5">
        <f t="shared" si="64"/>
        <v>116.07</v>
      </c>
      <c r="N1039" s="5">
        <f t="shared" si="65"/>
        <v>139</v>
      </c>
      <c r="O1039" s="3" t="str">
        <f>IF(ISBLANK(D1039),"ส่วนลด",VLOOKUP(D1039,หมวดหมู่!$A$2:$B$35,2))</f>
        <v>ของใช้เด็ก+ชิชชู่+สำลี</v>
      </c>
      <c r="P1039" s="3" t="str">
        <f>IF(ISBLANK(E1039),"หน่วย",VLOOKUP(E1039,หน่วยนับ!$A$2:$B$37,2))</f>
        <v>ถุง</v>
      </c>
      <c r="Q1039" t="str">
        <f t="shared" si="66"/>
        <v>P00000.png</v>
      </c>
      <c r="R1039" t="str">
        <f t="shared" si="67"/>
        <v>INSERT INTO `product`(`pID`, `pBar`, `pBars`, `pName`, `pBP`, `pSP`, `pVal`, `pCate`, `pUnit`, `img`) VALUES ('P01041','8850125089907','[{"detail":"รหัสสินค้า","barcode":"P01041"},{"detail":"บาร์โค้ดหลัก","barcode":"8850125089907"}]','คาร์เนชั่นรสจืดสูตร4/550กรัม**','116.07','139','1','ของใช้เด็ก+ชิชชู่+สำลี','ถุง','P00000.png');</v>
      </c>
    </row>
    <row r="1040" spans="1:18" x14ac:dyDescent="0.25">
      <c r="A1040" s="2" t="s">
        <v>1241</v>
      </c>
      <c r="B1040" s="8">
        <v>8850088003750</v>
      </c>
      <c r="C1040" s="2" t="s">
        <v>1242</v>
      </c>
      <c r="D1040" s="6"/>
      <c r="E1040" s="6"/>
      <c r="F1040" s="1">
        <v>86</v>
      </c>
      <c r="G1040" s="1">
        <v>0</v>
      </c>
      <c r="H1040" s="1">
        <v>5</v>
      </c>
      <c r="I1040" s="16"/>
      <c r="J1040" s="17" t="s">
        <v>7142</v>
      </c>
      <c r="K1040" s="4" t="s">
        <v>7144</v>
      </c>
      <c r="L1040" s="5" t="s">
        <v>7143</v>
      </c>
      <c r="M1040" s="5">
        <f t="shared" si="64"/>
        <v>0</v>
      </c>
      <c r="N1040" s="5">
        <f t="shared" si="65"/>
        <v>-5</v>
      </c>
      <c r="O1040" s="3" t="str">
        <f>IF(ISBLANK(D1040),"ส่วนลด",VLOOKUP(D1040,หมวดหมู่!$A$2:$B$35,2))</f>
        <v>ส่วนลด</v>
      </c>
      <c r="P1040" s="3" t="str">
        <f>IF(ISBLANK(E1040),"หน่วย",VLOOKUP(E1040,หน่วยนับ!$A$2:$B$37,2))</f>
        <v>หน่วย</v>
      </c>
      <c r="Q1040" t="str">
        <f t="shared" si="66"/>
        <v>P00000.png</v>
      </c>
      <c r="R1040" t="str">
        <f t="shared" si="67"/>
        <v>INSERT INTO `product`(`pID`, `pBar`, `pBars`, `pName`, `pBP`, `pSP`, `pVal`, `pCate`, `pUnit`, `img`) VALUES ('P01042','8850088003750','[{"detail":"รหัสสินค้า","barcode":"P01042"},{"detail":"บาร์โค้ดหลัก","barcode":"8850088003750"}]','ส่วนลดปุ้มปุ้ยแพ็ค10/140','0','-5','86','ส่วนลด','หน่วย','P00000.png');</v>
      </c>
    </row>
    <row r="1041" spans="1:18" x14ac:dyDescent="0.25">
      <c r="A1041" s="2" t="s">
        <v>1243</v>
      </c>
      <c r="B1041" s="8" t="s">
        <v>1243</v>
      </c>
      <c r="C1041" s="2" t="s">
        <v>1244</v>
      </c>
      <c r="D1041" s="1">
        <v>33</v>
      </c>
      <c r="E1041" s="1">
        <v>14</v>
      </c>
      <c r="F1041" s="1">
        <v>20</v>
      </c>
      <c r="G1041" s="1">
        <v>18</v>
      </c>
      <c r="H1041" s="1">
        <v>20</v>
      </c>
      <c r="I1041" s="16"/>
      <c r="J1041" s="17" t="s">
        <v>7142</v>
      </c>
      <c r="K1041" s="4" t="s">
        <v>7144</v>
      </c>
      <c r="L1041" s="5" t="s">
        <v>7143</v>
      </c>
      <c r="M1041" s="5">
        <f t="shared" si="64"/>
        <v>18</v>
      </c>
      <c r="N1041" s="5">
        <f t="shared" si="65"/>
        <v>20</v>
      </c>
      <c r="O1041" s="3" t="str">
        <f>IF(ISBLANK(D1041),"ส่วนลด",VLOOKUP(D1041,หมวดหมู่!$A$2:$B$35,2))</f>
        <v>ขนม</v>
      </c>
      <c r="P1041" s="3" t="str">
        <f>IF(ISBLANK(E1041),"หน่วย",VLOOKUP(E1041,หน่วยนับ!$A$2:$B$37,2))</f>
        <v>ถุง</v>
      </c>
      <c r="Q1041" t="str">
        <f t="shared" si="66"/>
        <v>P00000.png</v>
      </c>
      <c r="R1041" t="str">
        <f t="shared" si="67"/>
        <v>INSERT INTO `product`(`pID`, `pBar`, `pBars`, `pName`, `pBP`, `pSP`, `pVal`, `pCate`, `pUnit`, `img`) VALUES ('P01043','P01043','[{"detail":"รหัสสินค้า","barcode":"P01043"},{"detail":"บาร์โค้ดหลัก","barcode":"P01043"}]','ขนม20บาทรวม*','18','20','20','ขนม','ถุง','P00000.png');</v>
      </c>
    </row>
    <row r="1042" spans="1:18" x14ac:dyDescent="0.25">
      <c r="A1042" s="2" t="s">
        <v>1245</v>
      </c>
      <c r="B1042" s="8">
        <v>8851847000904</v>
      </c>
      <c r="C1042" s="2" t="s">
        <v>1246</v>
      </c>
      <c r="D1042" s="1">
        <v>60</v>
      </c>
      <c r="E1042" s="1">
        <v>3</v>
      </c>
      <c r="F1042" s="1">
        <v>1</v>
      </c>
      <c r="G1042" s="1">
        <v>55</v>
      </c>
      <c r="H1042" s="1">
        <v>60</v>
      </c>
      <c r="I1042" s="16"/>
      <c r="J1042" s="17" t="s">
        <v>7142</v>
      </c>
      <c r="K1042" s="4" t="s">
        <v>7144</v>
      </c>
      <c r="L1042" s="5" t="s">
        <v>7143</v>
      </c>
      <c r="M1042" s="5">
        <f t="shared" si="64"/>
        <v>55</v>
      </c>
      <c r="N1042" s="5">
        <f t="shared" si="65"/>
        <v>60</v>
      </c>
      <c r="O1042" s="3" t="str">
        <f>IF(ISBLANK(D1042),"ส่วนลด",VLOOKUP(D1042,หมวดหมู่!$A$2:$B$35,2))</f>
        <v>ยาสามัญประจำบ้าน</v>
      </c>
      <c r="P1042" s="3" t="str">
        <f>IF(ISBLANK(E1042),"หน่วย",VLOOKUP(E1042,หน่วยนับ!$A$2:$B$37,2))</f>
        <v>ขวด</v>
      </c>
      <c r="Q1042" t="str">
        <f t="shared" si="66"/>
        <v>P00000.png</v>
      </c>
      <c r="R1042" t="str">
        <f t="shared" si="67"/>
        <v>INSERT INTO `product`(`pID`, `pBar`, `pBars`, `pName`, `pBP`, `pSP`, `pVal`, `pCate`, `pUnit`, `img`) VALUES ('P01044','8851847000904','[{"detail":"รหัสสินค้า","barcode":"P01044"},{"detail":"บาร์โค้ดหลัก","barcode":"8851847000904"}]','น้ำขาว200มล.60บ*','55','60','1','ยาสามัญประจำบ้าน','ขวด','P00000.png');</v>
      </c>
    </row>
    <row r="1043" spans="1:18" x14ac:dyDescent="0.25">
      <c r="A1043" s="2" t="s">
        <v>1247</v>
      </c>
      <c r="B1043" s="8" t="s">
        <v>1247</v>
      </c>
      <c r="C1043" s="2" t="s">
        <v>8125</v>
      </c>
      <c r="D1043" s="6"/>
      <c r="E1043" s="6"/>
      <c r="F1043" s="1">
        <v>70</v>
      </c>
      <c r="G1043" s="1">
        <v>0</v>
      </c>
      <c r="H1043" s="1">
        <v>20</v>
      </c>
      <c r="I1043" s="16"/>
      <c r="J1043" s="17" t="s">
        <v>7142</v>
      </c>
      <c r="K1043" s="4" t="s">
        <v>7144</v>
      </c>
      <c r="L1043" s="5" t="s">
        <v>7143</v>
      </c>
      <c r="M1043" s="5">
        <f t="shared" si="64"/>
        <v>0</v>
      </c>
      <c r="N1043" s="5">
        <f t="shared" si="65"/>
        <v>-20</v>
      </c>
      <c r="O1043" s="3" t="str">
        <f>IF(ISBLANK(D1043),"ส่วนลด",VLOOKUP(D1043,หมวดหมู่!$A$2:$B$35,2))</f>
        <v>ส่วนลด</v>
      </c>
      <c r="P1043" s="3" t="str">
        <f>IF(ISBLANK(E1043),"หน่วย",VLOOKUP(E1043,หน่วยนับ!$A$2:$B$37,2))</f>
        <v>หน่วย</v>
      </c>
      <c r="Q1043" t="str">
        <f t="shared" si="66"/>
        <v>P00000.png</v>
      </c>
      <c r="R1043" t="str">
        <f t="shared" si="67"/>
        <v>INSERT INTO `product`(`pID`, `pBar`, `pBars`, `pName`, `pBP`, `pSP`, `pVal`, `pCate`, `pUnit`, `img`) VALUES ('P01045','P01045','[{"detail":"รหัสสินค้า","barcode":"P01045"},{"detail":"บาร์โค้ดหลัก","barcode":"P01045"}]','ส่วนลดสามแม่ครัวแพ็ค**','0','-20','70','ส่วนลด','หน่วย','P00000.png');</v>
      </c>
    </row>
    <row r="1044" spans="1:18" x14ac:dyDescent="0.25">
      <c r="A1044" s="2" t="s">
        <v>1248</v>
      </c>
      <c r="B1044" s="8" t="s">
        <v>1248</v>
      </c>
      <c r="C1044" s="2" t="s">
        <v>1249</v>
      </c>
      <c r="D1044" s="1">
        <v>60</v>
      </c>
      <c r="E1044" s="1">
        <v>8</v>
      </c>
      <c r="F1044" s="1">
        <v>15</v>
      </c>
      <c r="G1044" s="1">
        <v>3</v>
      </c>
      <c r="H1044" s="1">
        <v>5</v>
      </c>
      <c r="I1044" s="16"/>
      <c r="J1044" s="17" t="s">
        <v>7142</v>
      </c>
      <c r="K1044" s="4" t="s">
        <v>7144</v>
      </c>
      <c r="L1044" s="5" t="s">
        <v>7143</v>
      </c>
      <c r="M1044" s="5">
        <f t="shared" si="64"/>
        <v>3</v>
      </c>
      <c r="N1044" s="5">
        <f t="shared" si="65"/>
        <v>5</v>
      </c>
      <c r="O1044" s="3" t="str">
        <f>IF(ISBLANK(D1044),"ส่วนลด",VLOOKUP(D1044,หมวดหมู่!$A$2:$B$35,2))</f>
        <v>ยาสามัญประจำบ้าน</v>
      </c>
      <c r="P1044" s="3" t="str">
        <f>IF(ISBLANK(E1044),"หน่วย",VLOOKUP(E1044,หน่วยนับ!$A$2:$B$37,2))</f>
        <v>อัน</v>
      </c>
      <c r="Q1044" t="str">
        <f t="shared" si="66"/>
        <v>P00000.png</v>
      </c>
      <c r="R1044" t="str">
        <f t="shared" si="67"/>
        <v>INSERT INTO `product`(`pID`, `pBar`, `pBars`, `pName`, `pBP`, `pSP`, `pVal`, `pCate`, `pUnit`, `img`) VALUES ('P01046','P01046','[{"detail":"รหัสสินค้า","barcode":"P01046"},{"detail":"บาร์โค้ดหลัก","barcode":"P01046"}]','ยาพาราฟ้าขาว10เม็ด5บาท**','3','5','15','ยาสามัญประจำบ้าน','อัน','P00000.png');</v>
      </c>
    </row>
    <row r="1045" spans="1:18" x14ac:dyDescent="0.25">
      <c r="A1045" s="2" t="s">
        <v>1250</v>
      </c>
      <c r="B1045" s="8" t="s">
        <v>1250</v>
      </c>
      <c r="C1045" s="2" t="s">
        <v>1251</v>
      </c>
      <c r="D1045" s="6"/>
      <c r="E1045" s="6"/>
      <c r="F1045" s="1">
        <v>72</v>
      </c>
      <c r="G1045" s="1">
        <v>0</v>
      </c>
      <c r="H1045" s="1">
        <v>10</v>
      </c>
      <c r="I1045" s="16"/>
      <c r="J1045" s="17" t="s">
        <v>7142</v>
      </c>
      <c r="K1045" s="4" t="s">
        <v>7144</v>
      </c>
      <c r="L1045" s="5" t="s">
        <v>7143</v>
      </c>
      <c r="M1045" s="5">
        <f t="shared" si="64"/>
        <v>0</v>
      </c>
      <c r="N1045" s="5">
        <f t="shared" si="65"/>
        <v>-10</v>
      </c>
      <c r="O1045" s="3" t="str">
        <f>IF(ISBLANK(D1045),"ส่วนลด",VLOOKUP(D1045,หมวดหมู่!$A$2:$B$35,2))</f>
        <v>ส่วนลด</v>
      </c>
      <c r="P1045" s="3" t="str">
        <f>IF(ISBLANK(E1045),"หน่วย",VLOOKUP(E1045,หน่วยนับ!$A$2:$B$37,2))</f>
        <v>หน่วย</v>
      </c>
      <c r="Q1045" t="str">
        <f t="shared" si="66"/>
        <v>P00000.png</v>
      </c>
      <c r="R1045" t="str">
        <f t="shared" si="67"/>
        <v>INSERT INTO `product`(`pID`, `pBar`, `pBars`, `pName`, `pBP`, `pSP`, `pVal`, `pCate`, `pUnit`, `img`) VALUES ('P01047','P01047','[{"detail":"รหัสสินค้า","barcode":"P01047"},{"detail":"บาร์โค้ดหลัก","barcode":"P01047"}]','ส่วนลดสกายเบิด/แพ็ค','0','-10','72','ส่วนลด','หน่วย','P00000.png');</v>
      </c>
    </row>
    <row r="1046" spans="1:18" x14ac:dyDescent="0.25">
      <c r="A1046" s="2" t="s">
        <v>1252</v>
      </c>
      <c r="B1046" s="8">
        <v>8851123238021</v>
      </c>
      <c r="C1046" s="2" t="s">
        <v>1253</v>
      </c>
      <c r="D1046" s="1">
        <v>20</v>
      </c>
      <c r="E1046" s="1">
        <v>3</v>
      </c>
      <c r="F1046" s="1">
        <v>1</v>
      </c>
      <c r="G1046" s="1">
        <v>16.670000000000002</v>
      </c>
      <c r="H1046" s="1">
        <v>20</v>
      </c>
      <c r="I1046" s="16"/>
      <c r="J1046" s="17" t="s">
        <v>7142</v>
      </c>
      <c r="K1046" s="4" t="s">
        <v>7144</v>
      </c>
      <c r="L1046" s="5" t="s">
        <v>7143</v>
      </c>
      <c r="M1046" s="5">
        <f t="shared" si="64"/>
        <v>16.670000000000002</v>
      </c>
      <c r="N1046" s="5">
        <f t="shared" si="65"/>
        <v>20</v>
      </c>
      <c r="O1046" s="3" t="str">
        <f>IF(ISBLANK(D1046),"ส่วนลด",VLOOKUP(D1046,หมวดหมู่!$A$2:$B$35,2))</f>
        <v>อุปโภค/บริโภค</v>
      </c>
      <c r="P1046" s="3" t="str">
        <f>IF(ISBLANK(E1046),"หน่วย",VLOOKUP(E1046,หน่วยนับ!$A$2:$B$37,2))</f>
        <v>ขวด</v>
      </c>
      <c r="Q1046" t="str">
        <f t="shared" si="66"/>
        <v>P00000.png</v>
      </c>
      <c r="R1046" t="str">
        <f t="shared" si="67"/>
        <v>INSERT INTO `product`(`pID`, `pBar`, `pBars`, `pName`, `pBP`, `pSP`, `pVal`, `pCate`, `pUnit`, `img`) VALUES ('P01048','8851123238021','[{"detail":"รหัสสินค้า","barcode":"P01048"},{"detail":"บาร์โค้ดหลัก","barcode":"8851123238021"}]','คาลพิสแลคโต๊ะ20บาท','16.67','20','1','อุปโภค/บริโภค','ขวด','P00000.png');</v>
      </c>
    </row>
    <row r="1047" spans="1:18" x14ac:dyDescent="0.25">
      <c r="A1047" s="2" t="s">
        <v>1254</v>
      </c>
      <c r="B1047" s="8" t="s">
        <v>1254</v>
      </c>
      <c r="C1047" s="2" t="s">
        <v>6835</v>
      </c>
      <c r="D1047" s="6"/>
      <c r="E1047" s="1">
        <v>11</v>
      </c>
      <c r="F1047" s="1">
        <v>92</v>
      </c>
      <c r="G1047" s="1">
        <v>0</v>
      </c>
      <c r="H1047" s="1">
        <v>5</v>
      </c>
      <c r="I1047" s="16"/>
      <c r="J1047" s="17" t="s">
        <v>7142</v>
      </c>
      <c r="K1047" s="4" t="s">
        <v>7144</v>
      </c>
      <c r="L1047" s="5" t="s">
        <v>7143</v>
      </c>
      <c r="M1047" s="5">
        <f t="shared" si="64"/>
        <v>0</v>
      </c>
      <c r="N1047" s="5">
        <f t="shared" si="65"/>
        <v>-5</v>
      </c>
      <c r="O1047" s="3" t="str">
        <f>IF(ISBLANK(D1047),"ส่วนลด",VLOOKUP(D1047,หมวดหมู่!$A$2:$B$35,2))</f>
        <v>ส่วนลด</v>
      </c>
      <c r="P1047" s="3" t="str">
        <f>IF(ISBLANK(E1047),"หน่วย",VLOOKUP(E1047,หน่วยนับ!$A$2:$B$37,2))</f>
        <v>ซอง</v>
      </c>
      <c r="Q1047" t="str">
        <f t="shared" si="66"/>
        <v>P00000.png</v>
      </c>
      <c r="R1047" t="str">
        <f t="shared" si="67"/>
        <v>INSERT INTO `product`(`pID`, `pBar`, `pBars`, `pName`, `pBP`, `pSP`, `pVal`, `pCate`, `pUnit`, `img`) VALUES ('P01049','P01049','[{"detail":"รหัสสินค้า","barcode":"P01049"},{"detail":"บาร์โค้ดหลัก","barcode":"P01049"}]','รุ่งอรุณปลากระป๋องแพ็ค10**','0','-5','92','ส่วนลด','ซอง','P00000.png');</v>
      </c>
    </row>
    <row r="1048" spans="1:18" x14ac:dyDescent="0.25">
      <c r="A1048" s="2" t="s">
        <v>1255</v>
      </c>
      <c r="B1048" s="8">
        <v>8992304071027</v>
      </c>
      <c r="C1048" s="2" t="s">
        <v>8126</v>
      </c>
      <c r="D1048" s="1">
        <v>70</v>
      </c>
      <c r="E1048" s="1">
        <v>11</v>
      </c>
      <c r="F1048" s="1">
        <v>8</v>
      </c>
      <c r="G1048" s="1">
        <v>12.17</v>
      </c>
      <c r="H1048" s="1">
        <v>15</v>
      </c>
      <c r="I1048" s="16"/>
      <c r="J1048" s="17" t="s">
        <v>7142</v>
      </c>
      <c r="K1048" s="4" t="s">
        <v>7144</v>
      </c>
      <c r="L1048" s="5" t="s">
        <v>7143</v>
      </c>
      <c r="M1048" s="5">
        <f t="shared" si="64"/>
        <v>12.17</v>
      </c>
      <c r="N1048" s="5">
        <f t="shared" si="65"/>
        <v>15</v>
      </c>
      <c r="O1048" s="3" t="str">
        <f>IF(ISBLANK(D1048),"ส่วนลด",VLOOKUP(D1048,หมวดหมู่!$A$2:$B$35,2))</f>
        <v>ครีมซอง</v>
      </c>
      <c r="P1048" s="3" t="str">
        <f>IF(ISBLANK(E1048),"หน่วย",VLOOKUP(E1048,หน่วยนับ!$A$2:$B$37,2))</f>
        <v>ซอง</v>
      </c>
      <c r="Q1048" t="str">
        <f t="shared" si="66"/>
        <v>P00000.png</v>
      </c>
      <c r="R1048" t="str">
        <f t="shared" si="67"/>
        <v>INSERT INTO `product`(`pID`, `pBar`, `pBars`, `pName`, `pBP`, `pSP`, `pVal`, `pCate`, `pUnit`, `img`) VALUES ('P01050','8992304071027','[{"detail":"รหัสสินค้า","barcode":"P01050"},{"detail":"บาร์โค้ดหลัก","barcode":"8992304071027"}]','การ์นิเย่แอค 7มล ***','12.17','15','8','ครีมซอง','ซอง','P00000.png');</v>
      </c>
    </row>
    <row r="1049" spans="1:18" x14ac:dyDescent="0.25">
      <c r="A1049" s="2" t="s">
        <v>1256</v>
      </c>
      <c r="B1049" s="8">
        <v>8992304056116</v>
      </c>
      <c r="C1049" s="2" t="s">
        <v>6836</v>
      </c>
      <c r="D1049" s="1">
        <v>70</v>
      </c>
      <c r="E1049" s="1">
        <v>11</v>
      </c>
      <c r="F1049" s="1">
        <v>4</v>
      </c>
      <c r="G1049" s="1">
        <v>11.34</v>
      </c>
      <c r="H1049" s="1">
        <v>15</v>
      </c>
      <c r="I1049" s="16"/>
      <c r="J1049" s="17" t="s">
        <v>7142</v>
      </c>
      <c r="K1049" s="4" t="s">
        <v>7144</v>
      </c>
      <c r="L1049" s="5" t="s">
        <v>7143</v>
      </c>
      <c r="M1049" s="5">
        <f t="shared" si="64"/>
        <v>11.34</v>
      </c>
      <c r="N1049" s="5">
        <f t="shared" si="65"/>
        <v>15</v>
      </c>
      <c r="O1049" s="3" t="str">
        <f>IF(ISBLANK(D1049),"ส่วนลด",VLOOKUP(D1049,หมวดหมู่!$A$2:$B$35,2))</f>
        <v>ครีมซอง</v>
      </c>
      <c r="P1049" s="3" t="str">
        <f>IF(ISBLANK(E1049),"หน่วย",VLOOKUP(E1049,หน่วยนับ!$A$2:$B$37,2))</f>
        <v>ซอง</v>
      </c>
      <c r="Q1049" t="str">
        <f t="shared" si="66"/>
        <v>P00000.png</v>
      </c>
      <c r="R1049" t="str">
        <f t="shared" si="67"/>
        <v>INSERT INTO `product`(`pID`, `pBar`, `pBars`, `pName`, `pBP`, `pSP`, `pVal`, `pCate`, `pUnit`, `img`) VALUES ('P01051','8992304056116','[{"detail":"รหัสสินค้า","barcode":"P01051"},{"detail":"บาร์โค้ดหลัก","barcode":"8992304056116"}]','กานิเย่เพาเวอ7มล15บาท**','11.34','15','4','ครีมซอง','ซอง','P00000.png');</v>
      </c>
    </row>
    <row r="1050" spans="1:18" x14ac:dyDescent="0.25">
      <c r="A1050" s="2" t="s">
        <v>1257</v>
      </c>
      <c r="B1050" s="8">
        <v>8850434151197</v>
      </c>
      <c r="C1050" s="2" t="s">
        <v>6837</v>
      </c>
      <c r="D1050" s="1">
        <v>70</v>
      </c>
      <c r="E1050" s="1">
        <v>11</v>
      </c>
      <c r="F1050" s="1">
        <v>0</v>
      </c>
      <c r="G1050" s="1">
        <v>17.2</v>
      </c>
      <c r="H1050" s="1">
        <v>25</v>
      </c>
      <c r="I1050" s="16"/>
      <c r="J1050" s="17" t="s">
        <v>7142</v>
      </c>
      <c r="K1050" s="4" t="s">
        <v>7144</v>
      </c>
      <c r="L1050" s="5" t="s">
        <v>7143</v>
      </c>
      <c r="M1050" s="5">
        <f t="shared" si="64"/>
        <v>17.2</v>
      </c>
      <c r="N1050" s="5">
        <f t="shared" si="65"/>
        <v>25</v>
      </c>
      <c r="O1050" s="3" t="str">
        <f>IF(ISBLANK(D1050),"ส่วนลด",VLOOKUP(D1050,หมวดหมู่!$A$2:$B$35,2))</f>
        <v>ครีมซอง</v>
      </c>
      <c r="P1050" s="3" t="str">
        <f>IF(ISBLANK(E1050),"หน่วย",VLOOKUP(E1050,หน่วยนับ!$A$2:$B$37,2))</f>
        <v>ซอง</v>
      </c>
      <c r="Q1050" t="str">
        <f t="shared" si="66"/>
        <v>P00000.png</v>
      </c>
      <c r="R1050" t="str">
        <f t="shared" si="67"/>
        <v>INSERT INTO `product`(`pID`, `pBar`, `pBars`, `pName`, `pBP`, `pSP`, `pVal`, `pCate`, `pUnit`, `img`) VALUES ('P01052','8850434151197','[{"detail":"รหัสสินค้า","barcode":"P01052"},{"detail":"บาร์โค้ดหลัก","barcode":"8850434151197"}]','การ์นิเย่ไวท์อัพ7มล**','17.2','25','0','ครีมซอง','ซอง','P00000.png');</v>
      </c>
    </row>
    <row r="1051" spans="1:18" x14ac:dyDescent="0.25">
      <c r="A1051" s="2" t="s">
        <v>1258</v>
      </c>
      <c r="B1051" s="8" t="s">
        <v>1258</v>
      </c>
      <c r="C1051" s="2" t="s">
        <v>1259</v>
      </c>
      <c r="D1051" s="1">
        <v>20</v>
      </c>
      <c r="E1051" s="1">
        <v>8</v>
      </c>
      <c r="F1051" s="1">
        <v>2</v>
      </c>
      <c r="G1051" s="1">
        <v>16</v>
      </c>
      <c r="H1051" s="1">
        <v>20</v>
      </c>
      <c r="I1051" s="16"/>
      <c r="J1051" s="17" t="s">
        <v>7142</v>
      </c>
      <c r="K1051" s="4" t="s">
        <v>7144</v>
      </c>
      <c r="L1051" s="5" t="s">
        <v>7143</v>
      </c>
      <c r="M1051" s="5">
        <f t="shared" si="64"/>
        <v>16</v>
      </c>
      <c r="N1051" s="5">
        <f t="shared" si="65"/>
        <v>20</v>
      </c>
      <c r="O1051" s="3" t="str">
        <f>IF(ISBLANK(D1051),"ส่วนลด",VLOOKUP(D1051,หมวดหมู่!$A$2:$B$35,2))</f>
        <v>อุปโภค/บริโภค</v>
      </c>
      <c r="P1051" s="3" t="str">
        <f>IF(ISBLANK(E1051),"หน่วย",VLOOKUP(E1051,หน่วยนับ!$A$2:$B$37,2))</f>
        <v>อัน</v>
      </c>
      <c r="Q1051" t="str">
        <f t="shared" si="66"/>
        <v>P00000.png</v>
      </c>
      <c r="R1051" t="str">
        <f t="shared" si="67"/>
        <v>INSERT INTO `product`(`pID`, `pBar`, `pBars`, `pName`, `pBP`, `pSP`, `pVal`, `pCate`, `pUnit`, `img`) VALUES ('P01053','P01053','[{"detail":"รหัสสินค้า","barcode":"P01053"},{"detail":"บาร์โค้ดหลัก","barcode":"P01053"}]','เส้นยางรัดของ20บาท','16','20','2','อุปโภค/บริโภค','อัน','P00000.png');</v>
      </c>
    </row>
    <row r="1052" spans="1:18" x14ac:dyDescent="0.25">
      <c r="A1052" s="2" t="s">
        <v>1260</v>
      </c>
      <c r="B1052" s="8" t="s">
        <v>1260</v>
      </c>
      <c r="C1052" s="2" t="s">
        <v>8127</v>
      </c>
      <c r="D1052" s="1">
        <v>37</v>
      </c>
      <c r="E1052" s="1">
        <v>26</v>
      </c>
      <c r="F1052" s="1">
        <v>52</v>
      </c>
      <c r="G1052" s="1">
        <v>40</v>
      </c>
      <c r="H1052" s="1">
        <v>1</v>
      </c>
      <c r="I1052" s="16"/>
      <c r="J1052" s="17" t="s">
        <v>7142</v>
      </c>
      <c r="K1052" s="4" t="s">
        <v>7144</v>
      </c>
      <c r="L1052" s="5" t="s">
        <v>7143</v>
      </c>
      <c r="M1052" s="5">
        <f t="shared" si="64"/>
        <v>40</v>
      </c>
      <c r="N1052" s="5">
        <f t="shared" si="65"/>
        <v>1</v>
      </c>
      <c r="O1052" s="3" t="str">
        <f>IF(ISBLANK(D1052),"ส่วนลด",VLOOKUP(D1052,หมวดหมู่!$A$2:$B$35,2))</f>
        <v>เหล้า+บุรี่</v>
      </c>
      <c r="P1052" s="3" t="str">
        <f>IF(ISBLANK(E1052),"หน่วย",VLOOKUP(E1052,หน่วยนับ!$A$2:$B$37,2))</f>
        <v>ห่อ</v>
      </c>
      <c r="Q1052" t="str">
        <f t="shared" si="66"/>
        <v>P00000.png</v>
      </c>
      <c r="R1052" t="str">
        <f t="shared" si="67"/>
        <v>INSERT INTO `product`(`pID`, `pBar`, `pBars`, `pName`, `pBP`, `pSP`, `pVal`, `pCate`, `pUnit`, `img`) VALUES ('P01054','P01054','[{"detail":"รหัสสินค้า","barcode":"P01054"},{"detail":"บาร์โค้ดหลัก","barcode":"P01054"}]','กระดาษกาไก่30แผ่น***','40','1','52','เหล้า+บุรี่','ห่อ','P00000.png');</v>
      </c>
    </row>
    <row r="1053" spans="1:18" x14ac:dyDescent="0.25">
      <c r="A1053" s="2" t="s">
        <v>1261</v>
      </c>
      <c r="B1053" s="8">
        <v>8852071062027</v>
      </c>
      <c r="C1053" s="2" t="s">
        <v>1262</v>
      </c>
      <c r="D1053" s="1">
        <v>20</v>
      </c>
      <c r="E1053" s="1">
        <v>14</v>
      </c>
      <c r="F1053" s="1">
        <v>3</v>
      </c>
      <c r="G1053" s="1">
        <v>20</v>
      </c>
      <c r="H1053" s="1">
        <v>25</v>
      </c>
      <c r="I1053" s="16"/>
      <c r="J1053" s="17" t="s">
        <v>7142</v>
      </c>
      <c r="K1053" s="4" t="s">
        <v>7144</v>
      </c>
      <c r="L1053" s="5" t="s">
        <v>7143</v>
      </c>
      <c r="M1053" s="5">
        <f t="shared" si="64"/>
        <v>20</v>
      </c>
      <c r="N1053" s="5">
        <f t="shared" si="65"/>
        <v>25</v>
      </c>
      <c r="O1053" s="3" t="str">
        <f>IF(ISBLANK(D1053),"ส่วนลด",VLOOKUP(D1053,หมวดหมู่!$A$2:$B$35,2))</f>
        <v>อุปโภค/บริโภค</v>
      </c>
      <c r="P1053" s="3" t="str">
        <f>IF(ISBLANK(E1053),"หน่วย",VLOOKUP(E1053,หน่วยนับ!$A$2:$B$37,2))</f>
        <v>ถุง</v>
      </c>
      <c r="Q1053" t="str">
        <f t="shared" si="66"/>
        <v>P00000.png</v>
      </c>
      <c r="R1053" t="str">
        <f t="shared" si="67"/>
        <v>INSERT INTO `product`(`pID`, `pBar`, `pBars`, `pName`, `pBP`, `pSP`, `pVal`, `pCate`, `pUnit`, `img`) VALUES ('P01055','8852071062027','[{"detail":"รหัสสินค้า","barcode":"P01055"},{"detail":"บาร์โค้ดหลัก","barcode":"8852071062027"}]','สาคูเม็ดใหญ่500g25บาท','20','25','3','อุปโภค/บริโภค','ถุง','P00000.png');</v>
      </c>
    </row>
    <row r="1054" spans="1:18" x14ac:dyDescent="0.25">
      <c r="A1054" s="2" t="s">
        <v>1263</v>
      </c>
      <c r="B1054" s="8" t="s">
        <v>1263</v>
      </c>
      <c r="C1054" s="2" t="s">
        <v>1264</v>
      </c>
      <c r="D1054" s="1">
        <v>20</v>
      </c>
      <c r="E1054" s="1">
        <v>26</v>
      </c>
      <c r="F1054" s="1">
        <v>1</v>
      </c>
      <c r="G1054" s="1">
        <v>3.5</v>
      </c>
      <c r="H1054" s="1">
        <v>5</v>
      </c>
      <c r="I1054" s="16"/>
      <c r="J1054" s="17" t="s">
        <v>7142</v>
      </c>
      <c r="K1054" s="4" t="s">
        <v>7144</v>
      </c>
      <c r="L1054" s="5" t="s">
        <v>7143</v>
      </c>
      <c r="M1054" s="5">
        <f t="shared" si="64"/>
        <v>3.5</v>
      </c>
      <c r="N1054" s="5">
        <f t="shared" si="65"/>
        <v>5</v>
      </c>
      <c r="O1054" s="3" t="str">
        <f>IF(ISBLANK(D1054),"ส่วนลด",VLOOKUP(D1054,หมวดหมู่!$A$2:$B$35,2))</f>
        <v>อุปโภค/บริโภค</v>
      </c>
      <c r="P1054" s="3" t="str">
        <f>IF(ISBLANK(E1054),"หน่วย",VLOOKUP(E1054,หน่วยนับ!$A$2:$B$37,2))</f>
        <v>ห่อ</v>
      </c>
      <c r="Q1054" t="str">
        <f t="shared" si="66"/>
        <v>P00000.png</v>
      </c>
      <c r="R1054" t="str">
        <f t="shared" si="67"/>
        <v>INSERT INTO `product`(`pID`, `pBar`, `pBars`, `pName`, `pBP`, `pSP`, `pVal`, `pCate`, `pUnit`, `img`) VALUES ('P01056','P01056','[{"detail":"รหัสสินค้า","barcode":"P01056"},{"detail":"บาร์โค้ดหลัก","barcode":"P01056"}]','ธูป 5 บาท','3.5','5','1','อุปโภค/บริโภค','ห่อ','P00000.png');</v>
      </c>
    </row>
    <row r="1055" spans="1:18" x14ac:dyDescent="0.25">
      <c r="A1055" s="2" t="s">
        <v>1265</v>
      </c>
      <c r="B1055" s="8" t="s">
        <v>1265</v>
      </c>
      <c r="C1055" s="2" t="s">
        <v>1266</v>
      </c>
      <c r="D1055" s="1">
        <v>20</v>
      </c>
      <c r="E1055" s="1">
        <v>9</v>
      </c>
      <c r="F1055" s="1">
        <v>0</v>
      </c>
      <c r="G1055" s="1">
        <v>16.5</v>
      </c>
      <c r="H1055" s="1">
        <v>20</v>
      </c>
      <c r="I1055" s="16"/>
      <c r="J1055" s="17" t="s">
        <v>7142</v>
      </c>
      <c r="K1055" s="4" t="s">
        <v>7144</v>
      </c>
      <c r="L1055" s="5" t="s">
        <v>7143</v>
      </c>
      <c r="M1055" s="5">
        <f t="shared" si="64"/>
        <v>16.5</v>
      </c>
      <c r="N1055" s="5">
        <f t="shared" si="65"/>
        <v>20</v>
      </c>
      <c r="O1055" s="3" t="str">
        <f>IF(ISBLANK(D1055),"ส่วนลด",VLOOKUP(D1055,หมวดหมู่!$A$2:$B$35,2))</f>
        <v>อุปโภค/บริโภค</v>
      </c>
      <c r="P1055" s="3" t="str">
        <f>IF(ISBLANK(E1055),"หน่วย",VLOOKUP(E1055,หน่วยนับ!$A$2:$B$37,2))</f>
        <v>แพ็ค</v>
      </c>
      <c r="Q1055" t="str">
        <f t="shared" si="66"/>
        <v>P00000.png</v>
      </c>
      <c r="R1055" t="str">
        <f t="shared" si="67"/>
        <v>INSERT INTO `product`(`pID`, `pBar`, `pBars`, `pName`, `pBP`, `pSP`, `pVal`, `pCate`, `pUnit`, `img`) VALUES ('P01057','P01057','[{"detail":"รหัสสินค้า","barcode":"P01057"},{"detail":"บาร์โค้ดหลัก","barcode":"P01057"}]','ธูปกวนอิมสั้น999**','16.5','20','0','อุปโภค/บริโภค','แพ็ค','P00000.png');</v>
      </c>
    </row>
    <row r="1056" spans="1:18" x14ac:dyDescent="0.25">
      <c r="A1056" s="2" t="s">
        <v>1267</v>
      </c>
      <c r="B1056" s="8">
        <v>8850310000854</v>
      </c>
      <c r="C1056" s="2" t="s">
        <v>8128</v>
      </c>
      <c r="D1056" s="1">
        <v>20</v>
      </c>
      <c r="E1056" s="1">
        <v>14</v>
      </c>
      <c r="F1056" s="1">
        <v>6</v>
      </c>
      <c r="G1056" s="1">
        <v>35</v>
      </c>
      <c r="H1056" s="1">
        <v>40</v>
      </c>
      <c r="I1056" s="16"/>
      <c r="J1056" s="17" t="s">
        <v>7142</v>
      </c>
      <c r="K1056" s="4" t="s">
        <v>7144</v>
      </c>
      <c r="L1056" s="5" t="s">
        <v>7143</v>
      </c>
      <c r="M1056" s="5">
        <f t="shared" si="64"/>
        <v>35</v>
      </c>
      <c r="N1056" s="5">
        <f t="shared" si="65"/>
        <v>40</v>
      </c>
      <c r="O1056" s="3" t="str">
        <f>IF(ISBLANK(D1056),"ส่วนลด",VLOOKUP(D1056,หมวดหมู่!$A$2:$B$35,2))</f>
        <v>อุปโภค/บริโภค</v>
      </c>
      <c r="P1056" s="3" t="str">
        <f>IF(ISBLANK(E1056),"หน่วย",VLOOKUP(E1056,หน่วยนับ!$A$2:$B$37,2))</f>
        <v>ถุง</v>
      </c>
      <c r="Q1056" t="str">
        <f t="shared" si="66"/>
        <v>P00000.png</v>
      </c>
      <c r="R1056" t="str">
        <f t="shared" si="67"/>
        <v>INSERT INTO `product`(`pID`, `pBar`, `pBars`, `pName`, `pBP`, `pSP`, `pVal`, `pCate`, `pUnit`, `img`) VALUES ('P01058','8850310000854','[{"detail":"รหัสสินค้า","barcode":"P01058"},{"detail":"บาร์โค้ดหลัก","barcode":"8850310000854"}]','แป้งทอดกรอบ ยู เอฟ เอ็ม 1กก***','35','40','6','อุปโภค/บริโภค','ถุง','P00000.png');</v>
      </c>
    </row>
    <row r="1057" spans="1:18" x14ac:dyDescent="0.25">
      <c r="A1057" s="2" t="s">
        <v>1268</v>
      </c>
      <c r="B1057" s="8">
        <v>8850310001226</v>
      </c>
      <c r="C1057" s="2" t="s">
        <v>1269</v>
      </c>
      <c r="D1057" s="1">
        <v>20</v>
      </c>
      <c r="E1057" s="1">
        <v>13</v>
      </c>
      <c r="F1057" s="1">
        <v>1</v>
      </c>
      <c r="G1057" s="1">
        <v>24</v>
      </c>
      <c r="H1057" s="1">
        <v>29</v>
      </c>
      <c r="I1057" s="16"/>
      <c r="J1057" s="17" t="s">
        <v>7142</v>
      </c>
      <c r="K1057" s="4" t="s">
        <v>7144</v>
      </c>
      <c r="L1057" s="5" t="s">
        <v>7143</v>
      </c>
      <c r="M1057" s="5">
        <f t="shared" si="64"/>
        <v>24</v>
      </c>
      <c r="N1057" s="5">
        <f t="shared" si="65"/>
        <v>29</v>
      </c>
      <c r="O1057" s="3" t="str">
        <f>IF(ISBLANK(D1057),"ส่วนลด",VLOOKUP(D1057,หมวดหมู่!$A$2:$B$35,2))</f>
        <v>อุปโภค/บริโภค</v>
      </c>
      <c r="P1057" s="3" t="str">
        <f>IF(ISBLANK(E1057),"หน่วย",VLOOKUP(E1057,หน่วยนับ!$A$2:$B$37,2))</f>
        <v>แท่ง</v>
      </c>
      <c r="Q1057" t="str">
        <f t="shared" si="66"/>
        <v>P00000.png</v>
      </c>
      <c r="R1057" t="str">
        <f t="shared" si="67"/>
        <v>INSERT INTO `product`(`pID`, `pBar`, `pBars`, `pName`, `pBP`, `pSP`, `pVal`, `pCate`, `pUnit`, `img`) VALUES ('P01059','8850310001226','[{"detail":"รหัสสินค้า","barcode":"P01059"},{"detail":"บาร์โค้ดหลัก","barcode":"8850310001226"}]','แป้งตราดาว1กก29บาท','24','29','1','อุปโภค/บริโภค','แท่ง','P00000.png');</v>
      </c>
    </row>
    <row r="1058" spans="1:18" x14ac:dyDescent="0.25">
      <c r="A1058" s="2" t="s">
        <v>1270</v>
      </c>
      <c r="B1058" s="8">
        <v>8850250007364</v>
      </c>
      <c r="C1058" s="2" t="s">
        <v>1271</v>
      </c>
      <c r="D1058" s="1">
        <v>20</v>
      </c>
      <c r="E1058" s="1">
        <v>14</v>
      </c>
      <c r="F1058" s="1">
        <v>0</v>
      </c>
      <c r="G1058" s="1">
        <v>85</v>
      </c>
      <c r="H1058" s="1">
        <v>90</v>
      </c>
      <c r="I1058" s="16"/>
      <c r="J1058" s="17" t="s">
        <v>7142</v>
      </c>
      <c r="K1058" s="4" t="s">
        <v>7144</v>
      </c>
      <c r="L1058" s="5" t="s">
        <v>7143</v>
      </c>
      <c r="M1058" s="5">
        <f t="shared" si="64"/>
        <v>85</v>
      </c>
      <c r="N1058" s="5">
        <f t="shared" si="65"/>
        <v>90</v>
      </c>
      <c r="O1058" s="3" t="str">
        <f>IF(ISBLANK(D1058),"ส่วนลด",VLOOKUP(D1058,หมวดหมู่!$A$2:$B$35,2))</f>
        <v>อุปโภค/บริโภค</v>
      </c>
      <c r="P1058" s="3" t="str">
        <f>IF(ISBLANK(E1058),"หน่วย",VLOOKUP(E1058,หน่วยนับ!$A$2:$B$37,2))</f>
        <v>ถุง</v>
      </c>
      <c r="Q1058" t="str">
        <f t="shared" si="66"/>
        <v>P00000.png</v>
      </c>
      <c r="R1058" t="str">
        <f t="shared" si="67"/>
        <v>INSERT INTO `product`(`pID`, `pBar`, `pBars`, `pName`, `pBP`, `pSP`, `pVal`, `pCate`, `pUnit`, `img`) VALUES ('P01061','8850250007364','[{"detail":"รหัสสินค้า","barcode":"P01061"},{"detail":"บาร์โค้ดหลัก","barcode":"8850250007364"}]','อายิโน๊ะ 1 กก90บาท','85','90','0','อุปโภค/บริโภค','ถุง','P00000.png');</v>
      </c>
    </row>
    <row r="1059" spans="1:18" x14ac:dyDescent="0.25">
      <c r="A1059" s="2" t="s">
        <v>1272</v>
      </c>
      <c r="B1059" s="8">
        <v>1798772136988</v>
      </c>
      <c r="C1059" s="2" t="s">
        <v>1273</v>
      </c>
      <c r="D1059" s="1">
        <v>20</v>
      </c>
      <c r="E1059" s="1">
        <v>8</v>
      </c>
      <c r="F1059" s="1">
        <v>0</v>
      </c>
      <c r="G1059" s="1">
        <v>5</v>
      </c>
      <c r="H1059" s="1">
        <v>6</v>
      </c>
      <c r="I1059" s="16"/>
      <c r="J1059" s="17" t="s">
        <v>7142</v>
      </c>
      <c r="K1059" s="4" t="s">
        <v>7144</v>
      </c>
      <c r="L1059" s="5" t="s">
        <v>7143</v>
      </c>
      <c r="M1059" s="5">
        <f t="shared" si="64"/>
        <v>5</v>
      </c>
      <c r="N1059" s="5">
        <f t="shared" si="65"/>
        <v>6</v>
      </c>
      <c r="O1059" s="3" t="str">
        <f>IF(ISBLANK(D1059),"ส่วนลด",VLOOKUP(D1059,หมวดหมู่!$A$2:$B$35,2))</f>
        <v>อุปโภค/บริโภค</v>
      </c>
      <c r="P1059" s="3" t="str">
        <f>IF(ISBLANK(E1059),"หน่วย",VLOOKUP(E1059,หน่วยนับ!$A$2:$B$37,2))</f>
        <v>อัน</v>
      </c>
      <c r="Q1059" t="str">
        <f t="shared" si="66"/>
        <v>P00000.png</v>
      </c>
      <c r="R1059" t="str">
        <f t="shared" si="67"/>
        <v>INSERT INTO `product`(`pID`, `pBar`, `pBars`, `pName`, `pBP`, `pSP`, `pVal`, `pCate`, `pUnit`, `img`) VALUES ('P01062','1798772136988','[{"detail":"รหัสสินค้า","barcode":"P01062"},{"detail":"บาร์โค้ดหลัก","barcode":"1798772136988"}]','กระเทียงดองแก้ว6บาท','5','6','0','อุปโภค/บริโภค','อัน','P00000.png');</v>
      </c>
    </row>
    <row r="1060" spans="1:18" x14ac:dyDescent="0.25">
      <c r="A1060" s="2" t="s">
        <v>1274</v>
      </c>
      <c r="B1060" s="8">
        <v>73070704</v>
      </c>
      <c r="C1060" s="2" t="s">
        <v>1275</v>
      </c>
      <c r="D1060" s="1">
        <v>20</v>
      </c>
      <c r="E1060" s="1">
        <v>14</v>
      </c>
      <c r="F1060" s="1">
        <v>1</v>
      </c>
      <c r="G1060" s="1">
        <v>4.17</v>
      </c>
      <c r="H1060" s="1">
        <v>6</v>
      </c>
      <c r="I1060" s="16"/>
      <c r="J1060" s="17" t="s">
        <v>7142</v>
      </c>
      <c r="K1060" s="4" t="s">
        <v>7144</v>
      </c>
      <c r="L1060" s="5" t="s">
        <v>7143</v>
      </c>
      <c r="M1060" s="5">
        <f t="shared" si="64"/>
        <v>4.17</v>
      </c>
      <c r="N1060" s="5">
        <f t="shared" si="65"/>
        <v>6</v>
      </c>
      <c r="O1060" s="3" t="str">
        <f>IF(ISBLANK(D1060),"ส่วนลด",VLOOKUP(D1060,หมวดหมู่!$A$2:$B$35,2))</f>
        <v>อุปโภค/บริโภค</v>
      </c>
      <c r="P1060" s="3" t="str">
        <f>IF(ISBLANK(E1060),"หน่วย",VLOOKUP(E1060,หน่วยนับ!$A$2:$B$37,2))</f>
        <v>ถุง</v>
      </c>
      <c r="Q1060" t="str">
        <f t="shared" si="66"/>
        <v>P00000.png</v>
      </c>
      <c r="R1060" t="str">
        <f t="shared" si="67"/>
        <v>INSERT INTO `product`(`pID`, `pBar`, `pBars`, `pName`, `pBP`, `pSP`, `pVal`, `pCate`, `pUnit`, `img`) VALUES ('P01063','73070704','[{"detail":"รหัสสินค้า","barcode":"P01063"},{"detail":"บาร์โค้ดหลัก","barcode":"73070704"}]','กระเทียมดองถุง3รส6บ**','4.17','6','1','อุปโภค/บริโภค','ถุง','P00000.png');</v>
      </c>
    </row>
    <row r="1061" spans="1:18" x14ac:dyDescent="0.25">
      <c r="A1061" s="2" t="s">
        <v>1276</v>
      </c>
      <c r="B1061" s="8">
        <v>850459030338</v>
      </c>
      <c r="C1061" s="2" t="s">
        <v>1277</v>
      </c>
      <c r="D1061" s="1">
        <v>20</v>
      </c>
      <c r="E1061" s="1">
        <v>9</v>
      </c>
      <c r="F1061" s="1">
        <v>9</v>
      </c>
      <c r="G1061" s="1">
        <v>7.09</v>
      </c>
      <c r="H1061" s="1">
        <v>10</v>
      </c>
      <c r="I1061" s="16"/>
      <c r="J1061" s="17" t="s">
        <v>7142</v>
      </c>
      <c r="K1061" s="4" t="s">
        <v>7144</v>
      </c>
      <c r="L1061" s="5" t="s">
        <v>7143</v>
      </c>
      <c r="M1061" s="5">
        <f t="shared" si="64"/>
        <v>7.09</v>
      </c>
      <c r="N1061" s="5">
        <f t="shared" si="65"/>
        <v>10</v>
      </c>
      <c r="O1061" s="3" t="str">
        <f>IF(ISBLANK(D1061),"ส่วนลด",VLOOKUP(D1061,หมวดหมู่!$A$2:$B$35,2))</f>
        <v>อุปโภค/บริโภค</v>
      </c>
      <c r="P1061" s="3" t="str">
        <f>IF(ISBLANK(E1061),"หน่วย",VLOOKUP(E1061,หน่วยนับ!$A$2:$B$37,2))</f>
        <v>แพ็ค</v>
      </c>
      <c r="Q1061" t="str">
        <f t="shared" si="66"/>
        <v>P00000.png</v>
      </c>
      <c r="R1061" t="str">
        <f t="shared" si="67"/>
        <v>INSERT INTO `product`(`pID`, `pBar`, `pBars`, `pName`, `pBP`, `pSP`, `pVal`, `pCate`, `pUnit`, `img`) VALUES ('P01064','850459030338','[{"detail":"รหัสสินค้า","barcode":"P01064"},{"detail":"บาร์โค้ดหลัก","barcode":"850459030338"}]','คัสเติดบัตรใหญ่10บาท','7.09','10','9','อุปโภค/บริโภค','แพ็ค','P00000.png');</v>
      </c>
    </row>
    <row r="1062" spans="1:18" x14ac:dyDescent="0.25">
      <c r="A1062" s="2" t="s">
        <v>1278</v>
      </c>
      <c r="B1062" s="8" t="s">
        <v>1278</v>
      </c>
      <c r="C1062" s="2" t="s">
        <v>8129</v>
      </c>
      <c r="D1062" s="6"/>
      <c r="E1062" s="6"/>
      <c r="F1062" s="1">
        <v>981</v>
      </c>
      <c r="G1062" s="1">
        <v>0</v>
      </c>
      <c r="H1062" s="1">
        <v>18</v>
      </c>
      <c r="I1062" s="16"/>
      <c r="J1062" s="17" t="s">
        <v>7142</v>
      </c>
      <c r="K1062" s="4" t="s">
        <v>7144</v>
      </c>
      <c r="L1062" s="5" t="s">
        <v>7143</v>
      </c>
      <c r="M1062" s="5">
        <f t="shared" si="64"/>
        <v>0</v>
      </c>
      <c r="N1062" s="5">
        <f t="shared" si="65"/>
        <v>-18</v>
      </c>
      <c r="O1062" s="3" t="str">
        <f>IF(ISBLANK(D1062),"ส่วนลด",VLOOKUP(D1062,หมวดหมู่!$A$2:$B$35,2))</f>
        <v>ส่วนลด</v>
      </c>
      <c r="P1062" s="3" t="str">
        <f>IF(ISBLANK(E1062),"หน่วย",VLOOKUP(E1062,หน่วยนับ!$A$2:$B$37,2))</f>
        <v>หน่วย</v>
      </c>
      <c r="Q1062" t="str">
        <f t="shared" si="66"/>
        <v>P00000.png</v>
      </c>
      <c r="R1062" t="str">
        <f t="shared" si="67"/>
        <v>INSERT INTO `product`(`pID`, `pBar`, `pBars`, `pName`, `pBP`, `pSP`, `pVal`, `pCate`, `pUnit`, `img`) VALUES ('P01065','P01065','[{"detail":"รหัสสินค้า","barcode":"P01065"},{"detail":"บาร์โค้ดหลัก","barcode":"P01065"}]','ส่วนลดไข่No 0 จำนวน15ใบ***','0','-18','981','ส่วนลด','หน่วย','P00000.png');</v>
      </c>
    </row>
    <row r="1063" spans="1:18" x14ac:dyDescent="0.25">
      <c r="A1063" s="2" t="s">
        <v>1279</v>
      </c>
      <c r="B1063" s="8" t="s">
        <v>1279</v>
      </c>
      <c r="C1063" s="2" t="s">
        <v>8130</v>
      </c>
      <c r="D1063" s="1">
        <v>20</v>
      </c>
      <c r="E1063" s="1">
        <v>11</v>
      </c>
      <c r="F1063" s="1">
        <v>9</v>
      </c>
      <c r="G1063" s="1">
        <v>6.5</v>
      </c>
      <c r="H1063" s="1">
        <v>10</v>
      </c>
      <c r="I1063" s="16"/>
      <c r="J1063" s="17" t="s">
        <v>7142</v>
      </c>
      <c r="K1063" s="4" t="s">
        <v>7144</v>
      </c>
      <c r="L1063" s="5" t="s">
        <v>7143</v>
      </c>
      <c r="M1063" s="5">
        <f t="shared" si="64"/>
        <v>6.5</v>
      </c>
      <c r="N1063" s="5">
        <f t="shared" si="65"/>
        <v>10</v>
      </c>
      <c r="O1063" s="3" t="str">
        <f>IF(ISBLANK(D1063),"ส่วนลด",VLOOKUP(D1063,หมวดหมู่!$A$2:$B$35,2))</f>
        <v>อุปโภค/บริโภค</v>
      </c>
      <c r="P1063" s="3" t="str">
        <f>IF(ISBLANK(E1063),"หน่วย",VLOOKUP(E1063,หน่วยนับ!$A$2:$B$37,2))</f>
        <v>ซอง</v>
      </c>
      <c r="Q1063" t="str">
        <f t="shared" si="66"/>
        <v>P00000.png</v>
      </c>
      <c r="R1063" t="str">
        <f t="shared" si="67"/>
        <v>INSERT INTO `product`(`pID`, `pBar`, `pBars`, `pName`, `pBP`, `pSP`, `pVal`, `pCate`, `pUnit`, `img`) VALUES ('P01066','P01066','[{"detail":"รหัสสินค้า","barcode":"P01066"},{"detail":"บาร์โค้ดหลัก","barcode":"P01066"}]','เครื่องปรุงก๋วยเตียวหมู-ไก่ ***','6.5','10','9','อุปโภค/บริโภค','ซอง','P00000.png');</v>
      </c>
    </row>
    <row r="1064" spans="1:18" x14ac:dyDescent="0.25">
      <c r="A1064" s="2" t="s">
        <v>1280</v>
      </c>
      <c r="B1064" s="8">
        <v>8858998581238</v>
      </c>
      <c r="C1064" s="2" t="s">
        <v>8131</v>
      </c>
      <c r="D1064" s="1">
        <v>74</v>
      </c>
      <c r="E1064" s="1">
        <v>3</v>
      </c>
      <c r="F1064" s="1">
        <v>6</v>
      </c>
      <c r="G1064" s="1">
        <v>23</v>
      </c>
      <c r="H1064" s="1">
        <v>30</v>
      </c>
      <c r="I1064" s="16"/>
      <c r="J1064" s="17" t="s">
        <v>7142</v>
      </c>
      <c r="K1064" s="4" t="s">
        <v>7144</v>
      </c>
      <c r="L1064" s="5" t="s">
        <v>7143</v>
      </c>
      <c r="M1064" s="5">
        <f t="shared" si="64"/>
        <v>23</v>
      </c>
      <c r="N1064" s="5">
        <f t="shared" si="65"/>
        <v>30</v>
      </c>
      <c r="O1064" s="3" t="str">
        <f>IF(ISBLANK(D1064),"ส่วนลด",VLOOKUP(D1064,หมวดหมู่!$A$2:$B$35,2))</f>
        <v>น้ำขวด+น้ำอัดลม</v>
      </c>
      <c r="P1064" s="3" t="str">
        <f>IF(ISBLANK(E1064),"หน่วย",VLOOKUP(E1064,หน่วยนับ!$A$2:$B$37,2))</f>
        <v>ขวด</v>
      </c>
      <c r="Q1064" t="str">
        <f t="shared" si="66"/>
        <v>P00000.png</v>
      </c>
      <c r="R1064" t="str">
        <f t="shared" si="67"/>
        <v>INSERT INTO `product`(`pID`, `pBar`, `pBars`, `pName`, `pBP`, `pSP`, `pVal`, `pCate`, `pUnit`, `img`) VALUES ('P01067','8858998581238','[{"detail":"รหัสสินค้า","barcode":"P01067"},{"detail":"บาร์โค้ดหลัก","barcode":"8858998581238"}]','เป็บซี่ 1.26 ลิตร***','23','30','6','น้ำขวด+น้ำอัดลม','ขวด','P00000.png');</v>
      </c>
    </row>
    <row r="1065" spans="1:18" x14ac:dyDescent="0.25">
      <c r="A1065" s="2" t="s">
        <v>1281</v>
      </c>
      <c r="B1065" s="8">
        <v>8850511120184</v>
      </c>
      <c r="C1065" s="2" t="s">
        <v>1282</v>
      </c>
      <c r="D1065" s="6"/>
      <c r="E1065" s="6"/>
      <c r="F1065" s="1">
        <v>83</v>
      </c>
      <c r="G1065" s="1">
        <v>0</v>
      </c>
      <c r="H1065" s="1">
        <v>20</v>
      </c>
      <c r="I1065" s="16"/>
      <c r="J1065" s="17" t="s">
        <v>7142</v>
      </c>
      <c r="K1065" s="4" t="s">
        <v>7144</v>
      </c>
      <c r="L1065" s="5" t="s">
        <v>7143</v>
      </c>
      <c r="M1065" s="5">
        <f t="shared" si="64"/>
        <v>0</v>
      </c>
      <c r="N1065" s="5">
        <f t="shared" si="65"/>
        <v>-20</v>
      </c>
      <c r="O1065" s="3" t="str">
        <f>IF(ISBLANK(D1065),"ส่วนลด",VLOOKUP(D1065,หมวดหมู่!$A$2:$B$35,2))</f>
        <v>ส่วนลด</v>
      </c>
      <c r="P1065" s="3" t="str">
        <f>IF(ISBLANK(E1065),"หน่วย",VLOOKUP(E1065,หน่วยนับ!$A$2:$B$37,2))</f>
        <v>หน่วย</v>
      </c>
      <c r="Q1065" t="str">
        <f t="shared" si="66"/>
        <v>P00000.png</v>
      </c>
      <c r="R1065" t="str">
        <f t="shared" si="67"/>
        <v>INSERT INTO `product`(`pID`, `pBar`, `pBars`, `pName`, `pBP`, `pSP`, `pVal`, `pCate`, `pUnit`, `img`) VALUES ('P01068','8850511120184','[{"detail":"รหัสสินค้า","barcode":"P01068"},{"detail":"บาร์โค้ดหลัก","barcode":"8850511120184"}]','ส่วนลดโรซ่ายกแพ็ค/10/180บาท','0','-20','83','ส่วนลด','หน่วย','P00000.png');</v>
      </c>
    </row>
    <row r="1066" spans="1:18" x14ac:dyDescent="0.25">
      <c r="A1066" s="2" t="s">
        <v>1283</v>
      </c>
      <c r="B1066" s="8">
        <v>8850124034519</v>
      </c>
      <c r="C1066" s="2" t="s">
        <v>8132</v>
      </c>
      <c r="D1066" s="1">
        <v>76</v>
      </c>
      <c r="E1066" s="1">
        <v>11</v>
      </c>
      <c r="F1066" s="1">
        <v>519</v>
      </c>
      <c r="G1066" s="1">
        <v>3.09</v>
      </c>
      <c r="H1066" s="1">
        <v>4</v>
      </c>
      <c r="I1066" s="16"/>
      <c r="J1066" s="17" t="s">
        <v>7142</v>
      </c>
      <c r="K1066" s="4" t="s">
        <v>7144</v>
      </c>
      <c r="L1066" s="5" t="s">
        <v>7143</v>
      </c>
      <c r="M1066" s="5">
        <f t="shared" si="64"/>
        <v>3.09</v>
      </c>
      <c r="N1066" s="5">
        <f t="shared" si="65"/>
        <v>4</v>
      </c>
      <c r="O1066" s="3" t="str">
        <f>IF(ISBLANK(D1066),"ส่วนลด",VLOOKUP(D1066,หมวดหมู่!$A$2:$B$35,2))</f>
        <v>กาแฟ+โอวัลติล</v>
      </c>
      <c r="P1066" s="3" t="str">
        <f>IF(ISBLANK(E1066),"หน่วย",VLOOKUP(E1066,หน่วยนับ!$A$2:$B$37,2))</f>
        <v>ซอง</v>
      </c>
      <c r="Q1066" t="str">
        <f t="shared" si="66"/>
        <v>P00000.png</v>
      </c>
      <c r="R1066" t="str">
        <f t="shared" si="67"/>
        <v>INSERT INTO `product`(`pID`, `pBar`, `pBars`, `pName`, `pBP`, `pSP`, `pVal`, `pCate`, `pUnit`, `img`) VALUES ('P01069','8850124034519','[{"detail":"รหัสสินค้า","barcode":"P01069"},{"detail":"บาร์โค้ดหลัก","barcode":"8850124034519"}]','เนสกาแฟแดงซอง17.50กรัม**','3.09','4','519','กาแฟ+โอวัลติล','ซอง','P00000.png');</v>
      </c>
    </row>
    <row r="1067" spans="1:18" x14ac:dyDescent="0.25">
      <c r="A1067" s="2" t="s">
        <v>1284</v>
      </c>
      <c r="B1067" s="8">
        <v>8855305005432</v>
      </c>
      <c r="C1067" s="2" t="s">
        <v>1285</v>
      </c>
      <c r="D1067" s="1">
        <v>32</v>
      </c>
      <c r="E1067" s="1">
        <v>1</v>
      </c>
      <c r="F1067" s="1">
        <v>0</v>
      </c>
      <c r="G1067" s="1">
        <v>10</v>
      </c>
      <c r="H1067" s="1">
        <v>15</v>
      </c>
      <c r="I1067" s="16"/>
      <c r="J1067" s="17" t="s">
        <v>7142</v>
      </c>
      <c r="K1067" s="4" t="s">
        <v>7144</v>
      </c>
      <c r="L1067" s="5" t="s">
        <v>7143</v>
      </c>
      <c r="M1067" s="5">
        <f t="shared" si="64"/>
        <v>10</v>
      </c>
      <c r="N1067" s="5">
        <f t="shared" si="65"/>
        <v>15</v>
      </c>
      <c r="O1067" s="3" t="str">
        <f>IF(ISBLANK(D1067),"ส่วนลด",VLOOKUP(D1067,หมวดหมู่!$A$2:$B$35,2))</f>
        <v>การศึกษา</v>
      </c>
      <c r="P1067" s="3" t="str">
        <f>IF(ISBLANK(E1067),"หน่วย",VLOOKUP(E1067,หน่วยนับ!$A$2:$B$37,2))</f>
        <v>ชิ้น</v>
      </c>
      <c r="Q1067" t="str">
        <f t="shared" si="66"/>
        <v>P00000.png</v>
      </c>
      <c r="R1067" t="str">
        <f t="shared" si="67"/>
        <v>INSERT INTO `product`(`pID`, `pBar`, `pBars`, `pName`, `pBP`, `pSP`, `pVal`, `pCate`, `pUnit`, `img`) VALUES ('P01070','8855305005432','[{"detail":"รหัสสินค้า","barcode":"P01070"},{"detail":"บาร์โค้ดหลัก","barcode":"8855305005432"}]','ลิขวิตน้ำเงิน15บาท','10','15','0','การศึกษา','ชิ้น','P00000.png');</v>
      </c>
    </row>
    <row r="1068" spans="1:18" x14ac:dyDescent="0.25">
      <c r="A1068" s="2" t="s">
        <v>1286</v>
      </c>
      <c r="B1068" s="8" t="s">
        <v>1286</v>
      </c>
      <c r="C1068" s="2" t="s">
        <v>1287</v>
      </c>
      <c r="D1068" s="6"/>
      <c r="E1068" s="6"/>
      <c r="F1068" s="1">
        <v>100</v>
      </c>
      <c r="G1068" s="1">
        <v>0</v>
      </c>
      <c r="H1068" s="1">
        <v>15</v>
      </c>
      <c r="I1068" s="16"/>
      <c r="J1068" s="17" t="s">
        <v>7142</v>
      </c>
      <c r="K1068" s="4" t="s">
        <v>7144</v>
      </c>
      <c r="L1068" s="5" t="s">
        <v>7143</v>
      </c>
      <c r="M1068" s="5">
        <f t="shared" si="64"/>
        <v>0</v>
      </c>
      <c r="N1068" s="5">
        <f t="shared" si="65"/>
        <v>-15</v>
      </c>
      <c r="O1068" s="3" t="str">
        <f>IF(ISBLANK(D1068),"ส่วนลด",VLOOKUP(D1068,หมวดหมู่!$A$2:$B$35,2))</f>
        <v>ส่วนลด</v>
      </c>
      <c r="P1068" s="3" t="str">
        <f>IF(ISBLANK(E1068),"หน่วย",VLOOKUP(E1068,หน่วยนับ!$A$2:$B$37,2))</f>
        <v>หน่วย</v>
      </c>
      <c r="Q1068" t="str">
        <f t="shared" si="66"/>
        <v>P00000.png</v>
      </c>
      <c r="R1068" t="str">
        <f t="shared" si="67"/>
        <v>INSERT INTO `product`(`pID`, `pBar`, `pBars`, `pName`, `pBP`, `pSP`, `pVal`, `pCate`, `pUnit`, `img`) VALUES ('P01071','P01071','[{"detail":"รหัสสินค้า","barcode":"P01071"},{"detail":"บาร์โค้ดหลัก","barcode":"P01071"}]','ส่วนลดก๋วยเตียวหมู-ไก่','0','-15','100','ส่วนลด','หน่วย','P00000.png');</v>
      </c>
    </row>
    <row r="1069" spans="1:18" x14ac:dyDescent="0.25">
      <c r="A1069" s="2" t="s">
        <v>1288</v>
      </c>
      <c r="B1069" s="8">
        <v>8850029004440</v>
      </c>
      <c r="C1069" s="2" t="s">
        <v>1289</v>
      </c>
      <c r="D1069" s="1">
        <v>43</v>
      </c>
      <c r="E1069" s="1">
        <v>3</v>
      </c>
      <c r="F1069" s="1">
        <v>4</v>
      </c>
      <c r="G1069" s="1">
        <v>24.17</v>
      </c>
      <c r="H1069" s="1">
        <v>30</v>
      </c>
      <c r="I1069" s="16"/>
      <c r="J1069" s="17" t="s">
        <v>7142</v>
      </c>
      <c r="K1069" s="4" t="s">
        <v>7144</v>
      </c>
      <c r="L1069" s="5" t="s">
        <v>7143</v>
      </c>
      <c r="M1069" s="5">
        <f t="shared" si="64"/>
        <v>24.17</v>
      </c>
      <c r="N1069" s="5">
        <f t="shared" si="65"/>
        <v>30</v>
      </c>
      <c r="O1069" s="3" t="str">
        <f>IF(ISBLANK(D1069),"ส่วนลด",VLOOKUP(D1069,หมวดหมู่!$A$2:$B$35,2))</f>
        <v>โลออน+โลชั้่น+น้ำหอม</v>
      </c>
      <c r="P1069" s="3" t="str">
        <f>IF(ISBLANK(E1069),"หน่วย",VLOOKUP(E1069,หน่วยนับ!$A$2:$B$37,2))</f>
        <v>ขวด</v>
      </c>
      <c r="Q1069" t="str">
        <f t="shared" si="66"/>
        <v>P00000.png</v>
      </c>
      <c r="R1069" t="str">
        <f t="shared" si="67"/>
        <v>INSERT INTO `product`(`pID`, `pBar`, `pBars`, `pName`, `pBP`, `pSP`, `pVal`, `pCate`, `pUnit`, `img`) VALUES ('P01072','8850029004440','[{"detail":"รหัสสินค้า","barcode":"P01072"},{"detail":"บาร์โค้ดหลัก","barcode":"8850029004440"}]','นีเวียโลออน12มล**','24.17','30','4','โลออน+โลชั้่น+น้ำหอม','ขวด','P00000.png');</v>
      </c>
    </row>
    <row r="1070" spans="1:18" x14ac:dyDescent="0.25">
      <c r="A1070" s="2" t="s">
        <v>1290</v>
      </c>
      <c r="B1070" s="8">
        <v>42288565</v>
      </c>
      <c r="C1070" s="2" t="s">
        <v>1289</v>
      </c>
      <c r="D1070" s="1">
        <v>43</v>
      </c>
      <c r="E1070" s="1">
        <v>3</v>
      </c>
      <c r="F1070" s="1">
        <v>-1</v>
      </c>
      <c r="G1070" s="1">
        <v>24.17</v>
      </c>
      <c r="H1070" s="1">
        <v>30</v>
      </c>
      <c r="I1070" s="16"/>
      <c r="J1070" s="17" t="s">
        <v>7142</v>
      </c>
      <c r="K1070" s="4" t="s">
        <v>7144</v>
      </c>
      <c r="L1070" s="5" t="s">
        <v>7143</v>
      </c>
      <c r="M1070" s="5">
        <f t="shared" si="64"/>
        <v>24.17</v>
      </c>
      <c r="N1070" s="5">
        <f t="shared" si="65"/>
        <v>30</v>
      </c>
      <c r="O1070" s="3" t="str">
        <f>IF(ISBLANK(D1070),"ส่วนลด",VLOOKUP(D1070,หมวดหมู่!$A$2:$B$35,2))</f>
        <v>โลออน+โลชั้่น+น้ำหอม</v>
      </c>
      <c r="P1070" s="3" t="str">
        <f>IF(ISBLANK(E1070),"หน่วย",VLOOKUP(E1070,หน่วยนับ!$A$2:$B$37,2))</f>
        <v>ขวด</v>
      </c>
      <c r="Q1070" t="str">
        <f t="shared" si="66"/>
        <v>P00000.png</v>
      </c>
      <c r="R1070" t="str">
        <f t="shared" si="67"/>
        <v>INSERT INTO `product`(`pID`, `pBar`, `pBars`, `pName`, `pBP`, `pSP`, `pVal`, `pCate`, `pUnit`, `img`) VALUES ('P01073','42288565','[{"detail":"รหัสสินค้า","barcode":"P01073"},{"detail":"บาร์โค้ดหลัก","barcode":"42288565"}]','นีเวียโลออน12มล**','24.17','30','-1','โลออน+โลชั้่น+น้ำหอม','ขวด','P00000.png');</v>
      </c>
    </row>
    <row r="1071" spans="1:18" x14ac:dyDescent="0.25">
      <c r="A1071" s="2" t="s">
        <v>1291</v>
      </c>
      <c r="B1071" s="8">
        <v>8851683000267</v>
      </c>
      <c r="C1071" s="2" t="s">
        <v>8133</v>
      </c>
      <c r="D1071" s="1">
        <v>20</v>
      </c>
      <c r="E1071" s="1">
        <v>14</v>
      </c>
      <c r="F1071" s="1">
        <v>3</v>
      </c>
      <c r="G1071" s="1">
        <v>35</v>
      </c>
      <c r="H1071" s="1">
        <v>40</v>
      </c>
      <c r="I1071" s="16"/>
      <c r="J1071" s="17" t="s">
        <v>7142</v>
      </c>
      <c r="K1071" s="4" t="s">
        <v>7144</v>
      </c>
      <c r="L1071" s="5" t="s">
        <v>7143</v>
      </c>
      <c r="M1071" s="5">
        <f t="shared" si="64"/>
        <v>35</v>
      </c>
      <c r="N1071" s="5">
        <f t="shared" si="65"/>
        <v>40</v>
      </c>
      <c r="O1071" s="3" t="str">
        <f>IF(ISBLANK(D1071),"ส่วนลด",VLOOKUP(D1071,หมวดหมู่!$A$2:$B$35,2))</f>
        <v>อุปโภค/บริโภค</v>
      </c>
      <c r="P1071" s="3" t="str">
        <f>IF(ISBLANK(E1071),"หน่วย",VLOOKUP(E1071,หน่วยนับ!$A$2:$B$37,2))</f>
        <v>ถุง</v>
      </c>
      <c r="Q1071" t="str">
        <f t="shared" si="66"/>
        <v>P00000.png</v>
      </c>
      <c r="R1071" t="str">
        <f t="shared" si="67"/>
        <v>INSERT INTO `product`(`pID`, `pBar`, `pBars`, `pName`, `pBP`, `pSP`, `pVal`, `pCate`, `pUnit`, `img`) VALUES ('P01074','8851683000267','[{"detail":"รหัสสินค้า","barcode":"P01074"},{"detail":"บาร์โค้ดหลัก","barcode":"8851683000267"}]','ถั่วเขียวเคาะเปลือกไร่ทิพย์500g***','35','40','3','อุปโภค/บริโภค','ถุง','P00000.png');</v>
      </c>
    </row>
    <row r="1072" spans="1:18" x14ac:dyDescent="0.25">
      <c r="A1072" s="2" t="s">
        <v>1292</v>
      </c>
      <c r="B1072" s="8">
        <v>8851683001752</v>
      </c>
      <c r="C1072" s="2" t="s">
        <v>8134</v>
      </c>
      <c r="D1072" s="1">
        <v>20</v>
      </c>
      <c r="E1072" s="1">
        <v>14</v>
      </c>
      <c r="F1072" s="1">
        <v>3</v>
      </c>
      <c r="G1072" s="1">
        <v>35</v>
      </c>
      <c r="H1072" s="1">
        <v>40</v>
      </c>
      <c r="I1072" s="16"/>
      <c r="J1072" s="17" t="s">
        <v>7142</v>
      </c>
      <c r="K1072" s="4" t="s">
        <v>7144</v>
      </c>
      <c r="L1072" s="5" t="s">
        <v>7143</v>
      </c>
      <c r="M1072" s="5">
        <f t="shared" si="64"/>
        <v>35</v>
      </c>
      <c r="N1072" s="5">
        <f t="shared" si="65"/>
        <v>40</v>
      </c>
      <c r="O1072" s="3" t="str">
        <f>IF(ISBLANK(D1072),"ส่วนลด",VLOOKUP(D1072,หมวดหมู่!$A$2:$B$35,2))</f>
        <v>อุปโภค/บริโภค</v>
      </c>
      <c r="P1072" s="3" t="str">
        <f>IF(ISBLANK(E1072),"หน่วย",VLOOKUP(E1072,หน่วยนับ!$A$2:$B$37,2))</f>
        <v>ถุง</v>
      </c>
      <c r="Q1072" t="str">
        <f t="shared" si="66"/>
        <v>P00000.png</v>
      </c>
      <c r="R1072" t="str">
        <f t="shared" si="67"/>
        <v>INSERT INTO `product`(`pID`, `pBar`, `pBars`, `pName`, `pBP`, `pSP`, `pVal`, `pCate`, `pUnit`, `img`) VALUES ('P01075','8851683001752','[{"detail":"รหัสสินค้า","barcode":"P01075"},{"detail":"บาร์โค้ดหลัก","barcode":"8851683001752"}]','ถั่วดำไร่ทิพย์ 500g***','35','40','3','อุปโภค/บริโภค','ถุง','P00000.png');</v>
      </c>
    </row>
    <row r="1073" spans="1:18" x14ac:dyDescent="0.25">
      <c r="A1073" s="2" t="s">
        <v>1293</v>
      </c>
      <c r="B1073" s="8">
        <v>8850002030237</v>
      </c>
      <c r="C1073" s="2" t="s">
        <v>1294</v>
      </c>
      <c r="D1073" s="1">
        <v>20</v>
      </c>
      <c r="E1073" s="1">
        <v>3</v>
      </c>
      <c r="F1073" s="1">
        <v>0</v>
      </c>
      <c r="G1073" s="1">
        <v>57</v>
      </c>
      <c r="H1073" s="1">
        <v>69</v>
      </c>
      <c r="I1073" s="16"/>
      <c r="J1073" s="17" t="s">
        <v>7142</v>
      </c>
      <c r="K1073" s="4" t="s">
        <v>7144</v>
      </c>
      <c r="L1073" s="5" t="s">
        <v>7143</v>
      </c>
      <c r="M1073" s="5">
        <f t="shared" si="64"/>
        <v>57</v>
      </c>
      <c r="N1073" s="5">
        <f t="shared" si="65"/>
        <v>69</v>
      </c>
      <c r="O1073" s="3" t="str">
        <f>IF(ISBLANK(D1073),"ส่วนลด",VLOOKUP(D1073,หมวดหมู่!$A$2:$B$35,2))</f>
        <v>อุปโภค/บริโภค</v>
      </c>
      <c r="P1073" s="3" t="str">
        <f>IF(ISBLANK(E1073),"หน่วย",VLOOKUP(E1073,หน่วยนับ!$A$2:$B$37,2))</f>
        <v>ขวด</v>
      </c>
      <c r="Q1073" t="str">
        <f t="shared" si="66"/>
        <v>P00000.png</v>
      </c>
      <c r="R1073" t="str">
        <f t="shared" si="67"/>
        <v>INSERT INTO `product`(`pID`, `pBar`, `pBars`, `pName`, `pBP`, `pSP`, `pVal`, `pCate`, `pUnit`, `img`) VALUES ('P01076','8850002030237','[{"detail":"รหัสสินค้า","barcode":"P01076"},{"detail":"บาร์โค้ดหลัก","barcode":"8850002030237"}]','โซกุอาบน้ำเทา500มล69บ*','57','69','0','อุปโภค/บริโภค','ขวด','P00000.png');</v>
      </c>
    </row>
    <row r="1074" spans="1:18" x14ac:dyDescent="0.25">
      <c r="A1074" s="2" t="s">
        <v>1295</v>
      </c>
      <c r="B1074" s="8">
        <v>8856342001692</v>
      </c>
      <c r="C1074" s="2" t="s">
        <v>1296</v>
      </c>
      <c r="D1074" s="1">
        <v>20</v>
      </c>
      <c r="E1074" s="1">
        <v>9</v>
      </c>
      <c r="F1074" s="1">
        <v>35</v>
      </c>
      <c r="G1074" s="1">
        <v>1.5</v>
      </c>
      <c r="H1074" s="1">
        <v>2</v>
      </c>
      <c r="I1074" s="16"/>
      <c r="J1074" s="17" t="s">
        <v>7142</v>
      </c>
      <c r="K1074" s="4" t="s">
        <v>7144</v>
      </c>
      <c r="L1074" s="5" t="s">
        <v>7143</v>
      </c>
      <c r="M1074" s="5">
        <f t="shared" si="64"/>
        <v>1.5</v>
      </c>
      <c r="N1074" s="5">
        <f t="shared" si="65"/>
        <v>2</v>
      </c>
      <c r="O1074" s="3" t="str">
        <f>IF(ISBLANK(D1074),"ส่วนลด",VLOOKUP(D1074,หมวดหมู่!$A$2:$B$35,2))</f>
        <v>อุปโภค/บริโภค</v>
      </c>
      <c r="P1074" s="3" t="str">
        <f>IF(ISBLANK(E1074),"หน่วย",VLOOKUP(E1074,หน่วยนับ!$A$2:$B$37,2))</f>
        <v>แพ็ค</v>
      </c>
      <c r="Q1074" t="str">
        <f t="shared" si="66"/>
        <v>P00000.png</v>
      </c>
      <c r="R1074" t="str">
        <f t="shared" si="67"/>
        <v>INSERT INTO `product`(`pID`, `pBar`, `pBars`, `pName`, `pBP`, `pSP`, `pVal`, `pCate`, `pUnit`, `img`) VALUES ('P01077','8856342001692','[{"detail":"รหัสสินค้า","barcode":"P01077"},{"detail":"บาร์โค้ดหลัก","barcode":"8856342001692"}]','เทียนขาวเล่มละ2บาท*','1.5','2','35','อุปโภค/บริโภค','แพ็ค','P00000.png');</v>
      </c>
    </row>
    <row r="1075" spans="1:18" x14ac:dyDescent="0.25">
      <c r="A1075" s="2" t="s">
        <v>1297</v>
      </c>
      <c r="B1075" s="8">
        <v>8850002024458</v>
      </c>
      <c r="C1075" s="2" t="s">
        <v>1298</v>
      </c>
      <c r="D1075" s="1">
        <v>20</v>
      </c>
      <c r="E1075" s="1">
        <v>3</v>
      </c>
      <c r="F1075" s="1">
        <v>0</v>
      </c>
      <c r="G1075" s="1">
        <v>57</v>
      </c>
      <c r="H1075" s="1">
        <v>69</v>
      </c>
      <c r="I1075" s="16"/>
      <c r="J1075" s="17" t="s">
        <v>7142</v>
      </c>
      <c r="K1075" s="4" t="s">
        <v>7144</v>
      </c>
      <c r="L1075" s="5" t="s">
        <v>7143</v>
      </c>
      <c r="M1075" s="5">
        <f t="shared" si="64"/>
        <v>57</v>
      </c>
      <c r="N1075" s="5">
        <f t="shared" si="65"/>
        <v>69</v>
      </c>
      <c r="O1075" s="3" t="str">
        <f>IF(ISBLANK(D1075),"ส่วนลด",VLOOKUP(D1075,หมวดหมู่!$A$2:$B$35,2))</f>
        <v>อุปโภค/บริโภค</v>
      </c>
      <c r="P1075" s="3" t="str">
        <f>IF(ISBLANK(E1075),"หน่วย",VLOOKUP(E1075,หน่วยนับ!$A$2:$B$37,2))</f>
        <v>ขวด</v>
      </c>
      <c r="Q1075" t="str">
        <f t="shared" si="66"/>
        <v>P00000.png</v>
      </c>
      <c r="R1075" t="str">
        <f t="shared" si="67"/>
        <v>INSERT INTO `product`(`pID`, `pBar`, `pBars`, `pName`, `pBP`, `pSP`, `pVal`, `pCate`, `pUnit`, `img`) VALUES ('P01078','8850002024458','[{"detail":"รหัสสินค้า","barcode":"P01078"},{"detail":"บาร์โค้ดหลัก","barcode":"8850002024458"}]','โซกุอาบน้ำดำ500มล69บ*','57','69','0','อุปโภค/บริโภค','ขวด','P00000.png');</v>
      </c>
    </row>
    <row r="1076" spans="1:18" x14ac:dyDescent="0.25">
      <c r="A1076" s="2" t="s">
        <v>1299</v>
      </c>
      <c r="B1076" s="8">
        <v>8853002308788</v>
      </c>
      <c r="C1076" s="2" t="s">
        <v>1300</v>
      </c>
      <c r="D1076" s="6"/>
      <c r="E1076" s="6"/>
      <c r="F1076" s="1">
        <v>-8</v>
      </c>
      <c r="G1076" s="1">
        <v>0</v>
      </c>
      <c r="H1076" s="1">
        <v>5</v>
      </c>
      <c r="I1076" s="16"/>
      <c r="J1076" s="17" t="s">
        <v>7142</v>
      </c>
      <c r="K1076" s="4" t="s">
        <v>7144</v>
      </c>
      <c r="L1076" s="5" t="s">
        <v>7143</v>
      </c>
      <c r="M1076" s="5">
        <f t="shared" si="64"/>
        <v>0</v>
      </c>
      <c r="N1076" s="5">
        <f t="shared" si="65"/>
        <v>-5</v>
      </c>
      <c r="O1076" s="3" t="str">
        <f>IF(ISBLANK(D1076),"ส่วนลด",VLOOKUP(D1076,หมวดหมู่!$A$2:$B$35,2))</f>
        <v>ส่วนลด</v>
      </c>
      <c r="P1076" s="3" t="str">
        <f>IF(ISBLANK(E1076),"หน่วย",VLOOKUP(E1076,หน่วยนับ!$A$2:$B$37,2))</f>
        <v>หน่วย</v>
      </c>
      <c r="Q1076" t="str">
        <f t="shared" si="66"/>
        <v>P00000.png</v>
      </c>
      <c r="R1076" t="str">
        <f t="shared" si="67"/>
        <v>INSERT INTO `product`(`pID`, `pBar`, `pBars`, `pName`, `pBP`, `pSP`, `pVal`, `pCate`, `pUnit`, `img`) VALUES ('P01079','8853002308788','[{"detail":"รหัสสินค้า","barcode":"P01079"},{"detail":"บาร์โค้ดหลัก","barcode":"8853002308788"}]','ส่วนลดดัชมิลแพ็ค4/35บาท','0','-5','-8','ส่วนลด','หน่วย','P00000.png');</v>
      </c>
    </row>
    <row r="1077" spans="1:18" x14ac:dyDescent="0.25">
      <c r="A1077" s="2" t="s">
        <v>1301</v>
      </c>
      <c r="B1077" s="8">
        <v>8850548008721</v>
      </c>
      <c r="C1077" s="2" t="s">
        <v>1302</v>
      </c>
      <c r="D1077" s="1">
        <v>20</v>
      </c>
      <c r="E1077" s="1">
        <v>3</v>
      </c>
      <c r="F1077" s="1">
        <v>5</v>
      </c>
      <c r="G1077" s="1">
        <v>8.5</v>
      </c>
      <c r="H1077" s="1">
        <v>10</v>
      </c>
      <c r="I1077" s="16"/>
      <c r="J1077" s="17" t="s">
        <v>7142</v>
      </c>
      <c r="K1077" s="4" t="s">
        <v>7144</v>
      </c>
      <c r="L1077" s="5" t="s">
        <v>7143</v>
      </c>
      <c r="M1077" s="5">
        <f t="shared" si="64"/>
        <v>8.5</v>
      </c>
      <c r="N1077" s="5">
        <f t="shared" si="65"/>
        <v>10</v>
      </c>
      <c r="O1077" s="3" t="str">
        <f>IF(ISBLANK(D1077),"ส่วนลด",VLOOKUP(D1077,หมวดหมู่!$A$2:$B$35,2))</f>
        <v>อุปโภค/บริโภค</v>
      </c>
      <c r="P1077" s="3" t="str">
        <f>IF(ISBLANK(E1077),"หน่วย",VLOOKUP(E1077,หน่วยนับ!$A$2:$B$37,2))</f>
        <v>ขวด</v>
      </c>
      <c r="Q1077" t="str">
        <f t="shared" si="66"/>
        <v>P00000.png</v>
      </c>
      <c r="R1077" t="str">
        <f t="shared" si="67"/>
        <v>INSERT INTO `product`(`pID`, `pBar`, `pBars`, `pName`, `pBP`, `pSP`, `pVal`, `pCate`, `pUnit`, `img`) VALUES ('P01080','8850548008721','[{"detail":"รหัสสินค้า","barcode":"P01080"},{"detail":"บาร์โค้ดหลัก","barcode":"8850548008721"}]','มิโดริรสทับทิม10บาท','8.5','10','5','อุปโภค/บริโภค','ขวด','P00000.png');</v>
      </c>
    </row>
    <row r="1078" spans="1:18" ht="26.4" x14ac:dyDescent="0.25">
      <c r="A1078" s="2" t="s">
        <v>1303</v>
      </c>
      <c r="B1078" s="8">
        <v>8850002001510</v>
      </c>
      <c r="C1078" s="2" t="s">
        <v>1304</v>
      </c>
      <c r="D1078" s="1">
        <v>20</v>
      </c>
      <c r="E1078" s="1">
        <v>3</v>
      </c>
      <c r="F1078" s="1">
        <v>0</v>
      </c>
      <c r="G1078" s="1">
        <v>106.75</v>
      </c>
      <c r="H1078" s="1">
        <v>119</v>
      </c>
      <c r="I1078" s="16"/>
      <c r="J1078" s="17" t="s">
        <v>7142</v>
      </c>
      <c r="K1078" s="4" t="s">
        <v>7144</v>
      </c>
      <c r="L1078" s="5" t="s">
        <v>7143</v>
      </c>
      <c r="M1078" s="5">
        <f t="shared" si="64"/>
        <v>106.75</v>
      </c>
      <c r="N1078" s="5">
        <f t="shared" si="65"/>
        <v>119</v>
      </c>
      <c r="O1078" s="3" t="str">
        <f>IF(ISBLANK(D1078),"ส่วนลด",VLOOKUP(D1078,หมวดหมู่!$A$2:$B$35,2))</f>
        <v>อุปโภค/บริโภค</v>
      </c>
      <c r="P1078" s="3" t="str">
        <f>IF(ISBLANK(E1078),"หน่วย",VLOOKUP(E1078,หน่วยนับ!$A$2:$B$37,2))</f>
        <v>ขวด</v>
      </c>
      <c r="Q1078" t="str">
        <f t="shared" si="66"/>
        <v>P00000.png</v>
      </c>
      <c r="R1078" t="str">
        <f t="shared" si="67"/>
        <v>INSERT INTO `product`(`pID`, `pBar`, `pBars`, `pName`, `pBP`, `pSP`, `pVal`, `pCate`, `pUnit`, `img`) VALUES ('P01081','8850002001510','[{"detail":"รหัสสินค้า","barcode":"P01081"},{"detail":"บาร์โค้ดหลัก","barcode":"8850002001510"}]','โปรพลัส3000g119บาท','106.75','119','0','อุปโภค/บริโภค','ขวด','P00000.png');</v>
      </c>
    </row>
    <row r="1079" spans="1:18" x14ac:dyDescent="0.25">
      <c r="A1079" s="2" t="s">
        <v>1305</v>
      </c>
      <c r="B1079" s="8">
        <v>8887549620683</v>
      </c>
      <c r="C1079" s="2" t="s">
        <v>8135</v>
      </c>
      <c r="D1079" s="1">
        <v>21</v>
      </c>
      <c r="E1079" s="1">
        <v>9</v>
      </c>
      <c r="F1079" s="1">
        <v>1</v>
      </c>
      <c r="G1079" s="1">
        <v>22</v>
      </c>
      <c r="H1079" s="1">
        <v>27</v>
      </c>
      <c r="I1079" s="16"/>
      <c r="J1079" s="17" t="s">
        <v>7142</v>
      </c>
      <c r="K1079" s="4" t="s">
        <v>7144</v>
      </c>
      <c r="L1079" s="5" t="s">
        <v>7143</v>
      </c>
      <c r="M1079" s="5">
        <f t="shared" si="64"/>
        <v>22</v>
      </c>
      <c r="N1079" s="5">
        <f t="shared" si="65"/>
        <v>27</v>
      </c>
      <c r="O1079" s="3" t="str">
        <f>IF(ISBLANK(D1079),"ส่วนลด",VLOOKUP(D1079,หมวดหมู่!$A$2:$B$35,2))</f>
        <v>ไฟฟ้า</v>
      </c>
      <c r="P1079" s="3" t="str">
        <f>IF(ISBLANK(E1079),"หน่วย",VLOOKUP(E1079,หน่วยนับ!$A$2:$B$37,2))</f>
        <v>แพ็ค</v>
      </c>
      <c r="Q1079" t="str">
        <f t="shared" si="66"/>
        <v>P00000.png</v>
      </c>
      <c r="R1079" t="str">
        <f t="shared" si="67"/>
        <v>INSERT INTO `product`(`pID`, `pBar`, `pBars`, `pName`, `pBP`, `pSP`, `pVal`, `pCate`, `pUnit`, `img`) VALUES ('P01082','8887549620683','[{"detail":"รหัสสินค้า","barcode":"P01082"},{"detail":"บาร์โค้ดหลัก","barcode":"8887549620683"}]','ถ่านพานาถ่านAAแพ็ค4***','22','27','1','ไฟฟ้า','แพ็ค','P00000.png');</v>
      </c>
    </row>
    <row r="1080" spans="1:18" x14ac:dyDescent="0.25">
      <c r="A1080" s="2" t="s">
        <v>1306</v>
      </c>
      <c r="B1080" s="8">
        <v>8851959158173</v>
      </c>
      <c r="C1080" s="2" t="s">
        <v>8136</v>
      </c>
      <c r="D1080" s="1">
        <v>74</v>
      </c>
      <c r="E1080" s="1">
        <v>3</v>
      </c>
      <c r="F1080" s="1">
        <v>15</v>
      </c>
      <c r="G1080" s="1">
        <v>13.5</v>
      </c>
      <c r="H1080" s="1">
        <v>15</v>
      </c>
      <c r="I1080" s="16"/>
      <c r="J1080" s="17" t="s">
        <v>7142</v>
      </c>
      <c r="K1080" s="4" t="s">
        <v>7144</v>
      </c>
      <c r="L1080" s="5" t="s">
        <v>7143</v>
      </c>
      <c r="M1080" s="5">
        <f t="shared" si="64"/>
        <v>13.5</v>
      </c>
      <c r="N1080" s="5">
        <f t="shared" si="65"/>
        <v>15</v>
      </c>
      <c r="O1080" s="3" t="str">
        <f>IF(ISBLANK(D1080),"ส่วนลด",VLOOKUP(D1080,หมวดหมู่!$A$2:$B$35,2))</f>
        <v>น้ำขวด+น้ำอัดลม</v>
      </c>
      <c r="P1080" s="3" t="str">
        <f>IF(ISBLANK(E1080),"หน่วย",VLOOKUP(E1080,หน่วยนับ!$A$2:$B$37,2))</f>
        <v>ขวด</v>
      </c>
      <c r="Q1080" t="str">
        <f t="shared" si="66"/>
        <v>P00000.png</v>
      </c>
      <c r="R1080" t="str">
        <f t="shared" si="67"/>
        <v>INSERT INTO `product`(`pID`, `pBar`, `pBars`, `pName`, `pBP`, `pSP`, `pVal`, `pCate`, `pUnit`, `img`) VALUES ('P01083','8851959158173','[{"detail":"รหัสสินค้า","barcode":"P01083"},{"detail":"บาร์โค้ดหลัก","barcode":"8851959158173"}]','แฟนต้าน้ำแดง450มล1***','13.5','15','15','น้ำขวด+น้ำอัดลม','ขวด','P00000.png');</v>
      </c>
    </row>
    <row r="1081" spans="1:18" x14ac:dyDescent="0.25">
      <c r="A1081" s="2" t="s">
        <v>1307</v>
      </c>
      <c r="B1081" s="8">
        <v>8851954113221</v>
      </c>
      <c r="C1081" s="2" t="s">
        <v>1308</v>
      </c>
      <c r="D1081" s="1">
        <v>20</v>
      </c>
      <c r="E1081" s="1">
        <v>3</v>
      </c>
      <c r="F1081" s="1">
        <v>0</v>
      </c>
      <c r="G1081" s="1">
        <v>19.46</v>
      </c>
      <c r="H1081" s="1">
        <v>25</v>
      </c>
      <c r="I1081" s="16"/>
      <c r="J1081" s="17" t="s">
        <v>7142</v>
      </c>
      <c r="K1081" s="4" t="s">
        <v>7144</v>
      </c>
      <c r="L1081" s="5" t="s">
        <v>7143</v>
      </c>
      <c r="M1081" s="5">
        <f t="shared" si="64"/>
        <v>19.46</v>
      </c>
      <c r="N1081" s="5">
        <f t="shared" si="65"/>
        <v>25</v>
      </c>
      <c r="O1081" s="3" t="str">
        <f>IF(ISBLANK(D1081),"ส่วนลด",VLOOKUP(D1081,หมวดหมู่!$A$2:$B$35,2))</f>
        <v>อุปโภค/บริโภค</v>
      </c>
      <c r="P1081" s="3" t="str">
        <f>IF(ISBLANK(E1081),"หน่วย",VLOOKUP(E1081,หน่วยนับ!$A$2:$B$37,2))</f>
        <v>ขวด</v>
      </c>
      <c r="Q1081" t="str">
        <f t="shared" si="66"/>
        <v>P00000.png</v>
      </c>
      <c r="R1081" t="str">
        <f t="shared" si="67"/>
        <v>INSERT INTO `product`(`pID`, `pBar`, `pBars`, `pName`, `pBP`, `pSP`, `pVal`, `pCate`, `pUnit`, `img`) VALUES ('P01084','8851954113221','[{"detail":"รหัสสินค้า","barcode":"P01084"},{"detail":"บาร์โค้ดหลัก","barcode":"8851954113221"}]','ซอสพริกศรีเผ็ดกลาง250g25บ*','19.46','25','0','อุปโภค/บริโภค','ขวด','P00000.png');</v>
      </c>
    </row>
    <row r="1082" spans="1:18" x14ac:dyDescent="0.25">
      <c r="A1082" s="2" t="s">
        <v>1309</v>
      </c>
      <c r="B1082" s="8">
        <v>8850002905207</v>
      </c>
      <c r="C1082" s="2" t="s">
        <v>1310</v>
      </c>
      <c r="D1082" s="6"/>
      <c r="E1082" s="6"/>
      <c r="F1082" s="1">
        <v>72</v>
      </c>
      <c r="G1082" s="1">
        <v>0</v>
      </c>
      <c r="H1082" s="1">
        <v>5</v>
      </c>
      <c r="I1082" s="15" t="s">
        <v>1311</v>
      </c>
      <c r="J1082" s="17" t="s">
        <v>7142</v>
      </c>
      <c r="K1082" s="4" t="s">
        <v>7144</v>
      </c>
      <c r="L1082" s="5" t="s">
        <v>7143</v>
      </c>
      <c r="M1082" s="5">
        <f t="shared" si="64"/>
        <v>0</v>
      </c>
      <c r="N1082" s="5">
        <f t="shared" si="65"/>
        <v>-5</v>
      </c>
      <c r="O1082" s="3" t="str">
        <f>IF(ISBLANK(D1082),"ส่วนลด",VLOOKUP(D1082,หมวดหมู่!$A$2:$B$35,2))</f>
        <v>ส่วนลด</v>
      </c>
      <c r="P1082" s="3" t="str">
        <f>IF(ISBLANK(E1082),"หน่วย",VLOOKUP(E1082,หน่วยนับ!$A$2:$B$37,2))</f>
        <v>หน่วย</v>
      </c>
      <c r="Q1082" t="str">
        <f t="shared" si="66"/>
        <v>prd_1101.png</v>
      </c>
      <c r="R1082" t="str">
        <f t="shared" si="67"/>
        <v>INSERT INTO `product`(`pID`, `pBar`, `pBars`, `pName`, `pBP`, `pSP`, `pVal`, `pCate`, `pUnit`, `img`) VALUES ('P01085','8850002905207','[{"detail":"รหัสสินค้า","barcode":"P01085"},{"detail":"บาร์โค้ดหลัก","barcode":"8850002905207"}]','ส่วนลดไลปอนเอฟแพ็ค3/54บาท','0','-5','72','ส่วนลด','หน่วย','prd_1101.png');</v>
      </c>
    </row>
    <row r="1083" spans="1:18" x14ac:dyDescent="0.25">
      <c r="A1083" s="2" t="s">
        <v>1312</v>
      </c>
      <c r="B1083" s="8">
        <v>8858786256065</v>
      </c>
      <c r="C1083" s="2" t="s">
        <v>8137</v>
      </c>
      <c r="D1083" s="1">
        <v>64</v>
      </c>
      <c r="E1083" s="1">
        <v>26</v>
      </c>
      <c r="F1083" s="1">
        <v>2</v>
      </c>
      <c r="G1083" s="1">
        <v>17.14</v>
      </c>
      <c r="H1083" s="1">
        <v>20</v>
      </c>
      <c r="I1083" s="16"/>
      <c r="J1083" s="17" t="s">
        <v>7142</v>
      </c>
      <c r="K1083" s="4" t="s">
        <v>7144</v>
      </c>
      <c r="L1083" s="5" t="s">
        <v>7143</v>
      </c>
      <c r="M1083" s="5">
        <f t="shared" si="64"/>
        <v>17.14</v>
      </c>
      <c r="N1083" s="5">
        <f t="shared" si="65"/>
        <v>20</v>
      </c>
      <c r="O1083" s="3" t="str">
        <f>IF(ISBLANK(D1083),"ส่วนลด",VLOOKUP(D1083,หมวดหมู่!$A$2:$B$35,2))</f>
        <v>ยากันยุง</v>
      </c>
      <c r="P1083" s="3" t="str">
        <f>IF(ISBLANK(E1083),"หน่วย",VLOOKUP(E1083,หน่วยนับ!$A$2:$B$37,2))</f>
        <v>ห่อ</v>
      </c>
      <c r="Q1083" t="str">
        <f t="shared" si="66"/>
        <v>P00000.png</v>
      </c>
      <c r="R1083" t="str">
        <f t="shared" si="67"/>
        <v>INSERT INTO `product`(`pID`, `pBar`, `pBars`, `pName`, `pBP`, `pSP`, `pVal`, `pCate`, `pUnit`, `img`) VALUES ('P01086','8858786256065','[{"detail":"รหัสสินค้า","barcode":"P01086"},{"detail":"บาร์โค้ดหลัก","barcode":"8858786256065"}]','เรนเจอร์ควันน้อย10ขด***','17.14','20','2','ยากันยุง','ห่อ','P00000.png');</v>
      </c>
    </row>
    <row r="1084" spans="1:18" x14ac:dyDescent="0.25">
      <c r="A1084" s="2" t="s">
        <v>1313</v>
      </c>
      <c r="B1084" s="8">
        <v>8851932187664</v>
      </c>
      <c r="C1084" s="2" t="s">
        <v>1314</v>
      </c>
      <c r="D1084" s="1">
        <v>20</v>
      </c>
      <c r="E1084" s="1">
        <v>14</v>
      </c>
      <c r="F1084" s="1">
        <v>0</v>
      </c>
      <c r="G1084" s="1">
        <v>214</v>
      </c>
      <c r="H1084" s="1">
        <v>235</v>
      </c>
      <c r="I1084" s="16"/>
      <c r="J1084" s="17" t="s">
        <v>7142</v>
      </c>
      <c r="K1084" s="4" t="s">
        <v>7144</v>
      </c>
      <c r="L1084" s="5" t="s">
        <v>7143</v>
      </c>
      <c r="M1084" s="5">
        <f t="shared" si="64"/>
        <v>214</v>
      </c>
      <c r="N1084" s="5">
        <f t="shared" si="65"/>
        <v>235</v>
      </c>
      <c r="O1084" s="3" t="str">
        <f>IF(ISBLANK(D1084),"ส่วนลด",VLOOKUP(D1084,หมวดหมู่!$A$2:$B$35,2))</f>
        <v>อุปโภค/บริโภค</v>
      </c>
      <c r="P1084" s="3" t="str">
        <f>IF(ISBLANK(E1084),"หน่วย",VLOOKUP(E1084,หน่วยนับ!$A$2:$B$37,2))</f>
        <v>ถุง</v>
      </c>
      <c r="Q1084" t="str">
        <f t="shared" si="66"/>
        <v>P00000.png</v>
      </c>
      <c r="R1084" t="str">
        <f t="shared" si="67"/>
        <v>INSERT INTO `product`(`pID`, `pBar`, `pBars`, `pName`, `pBP`, `pSP`, `pVal`, `pCate`, `pUnit`, `img`) VALUES ('P01087','8851932187664','[{"detail":"รหัสสินค้า","barcode":"P01087"},{"detail":"บาร์โค้ดหลัก","barcode":"8851932187664"}]','โอโมพลัส2700g235บาท','214','235','0','อุปโภค/บริโภค','ถุง','P00000.png');</v>
      </c>
    </row>
    <row r="1085" spans="1:18" x14ac:dyDescent="0.25">
      <c r="A1085" s="2" t="s">
        <v>1315</v>
      </c>
      <c r="B1085" s="8">
        <v>8858998585045</v>
      </c>
      <c r="C1085" s="2" t="s">
        <v>1316</v>
      </c>
      <c r="D1085" s="1">
        <v>20</v>
      </c>
      <c r="E1085" s="1">
        <v>3</v>
      </c>
      <c r="F1085" s="1">
        <v>5</v>
      </c>
      <c r="G1085" s="1">
        <v>8.5</v>
      </c>
      <c r="H1085" s="1">
        <v>10</v>
      </c>
      <c r="I1085" s="16"/>
      <c r="J1085" s="17" t="s">
        <v>7142</v>
      </c>
      <c r="K1085" s="4" t="s">
        <v>7144</v>
      </c>
      <c r="L1085" s="5" t="s">
        <v>7143</v>
      </c>
      <c r="M1085" s="5">
        <f t="shared" si="64"/>
        <v>8.5</v>
      </c>
      <c r="N1085" s="5">
        <f t="shared" si="65"/>
        <v>10</v>
      </c>
      <c r="O1085" s="3" t="str">
        <f>IF(ISBLANK(D1085),"ส่วนลด",VLOOKUP(D1085,หมวดหมู่!$A$2:$B$35,2))</f>
        <v>อุปโภค/บริโภค</v>
      </c>
      <c r="P1085" s="3" t="str">
        <f>IF(ISBLANK(E1085),"หน่วย",VLOOKUP(E1085,หน่วยนับ!$A$2:$B$37,2))</f>
        <v>ขวด</v>
      </c>
      <c r="Q1085" t="str">
        <f t="shared" si="66"/>
        <v>P00000.png</v>
      </c>
      <c r="R1085" t="str">
        <f t="shared" si="67"/>
        <v>INSERT INTO `product`(`pID`, `pBar`, `pBars`, `pName`, `pBP`, `pSP`, `pVal`, `pCate`, `pUnit`, `img`) VALUES ('P01088','8858998585045','[{"detail":"รหัสสินค้า","barcode":"P01088"},{"detail":"บาร์โค้ดหลัก","barcode":"8858998585045"}]','ลิปตันเลมอน10บาท','8.5','10','5','อุปโภค/บริโภค','ขวด','P00000.png');</v>
      </c>
    </row>
    <row r="1086" spans="1:18" x14ac:dyDescent="0.25">
      <c r="A1086" s="2" t="s">
        <v>1317</v>
      </c>
      <c r="B1086" s="8" t="s">
        <v>1317</v>
      </c>
      <c r="C1086" s="2" t="s">
        <v>8138</v>
      </c>
      <c r="D1086" s="1">
        <v>40</v>
      </c>
      <c r="E1086" s="1">
        <v>36</v>
      </c>
      <c r="F1086" s="1">
        <v>7</v>
      </c>
      <c r="G1086" s="1">
        <v>16.670000000000002</v>
      </c>
      <c r="H1086" s="1">
        <v>25</v>
      </c>
      <c r="I1086" s="16"/>
      <c r="J1086" s="17" t="s">
        <v>7142</v>
      </c>
      <c r="K1086" s="4" t="s">
        <v>7144</v>
      </c>
      <c r="L1086" s="5" t="s">
        <v>7143</v>
      </c>
      <c r="M1086" s="5">
        <f t="shared" si="64"/>
        <v>16.670000000000002</v>
      </c>
      <c r="N1086" s="5">
        <f t="shared" si="65"/>
        <v>25</v>
      </c>
      <c r="O1086" s="3" t="str">
        <f>IF(ISBLANK(D1086),"ส่วนลด",VLOOKUP(D1086,หมวดหมู่!$A$2:$B$35,2))</f>
        <v>งานก่อสร้าง</v>
      </c>
      <c r="P1086" s="3" t="str">
        <f>IF(ISBLANK(E1086),"หน่วย",VLOOKUP(E1086,หน่วยนับ!$A$2:$B$37,2))</f>
        <v>คู่</v>
      </c>
      <c r="Q1086" t="str">
        <f t="shared" si="66"/>
        <v>P00000.png</v>
      </c>
      <c r="R1086" t="str">
        <f t="shared" si="67"/>
        <v>INSERT INTO `product`(`pID`, `pBar`, `pBars`, `pName`, `pBP`, `pSP`, `pVal`, `pCate`, `pUnit`, `img`) VALUES ('P01089','P01089','[{"detail":"รหัสสินค้า","barcode":"P01089"},{"detail":"บาร์โค้ดหลัก","barcode":"P01089"}]','รองเท้าแตะ***','16.67','25','7','งานก่อสร้าง','คู่','P00000.png');</v>
      </c>
    </row>
    <row r="1087" spans="1:18" x14ac:dyDescent="0.25">
      <c r="A1087" s="2" t="s">
        <v>1318</v>
      </c>
      <c r="B1087" s="8">
        <v>8851989040134</v>
      </c>
      <c r="C1087" s="2" t="s">
        <v>1319</v>
      </c>
      <c r="D1087" s="1">
        <v>20</v>
      </c>
      <c r="E1087" s="1">
        <v>3</v>
      </c>
      <c r="F1087" s="1">
        <v>1</v>
      </c>
      <c r="G1087" s="1">
        <v>27.59</v>
      </c>
      <c r="H1087" s="1">
        <v>35</v>
      </c>
      <c r="I1087" s="16"/>
      <c r="J1087" s="17" t="s">
        <v>7142</v>
      </c>
      <c r="K1087" s="4" t="s">
        <v>7144</v>
      </c>
      <c r="L1087" s="5" t="s">
        <v>7143</v>
      </c>
      <c r="M1087" s="5">
        <f t="shared" si="64"/>
        <v>27.59</v>
      </c>
      <c r="N1087" s="5">
        <f t="shared" si="65"/>
        <v>35</v>
      </c>
      <c r="O1087" s="3" t="str">
        <f>IF(ISBLANK(D1087),"ส่วนลด",VLOOKUP(D1087,หมวดหมู่!$A$2:$B$35,2))</f>
        <v>อุปโภค/บริโภค</v>
      </c>
      <c r="P1087" s="3" t="str">
        <f>IF(ISBLANK(E1087),"หน่วย",VLOOKUP(E1087,หน่วยนับ!$A$2:$B$37,2))</f>
        <v>ขวด</v>
      </c>
      <c r="Q1087" t="str">
        <f t="shared" si="66"/>
        <v>P00000.png</v>
      </c>
      <c r="R1087" t="str">
        <f t="shared" si="67"/>
        <v>INSERT INTO `product`(`pID`, `pBar`, `pBars`, `pName`, `pBP`, `pSP`, `pVal`, `pCate`, `pUnit`, `img`) VALUES ('P01090','8851989040134','[{"detail":"รหัสสินค้า","barcode":"P01090"},{"detail":"บาร์โค้ดหลัก","barcode":"8851989040134"}]','โทมิถูพื้นสีม่่วง850มล35บาท','27.59','35','1','อุปโภค/บริโภค','ขวด','P00000.png');</v>
      </c>
    </row>
    <row r="1088" spans="1:18" x14ac:dyDescent="0.25">
      <c r="A1088" s="2" t="s">
        <v>1320</v>
      </c>
      <c r="B1088" s="8">
        <v>8851989040141</v>
      </c>
      <c r="C1088" s="2" t="s">
        <v>1321</v>
      </c>
      <c r="D1088" s="1">
        <v>20</v>
      </c>
      <c r="E1088" s="1">
        <v>3</v>
      </c>
      <c r="F1088" s="1">
        <v>0</v>
      </c>
      <c r="G1088" s="1">
        <v>27.34</v>
      </c>
      <c r="H1088" s="1">
        <v>35</v>
      </c>
      <c r="I1088" s="16"/>
      <c r="J1088" s="17" t="s">
        <v>7142</v>
      </c>
      <c r="K1088" s="4" t="s">
        <v>7144</v>
      </c>
      <c r="L1088" s="5" t="s">
        <v>7143</v>
      </c>
      <c r="M1088" s="5">
        <f t="shared" si="64"/>
        <v>27.34</v>
      </c>
      <c r="N1088" s="5">
        <f t="shared" si="65"/>
        <v>35</v>
      </c>
      <c r="O1088" s="3" t="str">
        <f>IF(ISBLANK(D1088),"ส่วนลด",VLOOKUP(D1088,หมวดหมู่!$A$2:$B$35,2))</f>
        <v>อุปโภค/บริโภค</v>
      </c>
      <c r="P1088" s="3" t="str">
        <f>IF(ISBLANK(E1088),"หน่วย",VLOOKUP(E1088,หน่วยนับ!$A$2:$B$37,2))</f>
        <v>ขวด</v>
      </c>
      <c r="Q1088" t="str">
        <f t="shared" si="66"/>
        <v>P00000.png</v>
      </c>
      <c r="R1088" t="str">
        <f t="shared" si="67"/>
        <v>INSERT INTO `product`(`pID`, `pBar`, `pBars`, `pName`, `pBP`, `pSP`, `pVal`, `pCate`, `pUnit`, `img`) VALUES ('P01091','8851989040141','[{"detail":"รหัสสินค้า","barcode":"P01091"},{"detail":"บาร์โค้ดหลัก","barcode":"8851989040141"}]','โทมิถูพื้นสีชมพู850มล35บ*','27.34','35','0','อุปโภค/บริโภค','ขวด','P00000.png');</v>
      </c>
    </row>
    <row r="1089" spans="1:18" x14ac:dyDescent="0.25">
      <c r="A1089" s="2" t="s">
        <v>1322</v>
      </c>
      <c r="B1089" s="8">
        <v>8851989040820</v>
      </c>
      <c r="C1089" s="2" t="s">
        <v>1323</v>
      </c>
      <c r="D1089" s="1">
        <v>20</v>
      </c>
      <c r="E1089" s="1">
        <v>3</v>
      </c>
      <c r="F1089" s="1">
        <v>0</v>
      </c>
      <c r="G1089" s="1">
        <v>28.34</v>
      </c>
      <c r="H1089" s="1">
        <v>35</v>
      </c>
      <c r="I1089" s="16"/>
      <c r="J1089" s="17" t="s">
        <v>7142</v>
      </c>
      <c r="K1089" s="4" t="s">
        <v>7144</v>
      </c>
      <c r="L1089" s="5" t="s">
        <v>7143</v>
      </c>
      <c r="M1089" s="5">
        <f t="shared" si="64"/>
        <v>28.34</v>
      </c>
      <c r="N1089" s="5">
        <f t="shared" si="65"/>
        <v>35</v>
      </c>
      <c r="O1089" s="3" t="str">
        <f>IF(ISBLANK(D1089),"ส่วนลด",VLOOKUP(D1089,หมวดหมู่!$A$2:$B$35,2))</f>
        <v>อุปโภค/บริโภค</v>
      </c>
      <c r="P1089" s="3" t="str">
        <f>IF(ISBLANK(E1089),"หน่วย",VLOOKUP(E1089,หน่วยนับ!$A$2:$B$37,2))</f>
        <v>ขวด</v>
      </c>
      <c r="Q1089" t="str">
        <f t="shared" si="66"/>
        <v>P00000.png</v>
      </c>
      <c r="R1089" t="str">
        <f t="shared" si="67"/>
        <v>INSERT INTO `product`(`pID`, `pBar`, `pBars`, `pName`, `pBP`, `pSP`, `pVal`, `pCate`, `pUnit`, `img`) VALUES ('P01092','8851989040820','[{"detail":"รหัสสินค้า","barcode":"P01092"},{"detail":"บาร์โค้ดหลัก","barcode":"8851989040820"}]','โทมิถูพื้นสีเขียว850มล35บ','28.34','35','0','อุปโภค/บริโภค','ขวด','P00000.png');</v>
      </c>
    </row>
    <row r="1090" spans="1:18" x14ac:dyDescent="0.25">
      <c r="A1090" s="2" t="s">
        <v>1324</v>
      </c>
      <c r="B1090" s="8">
        <v>8850092012205</v>
      </c>
      <c r="C1090" s="2" t="s">
        <v>1325</v>
      </c>
      <c r="D1090" s="1">
        <v>20</v>
      </c>
      <c r="E1090" s="1">
        <v>3</v>
      </c>
      <c r="F1090" s="1">
        <v>0</v>
      </c>
      <c r="G1090" s="1">
        <v>42.34</v>
      </c>
      <c r="H1090" s="1">
        <v>53</v>
      </c>
      <c r="I1090" s="16"/>
      <c r="J1090" s="17" t="s">
        <v>7142</v>
      </c>
      <c r="K1090" s="4" t="s">
        <v>7144</v>
      </c>
      <c r="L1090" s="5" t="s">
        <v>7143</v>
      </c>
      <c r="M1090" s="5">
        <f t="shared" si="64"/>
        <v>42.34</v>
      </c>
      <c r="N1090" s="5">
        <f t="shared" si="65"/>
        <v>53</v>
      </c>
      <c r="O1090" s="3" t="str">
        <f>IF(ISBLANK(D1090),"ส่วนลด",VLOOKUP(D1090,หมวดหมู่!$A$2:$B$35,2))</f>
        <v>อุปโภค/บริโภค</v>
      </c>
      <c r="P1090" s="3" t="str">
        <f>IF(ISBLANK(E1090),"หน่วย",VLOOKUP(E1090,หน่วยนับ!$A$2:$B$37,2))</f>
        <v>ขวด</v>
      </c>
      <c r="Q1090" t="str">
        <f t="shared" si="66"/>
        <v>P00000.png</v>
      </c>
      <c r="R1090" t="str">
        <f t="shared" si="67"/>
        <v>INSERT INTO `product`(`pID`, `pBar`, `pBars`, `pName`, `pBP`, `pSP`, `pVal`, `pCate`, `pUnit`, `img`) VALUES ('P01093','8850092012205','[{"detail":"รหัสสินค้า","barcode":"P01093"},{"detail":"บาร์โค้ดหลัก","barcode":"8850092012205"}]','วิกซอลสีชมพู900มล53บ*','42.34','53','0','อุปโภค/บริโภค','ขวด','P00000.png');</v>
      </c>
    </row>
    <row r="1091" spans="1:18" x14ac:dyDescent="0.25">
      <c r="A1091" s="2" t="s">
        <v>1326</v>
      </c>
      <c r="B1091" s="8">
        <v>8850092010201</v>
      </c>
      <c r="C1091" s="2" t="s">
        <v>1327</v>
      </c>
      <c r="D1091" s="1">
        <v>20</v>
      </c>
      <c r="E1091" s="1">
        <v>3</v>
      </c>
      <c r="F1091" s="1">
        <v>0</v>
      </c>
      <c r="G1091" s="1">
        <v>39.67</v>
      </c>
      <c r="H1091" s="1">
        <v>49</v>
      </c>
      <c r="I1091" s="16"/>
      <c r="J1091" s="17" t="s">
        <v>7142</v>
      </c>
      <c r="K1091" s="4" t="s">
        <v>7144</v>
      </c>
      <c r="L1091" s="5" t="s">
        <v>7143</v>
      </c>
      <c r="M1091" s="5">
        <f t="shared" ref="M1091:M1154" si="68">IF(ISBLANK(D1091),0,G1091)</f>
        <v>39.67</v>
      </c>
      <c r="N1091" s="5">
        <f t="shared" ref="N1091:N1154" si="69">IF(ISBLANK(D1091),-H1091,H1091)</f>
        <v>49</v>
      </c>
      <c r="O1091" s="3" t="str">
        <f>IF(ISBLANK(D1091),"ส่วนลด",VLOOKUP(D1091,หมวดหมู่!$A$2:$B$35,2))</f>
        <v>อุปโภค/บริโภค</v>
      </c>
      <c r="P1091" s="3" t="str">
        <f>IF(ISBLANK(E1091),"หน่วย",VLOOKUP(E1091,หน่วยนับ!$A$2:$B$37,2))</f>
        <v>ขวด</v>
      </c>
      <c r="Q1091" t="str">
        <f t="shared" ref="Q1091:Q1154" si="70">IF(ISBLANK(I1091),"P00000.png",I1091)</f>
        <v>P00000.png</v>
      </c>
      <c r="R1091" t="str">
        <f t="shared" ref="R1091:R1154" si="71">"INSERT INTO `product`(`pID`, `pBar`, `pBars`, `pName`, `pBP`, `pSP`, `pVal`, `pCate`, `pUnit`, `img`) VALUES ('"&amp;A1091&amp;"','"&amp;B1091&amp;"','"&amp;J1091&amp;A1091&amp;K1091&amp;B1091&amp;L1091&amp;"','"&amp;C1091&amp;"','"&amp;M1091&amp;"','"&amp;N1091&amp;"','"&amp;F1091&amp;"','"&amp;O1091&amp;"','"&amp;P1091&amp;"','"&amp;Q1091&amp;"');"</f>
        <v>INSERT INTO `product`(`pID`, `pBar`, `pBars`, `pName`, `pBP`, `pSP`, `pVal`, `pCate`, `pUnit`, `img`) VALUES ('P01094','8850092010201','[{"detail":"รหัสสินค้า","barcode":"P01094"},{"detail":"บาร์โค้ดหลัก","barcode":"8850092010201"}]','วิกซอลล้างห้องน้ำสีขาว900มล49บ','39.67','49','0','อุปโภค/บริโภค','ขวด','P00000.png');</v>
      </c>
    </row>
    <row r="1092" spans="1:18" x14ac:dyDescent="0.25">
      <c r="A1092" s="2" t="s">
        <v>1328</v>
      </c>
      <c r="B1092" s="8">
        <v>8850092016210</v>
      </c>
      <c r="C1092" s="2" t="s">
        <v>1329</v>
      </c>
      <c r="D1092" s="1">
        <v>20</v>
      </c>
      <c r="E1092" s="1">
        <v>3</v>
      </c>
      <c r="F1092" s="1">
        <v>5</v>
      </c>
      <c r="G1092" s="1">
        <v>40.799999999999997</v>
      </c>
      <c r="H1092" s="1">
        <v>49</v>
      </c>
      <c r="I1092" s="16"/>
      <c r="J1092" s="17" t="s">
        <v>7142</v>
      </c>
      <c r="K1092" s="4" t="s">
        <v>7144</v>
      </c>
      <c r="L1092" s="5" t="s">
        <v>7143</v>
      </c>
      <c r="M1092" s="5">
        <f t="shared" si="68"/>
        <v>40.799999999999997</v>
      </c>
      <c r="N1092" s="5">
        <f t="shared" si="69"/>
        <v>49</v>
      </c>
      <c r="O1092" s="3" t="str">
        <f>IF(ISBLANK(D1092),"ส่วนลด",VLOOKUP(D1092,หมวดหมู่!$A$2:$B$35,2))</f>
        <v>อุปโภค/บริโภค</v>
      </c>
      <c r="P1092" s="3" t="str">
        <f>IF(ISBLANK(E1092),"หน่วย",VLOOKUP(E1092,หน่วยนับ!$A$2:$B$37,2))</f>
        <v>ขวด</v>
      </c>
      <c r="Q1092" t="str">
        <f t="shared" si="70"/>
        <v>P00000.png</v>
      </c>
      <c r="R1092" t="str">
        <f t="shared" si="71"/>
        <v>INSERT INTO `product`(`pID`, `pBar`, `pBars`, `pName`, `pBP`, `pSP`, `pVal`, `pCate`, `pUnit`, `img`) VALUES ('P01095','8850092016210','[{"detail":"รหัสสินค้า","barcode":"P01095"},{"detail":"บาร์โค้ดหลัก","barcode":"8850092016210"}]','วิกซอลสีม่วง900มล49บ','40.8','49','5','อุปโภค/บริโภค','ขวด','P00000.png');</v>
      </c>
    </row>
    <row r="1093" spans="1:18" x14ac:dyDescent="0.25">
      <c r="A1093" s="2" t="s">
        <v>1330</v>
      </c>
      <c r="B1093" s="8">
        <v>8850092034702</v>
      </c>
      <c r="C1093" s="2" t="s">
        <v>1331</v>
      </c>
      <c r="D1093" s="1">
        <v>63</v>
      </c>
      <c r="E1093" s="1">
        <v>3</v>
      </c>
      <c r="F1093" s="1">
        <v>0</v>
      </c>
      <c r="G1093" s="1">
        <v>46.67</v>
      </c>
      <c r="H1093" s="1">
        <v>55</v>
      </c>
      <c r="I1093" s="16"/>
      <c r="J1093" s="17" t="s">
        <v>7142</v>
      </c>
      <c r="K1093" s="4" t="s">
        <v>7144</v>
      </c>
      <c r="L1093" s="5" t="s">
        <v>7143</v>
      </c>
      <c r="M1093" s="5">
        <f t="shared" si="68"/>
        <v>46.67</v>
      </c>
      <c r="N1093" s="5">
        <f t="shared" si="69"/>
        <v>55</v>
      </c>
      <c r="O1093" s="3" t="str">
        <f>IF(ISBLANK(D1093),"ส่วนลด",VLOOKUP(D1093,หมวดหมู่!$A$2:$B$35,2))</f>
        <v>น้ำยาล้างจาน+ล้างพื้น</v>
      </c>
      <c r="P1093" s="3" t="str">
        <f>IF(ISBLANK(E1093),"หน่วย",VLOOKUP(E1093,หน่วยนับ!$A$2:$B$37,2))</f>
        <v>ขวด</v>
      </c>
      <c r="Q1093" t="str">
        <f t="shared" si="70"/>
        <v>P00000.png</v>
      </c>
      <c r="R1093" t="str">
        <f t="shared" si="71"/>
        <v>INSERT INTO `product`(`pID`, `pBar`, `pBars`, `pName`, `pBP`, `pSP`, `pVal`, `pCate`, `pUnit`, `img`) VALUES ('P01096','8850092034702','[{"detail":"รหัสสินค้า","barcode":"P01096"},{"detail":"บาร์โค้ดหลัก","barcode":"8850092034702"}]','วิกซอลออกซี่สีฟ้า700มล55บ**','46.67','55','0','น้ำยาล้างจาน+ล้างพื้น','ขวด','P00000.png');</v>
      </c>
    </row>
    <row r="1094" spans="1:18" x14ac:dyDescent="0.25">
      <c r="A1094" s="2" t="s">
        <v>1332</v>
      </c>
      <c r="B1094" s="8">
        <v>8850092016111</v>
      </c>
      <c r="C1094" s="2" t="s">
        <v>1333</v>
      </c>
      <c r="D1094" s="1">
        <v>20</v>
      </c>
      <c r="E1094" s="1">
        <v>3</v>
      </c>
      <c r="F1094" s="1">
        <v>0</v>
      </c>
      <c r="G1094" s="1">
        <v>17.670000000000002</v>
      </c>
      <c r="H1094" s="1">
        <v>23</v>
      </c>
      <c r="I1094" s="16"/>
      <c r="J1094" s="17" t="s">
        <v>7142</v>
      </c>
      <c r="K1094" s="4" t="s">
        <v>7144</v>
      </c>
      <c r="L1094" s="5" t="s">
        <v>7143</v>
      </c>
      <c r="M1094" s="5">
        <f t="shared" si="68"/>
        <v>17.670000000000002</v>
      </c>
      <c r="N1094" s="5">
        <f t="shared" si="69"/>
        <v>23</v>
      </c>
      <c r="O1094" s="3" t="str">
        <f>IF(ISBLANK(D1094),"ส่วนลด",VLOOKUP(D1094,หมวดหมู่!$A$2:$B$35,2))</f>
        <v>อุปโภค/บริโภค</v>
      </c>
      <c r="P1094" s="3" t="str">
        <f>IF(ISBLANK(E1094),"หน่วย",VLOOKUP(E1094,หน่วยนับ!$A$2:$B$37,2))</f>
        <v>ขวด</v>
      </c>
      <c r="Q1094" t="str">
        <f t="shared" si="70"/>
        <v>P00000.png</v>
      </c>
      <c r="R1094" t="str">
        <f t="shared" si="71"/>
        <v>INSERT INTO `product`(`pID`, `pBar`, `pBars`, `pName`, `pBP`, `pSP`, `pVal`, `pCate`, `pUnit`, `img`) VALUES ('P01097','8850092016111','[{"detail":"รหัสสินค้า","barcode":"P01097"},{"detail":"บาร์โค้ดหลัก","barcode":"8850092016111"}]','วิกซอลสมาทสีม่วง450มล23บ','17.67','23','0','อุปโภค/บริโภค','ขวด','P00000.png');</v>
      </c>
    </row>
    <row r="1095" spans="1:18" x14ac:dyDescent="0.25">
      <c r="A1095" s="2" t="s">
        <v>1334</v>
      </c>
      <c r="B1095" s="8">
        <v>8850092012069</v>
      </c>
      <c r="C1095" s="2" t="s">
        <v>1335</v>
      </c>
      <c r="D1095" s="1">
        <v>20</v>
      </c>
      <c r="E1095" s="1">
        <v>3</v>
      </c>
      <c r="F1095" s="1">
        <v>0</v>
      </c>
      <c r="G1095" s="1">
        <v>27</v>
      </c>
      <c r="H1095" s="1">
        <v>33</v>
      </c>
      <c r="I1095" s="16"/>
      <c r="J1095" s="17" t="s">
        <v>7142</v>
      </c>
      <c r="K1095" s="4" t="s">
        <v>7144</v>
      </c>
      <c r="L1095" s="5" t="s">
        <v>7143</v>
      </c>
      <c r="M1095" s="5">
        <f t="shared" si="68"/>
        <v>27</v>
      </c>
      <c r="N1095" s="5">
        <f t="shared" si="69"/>
        <v>33</v>
      </c>
      <c r="O1095" s="3" t="str">
        <f>IF(ISBLANK(D1095),"ส่วนลด",VLOOKUP(D1095,หมวดหมู่!$A$2:$B$35,2))</f>
        <v>อุปโภค/บริโภค</v>
      </c>
      <c r="P1095" s="3" t="str">
        <f>IF(ISBLANK(E1095),"หน่วย",VLOOKUP(E1095,หน่วยนับ!$A$2:$B$37,2))</f>
        <v>ขวด</v>
      </c>
      <c r="Q1095" t="str">
        <f t="shared" si="70"/>
        <v>P00000.png</v>
      </c>
      <c r="R1095" t="str">
        <f t="shared" si="71"/>
        <v>INSERT INTO `product`(`pID`, `pBar`, `pBars`, `pName`, `pBP`, `pSP`, `pVal`, `pCate`, `pUnit`, `img`) VALUES ('P01098','8850092012069','[{"detail":"รหัสสินค้า","barcode":"P01098"},{"detail":"บาร์โค้ดหลัก","barcode":"8850092012069"}]','วิกซอลพิ้งสีชมพู450มล33บ*','27','33','0','อุปโภค/บริโภค','ขวด','P00000.png');</v>
      </c>
    </row>
    <row r="1096" spans="1:18" x14ac:dyDescent="0.25">
      <c r="A1096" s="2" t="s">
        <v>1336</v>
      </c>
      <c r="B1096" s="8">
        <v>8850175067818</v>
      </c>
      <c r="C1096" s="2" t="s">
        <v>1337</v>
      </c>
      <c r="D1096" s="1">
        <v>20</v>
      </c>
      <c r="E1096" s="1">
        <v>3</v>
      </c>
      <c r="F1096" s="1">
        <v>0</v>
      </c>
      <c r="G1096" s="1">
        <v>58.34</v>
      </c>
      <c r="H1096" s="1">
        <v>69</v>
      </c>
      <c r="I1096" s="16"/>
      <c r="J1096" s="17" t="s">
        <v>7142</v>
      </c>
      <c r="K1096" s="4" t="s">
        <v>7144</v>
      </c>
      <c r="L1096" s="5" t="s">
        <v>7143</v>
      </c>
      <c r="M1096" s="5">
        <f t="shared" si="68"/>
        <v>58.34</v>
      </c>
      <c r="N1096" s="5">
        <f t="shared" si="69"/>
        <v>69</v>
      </c>
      <c r="O1096" s="3" t="str">
        <f>IF(ISBLANK(D1096),"ส่วนลด",VLOOKUP(D1096,หมวดหมู่!$A$2:$B$35,2))</f>
        <v>อุปโภค/บริโภค</v>
      </c>
      <c r="P1096" s="3" t="str">
        <f>IF(ISBLANK(E1096),"หน่วย",VLOOKUP(E1096,หน่วยนับ!$A$2:$B$37,2))</f>
        <v>ขวด</v>
      </c>
      <c r="Q1096" t="str">
        <f t="shared" si="70"/>
        <v>P00000.png</v>
      </c>
      <c r="R1096" t="str">
        <f t="shared" si="71"/>
        <v>INSERT INTO `product`(`pID`, `pBar`, `pBars`, `pName`, `pBP`, `pSP`, `pVal`, `pCate`, `pUnit`, `img`) VALUES ('P01099','8850175067818','[{"detail":"รหัสสินค้า","barcode":"P01099"},{"detail":"บาร์โค้ดหลัก","barcode":"8850175067818"}]','ใบกอนเขียว300มล69บาท*','58.34','69','0','อุปโภค/บริโภค','ขวด','P00000.png');</v>
      </c>
    </row>
    <row r="1097" spans="1:18" x14ac:dyDescent="0.25">
      <c r="A1097" s="2" t="s">
        <v>1338</v>
      </c>
      <c r="B1097" s="8">
        <v>8850175068228</v>
      </c>
      <c r="C1097" s="2" t="s">
        <v>1339</v>
      </c>
      <c r="D1097" s="1">
        <v>20</v>
      </c>
      <c r="E1097" s="1">
        <v>5</v>
      </c>
      <c r="F1097" s="1">
        <v>0</v>
      </c>
      <c r="G1097" s="1">
        <v>13.84</v>
      </c>
      <c r="H1097" s="1">
        <v>19</v>
      </c>
      <c r="I1097" s="16"/>
      <c r="J1097" s="17" t="s">
        <v>7142</v>
      </c>
      <c r="K1097" s="4" t="s">
        <v>7144</v>
      </c>
      <c r="L1097" s="5" t="s">
        <v>7143</v>
      </c>
      <c r="M1097" s="5">
        <f t="shared" si="68"/>
        <v>13.84</v>
      </c>
      <c r="N1097" s="5">
        <f t="shared" si="69"/>
        <v>19</v>
      </c>
      <c r="O1097" s="3" t="str">
        <f>IF(ISBLANK(D1097),"ส่วนลด",VLOOKUP(D1097,หมวดหมู่!$A$2:$B$35,2))</f>
        <v>อุปโภค/บริโภค</v>
      </c>
      <c r="P1097" s="3" t="str">
        <f>IF(ISBLANK(E1097),"หน่วย",VLOOKUP(E1097,หน่วยนับ!$A$2:$B$37,2))</f>
        <v>กล่อง</v>
      </c>
      <c r="Q1097" t="str">
        <f t="shared" si="70"/>
        <v>P00000.png</v>
      </c>
      <c r="R1097" t="str">
        <f t="shared" si="71"/>
        <v>INSERT INTO `product`(`pID`, `pBar`, `pBars`, `pName`, `pBP`, `pSP`, `pVal`, `pCate`, `pUnit`, `img`) VALUES ('P01100','8850175068228','[{"detail":"รหัสสินค้า","barcode":"P01100"},{"detail":"บาร์โค้ดหลัก","barcode":"8850175068228"}]','ใบกอน5ขดคู่19บาท','13.84','19','0','อุปโภค/บริโภค','กล่อง','P00000.png');</v>
      </c>
    </row>
    <row r="1098" spans="1:18" x14ac:dyDescent="0.25">
      <c r="A1098" s="2" t="s">
        <v>1340</v>
      </c>
      <c r="B1098" s="8" t="s">
        <v>1340</v>
      </c>
      <c r="C1098" s="2" t="s">
        <v>1341</v>
      </c>
      <c r="D1098" s="1">
        <v>20</v>
      </c>
      <c r="E1098" s="1">
        <v>8</v>
      </c>
      <c r="F1098" s="1">
        <v>0</v>
      </c>
      <c r="G1098" s="1">
        <v>10.8</v>
      </c>
      <c r="H1098" s="1">
        <v>15</v>
      </c>
      <c r="I1098" s="16"/>
      <c r="J1098" s="17" t="s">
        <v>7142</v>
      </c>
      <c r="K1098" s="4" t="s">
        <v>7144</v>
      </c>
      <c r="L1098" s="5" t="s">
        <v>7143</v>
      </c>
      <c r="M1098" s="5">
        <f t="shared" si="68"/>
        <v>10.8</v>
      </c>
      <c r="N1098" s="5">
        <f t="shared" si="69"/>
        <v>15</v>
      </c>
      <c r="O1098" s="3" t="str">
        <f>IF(ISBLANK(D1098),"ส่วนลด",VLOOKUP(D1098,หมวดหมู่!$A$2:$B$35,2))</f>
        <v>อุปโภค/บริโภค</v>
      </c>
      <c r="P1098" s="3" t="str">
        <f>IF(ISBLANK(E1098),"หน่วย",VLOOKUP(E1098,หน่วยนับ!$A$2:$B$37,2))</f>
        <v>อัน</v>
      </c>
      <c r="Q1098" t="str">
        <f t="shared" si="70"/>
        <v>P00000.png</v>
      </c>
      <c r="R1098" t="str">
        <f t="shared" si="71"/>
        <v>INSERT INTO `product`(`pID`, `pBar`, `pBars`, `pName`, `pBP`, `pSP`, `pVal`, `pCate`, `pUnit`, `img`) VALUES ('P01101','P01101','[{"detail":"รหัสสินค้า","barcode":"P01101"},{"detail":"บาร์โค้ดหลัก","barcode":"P01101"}]','ใบกอนจุดกันยุงเปือย15บาท','10.8','15','0','อุปโภค/บริโภค','อัน','P00000.png');</v>
      </c>
    </row>
    <row r="1099" spans="1:18" x14ac:dyDescent="0.25">
      <c r="A1099" s="2" t="s">
        <v>1342</v>
      </c>
      <c r="B1099" s="8">
        <v>8851826064118</v>
      </c>
      <c r="C1099" s="2" t="s">
        <v>1343</v>
      </c>
      <c r="D1099" s="1">
        <v>20</v>
      </c>
      <c r="E1099" s="1">
        <v>5</v>
      </c>
      <c r="F1099" s="1">
        <v>1</v>
      </c>
      <c r="G1099" s="1">
        <v>11.5</v>
      </c>
      <c r="H1099" s="1">
        <v>15</v>
      </c>
      <c r="I1099" s="16"/>
      <c r="J1099" s="17" t="s">
        <v>7142</v>
      </c>
      <c r="K1099" s="4" t="s">
        <v>7144</v>
      </c>
      <c r="L1099" s="5" t="s">
        <v>7143</v>
      </c>
      <c r="M1099" s="5">
        <f t="shared" si="68"/>
        <v>11.5</v>
      </c>
      <c r="N1099" s="5">
        <f t="shared" si="69"/>
        <v>15</v>
      </c>
      <c r="O1099" s="3" t="str">
        <f>IF(ISBLANK(D1099),"ส่วนลด",VLOOKUP(D1099,หมวดหมู่!$A$2:$B$35,2))</f>
        <v>อุปโภค/บริโภค</v>
      </c>
      <c r="P1099" s="3" t="str">
        <f>IF(ISBLANK(E1099),"หน่วย",VLOOKUP(E1099,หน่วยนับ!$A$2:$B$37,2))</f>
        <v>กล่อง</v>
      </c>
      <c r="Q1099" t="str">
        <f t="shared" si="70"/>
        <v>P00000.png</v>
      </c>
      <c r="R1099" t="str">
        <f t="shared" si="71"/>
        <v>INSERT INTO `product`(`pID`, `pBar`, `pBars`, `pName`, `pBP`, `pSP`, `pVal`, `pCate`, `pUnit`, `img`) VALUES ('P01102','8851826064118','[{"detail":"รหัสสินค้า","barcode":"P01102"},{"detail":"บาร์โค้ดหลัก","barcode":"8851826064118"}]','ก.ย15ยากันยุง15บาท*','11.5','15','1','อุปโภค/บริโภค','กล่อง','P00000.png');</v>
      </c>
    </row>
    <row r="1100" spans="1:18" x14ac:dyDescent="0.25">
      <c r="A1100" s="2" t="s">
        <v>1344</v>
      </c>
      <c r="B1100" s="8">
        <v>8851818085756</v>
      </c>
      <c r="C1100" s="2" t="s">
        <v>1345</v>
      </c>
      <c r="D1100" s="1">
        <v>20</v>
      </c>
      <c r="E1100" s="1">
        <v>14</v>
      </c>
      <c r="F1100" s="1">
        <v>0</v>
      </c>
      <c r="G1100" s="1">
        <v>15.75</v>
      </c>
      <c r="H1100" s="1">
        <v>20</v>
      </c>
      <c r="I1100" s="16"/>
      <c r="J1100" s="17" t="s">
        <v>7142</v>
      </c>
      <c r="K1100" s="4" t="s">
        <v>7144</v>
      </c>
      <c r="L1100" s="5" t="s">
        <v>7143</v>
      </c>
      <c r="M1100" s="5">
        <f t="shared" si="68"/>
        <v>15.75</v>
      </c>
      <c r="N1100" s="5">
        <f t="shared" si="69"/>
        <v>20</v>
      </c>
      <c r="O1100" s="3" t="str">
        <f>IF(ISBLANK(D1100),"ส่วนลด",VLOOKUP(D1100,หมวดหมู่!$A$2:$B$35,2))</f>
        <v>อุปโภค/บริโภค</v>
      </c>
      <c r="P1100" s="3" t="str">
        <f>IF(ISBLANK(E1100),"หน่วย",VLOOKUP(E1100,หน่วยนับ!$A$2:$B$37,2))</f>
        <v>ถุง</v>
      </c>
      <c r="Q1100" t="str">
        <f t="shared" si="70"/>
        <v>P00000.png</v>
      </c>
      <c r="R1100" t="str">
        <f t="shared" si="71"/>
        <v>INSERT INTO `product`(`pID`, `pBar`, `pBars`, `pName`, `pBP`, `pSP`, `pVal`, `pCate`, `pUnit`, `img`) VALUES ('P01103','8851818085756','[{"detail":"รหัสสินค้า","barcode":"P01103"},{"detail":"บาร์โค้ดหลัก","barcode":"8851818085756"}]','เมจิคลีนถูพื้นชมพู400/20บาท','15.75','20','0','อุปโภค/บริโภค','ถุง','P00000.png');</v>
      </c>
    </row>
    <row r="1101" spans="1:18" x14ac:dyDescent="0.25">
      <c r="A1101" s="2" t="s">
        <v>1346</v>
      </c>
      <c r="B1101" s="8">
        <v>8851818085749</v>
      </c>
      <c r="C1101" s="2" t="s">
        <v>1347</v>
      </c>
      <c r="D1101" s="1">
        <v>20</v>
      </c>
      <c r="E1101" s="1">
        <v>14</v>
      </c>
      <c r="F1101" s="1">
        <v>0</v>
      </c>
      <c r="G1101" s="1">
        <v>15.95</v>
      </c>
      <c r="H1101" s="1">
        <v>20</v>
      </c>
      <c r="I1101" s="16"/>
      <c r="J1101" s="17" t="s">
        <v>7142</v>
      </c>
      <c r="K1101" s="4" t="s">
        <v>7144</v>
      </c>
      <c r="L1101" s="5" t="s">
        <v>7143</v>
      </c>
      <c r="M1101" s="5">
        <f t="shared" si="68"/>
        <v>15.95</v>
      </c>
      <c r="N1101" s="5">
        <f t="shared" si="69"/>
        <v>20</v>
      </c>
      <c r="O1101" s="3" t="str">
        <f>IF(ISBLANK(D1101),"ส่วนลด",VLOOKUP(D1101,หมวดหมู่!$A$2:$B$35,2))</f>
        <v>อุปโภค/บริโภค</v>
      </c>
      <c r="P1101" s="3" t="str">
        <f>IF(ISBLANK(E1101),"หน่วย",VLOOKUP(E1101,หน่วยนับ!$A$2:$B$37,2))</f>
        <v>ถุง</v>
      </c>
      <c r="Q1101" t="str">
        <f t="shared" si="70"/>
        <v>P00000.png</v>
      </c>
      <c r="R1101" t="str">
        <f t="shared" si="71"/>
        <v>INSERT INTO `product`(`pID`, `pBar`, `pBars`, `pName`, `pBP`, `pSP`, `pVal`, `pCate`, `pUnit`, `img`) VALUES ('P01104','8851818085749','[{"detail":"รหัสสินค้า","barcode":"P01104"},{"detail":"บาร์โค้ดหลัก","barcode":"8851818085749"}]','เมจิคลีนถูพื้นสีม่วง400/20บาท','15.95','20','0','อุปโภค/บริโภค','ถุง','P00000.png');</v>
      </c>
    </row>
    <row r="1102" spans="1:18" x14ac:dyDescent="0.25">
      <c r="A1102" s="2" t="s">
        <v>1348</v>
      </c>
      <c r="B1102" s="8">
        <v>8851818036215</v>
      </c>
      <c r="C1102" s="2" t="s">
        <v>1349</v>
      </c>
      <c r="D1102" s="1">
        <v>20</v>
      </c>
      <c r="E1102" s="1">
        <v>14</v>
      </c>
      <c r="F1102" s="1">
        <v>0</v>
      </c>
      <c r="G1102" s="1">
        <v>32</v>
      </c>
      <c r="H1102" s="1">
        <v>39</v>
      </c>
      <c r="I1102" s="16"/>
      <c r="J1102" s="17" t="s">
        <v>7142</v>
      </c>
      <c r="K1102" s="4" t="s">
        <v>7144</v>
      </c>
      <c r="L1102" s="5" t="s">
        <v>7143</v>
      </c>
      <c r="M1102" s="5">
        <f t="shared" si="68"/>
        <v>32</v>
      </c>
      <c r="N1102" s="5">
        <f t="shared" si="69"/>
        <v>39</v>
      </c>
      <c r="O1102" s="3" t="str">
        <f>IF(ISBLANK(D1102),"ส่วนลด",VLOOKUP(D1102,หมวดหมู่!$A$2:$B$35,2))</f>
        <v>อุปโภค/บริโภค</v>
      </c>
      <c r="P1102" s="3" t="str">
        <f>IF(ISBLANK(E1102),"หน่วย",VLOOKUP(E1102,หน่วยนับ!$A$2:$B$37,2))</f>
        <v>ถุง</v>
      </c>
      <c r="Q1102" t="str">
        <f t="shared" si="70"/>
        <v>P00000.png</v>
      </c>
      <c r="R1102" t="str">
        <f t="shared" si="71"/>
        <v>INSERT INTO `product`(`pID`, `pBar`, `pBars`, `pName`, `pBP`, `pSP`, `pVal`, `pCate`, `pUnit`, `img`) VALUES ('P01105','8851818036215','[{"detail":"รหัสสินค้า","barcode":"P01105"},{"detail":"บาร์โค้ดหลัก","barcode":"8851818036215"}]','มาจิคลีนถูพื้นสีชมพู800มล39บาท','32','39','0','อุปโภค/บริโภค','ถุง','P00000.png');</v>
      </c>
    </row>
    <row r="1103" spans="1:18" x14ac:dyDescent="0.25">
      <c r="A1103" s="2" t="s">
        <v>1350</v>
      </c>
      <c r="B1103" s="8">
        <v>8851989040165</v>
      </c>
      <c r="C1103" s="2" t="s">
        <v>8139</v>
      </c>
      <c r="D1103" s="1">
        <v>89</v>
      </c>
      <c r="E1103" s="1">
        <v>14</v>
      </c>
      <c r="F1103" s="1">
        <v>7</v>
      </c>
      <c r="G1103" s="1">
        <v>24.24</v>
      </c>
      <c r="H1103" s="1">
        <v>30</v>
      </c>
      <c r="I1103" s="16"/>
      <c r="J1103" s="17" t="s">
        <v>7142</v>
      </c>
      <c r="K1103" s="4" t="s">
        <v>7144</v>
      </c>
      <c r="L1103" s="5" t="s">
        <v>7143</v>
      </c>
      <c r="M1103" s="5">
        <f t="shared" si="68"/>
        <v>24.24</v>
      </c>
      <c r="N1103" s="5">
        <f t="shared" si="69"/>
        <v>30</v>
      </c>
      <c r="O1103" s="3" t="str">
        <f>IF(ISBLANK(D1103),"ส่วนลด",VLOOKUP(D1103,หมวดหมู่!$A$2:$B$35,2))</f>
        <v>ของใช้ในครัว</v>
      </c>
      <c r="P1103" s="3" t="str">
        <f>IF(ISBLANK(E1103),"หน่วย",VLOOKUP(E1103,หน่วยนับ!$A$2:$B$37,2))</f>
        <v>ถุง</v>
      </c>
      <c r="Q1103" t="str">
        <f t="shared" si="70"/>
        <v>P00000.png</v>
      </c>
      <c r="R1103" t="str">
        <f t="shared" si="71"/>
        <v>INSERT INTO `product`(`pID`, `pBar`, `pBars`, `pName`, `pBP`, `pSP`, `pVal`, `pCate`, `pUnit`, `img`) VALUES ('P01106','8851989040165','[{"detail":"รหัสสินค้า","barcode":"P01106"},{"detail":"บาร์โค้ดหลัก","barcode":"8851989040165"}]','โทมิถูพื้นสีชมพู750มล***','24.24','30','7','ของใช้ในครัว','ถุง','P00000.png');</v>
      </c>
    </row>
    <row r="1104" spans="1:18" x14ac:dyDescent="0.25">
      <c r="A1104" s="2" t="s">
        <v>1351</v>
      </c>
      <c r="B1104" s="8">
        <v>8851989040172</v>
      </c>
      <c r="C1104" s="2" t="s">
        <v>8140</v>
      </c>
      <c r="D1104" s="1">
        <v>63</v>
      </c>
      <c r="E1104" s="1">
        <v>14</v>
      </c>
      <c r="F1104" s="1">
        <v>8</v>
      </c>
      <c r="G1104" s="1">
        <v>24.12</v>
      </c>
      <c r="H1104" s="1">
        <v>30</v>
      </c>
      <c r="I1104" s="16"/>
      <c r="J1104" s="17" t="s">
        <v>7142</v>
      </c>
      <c r="K1104" s="4" t="s">
        <v>7144</v>
      </c>
      <c r="L1104" s="5" t="s">
        <v>7143</v>
      </c>
      <c r="M1104" s="5">
        <f t="shared" si="68"/>
        <v>24.12</v>
      </c>
      <c r="N1104" s="5">
        <f t="shared" si="69"/>
        <v>30</v>
      </c>
      <c r="O1104" s="3" t="str">
        <f>IF(ISBLANK(D1104),"ส่วนลด",VLOOKUP(D1104,หมวดหมู่!$A$2:$B$35,2))</f>
        <v>น้ำยาล้างจาน+ล้างพื้น</v>
      </c>
      <c r="P1104" s="3" t="str">
        <f>IF(ISBLANK(E1104),"หน่วย",VLOOKUP(E1104,หน่วยนับ!$A$2:$B$37,2))</f>
        <v>ถุง</v>
      </c>
      <c r="Q1104" t="str">
        <f t="shared" si="70"/>
        <v>P00000.png</v>
      </c>
      <c r="R1104" t="str">
        <f t="shared" si="71"/>
        <v>INSERT INTO `product`(`pID`, `pBar`, `pBars`, `pName`, `pBP`, `pSP`, `pVal`, `pCate`, `pUnit`, `img`) VALUES ('P01107','8851989040172','[{"detail":"รหัสสินค้า","barcode":"P01107"},{"detail":"บาร์โค้ดหลัก","barcode":"8851989040172"}]','โทมิถูพื้นสีม่วง750มล***','24.12','30','8','น้ำยาล้างจาน+ล้างพื้น','ถุง','P00000.png');</v>
      </c>
    </row>
    <row r="1105" spans="1:18" x14ac:dyDescent="0.25">
      <c r="A1105" s="2" t="s">
        <v>1352</v>
      </c>
      <c r="B1105" s="8">
        <v>8851932230278</v>
      </c>
      <c r="C1105" s="2" t="s">
        <v>8141</v>
      </c>
      <c r="D1105" s="1">
        <v>20</v>
      </c>
      <c r="E1105" s="1">
        <v>14</v>
      </c>
      <c r="F1105" s="1">
        <v>12</v>
      </c>
      <c r="G1105" s="1">
        <v>7.67</v>
      </c>
      <c r="H1105" s="1">
        <v>10</v>
      </c>
      <c r="I1105" s="16"/>
      <c r="J1105" s="17" t="s">
        <v>7142</v>
      </c>
      <c r="K1105" s="4" t="s">
        <v>7144</v>
      </c>
      <c r="L1105" s="5" t="s">
        <v>7143</v>
      </c>
      <c r="M1105" s="5">
        <f t="shared" si="68"/>
        <v>7.67</v>
      </c>
      <c r="N1105" s="5">
        <f t="shared" si="69"/>
        <v>10</v>
      </c>
      <c r="O1105" s="3" t="str">
        <f>IF(ISBLANK(D1105),"ส่วนลด",VLOOKUP(D1105,หมวดหมู่!$A$2:$B$35,2))</f>
        <v>อุปโภค/บริโภค</v>
      </c>
      <c r="P1105" s="3" t="str">
        <f>IF(ISBLANK(E1105),"หน่วย",VLOOKUP(E1105,หน่วยนับ!$A$2:$B$37,2))</f>
        <v>ถุง</v>
      </c>
      <c r="Q1105" t="str">
        <f t="shared" si="70"/>
        <v>P00000.png</v>
      </c>
      <c r="R1105" t="str">
        <f t="shared" si="71"/>
        <v>INSERT INTO `product`(`pID`, `pBar`, `pBars`, `pName`, `pBP`, `pSP`, `pVal`, `pCate`, `pUnit`, `img`) VALUES ('P01108','8851932230278','[{"detail":"รหัสสินค้า","barcode":"P01108"},{"detail":"บาร์โค้ดหลัก","barcode":"8851932230278"}]','โอโม125g***','7.67','10','12','อุปโภค/บริโภค','ถุง','P00000.png');</v>
      </c>
    </row>
    <row r="1106" spans="1:18" x14ac:dyDescent="0.25">
      <c r="A1106" s="2" t="s">
        <v>1353</v>
      </c>
      <c r="B1106" s="8">
        <v>8851989040202</v>
      </c>
      <c r="C1106" s="2" t="s">
        <v>1354</v>
      </c>
      <c r="D1106" s="1">
        <v>20</v>
      </c>
      <c r="E1106" s="1">
        <v>3</v>
      </c>
      <c r="F1106" s="1">
        <v>0</v>
      </c>
      <c r="G1106" s="1">
        <v>49</v>
      </c>
      <c r="H1106" s="1">
        <v>59</v>
      </c>
      <c r="I1106" s="16"/>
      <c r="J1106" s="17" t="s">
        <v>7142</v>
      </c>
      <c r="K1106" s="4" t="s">
        <v>7144</v>
      </c>
      <c r="L1106" s="5" t="s">
        <v>7143</v>
      </c>
      <c r="M1106" s="5">
        <f t="shared" si="68"/>
        <v>49</v>
      </c>
      <c r="N1106" s="5">
        <f t="shared" si="69"/>
        <v>59</v>
      </c>
      <c r="O1106" s="3" t="str">
        <f>IF(ISBLANK(D1106),"ส่วนลด",VLOOKUP(D1106,หมวดหมู่!$A$2:$B$35,2))</f>
        <v>อุปโภค/บริโภค</v>
      </c>
      <c r="P1106" s="3" t="str">
        <f>IF(ISBLANK(E1106),"หน่วย",VLOOKUP(E1106,หน่วยนับ!$A$2:$B$37,2))</f>
        <v>ขวด</v>
      </c>
      <c r="Q1106" t="str">
        <f t="shared" si="70"/>
        <v>P00000.png</v>
      </c>
      <c r="R1106" t="str">
        <f t="shared" si="71"/>
        <v>INSERT INTO `product`(`pID`, `pBar`, `pBars`, `pName`, `pBP`, `pSP`, `pVal`, `pCate`, `pUnit`, `img`) VALUES ('P01109','8851989040202','[{"detail":"รหัสสินค้า","barcode":"P01109"},{"detail":"บาร์โค้ดหลัก","barcode":"8851989040202"}]','โทมิถูพื้นสีชมพู850มล59บาท','49','59','0','อุปโภค/บริโภค','ขวด','P00000.png');</v>
      </c>
    </row>
    <row r="1107" spans="1:18" x14ac:dyDescent="0.25">
      <c r="A1107" s="2" t="s">
        <v>1355</v>
      </c>
      <c r="B1107" s="8">
        <v>8851989040219</v>
      </c>
      <c r="C1107" s="2" t="s">
        <v>1356</v>
      </c>
      <c r="D1107" s="1">
        <v>20</v>
      </c>
      <c r="E1107" s="1">
        <v>3</v>
      </c>
      <c r="F1107" s="1">
        <v>0</v>
      </c>
      <c r="G1107" s="1">
        <v>49</v>
      </c>
      <c r="H1107" s="1">
        <v>59</v>
      </c>
      <c r="I1107" s="16"/>
      <c r="J1107" s="17" t="s">
        <v>7142</v>
      </c>
      <c r="K1107" s="4" t="s">
        <v>7144</v>
      </c>
      <c r="L1107" s="5" t="s">
        <v>7143</v>
      </c>
      <c r="M1107" s="5">
        <f t="shared" si="68"/>
        <v>49</v>
      </c>
      <c r="N1107" s="5">
        <f t="shared" si="69"/>
        <v>59</v>
      </c>
      <c r="O1107" s="3" t="str">
        <f>IF(ISBLANK(D1107),"ส่วนลด",VLOOKUP(D1107,หมวดหมู่!$A$2:$B$35,2))</f>
        <v>อุปโภค/บริโภค</v>
      </c>
      <c r="P1107" s="3" t="str">
        <f>IF(ISBLANK(E1107),"หน่วย",VLOOKUP(E1107,หน่วยนับ!$A$2:$B$37,2))</f>
        <v>ขวด</v>
      </c>
      <c r="Q1107" t="str">
        <f t="shared" si="70"/>
        <v>P00000.png</v>
      </c>
      <c r="R1107" t="str">
        <f t="shared" si="71"/>
        <v>INSERT INTO `product`(`pID`, `pBar`, `pBars`, `pName`, `pBP`, `pSP`, `pVal`, `pCate`, `pUnit`, `img`) VALUES ('P01110','8851989040219','[{"detail":"รหัสสินค้า","barcode":"P01110"},{"detail":"บาร์โค้ดหลัก","barcode":"8851989040219"}]','โทมิถูพื้นสีม่วง850มล59บาท','49','59','0','อุปโภค/บริโภค','ขวด','P00000.png');</v>
      </c>
    </row>
    <row r="1108" spans="1:18" x14ac:dyDescent="0.25">
      <c r="A1108" s="2" t="s">
        <v>1357</v>
      </c>
      <c r="B1108" s="8">
        <v>8851818861404</v>
      </c>
      <c r="C1108" s="2" t="s">
        <v>1358</v>
      </c>
      <c r="D1108" s="1">
        <v>20</v>
      </c>
      <c r="E1108" s="1">
        <v>18</v>
      </c>
      <c r="F1108" s="1">
        <v>0</v>
      </c>
      <c r="G1108" s="1">
        <v>59</v>
      </c>
      <c r="H1108" s="1">
        <v>69</v>
      </c>
      <c r="I1108" s="16"/>
      <c r="J1108" s="17" t="s">
        <v>7142</v>
      </c>
      <c r="K1108" s="4" t="s">
        <v>7144</v>
      </c>
      <c r="L1108" s="5" t="s">
        <v>7143</v>
      </c>
      <c r="M1108" s="5">
        <f t="shared" si="68"/>
        <v>59</v>
      </c>
      <c r="N1108" s="5">
        <f t="shared" si="69"/>
        <v>69</v>
      </c>
      <c r="O1108" s="3" t="str">
        <f>IF(ISBLANK(D1108),"ส่วนลด",VLOOKUP(D1108,หมวดหมู่!$A$2:$B$35,2))</f>
        <v>อุปโภค/บริโภค</v>
      </c>
      <c r="P1108" s="3" t="str">
        <f>IF(ISBLANK(E1108),"หน่วย",VLOOKUP(E1108,หน่วยนับ!$A$2:$B$37,2))</f>
        <v>แกลอน</v>
      </c>
      <c r="Q1108" t="str">
        <f t="shared" si="70"/>
        <v>P00000.png</v>
      </c>
      <c r="R1108" t="str">
        <f t="shared" si="71"/>
        <v>INSERT INTO `product`(`pID`, `pBar`, `pBars`, `pName`, `pBP`, `pSP`, `pVal`, `pCate`, `pUnit`, `img`) VALUES ('P01111','8851818861404','[{"detail":"รหัสสินค้า","barcode":"P01111"},{"detail":"บาร์โค้ดหลัก","barcode":"8851818861404"}]','เมจิคลีนถูพื้นสีม่วง900มล69บาท','59','69','0','อุปโภค/บริโภค','แกลอน','P00000.png');</v>
      </c>
    </row>
    <row r="1109" spans="1:18" x14ac:dyDescent="0.25">
      <c r="A1109" s="2" t="s">
        <v>1359</v>
      </c>
      <c r="B1109" s="8">
        <v>8851818876507</v>
      </c>
      <c r="C1109" s="2" t="s">
        <v>1360</v>
      </c>
      <c r="D1109" s="1">
        <v>20</v>
      </c>
      <c r="E1109" s="1">
        <v>18</v>
      </c>
      <c r="F1109" s="1">
        <v>0</v>
      </c>
      <c r="G1109" s="1">
        <v>59</v>
      </c>
      <c r="H1109" s="1">
        <v>69</v>
      </c>
      <c r="I1109" s="16"/>
      <c r="J1109" s="17" t="s">
        <v>7142</v>
      </c>
      <c r="K1109" s="4" t="s">
        <v>7144</v>
      </c>
      <c r="L1109" s="5" t="s">
        <v>7143</v>
      </c>
      <c r="M1109" s="5">
        <f t="shared" si="68"/>
        <v>59</v>
      </c>
      <c r="N1109" s="5">
        <f t="shared" si="69"/>
        <v>69</v>
      </c>
      <c r="O1109" s="3" t="str">
        <f>IF(ISBLANK(D1109),"ส่วนลด",VLOOKUP(D1109,หมวดหมู่!$A$2:$B$35,2))</f>
        <v>อุปโภค/บริโภค</v>
      </c>
      <c r="P1109" s="3" t="str">
        <f>IF(ISBLANK(E1109),"หน่วย",VLOOKUP(E1109,หน่วยนับ!$A$2:$B$37,2))</f>
        <v>แกลอน</v>
      </c>
      <c r="Q1109" t="str">
        <f t="shared" si="70"/>
        <v>P00000.png</v>
      </c>
      <c r="R1109" t="str">
        <f t="shared" si="71"/>
        <v>INSERT INTO `product`(`pID`, `pBar`, `pBars`, `pName`, `pBP`, `pSP`, `pVal`, `pCate`, `pUnit`, `img`) VALUES ('P01112','8851818876507','[{"detail":"รหัสสินค้า","barcode":"P01112"},{"detail":"บาร์โค้ดหลัก","barcode":"8851818876507"}]','มาจิคลีนถูพื้นสีชมพู900มล69บาท','59','69','0','อุปโภค/บริโภค','แกลอน','P00000.png');</v>
      </c>
    </row>
    <row r="1110" spans="1:18" x14ac:dyDescent="0.25">
      <c r="A1110" s="2" t="s">
        <v>1361</v>
      </c>
      <c r="B1110" s="8">
        <v>8851818036208</v>
      </c>
      <c r="C1110" s="2" t="s">
        <v>1362</v>
      </c>
      <c r="D1110" s="1">
        <v>20</v>
      </c>
      <c r="E1110" s="1">
        <v>18</v>
      </c>
      <c r="F1110" s="1">
        <v>0</v>
      </c>
      <c r="G1110" s="1">
        <v>59</v>
      </c>
      <c r="H1110" s="1">
        <v>69</v>
      </c>
      <c r="I1110" s="16"/>
      <c r="J1110" s="17" t="s">
        <v>7142</v>
      </c>
      <c r="K1110" s="4" t="s">
        <v>7144</v>
      </c>
      <c r="L1110" s="5" t="s">
        <v>7143</v>
      </c>
      <c r="M1110" s="5">
        <f t="shared" si="68"/>
        <v>59</v>
      </c>
      <c r="N1110" s="5">
        <f t="shared" si="69"/>
        <v>69</v>
      </c>
      <c r="O1110" s="3" t="str">
        <f>IF(ISBLANK(D1110),"ส่วนลด",VLOOKUP(D1110,หมวดหมู่!$A$2:$B$35,2))</f>
        <v>อุปโภค/บริโภค</v>
      </c>
      <c r="P1110" s="3" t="str">
        <f>IF(ISBLANK(E1110),"หน่วย",VLOOKUP(E1110,หน่วยนับ!$A$2:$B$37,2))</f>
        <v>แกลอน</v>
      </c>
      <c r="Q1110" t="str">
        <f t="shared" si="70"/>
        <v>P00000.png</v>
      </c>
      <c r="R1110" t="str">
        <f t="shared" si="71"/>
        <v>INSERT INTO `product`(`pID`, `pBar`, `pBars`, `pName`, `pBP`, `pSP`, `pVal`, `pCate`, `pUnit`, `img`) VALUES ('P01113','8851818036208','[{"detail":"รหัสสินค้า","barcode":"P01113"},{"detail":"บาร์โค้ดหลัก","barcode":"8851818036208"}]','มาจิคลีนถูพื้นสีส้ม900มล69บาท','59','69','0','อุปโภค/บริโภค','แกลอน','P00000.png');</v>
      </c>
    </row>
    <row r="1111" spans="1:18" x14ac:dyDescent="0.25">
      <c r="A1111" s="2" t="s">
        <v>1363</v>
      </c>
      <c r="B1111" s="8">
        <v>8851932263856</v>
      </c>
      <c r="C1111" s="2" t="s">
        <v>1364</v>
      </c>
      <c r="D1111" s="1">
        <v>63</v>
      </c>
      <c r="E1111" s="1">
        <v>18</v>
      </c>
      <c r="F1111" s="1">
        <v>0</v>
      </c>
      <c r="G1111" s="1">
        <v>44</v>
      </c>
      <c r="H1111" s="1">
        <v>55</v>
      </c>
      <c r="I1111" s="16"/>
      <c r="J1111" s="17" t="s">
        <v>7142</v>
      </c>
      <c r="K1111" s="4" t="s">
        <v>7144</v>
      </c>
      <c r="L1111" s="5" t="s">
        <v>7143</v>
      </c>
      <c r="M1111" s="5">
        <f t="shared" si="68"/>
        <v>44</v>
      </c>
      <c r="N1111" s="5">
        <f t="shared" si="69"/>
        <v>55</v>
      </c>
      <c r="O1111" s="3" t="str">
        <f>IF(ISBLANK(D1111),"ส่วนลด",VLOOKUP(D1111,หมวดหมู่!$A$2:$B$35,2))</f>
        <v>น้ำยาล้างจาน+ล้างพื้น</v>
      </c>
      <c r="P1111" s="3" t="str">
        <f>IF(ISBLANK(E1111),"หน่วย",VLOOKUP(E1111,หน่วยนับ!$A$2:$B$37,2))</f>
        <v>แกลอน</v>
      </c>
      <c r="Q1111" t="str">
        <f t="shared" si="70"/>
        <v>P00000.png</v>
      </c>
      <c r="R1111" t="str">
        <f t="shared" si="71"/>
        <v>INSERT INTO `product`(`pID`, `pBar`, `pBars`, `pName`, `pBP`, `pSP`, `pVal`, `pCate`, `pUnit`, `img`) VALUES ('P01114','8851932263856','[{"detail":"รหัสสินค้า","barcode":"P01114"},{"detail":"บาร์โค้ดหลัก","barcode":"8851932263856"}]','วิมน้ำยาถูพื้นสีเขียว900/55บ**','44','55','0','น้ำยาล้างจาน+ล้างพื้น','แกลอน','P00000.png');</v>
      </c>
    </row>
    <row r="1112" spans="1:18" x14ac:dyDescent="0.25">
      <c r="A1112" s="2" t="s">
        <v>1365</v>
      </c>
      <c r="B1112" s="8">
        <v>8851907015886</v>
      </c>
      <c r="C1112" s="2" t="s">
        <v>1366</v>
      </c>
      <c r="D1112" s="1">
        <v>20</v>
      </c>
      <c r="E1112" s="1">
        <v>9</v>
      </c>
      <c r="F1112" s="1">
        <v>0</v>
      </c>
      <c r="G1112" s="1">
        <v>60</v>
      </c>
      <c r="H1112" s="1">
        <v>72</v>
      </c>
      <c r="I1112" s="16"/>
      <c r="J1112" s="17" t="s">
        <v>7142</v>
      </c>
      <c r="K1112" s="4" t="s">
        <v>7144</v>
      </c>
      <c r="L1112" s="5" t="s">
        <v>7143</v>
      </c>
      <c r="M1112" s="5">
        <f t="shared" si="68"/>
        <v>60</v>
      </c>
      <c r="N1112" s="5">
        <f t="shared" si="69"/>
        <v>72</v>
      </c>
      <c r="O1112" s="3" t="str">
        <f>IF(ISBLANK(D1112),"ส่วนลด",VLOOKUP(D1112,หมวดหมู่!$A$2:$B$35,2))</f>
        <v>อุปโภค/บริโภค</v>
      </c>
      <c r="P1112" s="3" t="str">
        <f>IF(ISBLANK(E1112),"หน่วย",VLOOKUP(E1112,หน่วยนับ!$A$2:$B$37,2))</f>
        <v>แพ็ค</v>
      </c>
      <c r="Q1112" t="str">
        <f t="shared" si="70"/>
        <v>P00000.png</v>
      </c>
      <c r="R1112" t="str">
        <f t="shared" si="71"/>
        <v>INSERT INTO `product`(`pID`, `pBar`, `pBars`, `pName`, `pBP`, `pSP`, `pVal`, `pCate`, `pUnit`, `img`) VALUES ('P01115','8851907015886','[{"detail":"รหัสสินค้า","barcode":"P01115"},{"detail":"บาร์โค้ดหลัก","barcode":"8851907015886"}]','สีน้ำโปสเตอร์6สี72บ*','60','72','0','อุปโภค/บริโภค','แพ็ค','P00000.png');</v>
      </c>
    </row>
    <row r="1113" spans="1:18" x14ac:dyDescent="0.25">
      <c r="A1113" s="2" t="s">
        <v>1367</v>
      </c>
      <c r="B1113" s="8">
        <v>8850250007685</v>
      </c>
      <c r="C1113" s="2" t="s">
        <v>8142</v>
      </c>
      <c r="D1113" s="1">
        <v>20</v>
      </c>
      <c r="E1113" s="1">
        <v>11</v>
      </c>
      <c r="F1113" s="1">
        <v>10</v>
      </c>
      <c r="G1113" s="1">
        <v>13</v>
      </c>
      <c r="H1113" s="1">
        <v>15</v>
      </c>
      <c r="I1113" s="16"/>
      <c r="J1113" s="17" t="s">
        <v>7142</v>
      </c>
      <c r="K1113" s="4" t="s">
        <v>7144</v>
      </c>
      <c r="L1113" s="5" t="s">
        <v>7143</v>
      </c>
      <c r="M1113" s="5">
        <f t="shared" si="68"/>
        <v>13</v>
      </c>
      <c r="N1113" s="5">
        <f t="shared" si="69"/>
        <v>15</v>
      </c>
      <c r="O1113" s="3" t="str">
        <f>IF(ISBLANK(D1113),"ส่วนลด",VLOOKUP(D1113,หมวดหมู่!$A$2:$B$35,2))</f>
        <v>อุปโภค/บริโภค</v>
      </c>
      <c r="P1113" s="3" t="str">
        <f>IF(ISBLANK(E1113),"หน่วย",VLOOKUP(E1113,หน่วยนับ!$A$2:$B$37,2))</f>
        <v>ซอง</v>
      </c>
      <c r="Q1113" t="str">
        <f t="shared" si="70"/>
        <v>P00000.png</v>
      </c>
      <c r="R1113" t="str">
        <f t="shared" si="71"/>
        <v>INSERT INTO `product`(`pID`, `pBar`, `pBars`, `pName`, `pBP`, `pSP`, `pVal`, `pCate`, `pUnit`, `img`) VALUES ('P01116','8850250007685','[{"detail":"รหัสสินค้า","barcode":"P01116"},{"detail":"บาร์โค้ดหลัก","barcode":"8850250007685"}]','รสดีพะโล้60g***','13','15','10','อุปโภค/บริโภค','ซอง','P00000.png');</v>
      </c>
    </row>
    <row r="1114" spans="1:18" x14ac:dyDescent="0.25">
      <c r="A1114" s="2" t="s">
        <v>1368</v>
      </c>
      <c r="B1114" s="8">
        <v>8851613800653</v>
      </c>
      <c r="C1114" s="2" t="s">
        <v>1369</v>
      </c>
      <c r="D1114" s="1">
        <v>20</v>
      </c>
      <c r="E1114" s="1">
        <v>3</v>
      </c>
      <c r="F1114" s="1">
        <v>0</v>
      </c>
      <c r="G1114" s="1">
        <v>21</v>
      </c>
      <c r="H1114" s="1">
        <v>25</v>
      </c>
      <c r="I1114" s="16"/>
      <c r="J1114" s="17" t="s">
        <v>7142</v>
      </c>
      <c r="K1114" s="4" t="s">
        <v>7144</v>
      </c>
      <c r="L1114" s="5" t="s">
        <v>7143</v>
      </c>
      <c r="M1114" s="5">
        <f t="shared" si="68"/>
        <v>21</v>
      </c>
      <c r="N1114" s="5">
        <f t="shared" si="69"/>
        <v>25</v>
      </c>
      <c r="O1114" s="3" t="str">
        <f>IF(ISBLANK(D1114),"ส่วนลด",VLOOKUP(D1114,หมวดหมู่!$A$2:$B$35,2))</f>
        <v>อุปโภค/บริโภค</v>
      </c>
      <c r="P1114" s="3" t="str">
        <f>IF(ISBLANK(E1114),"หน่วย",VLOOKUP(E1114,หน่วยนับ!$A$2:$B$37,2))</f>
        <v>ขวด</v>
      </c>
      <c r="Q1114" t="str">
        <f t="shared" si="70"/>
        <v>P00000.png</v>
      </c>
      <c r="R1114" t="str">
        <f t="shared" si="71"/>
        <v>INSERT INTO `product`(`pID`, `pBar`, `pBars`, `pName`, `pBP`, `pSP`, `pVal`, `pCate`, `pUnit`, `img`) VALUES ('P01117','8851613800653','[{"detail":"รหัสสินค้า","barcode":"P01117"},{"detail":"บาร์โค้ดหลัก","barcode":"8851613800653"}]','น้ำพริกเผาอร่อยดี125g25บาท','21','25','0','อุปโภค/บริโภค','ขวด','P00000.png');</v>
      </c>
    </row>
    <row r="1115" spans="1:18" x14ac:dyDescent="0.25">
      <c r="A1115" s="2" t="s">
        <v>1370</v>
      </c>
      <c r="B1115" s="8">
        <v>8850813502008</v>
      </c>
      <c r="C1115" s="2" t="s">
        <v>1371</v>
      </c>
      <c r="D1115" s="1">
        <v>20</v>
      </c>
      <c r="E1115" s="1">
        <v>5</v>
      </c>
      <c r="F1115" s="1">
        <v>6</v>
      </c>
      <c r="G1115" s="1">
        <v>14</v>
      </c>
      <c r="H1115" s="1">
        <v>20</v>
      </c>
      <c r="I1115" s="16"/>
      <c r="J1115" s="17" t="s">
        <v>7142</v>
      </c>
      <c r="K1115" s="4" t="s">
        <v>7144</v>
      </c>
      <c r="L1115" s="5" t="s">
        <v>7143</v>
      </c>
      <c r="M1115" s="5">
        <f t="shared" si="68"/>
        <v>14</v>
      </c>
      <c r="N1115" s="5">
        <f t="shared" si="69"/>
        <v>20</v>
      </c>
      <c r="O1115" s="3" t="str">
        <f>IF(ISBLANK(D1115),"ส่วนลด",VLOOKUP(D1115,หมวดหมู่!$A$2:$B$35,2))</f>
        <v>อุปโภค/บริโภค</v>
      </c>
      <c r="P1115" s="3" t="str">
        <f>IF(ISBLANK(E1115),"หน่วย",VLOOKUP(E1115,หน่วยนับ!$A$2:$B$37,2))</f>
        <v>กล่อง</v>
      </c>
      <c r="Q1115" t="str">
        <f t="shared" si="70"/>
        <v>P00000.png</v>
      </c>
      <c r="R1115" t="str">
        <f t="shared" si="71"/>
        <v>INSERT INTO `product`(`pID`, `pBar`, `pBars`, `pName`, `pBP`, `pSP`, `pVal`, `pCate`, `pUnit`, `img`) VALUES ('P01118','8850813502008','[{"detail":"รหัสสินค้า","barcode":"P01118"},{"detail":"บาร์โค้ดหลัก","barcode":"8850813502008"}]','การ์นิเย่7 มล15บาท*','14','20','6','อุปโภค/บริโภค','กล่อง','P00000.png');</v>
      </c>
    </row>
    <row r="1116" spans="1:18" x14ac:dyDescent="0.25">
      <c r="A1116" s="2" t="s">
        <v>1372</v>
      </c>
      <c r="B1116" s="8">
        <v>8850250007739</v>
      </c>
      <c r="C1116" s="2" t="s">
        <v>8143</v>
      </c>
      <c r="D1116" s="1">
        <v>20</v>
      </c>
      <c r="E1116" s="1">
        <v>11</v>
      </c>
      <c r="F1116" s="1">
        <v>9</v>
      </c>
      <c r="G1116" s="1">
        <v>13</v>
      </c>
      <c r="H1116" s="1">
        <v>15</v>
      </c>
      <c r="I1116" s="16"/>
      <c r="J1116" s="17" t="s">
        <v>7142</v>
      </c>
      <c r="K1116" s="4" t="s">
        <v>7144</v>
      </c>
      <c r="L1116" s="5" t="s">
        <v>7143</v>
      </c>
      <c r="M1116" s="5">
        <f t="shared" si="68"/>
        <v>13</v>
      </c>
      <c r="N1116" s="5">
        <f t="shared" si="69"/>
        <v>15</v>
      </c>
      <c r="O1116" s="3" t="str">
        <f>IF(ISBLANK(D1116),"ส่วนลด",VLOOKUP(D1116,หมวดหมู่!$A$2:$B$35,2))</f>
        <v>อุปโภค/บริโภค</v>
      </c>
      <c r="P1116" s="3" t="str">
        <f>IF(ISBLANK(E1116),"หน่วย",VLOOKUP(E1116,หน่วยนับ!$A$2:$B$37,2))</f>
        <v>ซอง</v>
      </c>
      <c r="Q1116" t="str">
        <f t="shared" si="70"/>
        <v>P00000.png</v>
      </c>
      <c r="R1116" t="str">
        <f t="shared" si="71"/>
        <v>INSERT INTO `product`(`pID`, `pBar`, `pBars`, `pName`, `pBP`, `pSP`, `pVal`, `pCate`, `pUnit`, `img`) VALUES ('P01119','8850250007739','[{"detail":"รหัสสินค้า","barcode":"P01119"},{"detail":"บาร์โค้ดหลัก","barcode":"8850250007739"}]','รสดีต้มยำ 60g***','13','15','9','อุปโภค/บริโภค','ซอง','P00000.png');</v>
      </c>
    </row>
    <row r="1117" spans="1:18" x14ac:dyDescent="0.25">
      <c r="A1117" s="2" t="s">
        <v>1373</v>
      </c>
      <c r="B1117" s="8">
        <v>8850144218784</v>
      </c>
      <c r="C1117" s="2" t="s">
        <v>1374</v>
      </c>
      <c r="D1117" s="1">
        <v>20</v>
      </c>
      <c r="E1117" s="1">
        <v>11</v>
      </c>
      <c r="F1117" s="1">
        <v>0</v>
      </c>
      <c r="G1117" s="1">
        <v>8.09</v>
      </c>
      <c r="H1117" s="1">
        <v>10</v>
      </c>
      <c r="I1117" s="16"/>
      <c r="J1117" s="17" t="s">
        <v>7142</v>
      </c>
      <c r="K1117" s="4" t="s">
        <v>7144</v>
      </c>
      <c r="L1117" s="5" t="s">
        <v>7143</v>
      </c>
      <c r="M1117" s="5">
        <f t="shared" si="68"/>
        <v>8.09</v>
      </c>
      <c r="N1117" s="5">
        <f t="shared" si="69"/>
        <v>10</v>
      </c>
      <c r="O1117" s="3" t="str">
        <f>IF(ISBLANK(D1117),"ส่วนลด",VLOOKUP(D1117,หมวดหมู่!$A$2:$B$35,2))</f>
        <v>อุปโภค/บริโภค</v>
      </c>
      <c r="P1117" s="3" t="str">
        <f>IF(ISBLANK(E1117),"หน่วย",VLOOKUP(E1117,หน่วยนับ!$A$2:$B$37,2))</f>
        <v>ซอง</v>
      </c>
      <c r="Q1117" t="str">
        <f t="shared" si="70"/>
        <v>P00000.png</v>
      </c>
      <c r="R1117" t="str">
        <f t="shared" si="71"/>
        <v>INSERT INTO `product`(`pID`, `pBar`, `pBars`, `pName`, `pBP`, `pSP`, `pVal`, `pCate`, `pUnit`, `img`) VALUES ('P01120','8850144218784','[{"detail":"รหัสสินค้า","barcode":"P01120"},{"detail":"บาร์โค้ดหลัก","barcode":"8850144218784"}]','คนอร์ลาบน้ำตก30g10บ*','8.09','10','0','อุปโภค/บริโภค','ซอง','P00000.png');</v>
      </c>
    </row>
    <row r="1118" spans="1:18" x14ac:dyDescent="0.25">
      <c r="A1118" s="2" t="s">
        <v>1375</v>
      </c>
      <c r="B1118" s="8">
        <v>8850144200550</v>
      </c>
      <c r="C1118" s="2" t="s">
        <v>1376</v>
      </c>
      <c r="D1118" s="1">
        <v>20</v>
      </c>
      <c r="E1118" s="1">
        <v>11</v>
      </c>
      <c r="F1118" s="1">
        <v>0</v>
      </c>
      <c r="G1118" s="1">
        <v>14</v>
      </c>
      <c r="H1118" s="1">
        <v>17</v>
      </c>
      <c r="I1118" s="16"/>
      <c r="J1118" s="17" t="s">
        <v>7142</v>
      </c>
      <c r="K1118" s="4" t="s">
        <v>7144</v>
      </c>
      <c r="L1118" s="5" t="s">
        <v>7143</v>
      </c>
      <c r="M1118" s="5">
        <f t="shared" si="68"/>
        <v>14</v>
      </c>
      <c r="N1118" s="5">
        <f t="shared" si="69"/>
        <v>17</v>
      </c>
      <c r="O1118" s="3" t="str">
        <f>IF(ISBLANK(D1118),"ส่วนลด",VLOOKUP(D1118,หมวดหมู่!$A$2:$B$35,2))</f>
        <v>อุปโภค/บริโภค</v>
      </c>
      <c r="P1118" s="3" t="str">
        <f>IF(ISBLANK(E1118),"หน่วย",VLOOKUP(E1118,หน่วยนับ!$A$2:$B$37,2))</f>
        <v>ซอง</v>
      </c>
      <c r="Q1118" t="str">
        <f t="shared" si="70"/>
        <v>P00000.png</v>
      </c>
      <c r="R1118" t="str">
        <f t="shared" si="71"/>
        <v>INSERT INTO `product`(`pID`, `pBar`, `pBars`, `pName`, `pBP`, `pSP`, `pVal`, `pCate`, `pUnit`, `img`) VALUES ('P01121','8850144200550','[{"detail":"รหัสสินค้า","barcode":"P01121"},{"detail":"บาร์โค้ดหลัก","barcode":"8850144200550"}]','คนอร์แป้งทอดกรอบ120g17บ**','14','17','0','อุปโภค/บริโภค','ซอง','P00000.png');</v>
      </c>
    </row>
    <row r="1119" spans="1:18" x14ac:dyDescent="0.25">
      <c r="A1119" s="2" t="s">
        <v>1377</v>
      </c>
      <c r="B1119" s="8">
        <v>8850250008088</v>
      </c>
      <c r="C1119" s="2" t="s">
        <v>1378</v>
      </c>
      <c r="D1119" s="1">
        <v>20</v>
      </c>
      <c r="E1119" s="1">
        <v>11</v>
      </c>
      <c r="F1119" s="1">
        <v>0</v>
      </c>
      <c r="G1119" s="1">
        <v>13</v>
      </c>
      <c r="H1119" s="1">
        <v>15</v>
      </c>
      <c r="I1119" s="16"/>
      <c r="J1119" s="17" t="s">
        <v>7142</v>
      </c>
      <c r="K1119" s="4" t="s">
        <v>7144</v>
      </c>
      <c r="L1119" s="5" t="s">
        <v>7143</v>
      </c>
      <c r="M1119" s="5">
        <f t="shared" si="68"/>
        <v>13</v>
      </c>
      <c r="N1119" s="5">
        <f t="shared" si="69"/>
        <v>15</v>
      </c>
      <c r="O1119" s="3" t="str">
        <f>IF(ISBLANK(D1119),"ส่วนลด",VLOOKUP(D1119,หมวดหมู่!$A$2:$B$35,2))</f>
        <v>อุปโภค/บริโภค</v>
      </c>
      <c r="P1119" s="3" t="str">
        <f>IF(ISBLANK(E1119),"หน่วย",VLOOKUP(E1119,หน่วยนับ!$A$2:$B$37,2))</f>
        <v>ซอง</v>
      </c>
      <c r="Q1119" t="str">
        <f t="shared" si="70"/>
        <v>P00000.png</v>
      </c>
      <c r="R1119" t="str">
        <f t="shared" si="71"/>
        <v>INSERT INTO `product`(`pID`, `pBar`, `pBars`, `pName`, `pBP`, `pSP`, `pVal`, `pCate`, `pUnit`, `img`) VALUES ('P01122','8850250008088','[{"detail":"รหัสสินค้า","barcode":"P01122"},{"detail":"บาร์โค้ดหลัก","barcode":"8850250008088"}]','รสดีหมักย่าง60g**','13','15','0','อุปโภค/บริโภค','ซอง','P00000.png');</v>
      </c>
    </row>
    <row r="1120" spans="1:18" x14ac:dyDescent="0.25">
      <c r="A1120" s="2" t="s">
        <v>1379</v>
      </c>
      <c r="B1120" s="8">
        <v>8851818456952</v>
      </c>
      <c r="C1120" s="2" t="s">
        <v>1380</v>
      </c>
      <c r="D1120" s="1">
        <v>20</v>
      </c>
      <c r="E1120" s="1">
        <v>3</v>
      </c>
      <c r="F1120" s="1">
        <v>0</v>
      </c>
      <c r="G1120" s="1">
        <v>60</v>
      </c>
      <c r="H1120" s="1">
        <v>69</v>
      </c>
      <c r="I1120" s="16"/>
      <c r="J1120" s="17" t="s">
        <v>7142</v>
      </c>
      <c r="K1120" s="4" t="s">
        <v>7144</v>
      </c>
      <c r="L1120" s="5" t="s">
        <v>7143</v>
      </c>
      <c r="M1120" s="5">
        <f t="shared" si="68"/>
        <v>60</v>
      </c>
      <c r="N1120" s="5">
        <f t="shared" si="69"/>
        <v>69</v>
      </c>
      <c r="O1120" s="3" t="str">
        <f>IF(ISBLANK(D1120),"ส่วนลด",VLOOKUP(D1120,หมวดหมู่!$A$2:$B$35,2))</f>
        <v>อุปโภค/บริโภค</v>
      </c>
      <c r="P1120" s="3" t="str">
        <f>IF(ISBLANK(E1120),"หน่วย",VLOOKUP(E1120,หน่วยนับ!$A$2:$B$37,2))</f>
        <v>ขวด</v>
      </c>
      <c r="Q1120" t="str">
        <f t="shared" si="70"/>
        <v>P00000.png</v>
      </c>
      <c r="R1120" t="str">
        <f t="shared" si="71"/>
        <v>INSERT INTO `product`(`pID`, `pBar`, `pBars`, `pName`, `pBP`, `pSP`, `pVal`, `pCate`, `pUnit`, `img`) VALUES ('P01123','8851818456952','[{"detail":"รหัสสินค้า","barcode":"P01123"},{"detail":"บาร์โค้ดหลัก","barcode":"8851818456952"}]','มาจิคลีนถูพื้น800/69บาท','60','69','0','อุปโภค/บริโภค','ขวด','P00000.png');</v>
      </c>
    </row>
    <row r="1121" spans="1:18" x14ac:dyDescent="0.25">
      <c r="A1121" s="2" t="s">
        <v>1381</v>
      </c>
      <c r="B1121" s="8">
        <v>8851989040073</v>
      </c>
      <c r="C1121" s="2" t="s">
        <v>1382</v>
      </c>
      <c r="D1121" s="1">
        <v>20</v>
      </c>
      <c r="E1121" s="1">
        <v>14</v>
      </c>
      <c r="F1121" s="1">
        <v>0</v>
      </c>
      <c r="G1121" s="1">
        <v>8.34</v>
      </c>
      <c r="H1121" s="1">
        <v>12</v>
      </c>
      <c r="I1121" s="16"/>
      <c r="J1121" s="17" t="s">
        <v>7142</v>
      </c>
      <c r="K1121" s="4" t="s">
        <v>7144</v>
      </c>
      <c r="L1121" s="5" t="s">
        <v>7143</v>
      </c>
      <c r="M1121" s="5">
        <f t="shared" si="68"/>
        <v>8.34</v>
      </c>
      <c r="N1121" s="5">
        <f t="shared" si="69"/>
        <v>12</v>
      </c>
      <c r="O1121" s="3" t="str">
        <f>IF(ISBLANK(D1121),"ส่วนลด",VLOOKUP(D1121,หมวดหมู่!$A$2:$B$35,2))</f>
        <v>อุปโภค/บริโภค</v>
      </c>
      <c r="P1121" s="3" t="str">
        <f>IF(ISBLANK(E1121),"หน่วย",VLOOKUP(E1121,หน่วยนับ!$A$2:$B$37,2))</f>
        <v>ถุง</v>
      </c>
      <c r="Q1121" t="str">
        <f t="shared" si="70"/>
        <v>P00000.png</v>
      </c>
      <c r="R1121" t="str">
        <f t="shared" si="71"/>
        <v>INSERT INTO `product`(`pID`, `pBar`, `pBars`, `pName`, `pBP`, `pSP`, `pVal`, `pCate`, `pUnit`, `img`) VALUES ('P01124','8851989040073','[{"detail":"รหัสสินค้า","barcode":"P01124"},{"detail":"บาร์โค้ดหลัก","barcode":"8851989040073"}]','สมาร์มปรับย้านุ่ม550มล12บาท','8.34','12','0','อุปโภค/บริโภค','ถุง','P00000.png');</v>
      </c>
    </row>
    <row r="1122" spans="1:18" x14ac:dyDescent="0.25">
      <c r="A1122" s="2" t="s">
        <v>1383</v>
      </c>
      <c r="B1122" s="8">
        <v>8851989040011</v>
      </c>
      <c r="C1122" s="2" t="s">
        <v>1382</v>
      </c>
      <c r="D1122" s="1">
        <v>20</v>
      </c>
      <c r="E1122" s="1">
        <v>14</v>
      </c>
      <c r="F1122" s="1">
        <v>14</v>
      </c>
      <c r="G1122" s="1">
        <v>8.34</v>
      </c>
      <c r="H1122" s="1">
        <v>12</v>
      </c>
      <c r="I1122" s="16"/>
      <c r="J1122" s="17" t="s">
        <v>7142</v>
      </c>
      <c r="K1122" s="4" t="s">
        <v>7144</v>
      </c>
      <c r="L1122" s="5" t="s">
        <v>7143</v>
      </c>
      <c r="M1122" s="5">
        <f t="shared" si="68"/>
        <v>8.34</v>
      </c>
      <c r="N1122" s="5">
        <f t="shared" si="69"/>
        <v>12</v>
      </c>
      <c r="O1122" s="3" t="str">
        <f>IF(ISBLANK(D1122),"ส่วนลด",VLOOKUP(D1122,หมวดหมู่!$A$2:$B$35,2))</f>
        <v>อุปโภค/บริโภค</v>
      </c>
      <c r="P1122" s="3" t="str">
        <f>IF(ISBLANK(E1122),"หน่วย",VLOOKUP(E1122,หน่วยนับ!$A$2:$B$37,2))</f>
        <v>ถุง</v>
      </c>
      <c r="Q1122" t="str">
        <f t="shared" si="70"/>
        <v>P00000.png</v>
      </c>
      <c r="R1122" t="str">
        <f t="shared" si="71"/>
        <v>INSERT INTO `product`(`pID`, `pBar`, `pBars`, `pName`, `pBP`, `pSP`, `pVal`, `pCate`, `pUnit`, `img`) VALUES ('P01125','8851989040011','[{"detail":"รหัสสินค้า","barcode":"P01125"},{"detail":"บาร์โค้ดหลัก","barcode":"8851989040011"}]','สมาร์มปรับย้านุ่ม550มล12บาท','8.34','12','14','อุปโภค/บริโภค','ถุง','P00000.png');</v>
      </c>
    </row>
    <row r="1123" spans="1:18" x14ac:dyDescent="0.25">
      <c r="A1123" s="2" t="s">
        <v>1384</v>
      </c>
      <c r="B1123" s="8">
        <v>8850460990562</v>
      </c>
      <c r="C1123" s="2" t="s">
        <v>8144</v>
      </c>
      <c r="D1123" s="1">
        <v>65</v>
      </c>
      <c r="E1123" s="1">
        <v>5</v>
      </c>
      <c r="F1123" s="1">
        <v>3</v>
      </c>
      <c r="G1123" s="1">
        <v>69</v>
      </c>
      <c r="H1123" s="1">
        <v>79</v>
      </c>
      <c r="I1123" s="16"/>
      <c r="J1123" s="17" t="s">
        <v>7142</v>
      </c>
      <c r="K1123" s="4" t="s">
        <v>7144</v>
      </c>
      <c r="L1123" s="5" t="s">
        <v>7143</v>
      </c>
      <c r="M1123" s="5">
        <f t="shared" si="68"/>
        <v>69</v>
      </c>
      <c r="N1123" s="5">
        <f t="shared" si="69"/>
        <v>79</v>
      </c>
      <c r="O1123" s="3" t="str">
        <f>IF(ISBLANK(D1123),"ส่วนลด",VLOOKUP(D1123,หมวดหมู่!$A$2:$B$35,2))</f>
        <v>สีย้อมผม</v>
      </c>
      <c r="P1123" s="3" t="str">
        <f>IF(ISBLANK(E1123),"หน่วย",VLOOKUP(E1123,หน่วยนับ!$A$2:$B$37,2))</f>
        <v>กล่อง</v>
      </c>
      <c r="Q1123" t="str">
        <f t="shared" si="70"/>
        <v>P00000.png</v>
      </c>
      <c r="R1123" t="str">
        <f t="shared" si="71"/>
        <v>INSERT INTO `product`(`pID`, `pBar`, `pBars`, `pName`, `pBP`, `pSP`, `pVal`, `pCate`, `pUnit`, `img`) VALUES ('P01126','8850460990562','[{"detail":"รหัสสินค้า","barcode":"P01126"},{"detail":"บาร์โค้ดหลัก","barcode":"8850460990562"}]','โลแลนสีบรอนด์เข้ม06***','69','79','3','สีย้อมผม','กล่อง','P00000.png');</v>
      </c>
    </row>
    <row r="1124" spans="1:18" x14ac:dyDescent="0.25">
      <c r="A1124" s="2" t="s">
        <v>1385</v>
      </c>
      <c r="B1124" s="8">
        <v>8850134303049</v>
      </c>
      <c r="C1124" s="2" t="s">
        <v>1386</v>
      </c>
      <c r="D1124" s="1">
        <v>20</v>
      </c>
      <c r="E1124" s="1">
        <v>8</v>
      </c>
      <c r="F1124" s="1">
        <v>0</v>
      </c>
      <c r="G1124" s="1">
        <v>29</v>
      </c>
      <c r="H1124" s="1">
        <v>35</v>
      </c>
      <c r="I1124" s="16"/>
      <c r="J1124" s="17" t="s">
        <v>7142</v>
      </c>
      <c r="K1124" s="4" t="s">
        <v>7144</v>
      </c>
      <c r="L1124" s="5" t="s">
        <v>7143</v>
      </c>
      <c r="M1124" s="5">
        <f t="shared" si="68"/>
        <v>29</v>
      </c>
      <c r="N1124" s="5">
        <f t="shared" si="69"/>
        <v>35</v>
      </c>
      <c r="O1124" s="3" t="str">
        <f>IF(ISBLANK(D1124),"ส่วนลด",VLOOKUP(D1124,หมวดหมู่!$A$2:$B$35,2))</f>
        <v>อุปโภค/บริโภค</v>
      </c>
      <c r="P1124" s="3" t="str">
        <f>IF(ISBLANK(E1124),"หน่วย",VLOOKUP(E1124,หน่วยนับ!$A$2:$B$37,2))</f>
        <v>อัน</v>
      </c>
      <c r="Q1124" t="str">
        <f t="shared" si="70"/>
        <v>P00000.png</v>
      </c>
      <c r="R1124" t="str">
        <f t="shared" si="71"/>
        <v>INSERT INTO `product`(`pID`, `pBar`, `pBars`, `pName`, `pBP`, `pSP`, `pVal`, `pCate`, `pUnit`, `img`) VALUES ('P01127','8850134303049','[{"detail":"รหัสสินค้า","barcode":"P01127"},{"detail":"บาร์โค้ดหลัก","barcode":"8850134303049"}]','ขิงดอง3รส325g35บาท','29','35','0','อุปโภค/บริโภค','อัน','P00000.png');</v>
      </c>
    </row>
    <row r="1125" spans="1:18" x14ac:dyDescent="0.25">
      <c r="A1125" s="2" t="s">
        <v>1387</v>
      </c>
      <c r="B1125" s="8">
        <v>8850124033055</v>
      </c>
      <c r="C1125" s="2" t="s">
        <v>8145</v>
      </c>
      <c r="D1125" s="1">
        <v>76</v>
      </c>
      <c r="E1125" s="1">
        <v>14</v>
      </c>
      <c r="F1125" s="1">
        <v>5</v>
      </c>
      <c r="G1125" s="1">
        <v>35</v>
      </c>
      <c r="H1125" s="1">
        <v>40</v>
      </c>
      <c r="I1125" s="15" t="s">
        <v>1388</v>
      </c>
      <c r="J1125" s="17" t="s">
        <v>7142</v>
      </c>
      <c r="K1125" s="4" t="s">
        <v>7144</v>
      </c>
      <c r="L1125" s="5" t="s">
        <v>7143</v>
      </c>
      <c r="M1125" s="5">
        <f t="shared" si="68"/>
        <v>35</v>
      </c>
      <c r="N1125" s="5">
        <f t="shared" si="69"/>
        <v>40</v>
      </c>
      <c r="O1125" s="3" t="str">
        <f>IF(ISBLANK(D1125),"ส่วนลด",VLOOKUP(D1125,หมวดหมู่!$A$2:$B$35,2))</f>
        <v>กาแฟ+โอวัลติล</v>
      </c>
      <c r="P1125" s="3" t="str">
        <f>IF(ISBLANK(E1125),"หน่วย",VLOOKUP(E1125,หน่วยนับ!$A$2:$B$37,2))</f>
        <v>ถุง</v>
      </c>
      <c r="Q1125" t="str">
        <f t="shared" si="70"/>
        <v>prd_1144.png</v>
      </c>
      <c r="R1125" t="str">
        <f t="shared" si="71"/>
        <v>INSERT INTO `product`(`pID`, `pBar`, `pBars`, `pName`, `pBP`, `pSP`, `pVal`, `pCate`, `pUnit`, `img`) VALUES ('P01128','8850124033055','[{"detail":"รหัสสินค้า","barcode":"P01128"},{"detail":"บาร์โค้ดหลัก","barcode":"8850124033055"}]','คอฟฟี่เมต200g***','35','40','5','กาแฟ+โอวัลติล','ถุง','prd_1144.png');</v>
      </c>
    </row>
    <row r="1126" spans="1:18" x14ac:dyDescent="0.25">
      <c r="A1126" s="2" t="s">
        <v>1389</v>
      </c>
      <c r="B1126" s="8">
        <v>8850144074038</v>
      </c>
      <c r="C1126" s="2" t="s">
        <v>8146</v>
      </c>
      <c r="D1126" s="1">
        <v>20</v>
      </c>
      <c r="E1126" s="1">
        <v>14</v>
      </c>
      <c r="F1126" s="1">
        <v>3</v>
      </c>
      <c r="G1126" s="1">
        <v>47</v>
      </c>
      <c r="H1126" s="1">
        <v>52</v>
      </c>
      <c r="I1126" s="16"/>
      <c r="J1126" s="17" t="s">
        <v>7142</v>
      </c>
      <c r="K1126" s="4" t="s">
        <v>7144</v>
      </c>
      <c r="L1126" s="5" t="s">
        <v>7143</v>
      </c>
      <c r="M1126" s="5">
        <f t="shared" si="68"/>
        <v>47</v>
      </c>
      <c r="N1126" s="5">
        <f t="shared" si="69"/>
        <v>52</v>
      </c>
      <c r="O1126" s="3" t="str">
        <f>IF(ISBLANK(D1126),"ส่วนลด",VLOOKUP(D1126,หมวดหมู่!$A$2:$B$35,2))</f>
        <v>อุปโภค/บริโภค</v>
      </c>
      <c r="P1126" s="3" t="str">
        <f>IF(ISBLANK(E1126),"หน่วย",VLOOKUP(E1126,หน่วยนับ!$A$2:$B$37,2))</f>
        <v>ถุง</v>
      </c>
      <c r="Q1126" t="str">
        <f t="shared" si="70"/>
        <v>P00000.png</v>
      </c>
      <c r="R1126" t="str">
        <f t="shared" si="71"/>
        <v>INSERT INTO `product`(`pID`, `pBar`, `pBars`, `pName`, `pBP`, `pSP`, `pVal`, `pCate`, `pUnit`, `img`) VALUES ('P01129','8850144074038','[{"detail":"รหัสสินค้า","barcode":"P01129"},{"detail":"บาร์โค้ดหลัก","barcode":"8850144074038"}]','คนอร์แป้งข้าวโพด700g***','47','52','3','อุปโภค/บริโภค','ถุง','P00000.png');</v>
      </c>
    </row>
    <row r="1127" spans="1:18" x14ac:dyDescent="0.25">
      <c r="A1127" s="2" t="s">
        <v>1390</v>
      </c>
      <c r="B1127" s="8">
        <v>8850144074014</v>
      </c>
      <c r="C1127" s="2" t="s">
        <v>1391</v>
      </c>
      <c r="D1127" s="1">
        <v>20</v>
      </c>
      <c r="E1127" s="1">
        <v>14</v>
      </c>
      <c r="F1127" s="1">
        <v>1</v>
      </c>
      <c r="G1127" s="1">
        <v>19</v>
      </c>
      <c r="H1127" s="1">
        <v>23</v>
      </c>
      <c r="I1127" s="16"/>
      <c r="J1127" s="17" t="s">
        <v>7142</v>
      </c>
      <c r="K1127" s="4" t="s">
        <v>7144</v>
      </c>
      <c r="L1127" s="5" t="s">
        <v>7143</v>
      </c>
      <c r="M1127" s="5">
        <f t="shared" si="68"/>
        <v>19</v>
      </c>
      <c r="N1127" s="5">
        <f t="shared" si="69"/>
        <v>23</v>
      </c>
      <c r="O1127" s="3" t="str">
        <f>IF(ISBLANK(D1127),"ส่วนลด",VLOOKUP(D1127,หมวดหมู่!$A$2:$B$35,2))</f>
        <v>อุปโภค/บริโภค</v>
      </c>
      <c r="P1127" s="3" t="str">
        <f>IF(ISBLANK(E1127),"หน่วย",VLOOKUP(E1127,หน่วยนับ!$A$2:$B$37,2))</f>
        <v>ถุง</v>
      </c>
      <c r="Q1127" t="str">
        <f t="shared" si="70"/>
        <v>P00000.png</v>
      </c>
      <c r="R1127" t="str">
        <f t="shared" si="71"/>
        <v>INSERT INTO `product`(`pID`, `pBar`, `pBars`, `pName`, `pBP`, `pSP`, `pVal`, `pCate`, `pUnit`, `img`) VALUES ('P01130','8850144074014','[{"detail":"รหัสสินค้า","barcode":"P01130"},{"detail":"บาร์โค้ดหลัก","barcode":"8850144074014"}]','คนอร์แป้งข้าวโพด200g23บ*','19','23','1','อุปโภค/บริโภค','ถุง','P00000.png');</v>
      </c>
    </row>
    <row r="1128" spans="1:18" x14ac:dyDescent="0.25">
      <c r="A1128" s="2" t="s">
        <v>1392</v>
      </c>
      <c r="B1128" s="8">
        <v>8850125073296</v>
      </c>
      <c r="C1128" s="2" t="s">
        <v>1393</v>
      </c>
      <c r="D1128" s="1">
        <v>20</v>
      </c>
      <c r="E1128" s="1">
        <v>14</v>
      </c>
      <c r="F1128" s="1">
        <v>0</v>
      </c>
      <c r="G1128" s="1">
        <v>62</v>
      </c>
      <c r="H1128" s="1">
        <v>67</v>
      </c>
      <c r="I1128" s="16"/>
      <c r="J1128" s="17" t="s">
        <v>7142</v>
      </c>
      <c r="K1128" s="4" t="s">
        <v>7144</v>
      </c>
      <c r="L1128" s="5" t="s">
        <v>7143</v>
      </c>
      <c r="M1128" s="5">
        <f t="shared" si="68"/>
        <v>62</v>
      </c>
      <c r="N1128" s="5">
        <f t="shared" si="69"/>
        <v>67</v>
      </c>
      <c r="O1128" s="3" t="str">
        <f>IF(ISBLANK(D1128),"ส่วนลด",VLOOKUP(D1128,หมวดหมู่!$A$2:$B$35,2))</f>
        <v>อุปโภค/บริโภค</v>
      </c>
      <c r="P1128" s="3" t="str">
        <f>IF(ISBLANK(E1128),"หน่วย",VLOOKUP(E1128,หน่วยนับ!$A$2:$B$37,2))</f>
        <v>ถุง</v>
      </c>
      <c r="Q1128" t="str">
        <f t="shared" si="70"/>
        <v>P00000.png</v>
      </c>
      <c r="R1128" t="str">
        <f t="shared" si="71"/>
        <v>INSERT INTO `product`(`pID`, `pBar`, `pBars`, `pName`, `pBP`, `pSP`, `pVal`, `pCate`, `pUnit`, `img`) VALUES ('P01131','8850125073296','[{"detail":"รหัสสินค้า","barcode":"P01131"},{"detail":"บาร์โค้ดหลัก","barcode":"8850125073296"}]','เนสกาแฟคั่ว80g67บาท','62','67','0','อุปโภค/บริโภค','ถุง','P00000.png');</v>
      </c>
    </row>
    <row r="1129" spans="1:18" x14ac:dyDescent="0.25">
      <c r="A1129" s="2" t="s">
        <v>1394</v>
      </c>
      <c r="B1129" s="8">
        <v>8850813500004</v>
      </c>
      <c r="C1129" s="2" t="s">
        <v>1395</v>
      </c>
      <c r="D1129" s="1">
        <v>20</v>
      </c>
      <c r="E1129" s="1">
        <v>5</v>
      </c>
      <c r="F1129" s="1">
        <v>6</v>
      </c>
      <c r="G1129" s="1">
        <v>24.17</v>
      </c>
      <c r="H1129" s="1">
        <v>29</v>
      </c>
      <c r="I1129" s="16"/>
      <c r="J1129" s="17" t="s">
        <v>7142</v>
      </c>
      <c r="K1129" s="4" t="s">
        <v>7144</v>
      </c>
      <c r="L1129" s="5" t="s">
        <v>7143</v>
      </c>
      <c r="M1129" s="5">
        <f t="shared" si="68"/>
        <v>24.17</v>
      </c>
      <c r="N1129" s="5">
        <f t="shared" si="69"/>
        <v>29</v>
      </c>
      <c r="O1129" s="3" t="str">
        <f>IF(ISBLANK(D1129),"ส่วนลด",VLOOKUP(D1129,หมวดหมู่!$A$2:$B$35,2))</f>
        <v>อุปโภค/บริโภค</v>
      </c>
      <c r="P1129" s="3" t="str">
        <f>IF(ISBLANK(E1129),"หน่วย",VLOOKUP(E1129,หน่วยนับ!$A$2:$B$37,2))</f>
        <v>กล่อง</v>
      </c>
      <c r="Q1129" t="str">
        <f t="shared" si="70"/>
        <v>P00000.png</v>
      </c>
      <c r="R1129" t="str">
        <f t="shared" si="71"/>
        <v>INSERT INTO `product`(`pID`, `pBar`, `pBars`, `pName`, `pBP`, `pSP`, `pVal`, `pCate`, `pUnit`, `img`) VALUES ('P01132','8850813500004','[{"detail":"รหัสสินค้า","barcode":"P01132"},{"detail":"บาร์โค้ดหลัก","barcode":"8850813500004"}]','น้ำแกงเขียวหวาน250มล29บาท','24.17','29','6','อุปโภค/บริโภค','กล่อง','P00000.png');</v>
      </c>
    </row>
    <row r="1130" spans="1:18" x14ac:dyDescent="0.25">
      <c r="A1130" s="2" t="s">
        <v>1396</v>
      </c>
      <c r="B1130" s="8">
        <v>8851932165358</v>
      </c>
      <c r="C1130" s="2" t="s">
        <v>1397</v>
      </c>
      <c r="D1130" s="1">
        <v>56</v>
      </c>
      <c r="E1130" s="1">
        <v>13</v>
      </c>
      <c r="F1130" s="1">
        <v>0</v>
      </c>
      <c r="G1130" s="1">
        <v>43</v>
      </c>
      <c r="H1130" s="1">
        <v>55</v>
      </c>
      <c r="I1130" s="16"/>
      <c r="J1130" s="17" t="s">
        <v>7142</v>
      </c>
      <c r="K1130" s="4" t="s">
        <v>7144</v>
      </c>
      <c r="L1130" s="5" t="s">
        <v>7143</v>
      </c>
      <c r="M1130" s="5">
        <f t="shared" si="68"/>
        <v>43</v>
      </c>
      <c r="N1130" s="5">
        <f t="shared" si="69"/>
        <v>55</v>
      </c>
      <c r="O1130" s="3" t="str">
        <f>IF(ISBLANK(D1130),"ส่วนลด",VLOOKUP(D1130,หมวดหมู่!$A$2:$B$35,2))</f>
        <v>ผงซักฟอก</v>
      </c>
      <c r="P1130" s="3" t="str">
        <f>IF(ISBLANK(E1130),"หน่วย",VLOOKUP(E1130,หน่วยนับ!$A$2:$B$37,2))</f>
        <v>แท่ง</v>
      </c>
      <c r="Q1130" t="str">
        <f t="shared" si="70"/>
        <v>P00000.png</v>
      </c>
      <c r="R1130" t="str">
        <f t="shared" si="71"/>
        <v>INSERT INTO `product`(`pID`, `pBar`, `pBars`, `pName`, `pBP`, `pSP`, `pVal`, `pCate`, `pUnit`, `img`) VALUES ('P01133','8851932165358','[{"detail":"รหัสสินค้า","barcode":"P01133"},{"detail":"บาร์โค้ดหลัก","barcode":"8851932165358"}]','โอโม900g55บาท**','43','55','0','ผงซักฟอก','แท่ง','P00000.png');</v>
      </c>
    </row>
    <row r="1131" spans="1:18" x14ac:dyDescent="0.25">
      <c r="A1131" s="2" t="s">
        <v>1398</v>
      </c>
      <c r="B1131" s="8">
        <v>8851932280402</v>
      </c>
      <c r="C1131" s="2" t="s">
        <v>1399</v>
      </c>
      <c r="D1131" s="1">
        <v>20</v>
      </c>
      <c r="E1131" s="1">
        <v>14</v>
      </c>
      <c r="F1131" s="1">
        <v>0</v>
      </c>
      <c r="G1131" s="1">
        <v>22</v>
      </c>
      <c r="H1131" s="1">
        <v>25</v>
      </c>
      <c r="I1131" s="16"/>
      <c r="J1131" s="17" t="s">
        <v>7142</v>
      </c>
      <c r="K1131" s="4" t="s">
        <v>7144</v>
      </c>
      <c r="L1131" s="5" t="s">
        <v>7143</v>
      </c>
      <c r="M1131" s="5">
        <f t="shared" si="68"/>
        <v>22</v>
      </c>
      <c r="N1131" s="5">
        <f t="shared" si="69"/>
        <v>25</v>
      </c>
      <c r="O1131" s="3" t="str">
        <f>IF(ISBLANK(D1131),"ส่วนลด",VLOOKUP(D1131,หมวดหมู่!$A$2:$B$35,2))</f>
        <v>อุปโภค/บริโภค</v>
      </c>
      <c r="P1131" s="3" t="str">
        <f>IF(ISBLANK(E1131),"หน่วย",VLOOKUP(E1131,หน่วยนับ!$A$2:$B$37,2))</f>
        <v>ถุง</v>
      </c>
      <c r="Q1131" t="str">
        <f t="shared" si="70"/>
        <v>P00000.png</v>
      </c>
      <c r="R1131" t="str">
        <f t="shared" si="71"/>
        <v>INSERT INTO `product`(`pID`, `pBar`, `pBars`, `pName`, `pBP`, `pSP`, `pVal`, `pCate`, `pUnit`, `img`) VALUES ('P01134','8851932280402','[{"detail":"รหัสสินค้า","barcode":"P01134"},{"detail":"บาร์โค้ดหลัก","barcode":"8851932280402"}]','โอโม430g 25บาท','22','25','0','อุปโภค/บริโภค','ถุง','P00000.png');</v>
      </c>
    </row>
    <row r="1132" spans="1:18" x14ac:dyDescent="0.25">
      <c r="A1132" s="2" t="s">
        <v>1400</v>
      </c>
      <c r="B1132" s="8">
        <v>8851932386418</v>
      </c>
      <c r="C1132" s="2" t="s">
        <v>1401</v>
      </c>
      <c r="D1132" s="1">
        <v>20</v>
      </c>
      <c r="E1132" s="1">
        <v>14</v>
      </c>
      <c r="F1132" s="1">
        <v>0</v>
      </c>
      <c r="G1132" s="1">
        <v>23</v>
      </c>
      <c r="H1132" s="1">
        <v>25</v>
      </c>
      <c r="I1132" s="16"/>
      <c r="J1132" s="17" t="s">
        <v>7142</v>
      </c>
      <c r="K1132" s="4" t="s">
        <v>7144</v>
      </c>
      <c r="L1132" s="5" t="s">
        <v>7143</v>
      </c>
      <c r="M1132" s="5">
        <f t="shared" si="68"/>
        <v>23</v>
      </c>
      <c r="N1132" s="5">
        <f t="shared" si="69"/>
        <v>25</v>
      </c>
      <c r="O1132" s="3" t="str">
        <f>IF(ISBLANK(D1132),"ส่วนลด",VLOOKUP(D1132,หมวดหมู่!$A$2:$B$35,2))</f>
        <v>อุปโภค/บริโภค</v>
      </c>
      <c r="P1132" s="3" t="str">
        <f>IF(ISBLANK(E1132),"หน่วย",VLOOKUP(E1132,หน่วยนับ!$A$2:$B$37,2))</f>
        <v>ถุง</v>
      </c>
      <c r="Q1132" t="str">
        <f t="shared" si="70"/>
        <v>P00000.png</v>
      </c>
      <c r="R1132" t="str">
        <f t="shared" si="71"/>
        <v>INSERT INTO `product`(`pID`, `pBar`, `pBars`, `pName`, `pBP`, `pSP`, `pVal`, `pCate`, `pUnit`, `img`) VALUES ('P01135','8851932386418','[{"detail":"รหัสสินค้า","barcode":"P01135"},{"detail":"บาร์โค้ดหลัก","barcode":"8851932386418"}]','บรีสเพาเวอร์350g25บาท','23','25','0','อุปโภค/บริโภค','ถุง','P00000.png');</v>
      </c>
    </row>
    <row r="1133" spans="1:18" x14ac:dyDescent="0.25">
      <c r="A1133" s="2" t="s">
        <v>1402</v>
      </c>
      <c r="B1133" s="8">
        <v>8851818965065</v>
      </c>
      <c r="C1133" s="2" t="s">
        <v>1403</v>
      </c>
      <c r="D1133" s="1">
        <v>20</v>
      </c>
      <c r="E1133" s="1">
        <v>14</v>
      </c>
      <c r="F1133" s="1">
        <v>1</v>
      </c>
      <c r="G1133" s="1">
        <v>24</v>
      </c>
      <c r="H1133" s="1">
        <v>30</v>
      </c>
      <c r="I1133" s="16"/>
      <c r="J1133" s="17" t="s">
        <v>7142</v>
      </c>
      <c r="K1133" s="4" t="s">
        <v>7144</v>
      </c>
      <c r="L1133" s="5" t="s">
        <v>7143</v>
      </c>
      <c r="M1133" s="5">
        <f t="shared" si="68"/>
        <v>24</v>
      </c>
      <c r="N1133" s="5">
        <f t="shared" si="69"/>
        <v>30</v>
      </c>
      <c r="O1133" s="3" t="str">
        <f>IF(ISBLANK(D1133),"ส่วนลด",VLOOKUP(D1133,หมวดหมู่!$A$2:$B$35,2))</f>
        <v>อุปโภค/บริโภค</v>
      </c>
      <c r="P1133" s="3" t="str">
        <f>IF(ISBLANK(E1133),"หน่วย",VLOOKUP(E1133,หน่วยนับ!$A$2:$B$37,2))</f>
        <v>ถุง</v>
      </c>
      <c r="Q1133" t="str">
        <f t="shared" si="70"/>
        <v>P00000.png</v>
      </c>
      <c r="R1133" t="str">
        <f t="shared" si="71"/>
        <v>INSERT INTO `product`(`pID`, `pBar`, `pBars`, `pName`, `pBP`, `pSP`, `pVal`, `pCate`, `pUnit`, `img`) VALUES ('P01136','8851818965065','[{"detail":"รหัสสินค้า","barcode":"P01136"},{"detail":"บาร์โค้ดหลัก","barcode":"8851818965065"}]','แอทแทคอีซี่400g30บาท','24','30','1','อุปโภค/บริโภค','ถุง','P00000.png');</v>
      </c>
    </row>
    <row r="1134" spans="1:18" x14ac:dyDescent="0.25">
      <c r="A1134" s="2" t="s">
        <v>1404</v>
      </c>
      <c r="B1134" s="8">
        <v>8851818955332</v>
      </c>
      <c r="C1134" s="2" t="s">
        <v>1405</v>
      </c>
      <c r="D1134" s="1">
        <v>20</v>
      </c>
      <c r="E1134" s="1">
        <v>14</v>
      </c>
      <c r="F1134" s="1">
        <v>0</v>
      </c>
      <c r="G1134" s="1">
        <v>25</v>
      </c>
      <c r="H1134" s="1">
        <v>30</v>
      </c>
      <c r="I1134" s="16"/>
      <c r="J1134" s="17" t="s">
        <v>7142</v>
      </c>
      <c r="K1134" s="4" t="s">
        <v>7144</v>
      </c>
      <c r="L1134" s="5" t="s">
        <v>7143</v>
      </c>
      <c r="M1134" s="5">
        <f t="shared" si="68"/>
        <v>25</v>
      </c>
      <c r="N1134" s="5">
        <f t="shared" si="69"/>
        <v>30</v>
      </c>
      <c r="O1134" s="3" t="str">
        <f>IF(ISBLANK(D1134),"ส่วนลด",VLOOKUP(D1134,หมวดหมู่!$A$2:$B$35,2))</f>
        <v>อุปโภค/บริโภค</v>
      </c>
      <c r="P1134" s="3" t="str">
        <f>IF(ISBLANK(E1134),"หน่วย",VLOOKUP(E1134,หน่วยนับ!$A$2:$B$37,2))</f>
        <v>ถุง</v>
      </c>
      <c r="Q1134" t="str">
        <f t="shared" si="70"/>
        <v>P00000.png</v>
      </c>
      <c r="R1134" t="str">
        <f t="shared" si="71"/>
        <v>INSERT INTO `product`(`pID`, `pBar`, `pBars`, `pName`, `pBP`, `pSP`, `pVal`, `pCate`, `pUnit`, `img`) VALUES ('P01137','8851818955332','[{"detail":"รหัสสินค้า","barcode":"P01137"},{"detail":"บาร์โค้ดหลัก","barcode":"8851818955332"}]','แอทแทคอีซี่ควิก400g30บาท','25','30','0','อุปโภค/บริโภค','ถุง','P00000.png');</v>
      </c>
    </row>
    <row r="1135" spans="1:18" x14ac:dyDescent="0.25">
      <c r="A1135" s="2" t="s">
        <v>1406</v>
      </c>
      <c r="B1135" s="8">
        <v>8851932350921</v>
      </c>
      <c r="C1135" s="2" t="s">
        <v>1407</v>
      </c>
      <c r="D1135" s="1">
        <v>20</v>
      </c>
      <c r="E1135" s="1">
        <v>14</v>
      </c>
      <c r="F1135" s="1">
        <v>4</v>
      </c>
      <c r="G1135" s="1">
        <v>22</v>
      </c>
      <c r="H1135" s="1">
        <v>25</v>
      </c>
      <c r="I1135" s="16"/>
      <c r="J1135" s="17" t="s">
        <v>7142</v>
      </c>
      <c r="K1135" s="4" t="s">
        <v>7144</v>
      </c>
      <c r="L1135" s="5" t="s">
        <v>7143</v>
      </c>
      <c r="M1135" s="5">
        <f t="shared" si="68"/>
        <v>22</v>
      </c>
      <c r="N1135" s="5">
        <f t="shared" si="69"/>
        <v>25</v>
      </c>
      <c r="O1135" s="3" t="str">
        <f>IF(ISBLANK(D1135),"ส่วนลด",VLOOKUP(D1135,หมวดหมู่!$A$2:$B$35,2))</f>
        <v>อุปโภค/บริโภค</v>
      </c>
      <c r="P1135" s="3" t="str">
        <f>IF(ISBLANK(E1135),"หน่วย",VLOOKUP(E1135,หน่วยนับ!$A$2:$B$37,2))</f>
        <v>ถุง</v>
      </c>
      <c r="Q1135" t="str">
        <f t="shared" si="70"/>
        <v>P00000.png</v>
      </c>
      <c r="R1135" t="str">
        <f t="shared" si="71"/>
        <v>INSERT INTO `product`(`pID`, `pBar`, `pBars`, `pName`, `pBP`, `pSP`, `pVal`, `pCate`, `pUnit`, `img`) VALUES ('P01138','8851932350921','[{"detail":"รหัสสินค้า","barcode":"P01138"},{"detail":"บาร์โค้ดหลัก","barcode":"8851932350921"}]','บรีสเพาเวอร์380g25บาท','22','25','4','อุปโภค/บริโภค','ถุง','P00000.png');</v>
      </c>
    </row>
    <row r="1136" spans="1:18" x14ac:dyDescent="0.25">
      <c r="A1136" s="2" t="s">
        <v>1408</v>
      </c>
      <c r="B1136" s="8">
        <v>8851932350914</v>
      </c>
      <c r="C1136" s="2" t="s">
        <v>1409</v>
      </c>
      <c r="D1136" s="1">
        <v>20</v>
      </c>
      <c r="E1136" s="1">
        <v>14</v>
      </c>
      <c r="F1136" s="1">
        <v>0</v>
      </c>
      <c r="G1136" s="1">
        <v>22</v>
      </c>
      <c r="H1136" s="1">
        <v>25</v>
      </c>
      <c r="I1136" s="16"/>
      <c r="J1136" s="17" t="s">
        <v>7142</v>
      </c>
      <c r="K1136" s="4" t="s">
        <v>7144</v>
      </c>
      <c r="L1136" s="5" t="s">
        <v>7143</v>
      </c>
      <c r="M1136" s="5">
        <f t="shared" si="68"/>
        <v>22</v>
      </c>
      <c r="N1136" s="5">
        <f t="shared" si="69"/>
        <v>25</v>
      </c>
      <c r="O1136" s="3" t="str">
        <f>IF(ISBLANK(D1136),"ส่วนลด",VLOOKUP(D1136,หมวดหมู่!$A$2:$B$35,2))</f>
        <v>อุปโภค/บริโภค</v>
      </c>
      <c r="P1136" s="3" t="str">
        <f>IF(ISBLANK(E1136),"หน่วย",VLOOKUP(E1136,หน่วยนับ!$A$2:$B$37,2))</f>
        <v>ถุง</v>
      </c>
      <c r="Q1136" t="str">
        <f t="shared" si="70"/>
        <v>P00000.png</v>
      </c>
      <c r="R1136" t="str">
        <f t="shared" si="71"/>
        <v>INSERT INTO `product`(`pID`, `pBar`, `pBars`, `pName`, `pBP`, `pSP`, `pVal`, `pCate`, `pUnit`, `img`) VALUES ('P01139','8851932350914','[{"detail":"รหัสสินค้า","barcode":"P01139"},{"detail":"บาร์โค้ดหลัก","barcode":"8851932350914"}]','บรีสเพาเวอร์สวีส400g25บาท','22','25','0','อุปโภค/บริโภค','ถุง','P00000.png');</v>
      </c>
    </row>
    <row r="1137" spans="1:18" x14ac:dyDescent="0.25">
      <c r="A1137" s="2" t="s">
        <v>1410</v>
      </c>
      <c r="B1137" s="8">
        <v>8851826081191</v>
      </c>
      <c r="C1137" s="2" t="s">
        <v>1411</v>
      </c>
      <c r="D1137" s="1">
        <v>20</v>
      </c>
      <c r="E1137" s="1">
        <v>13</v>
      </c>
      <c r="F1137" s="1">
        <v>0</v>
      </c>
      <c r="G1137" s="1">
        <v>49</v>
      </c>
      <c r="H1137" s="1">
        <v>55</v>
      </c>
      <c r="I1137" s="16"/>
      <c r="J1137" s="17" t="s">
        <v>7142</v>
      </c>
      <c r="K1137" s="4" t="s">
        <v>7144</v>
      </c>
      <c r="L1137" s="5" t="s">
        <v>7143</v>
      </c>
      <c r="M1137" s="5">
        <f t="shared" si="68"/>
        <v>49</v>
      </c>
      <c r="N1137" s="5">
        <f t="shared" si="69"/>
        <v>55</v>
      </c>
      <c r="O1137" s="3" t="str">
        <f>IF(ISBLANK(D1137),"ส่วนลด",VLOOKUP(D1137,หมวดหมู่!$A$2:$B$35,2))</f>
        <v>อุปโภค/บริโภค</v>
      </c>
      <c r="P1137" s="3" t="str">
        <f>IF(ISBLANK(E1137),"หน่วย",VLOOKUP(E1137,หน่วยนับ!$A$2:$B$37,2))</f>
        <v>แท่ง</v>
      </c>
      <c r="Q1137" t="str">
        <f t="shared" si="70"/>
        <v>P00000.png</v>
      </c>
      <c r="R1137" t="str">
        <f t="shared" si="71"/>
        <v>INSERT INTO `product`(`pID`, `pBar`, `pBars`, `pName`, `pBP`, `pSP`, `pVal`, `pCate`, `pUnit`, `img`) VALUES ('P01140','8851826081191','[{"detail":"รหัสสินค้า","barcode":"P01140"},{"detail":"บาร์โค้ดหลัก","barcode":"8851826081191"}]','โฮมซักผ้าเด็ก700มล55บาท*','49','55','0','อุปโภค/บริโภค','แท่ง','P00000.png');</v>
      </c>
    </row>
    <row r="1138" spans="1:18" x14ac:dyDescent="0.25">
      <c r="A1138" s="2" t="s">
        <v>1412</v>
      </c>
      <c r="B1138" s="8">
        <v>8851826086226</v>
      </c>
      <c r="C1138" s="2" t="s">
        <v>1413</v>
      </c>
      <c r="D1138" s="1">
        <v>20</v>
      </c>
      <c r="E1138" s="1">
        <v>14</v>
      </c>
      <c r="F1138" s="1">
        <v>1</v>
      </c>
      <c r="G1138" s="1">
        <v>59</v>
      </c>
      <c r="H1138" s="1">
        <v>65</v>
      </c>
      <c r="I1138" s="16"/>
      <c r="J1138" s="17" t="s">
        <v>7142</v>
      </c>
      <c r="K1138" s="4" t="s">
        <v>7144</v>
      </c>
      <c r="L1138" s="5" t="s">
        <v>7143</v>
      </c>
      <c r="M1138" s="5">
        <f t="shared" si="68"/>
        <v>59</v>
      </c>
      <c r="N1138" s="5">
        <f t="shared" si="69"/>
        <v>65</v>
      </c>
      <c r="O1138" s="3" t="str">
        <f>IF(ISBLANK(D1138),"ส่วนลด",VLOOKUP(D1138,หมวดหมู่!$A$2:$B$35,2))</f>
        <v>อุปโภค/บริโภค</v>
      </c>
      <c r="P1138" s="3" t="str">
        <f>IF(ISBLANK(E1138),"หน่วย",VLOOKUP(E1138,หน่วยนับ!$A$2:$B$37,2))</f>
        <v>ถุง</v>
      </c>
      <c r="Q1138" t="str">
        <f t="shared" si="70"/>
        <v>P00000.png</v>
      </c>
      <c r="R1138" t="str">
        <f t="shared" si="71"/>
        <v>INSERT INTO `product`(`pID`, `pBar`, `pBars`, `pName`, `pBP`, `pSP`, `pVal`, `pCate`, `pUnit`, `img`) VALUES ('P01141','8851826086226','[{"detail":"รหัสสินค้า","barcode":"P01141"},{"detail":"บาร์โค้ดหลัก","barcode":"8851826086226"}]','โฮมน้ำยาล้างขวดนม700มล65บาท','59','65','1','อุปโภค/บริโภค','ถุง','P00000.png');</v>
      </c>
    </row>
    <row r="1139" spans="1:18" x14ac:dyDescent="0.25">
      <c r="A1139" s="2" t="s">
        <v>1414</v>
      </c>
      <c r="B1139" s="8">
        <v>8851818949782</v>
      </c>
      <c r="C1139" s="2" t="s">
        <v>1415</v>
      </c>
      <c r="D1139" s="1">
        <v>20</v>
      </c>
      <c r="E1139" s="1">
        <v>14</v>
      </c>
      <c r="F1139" s="1">
        <v>0</v>
      </c>
      <c r="G1139" s="1">
        <v>9.17</v>
      </c>
      <c r="H1139" s="1">
        <v>12</v>
      </c>
      <c r="I1139" s="16"/>
      <c r="J1139" s="17" t="s">
        <v>7142</v>
      </c>
      <c r="K1139" s="4" t="s">
        <v>7144</v>
      </c>
      <c r="L1139" s="5" t="s">
        <v>7143</v>
      </c>
      <c r="M1139" s="5">
        <f t="shared" si="68"/>
        <v>9.17</v>
      </c>
      <c r="N1139" s="5">
        <f t="shared" si="69"/>
        <v>12</v>
      </c>
      <c r="O1139" s="3" t="str">
        <f>IF(ISBLANK(D1139),"ส่วนลด",VLOOKUP(D1139,หมวดหมู่!$A$2:$B$35,2))</f>
        <v>อุปโภค/บริโภค</v>
      </c>
      <c r="P1139" s="3" t="str">
        <f>IF(ISBLANK(E1139),"หน่วย",VLOOKUP(E1139,หน่วยนับ!$A$2:$B$37,2))</f>
        <v>ถุง</v>
      </c>
      <c r="Q1139" t="str">
        <f t="shared" si="70"/>
        <v>P00000.png</v>
      </c>
      <c r="R1139" t="str">
        <f t="shared" si="71"/>
        <v>INSERT INTO `product`(`pID`, `pBar`, `pBars`, `pName`, `pBP`, `pSP`, `pVal`, `pCate`, `pUnit`, `img`) VALUES ('P01142','8851818949782','[{"detail":"รหัสสินค้า","barcode":"P01142"},{"detail":"บาร์โค้ดหลัก","barcode":"8851818949782"}]','ไฮเตอร์คัลเลอร์40g12บ*','9.17','12','0','อุปโภค/บริโภค','ถุง','P00000.png');</v>
      </c>
    </row>
    <row r="1140" spans="1:18" x14ac:dyDescent="0.25">
      <c r="A1140" s="2" t="s">
        <v>1416</v>
      </c>
      <c r="B1140" s="8">
        <v>8851826068116</v>
      </c>
      <c r="C1140" s="2" t="s">
        <v>1417</v>
      </c>
      <c r="D1140" s="1">
        <v>64</v>
      </c>
      <c r="E1140" s="1">
        <v>5</v>
      </c>
      <c r="F1140" s="1">
        <v>0</v>
      </c>
      <c r="G1140" s="1">
        <v>11.17</v>
      </c>
      <c r="H1140" s="1">
        <v>15</v>
      </c>
      <c r="I1140" s="16"/>
      <c r="J1140" s="17" t="s">
        <v>7142</v>
      </c>
      <c r="K1140" s="4" t="s">
        <v>7144</v>
      </c>
      <c r="L1140" s="5" t="s">
        <v>7143</v>
      </c>
      <c r="M1140" s="5">
        <f t="shared" si="68"/>
        <v>11.17</v>
      </c>
      <c r="N1140" s="5">
        <f t="shared" si="69"/>
        <v>15</v>
      </c>
      <c r="O1140" s="3" t="str">
        <f>IF(ISBLANK(D1140),"ส่วนลด",VLOOKUP(D1140,หมวดหมู่!$A$2:$B$35,2))</f>
        <v>ยากันยุง</v>
      </c>
      <c r="P1140" s="3" t="str">
        <f>IF(ISBLANK(E1140),"หน่วย",VLOOKUP(E1140,หน่วยนับ!$A$2:$B$37,2))</f>
        <v>กล่อง</v>
      </c>
      <c r="Q1140" t="str">
        <f t="shared" si="70"/>
        <v>P00000.png</v>
      </c>
      <c r="R1140" t="str">
        <f t="shared" si="71"/>
        <v>INSERT INTO `product`(`pID`, `pBar`, `pBars`, `pName`, `pBP`, `pSP`, `pVal`, `pCate`, `pUnit`, `img`) VALUES ('P01143','8851826068116','[{"detail":"รหัสสินค้า","barcode":"P01143"},{"detail":"บาร์โค้ดหลัก","barcode":"8851826068116"}]','ก.ยยากันยุงลาเวน15บาท**','11.17','15','0','ยากันยุง','กล่อง','P00000.png');</v>
      </c>
    </row>
    <row r="1141" spans="1:18" x14ac:dyDescent="0.25">
      <c r="A1141" s="2" t="s">
        <v>1418</v>
      </c>
      <c r="B1141" s="8">
        <v>8851932230506</v>
      </c>
      <c r="C1141" s="2" t="s">
        <v>1419</v>
      </c>
      <c r="D1141" s="1">
        <v>20</v>
      </c>
      <c r="E1141" s="1">
        <v>14</v>
      </c>
      <c r="F1141" s="1">
        <v>0</v>
      </c>
      <c r="G1141" s="1">
        <v>46</v>
      </c>
      <c r="H1141" s="1">
        <v>52</v>
      </c>
      <c r="I1141" s="16"/>
      <c r="J1141" s="17" t="s">
        <v>7142</v>
      </c>
      <c r="K1141" s="4" t="s">
        <v>7144</v>
      </c>
      <c r="L1141" s="5" t="s">
        <v>7143</v>
      </c>
      <c r="M1141" s="5">
        <f t="shared" si="68"/>
        <v>46</v>
      </c>
      <c r="N1141" s="5">
        <f t="shared" si="69"/>
        <v>52</v>
      </c>
      <c r="O1141" s="3" t="str">
        <f>IF(ISBLANK(D1141),"ส่วนลด",VLOOKUP(D1141,หมวดหมู่!$A$2:$B$35,2))</f>
        <v>อุปโภค/บริโภค</v>
      </c>
      <c r="P1141" s="3" t="str">
        <f>IF(ISBLANK(E1141),"หน่วย",VLOOKUP(E1141,หน่วยนับ!$A$2:$B$37,2))</f>
        <v>ถุง</v>
      </c>
      <c r="Q1141" t="str">
        <f t="shared" si="70"/>
        <v>P00000.png</v>
      </c>
      <c r="R1141" t="str">
        <f t="shared" si="71"/>
        <v>INSERT INTO `product`(`pID`, `pBar`, `pBars`, `pName`, `pBP`, `pSP`, `pVal`, `pCate`, `pUnit`, `img`) VALUES ('P01144','8851932230506','[{"detail":"รหัสสินค้า","barcode":"P01144"},{"detail":"บาร์โค้ดหลัก","barcode":"8851932230506"}]','บรีสน้ำเอกเซล400มล52บาท','46','52','0','อุปโภค/บริโภค','ถุง','P00000.png');</v>
      </c>
    </row>
    <row r="1142" spans="1:18" x14ac:dyDescent="0.25">
      <c r="A1142" s="2" t="s">
        <v>1420</v>
      </c>
      <c r="B1142" s="8">
        <v>8851932272414</v>
      </c>
      <c r="C1142" s="2" t="s">
        <v>1421</v>
      </c>
      <c r="D1142" s="1">
        <v>20</v>
      </c>
      <c r="E1142" s="1">
        <v>14</v>
      </c>
      <c r="F1142" s="1">
        <v>0</v>
      </c>
      <c r="G1142" s="1">
        <v>48</v>
      </c>
      <c r="H1142" s="1">
        <v>55</v>
      </c>
      <c r="I1142" s="16"/>
      <c r="J1142" s="17" t="s">
        <v>7142</v>
      </c>
      <c r="K1142" s="4" t="s">
        <v>7144</v>
      </c>
      <c r="L1142" s="5" t="s">
        <v>7143</v>
      </c>
      <c r="M1142" s="5">
        <f t="shared" si="68"/>
        <v>48</v>
      </c>
      <c r="N1142" s="5">
        <f t="shared" si="69"/>
        <v>55</v>
      </c>
      <c r="O1142" s="3" t="str">
        <f>IF(ISBLANK(D1142),"ส่วนลด",VLOOKUP(D1142,หมวดหมู่!$A$2:$B$35,2))</f>
        <v>อุปโภค/บริโภค</v>
      </c>
      <c r="P1142" s="3" t="str">
        <f>IF(ISBLANK(E1142),"หน่วย",VLOOKUP(E1142,หน่วยนับ!$A$2:$B$37,2))</f>
        <v>ถุง</v>
      </c>
      <c r="Q1142" t="str">
        <f t="shared" si="70"/>
        <v>P00000.png</v>
      </c>
      <c r="R1142" t="str">
        <f t="shared" si="71"/>
        <v>INSERT INTO `product`(`pID`, `pBar`, `pBars`, `pName`, `pBP`, `pSP`, `pVal`, `pCate`, `pUnit`, `img`) VALUES ('P01145','8851932272414','[{"detail":"รหัสสินค้า","barcode":"P01145"},{"detail":"บาร์โค้ดหลัก","barcode":"8851932272414"}]','บรีสเอกเซลน้ำ700มล.55บ*','48','55','0','อุปโภค/บริโภค','ถุง','P00000.png');</v>
      </c>
    </row>
    <row r="1143" spans="1:18" x14ac:dyDescent="0.25">
      <c r="A1143" s="2" t="s">
        <v>1422</v>
      </c>
      <c r="B1143" s="8">
        <v>8851932378017</v>
      </c>
      <c r="C1143" s="2" t="s">
        <v>1423</v>
      </c>
      <c r="D1143" s="1">
        <v>56</v>
      </c>
      <c r="E1143" s="1">
        <v>14</v>
      </c>
      <c r="F1143" s="1">
        <v>0</v>
      </c>
      <c r="G1143" s="1">
        <v>48</v>
      </c>
      <c r="H1143" s="1">
        <v>55</v>
      </c>
      <c r="I1143" s="16"/>
      <c r="J1143" s="17" t="s">
        <v>7142</v>
      </c>
      <c r="K1143" s="4" t="s">
        <v>7144</v>
      </c>
      <c r="L1143" s="5" t="s">
        <v>7143</v>
      </c>
      <c r="M1143" s="5">
        <f t="shared" si="68"/>
        <v>48</v>
      </c>
      <c r="N1143" s="5">
        <f t="shared" si="69"/>
        <v>55</v>
      </c>
      <c r="O1143" s="3" t="str">
        <f>IF(ISBLANK(D1143),"ส่วนลด",VLOOKUP(D1143,หมวดหมู่!$A$2:$B$35,2))</f>
        <v>ผงซักฟอก</v>
      </c>
      <c r="P1143" s="3" t="str">
        <f>IF(ISBLANK(E1143),"หน่วย",VLOOKUP(E1143,หน่วยนับ!$A$2:$B$37,2))</f>
        <v>ถุง</v>
      </c>
      <c r="Q1143" t="str">
        <f t="shared" si="70"/>
        <v>P00000.png</v>
      </c>
      <c r="R1143" t="str">
        <f t="shared" si="71"/>
        <v>INSERT INTO `product`(`pID`, `pBar`, `pBars`, `pName`, `pBP`, `pSP`, `pVal`, `pCate`, `pUnit`, `img`) VALUES ('P01146','8851932378017','[{"detail":"รหัสสินค้า","barcode":"P01146"},{"detail":"บาร์โค้ดหลัก","barcode":"8851932378017"}]','บรีสเอกเซล700มล55บาท**','48','55','0','ผงซักฟอก','ถุง','P00000.png');</v>
      </c>
    </row>
    <row r="1144" spans="1:18" x14ac:dyDescent="0.25">
      <c r="A1144" s="2" t="s">
        <v>1424</v>
      </c>
      <c r="B1144" s="8" t="s">
        <v>1425</v>
      </c>
      <c r="C1144" s="2" t="s">
        <v>1426</v>
      </c>
      <c r="D1144" s="1">
        <v>20</v>
      </c>
      <c r="E1144" s="1">
        <v>33</v>
      </c>
      <c r="F1144" s="1">
        <v>0</v>
      </c>
      <c r="G1144" s="1">
        <v>38</v>
      </c>
      <c r="H1144" s="1">
        <v>49</v>
      </c>
      <c r="I1144" s="16"/>
      <c r="J1144" s="17" t="s">
        <v>7142</v>
      </c>
      <c r="K1144" s="4" t="s">
        <v>7144</v>
      </c>
      <c r="L1144" s="5" t="s">
        <v>7143</v>
      </c>
      <c r="M1144" s="5">
        <f t="shared" si="68"/>
        <v>38</v>
      </c>
      <c r="N1144" s="5">
        <f t="shared" si="69"/>
        <v>49</v>
      </c>
      <c r="O1144" s="3" t="str">
        <f>IF(ISBLANK(D1144),"ส่วนลด",VLOOKUP(D1144,หมวดหมู่!$A$2:$B$35,2))</f>
        <v>อุปโภค/บริโภค</v>
      </c>
      <c r="P1144" s="3" t="str">
        <f>IF(ISBLANK(E1144),"หน่วย",VLOOKUP(E1144,หน่วยนับ!$A$2:$B$37,2))</f>
        <v>ชิ้น</v>
      </c>
      <c r="Q1144" t="str">
        <f t="shared" si="70"/>
        <v>P00000.png</v>
      </c>
      <c r="R1144" t="str">
        <f t="shared" si="71"/>
        <v>INSERT INTO `product`(`pID`, `pBar`, `pBars`, `pName`, `pBP`, `pSP`, `pVal`, `pCate`, `pUnit`, `img`) VALUES ('P01147','THCP00068','[{"detail":"รหัสสินค้า","barcode":"P01147"},{"detail":"บาร์โค้ดหลัก","barcode":"THCP00068"}]','แปรงทองเหลืองมีด้าม49บ*','38','49','0','อุปโภค/บริโภค','ชิ้น','P00000.png');</v>
      </c>
    </row>
    <row r="1145" spans="1:18" x14ac:dyDescent="0.25">
      <c r="A1145" s="2" t="s">
        <v>1427</v>
      </c>
      <c r="B1145" s="8">
        <v>8850460999893</v>
      </c>
      <c r="C1145" s="2" t="s">
        <v>8147</v>
      </c>
      <c r="D1145" s="1">
        <v>65</v>
      </c>
      <c r="E1145" s="1">
        <v>3</v>
      </c>
      <c r="F1145" s="1">
        <v>2</v>
      </c>
      <c r="G1145" s="1">
        <v>52</v>
      </c>
      <c r="H1145" s="1">
        <v>60</v>
      </c>
      <c r="I1145" s="16"/>
      <c r="J1145" s="17" t="s">
        <v>7142</v>
      </c>
      <c r="K1145" s="4" t="s">
        <v>7144</v>
      </c>
      <c r="L1145" s="5" t="s">
        <v>7143</v>
      </c>
      <c r="M1145" s="5">
        <f t="shared" si="68"/>
        <v>52</v>
      </c>
      <c r="N1145" s="5">
        <f t="shared" si="69"/>
        <v>60</v>
      </c>
      <c r="O1145" s="3" t="str">
        <f>IF(ISBLANK(D1145),"ส่วนลด",VLOOKUP(D1145,หมวดหมู่!$A$2:$B$35,2))</f>
        <v>สีย้อมผม</v>
      </c>
      <c r="P1145" s="3" t="str">
        <f>IF(ISBLANK(E1145),"หน่วย",VLOOKUP(E1145,หน่วยนับ!$A$2:$B$37,2))</f>
        <v>ขวด</v>
      </c>
      <c r="Q1145" t="str">
        <f t="shared" si="70"/>
        <v>P00000.png</v>
      </c>
      <c r="R1145" t="str">
        <f t="shared" si="71"/>
        <v>INSERT INTO `product`(`pID`, `pBar`, `pBars`, `pName`, `pBP`, `pSP`, `pVal`, `pCate`, `pUnit`, `img`) VALUES ('P01148','8850460999893','[{"detail":"รหัสสินค้า","barcode":"P01148"},{"detail":"บาร์โค้ดหลัก","barcode":"8850460999893"}]','โลแลนสเปร์ฉีดผมฟ้า215มล***','52','60','2','สีย้อมผม','ขวด','P00000.png');</v>
      </c>
    </row>
    <row r="1146" spans="1:18" x14ac:dyDescent="0.25">
      <c r="A1146" s="2" t="s">
        <v>1428</v>
      </c>
      <c r="B1146" s="8">
        <v>8850233280012</v>
      </c>
      <c r="C1146" s="2" t="s">
        <v>1429</v>
      </c>
      <c r="D1146" s="1">
        <v>20</v>
      </c>
      <c r="E1146" s="1">
        <v>8</v>
      </c>
      <c r="F1146" s="1">
        <v>0</v>
      </c>
      <c r="G1146" s="1">
        <v>13.67</v>
      </c>
      <c r="H1146" s="1">
        <v>19</v>
      </c>
      <c r="I1146" s="16"/>
      <c r="J1146" s="17" t="s">
        <v>7142</v>
      </c>
      <c r="K1146" s="4" t="s">
        <v>7144</v>
      </c>
      <c r="L1146" s="5" t="s">
        <v>7143</v>
      </c>
      <c r="M1146" s="5">
        <f t="shared" si="68"/>
        <v>13.67</v>
      </c>
      <c r="N1146" s="5">
        <f t="shared" si="69"/>
        <v>19</v>
      </c>
      <c r="O1146" s="3" t="str">
        <f>IF(ISBLANK(D1146),"ส่วนลด",VLOOKUP(D1146,หมวดหมู่!$A$2:$B$35,2))</f>
        <v>อุปโภค/บริโภค</v>
      </c>
      <c r="P1146" s="3" t="str">
        <f>IF(ISBLANK(E1146),"หน่วย",VLOOKUP(E1146,หน่วยนับ!$A$2:$B$37,2))</f>
        <v>อัน</v>
      </c>
      <c r="Q1146" t="str">
        <f t="shared" si="70"/>
        <v>P00000.png</v>
      </c>
      <c r="R1146" t="str">
        <f t="shared" si="71"/>
        <v>INSERT INTO `product`(`pID`, `pBar`, `pBars`, `pName`, `pBP`, `pSP`, `pVal`, `pCate`, `pUnit`, `img`) VALUES ('P01149','8850233280012','[{"detail":"รหัสสินค้า","barcode":"P01149"},{"detail":"บาร์โค้ดหลัก","barcode":"8850233280012"}]','เภสัชโลออนชมพู35มล19บาท','13.67','19','0','อุปโภค/บริโภค','อัน','P00000.png');</v>
      </c>
    </row>
    <row r="1147" spans="1:18" x14ac:dyDescent="0.25">
      <c r="A1147" s="2" t="s">
        <v>1430</v>
      </c>
      <c r="B1147" s="8">
        <v>8850233280029</v>
      </c>
      <c r="C1147" s="2" t="s">
        <v>1431</v>
      </c>
      <c r="D1147" s="1">
        <v>20</v>
      </c>
      <c r="E1147" s="1">
        <v>8</v>
      </c>
      <c r="F1147" s="1">
        <v>0</v>
      </c>
      <c r="G1147" s="1">
        <v>13.67</v>
      </c>
      <c r="H1147" s="1">
        <v>19</v>
      </c>
      <c r="I1147" s="16"/>
      <c r="J1147" s="17" t="s">
        <v>7142</v>
      </c>
      <c r="K1147" s="4" t="s">
        <v>7144</v>
      </c>
      <c r="L1147" s="5" t="s">
        <v>7143</v>
      </c>
      <c r="M1147" s="5">
        <f t="shared" si="68"/>
        <v>13.67</v>
      </c>
      <c r="N1147" s="5">
        <f t="shared" si="69"/>
        <v>19</v>
      </c>
      <c r="O1147" s="3" t="str">
        <f>IF(ISBLANK(D1147),"ส่วนลด",VLOOKUP(D1147,หมวดหมู่!$A$2:$B$35,2))</f>
        <v>อุปโภค/บริโภค</v>
      </c>
      <c r="P1147" s="3" t="str">
        <f>IF(ISBLANK(E1147),"หน่วย",VLOOKUP(E1147,หน่วยนับ!$A$2:$B$37,2))</f>
        <v>อัน</v>
      </c>
      <c r="Q1147" t="str">
        <f t="shared" si="70"/>
        <v>P00000.png</v>
      </c>
      <c r="R1147" t="str">
        <f t="shared" si="71"/>
        <v>INSERT INTO `product`(`pID`, `pBar`, `pBars`, `pName`, `pBP`, `pSP`, `pVal`, `pCate`, `pUnit`, `img`) VALUES ('P01150','8850233280029','[{"detail":"รหัสสินค้า","barcode":"P01150"},{"detail":"บาร์โค้ดหลัก","barcode":"8850233280029"}]','เภสัชโลออนฟ้า35มล19บาท','13.67','19','0','อุปโภค/บริโภค','อัน','P00000.png');</v>
      </c>
    </row>
    <row r="1148" spans="1:18" x14ac:dyDescent="0.25">
      <c r="A1148" s="2" t="s">
        <v>1432</v>
      </c>
      <c r="B1148" s="8">
        <v>8851989021317</v>
      </c>
      <c r="C1148" s="2" t="s">
        <v>1433</v>
      </c>
      <c r="D1148" s="1">
        <v>20</v>
      </c>
      <c r="E1148" s="1">
        <v>3</v>
      </c>
      <c r="F1148" s="1">
        <v>2</v>
      </c>
      <c r="G1148" s="1">
        <v>23.17</v>
      </c>
      <c r="H1148" s="1">
        <v>29</v>
      </c>
      <c r="I1148" s="16"/>
      <c r="J1148" s="17" t="s">
        <v>7142</v>
      </c>
      <c r="K1148" s="4" t="s">
        <v>7144</v>
      </c>
      <c r="L1148" s="5" t="s">
        <v>7143</v>
      </c>
      <c r="M1148" s="5">
        <f t="shared" si="68"/>
        <v>23.17</v>
      </c>
      <c r="N1148" s="5">
        <f t="shared" si="69"/>
        <v>29</v>
      </c>
      <c r="O1148" s="3" t="str">
        <f>IF(ISBLANK(D1148),"ส่วนลด",VLOOKUP(D1148,หมวดหมู่!$A$2:$B$35,2))</f>
        <v>อุปโภค/บริโภค</v>
      </c>
      <c r="P1148" s="3" t="str">
        <f>IF(ISBLANK(E1148),"หน่วย",VLOOKUP(E1148,หน่วยนับ!$A$2:$B$37,2))</f>
        <v>ขวด</v>
      </c>
      <c r="Q1148" t="str">
        <f t="shared" si="70"/>
        <v>P00000.png</v>
      </c>
      <c r="R1148" t="str">
        <f t="shared" si="71"/>
        <v>INSERT INTO `product`(`pID`, `pBar`, `pBars`, `pName`, `pBP`, `pSP`, `pVal`, `pCate`, `pUnit`, `img`) VALUES ('P01151','8851989021317','[{"detail":"รหัสสินค้า","barcode":"P01151"},{"detail":"บาร์โค้ดหลัก","barcode":"8851989021317"}]','ทรอสโรออนน้ำเงิน20มล29บาท','23.17','29','2','อุปโภค/บริโภค','ขวด','P00000.png');</v>
      </c>
    </row>
    <row r="1149" spans="1:18" x14ac:dyDescent="0.25">
      <c r="A1149" s="2" t="s">
        <v>1434</v>
      </c>
      <c r="B1149" s="8">
        <v>8851989021348</v>
      </c>
      <c r="C1149" s="2" t="s">
        <v>1435</v>
      </c>
      <c r="D1149" s="1">
        <v>20</v>
      </c>
      <c r="E1149" s="1">
        <v>3</v>
      </c>
      <c r="F1149" s="1">
        <v>2</v>
      </c>
      <c r="G1149" s="1">
        <v>23.17</v>
      </c>
      <c r="H1149" s="1">
        <v>29</v>
      </c>
      <c r="I1149" s="16"/>
      <c r="J1149" s="17" t="s">
        <v>7142</v>
      </c>
      <c r="K1149" s="4" t="s">
        <v>7144</v>
      </c>
      <c r="L1149" s="5" t="s">
        <v>7143</v>
      </c>
      <c r="M1149" s="5">
        <f t="shared" si="68"/>
        <v>23.17</v>
      </c>
      <c r="N1149" s="5">
        <f t="shared" si="69"/>
        <v>29</v>
      </c>
      <c r="O1149" s="3" t="str">
        <f>IF(ISBLANK(D1149),"ส่วนลด",VLOOKUP(D1149,หมวดหมู่!$A$2:$B$35,2))</f>
        <v>อุปโภค/บริโภค</v>
      </c>
      <c r="P1149" s="3" t="str">
        <f>IF(ISBLANK(E1149),"หน่วย",VLOOKUP(E1149,หน่วยนับ!$A$2:$B$37,2))</f>
        <v>ขวด</v>
      </c>
      <c r="Q1149" t="str">
        <f t="shared" si="70"/>
        <v>P00000.png</v>
      </c>
      <c r="R1149" t="str">
        <f t="shared" si="71"/>
        <v>INSERT INTO `product`(`pID`, `pBar`, `pBars`, `pName`, `pBP`, `pSP`, `pVal`, `pCate`, `pUnit`, `img`) VALUES ('P01152','8851989021348','[{"detail":"รหัสสินค้า","barcode":"P01152"},{"detail":"บาร์โค้ดหลัก","barcode":"8851989021348"}]','ทรอสโรออนแดง20มล29บาท','23.17','29','2','อุปโภค/บริโภค','ขวด','P00000.png');</v>
      </c>
    </row>
    <row r="1150" spans="1:18" x14ac:dyDescent="0.25">
      <c r="A1150" s="2" t="s">
        <v>1436</v>
      </c>
      <c r="B1150" s="8">
        <v>8851123381147</v>
      </c>
      <c r="C1150" s="2" t="s">
        <v>1437</v>
      </c>
      <c r="D1150" s="1">
        <v>20</v>
      </c>
      <c r="E1150" s="1">
        <v>3</v>
      </c>
      <c r="F1150" s="1">
        <v>0</v>
      </c>
      <c r="G1150" s="1">
        <v>20.84</v>
      </c>
      <c r="H1150" s="1">
        <v>25</v>
      </c>
      <c r="I1150" s="16"/>
      <c r="J1150" s="17" t="s">
        <v>7142</v>
      </c>
      <c r="K1150" s="4" t="s">
        <v>7144</v>
      </c>
      <c r="L1150" s="5" t="s">
        <v>7143</v>
      </c>
      <c r="M1150" s="5">
        <f t="shared" si="68"/>
        <v>20.84</v>
      </c>
      <c r="N1150" s="5">
        <f t="shared" si="69"/>
        <v>25</v>
      </c>
      <c r="O1150" s="3" t="str">
        <f>IF(ISBLANK(D1150),"ส่วนลด",VLOOKUP(D1150,หมวดหมู่!$A$2:$B$35,2))</f>
        <v>อุปโภค/บริโภค</v>
      </c>
      <c r="P1150" s="3" t="str">
        <f>IF(ISBLANK(E1150),"หน่วย",VLOOKUP(E1150,หน่วยนับ!$A$2:$B$37,2))</f>
        <v>ขวด</v>
      </c>
      <c r="Q1150" t="str">
        <f t="shared" si="70"/>
        <v>P00000.png</v>
      </c>
      <c r="R1150" t="str">
        <f t="shared" si="71"/>
        <v>INSERT INTO `product`(`pID`, `pBar`, `pBars`, `pName`, `pBP`, `pSP`, `pVal`, `pCate`, `pUnit`, `img`) VALUES ('P01153','8851123381147','[{"detail":"รหัสสินค้า","barcode":"P01153"},{"detail":"บาร์โค้ดหลัก","barcode":"8851123381147"}]','ทเวลพลัสน้ำหอมฟ้า30/25บาท','20.84','25','0','อุปโภค/บริโภค','ขวด','P00000.png');</v>
      </c>
    </row>
    <row r="1151" spans="1:18" x14ac:dyDescent="0.25">
      <c r="A1151" s="2" t="s">
        <v>1438</v>
      </c>
      <c r="B1151" s="8">
        <v>8851123381178</v>
      </c>
      <c r="C1151" s="2" t="s">
        <v>1439</v>
      </c>
      <c r="D1151" s="1">
        <v>20</v>
      </c>
      <c r="E1151" s="1">
        <v>3</v>
      </c>
      <c r="F1151" s="1">
        <v>1</v>
      </c>
      <c r="G1151" s="1">
        <v>20.84</v>
      </c>
      <c r="H1151" s="1">
        <v>25</v>
      </c>
      <c r="I1151" s="16"/>
      <c r="J1151" s="17" t="s">
        <v>7142</v>
      </c>
      <c r="K1151" s="4" t="s">
        <v>7144</v>
      </c>
      <c r="L1151" s="5" t="s">
        <v>7143</v>
      </c>
      <c r="M1151" s="5">
        <f t="shared" si="68"/>
        <v>20.84</v>
      </c>
      <c r="N1151" s="5">
        <f t="shared" si="69"/>
        <v>25</v>
      </c>
      <c r="O1151" s="3" t="str">
        <f>IF(ISBLANK(D1151),"ส่วนลด",VLOOKUP(D1151,หมวดหมู่!$A$2:$B$35,2))</f>
        <v>อุปโภค/บริโภค</v>
      </c>
      <c r="P1151" s="3" t="str">
        <f>IF(ISBLANK(E1151),"หน่วย",VLOOKUP(E1151,หน่วยนับ!$A$2:$B$37,2))</f>
        <v>ขวด</v>
      </c>
      <c r="Q1151" t="str">
        <f t="shared" si="70"/>
        <v>P00000.png</v>
      </c>
      <c r="R1151" t="str">
        <f t="shared" si="71"/>
        <v>INSERT INTO `product`(`pID`, `pBar`, `pBars`, `pName`, `pBP`, `pSP`, `pVal`, `pCate`, `pUnit`, `img`) VALUES ('P01154','8851123381178','[{"detail":"รหัสสินค้า","barcode":"P01154"},{"detail":"บาร์โค้ดหลัก","barcode":"8851123381178"}]','ทเวลพลัสน้ำหอมม่วง30/25บาท','20.84','25','1','อุปโภค/บริโภค','ขวด','P00000.png');</v>
      </c>
    </row>
    <row r="1152" spans="1:18" x14ac:dyDescent="0.25">
      <c r="A1152" s="2" t="s">
        <v>1440</v>
      </c>
      <c r="B1152" s="8">
        <v>8851989010946</v>
      </c>
      <c r="C1152" s="2" t="s">
        <v>1441</v>
      </c>
      <c r="D1152" s="1">
        <v>20</v>
      </c>
      <c r="E1152" s="1">
        <v>3</v>
      </c>
      <c r="F1152" s="1">
        <v>0</v>
      </c>
      <c r="G1152" s="1">
        <v>26.34</v>
      </c>
      <c r="H1152" s="1">
        <v>30</v>
      </c>
      <c r="I1152" s="16"/>
      <c r="J1152" s="17" t="s">
        <v>7142</v>
      </c>
      <c r="K1152" s="4" t="s">
        <v>7144</v>
      </c>
      <c r="L1152" s="5" t="s">
        <v>7143</v>
      </c>
      <c r="M1152" s="5">
        <f t="shared" si="68"/>
        <v>26.34</v>
      </c>
      <c r="N1152" s="5">
        <f t="shared" si="69"/>
        <v>30</v>
      </c>
      <c r="O1152" s="3" t="str">
        <f>IF(ISBLANK(D1152),"ส่วนลด",VLOOKUP(D1152,หมวดหมู่!$A$2:$B$35,2))</f>
        <v>อุปโภค/บริโภค</v>
      </c>
      <c r="P1152" s="3" t="str">
        <f>IF(ISBLANK(E1152),"หน่วย",VLOOKUP(E1152,หน่วยนับ!$A$2:$B$37,2))</f>
        <v>ขวด</v>
      </c>
      <c r="Q1152" t="str">
        <f t="shared" si="70"/>
        <v>P00000.png</v>
      </c>
      <c r="R1152" t="str">
        <f t="shared" si="71"/>
        <v>INSERT INTO `product`(`pID`, `pBar`, `pBars`, `pName`, `pBP`, `pSP`, `pVal`, `pCate`, `pUnit`, `img`) VALUES ('P01155','8851989010946','[{"detail":"รหัสสินค้า","barcode":"P01155"},{"detail":"บาร์โค้ดหลัก","barcode":"8851989010946"}]','เอเวอร์โคโลญชมพู45มล30บาท','26.34','30','0','อุปโภค/บริโภค','ขวด','P00000.png');</v>
      </c>
    </row>
    <row r="1153" spans="1:18" x14ac:dyDescent="0.25">
      <c r="A1153" s="2" t="s">
        <v>1442</v>
      </c>
      <c r="B1153" s="8">
        <v>8851989010977</v>
      </c>
      <c r="C1153" s="2" t="s">
        <v>1443</v>
      </c>
      <c r="D1153" s="1">
        <v>20</v>
      </c>
      <c r="E1153" s="1">
        <v>3</v>
      </c>
      <c r="F1153" s="1">
        <v>0</v>
      </c>
      <c r="G1153" s="1">
        <v>26.34</v>
      </c>
      <c r="H1153" s="1">
        <v>30</v>
      </c>
      <c r="I1153" s="16"/>
      <c r="J1153" s="17" t="s">
        <v>7142</v>
      </c>
      <c r="K1153" s="4" t="s">
        <v>7144</v>
      </c>
      <c r="L1153" s="5" t="s">
        <v>7143</v>
      </c>
      <c r="M1153" s="5">
        <f t="shared" si="68"/>
        <v>26.34</v>
      </c>
      <c r="N1153" s="5">
        <f t="shared" si="69"/>
        <v>30</v>
      </c>
      <c r="O1153" s="3" t="str">
        <f>IF(ISBLANK(D1153),"ส่วนลด",VLOOKUP(D1153,หมวดหมู่!$A$2:$B$35,2))</f>
        <v>อุปโภค/บริโภค</v>
      </c>
      <c r="P1153" s="3" t="str">
        <f>IF(ISBLANK(E1153),"หน่วย",VLOOKUP(E1153,หน่วยนับ!$A$2:$B$37,2))</f>
        <v>ขวด</v>
      </c>
      <c r="Q1153" t="str">
        <f t="shared" si="70"/>
        <v>P00000.png</v>
      </c>
      <c r="R1153" t="str">
        <f t="shared" si="71"/>
        <v>INSERT INTO `product`(`pID`, `pBar`, `pBars`, `pName`, `pBP`, `pSP`, `pVal`, `pCate`, `pUnit`, `img`) VALUES ('P01156','8851989010977','[{"detail":"รหัสสินค้า","barcode":"P01156"},{"detail":"บาร์โค้ดหลัก","barcode":"8851989010977"}]','เอเวอร์โคโลญม่วง45มล30บาท','26.34','30','0','อุปโภค/บริโภค','ขวด','P00000.png');</v>
      </c>
    </row>
    <row r="1154" spans="1:18" x14ac:dyDescent="0.25">
      <c r="A1154" s="2" t="s">
        <v>1444</v>
      </c>
      <c r="B1154" s="8">
        <v>8851989011233</v>
      </c>
      <c r="C1154" s="2" t="s">
        <v>1445</v>
      </c>
      <c r="D1154" s="1">
        <v>20</v>
      </c>
      <c r="E1154" s="1">
        <v>3</v>
      </c>
      <c r="F1154" s="1">
        <v>0</v>
      </c>
      <c r="G1154" s="1">
        <v>26.67</v>
      </c>
      <c r="H1154" s="1">
        <v>30</v>
      </c>
      <c r="I1154" s="16"/>
      <c r="J1154" s="17" t="s">
        <v>7142</v>
      </c>
      <c r="K1154" s="4" t="s">
        <v>7144</v>
      </c>
      <c r="L1154" s="5" t="s">
        <v>7143</v>
      </c>
      <c r="M1154" s="5">
        <f t="shared" si="68"/>
        <v>26.67</v>
      </c>
      <c r="N1154" s="5">
        <f t="shared" si="69"/>
        <v>30</v>
      </c>
      <c r="O1154" s="3" t="str">
        <f>IF(ISBLANK(D1154),"ส่วนลด",VLOOKUP(D1154,หมวดหมู่!$A$2:$B$35,2))</f>
        <v>อุปโภค/บริโภค</v>
      </c>
      <c r="P1154" s="3" t="str">
        <f>IF(ISBLANK(E1154),"หน่วย",VLOOKUP(E1154,หน่วยนับ!$A$2:$B$37,2))</f>
        <v>ขวด</v>
      </c>
      <c r="Q1154" t="str">
        <f t="shared" si="70"/>
        <v>P00000.png</v>
      </c>
      <c r="R1154" t="str">
        <f t="shared" si="71"/>
        <v>INSERT INTO `product`(`pID`, `pBar`, `pBars`, `pName`, `pBP`, `pSP`, `pVal`, `pCate`, `pUnit`, `img`) VALUES ('P01157','8851989011233','[{"detail":"รหัสสินค้า","barcode":"P01157"},{"detail":"บาร์โค้ดหลัก","barcode":"8851989011233"}]','เอเวอร์โคโลญส้ม45มล30บาท','26.67','30','0','อุปโภค/บริโภค','ขวด','P00000.png');</v>
      </c>
    </row>
    <row r="1155" spans="1:18" x14ac:dyDescent="0.25">
      <c r="A1155" s="2" t="s">
        <v>1446</v>
      </c>
      <c r="B1155" s="8">
        <v>8851989010953</v>
      </c>
      <c r="C1155" s="2" t="s">
        <v>1447</v>
      </c>
      <c r="D1155" s="1">
        <v>20</v>
      </c>
      <c r="E1155" s="1">
        <v>3</v>
      </c>
      <c r="F1155" s="1">
        <v>0</v>
      </c>
      <c r="G1155" s="1">
        <v>26.34</v>
      </c>
      <c r="H1155" s="1">
        <v>30</v>
      </c>
      <c r="I1155" s="16"/>
      <c r="J1155" s="17" t="s">
        <v>7142</v>
      </c>
      <c r="K1155" s="4" t="s">
        <v>7144</v>
      </c>
      <c r="L1155" s="5" t="s">
        <v>7143</v>
      </c>
      <c r="M1155" s="5">
        <f t="shared" ref="M1155:M1218" si="72">IF(ISBLANK(D1155),0,G1155)</f>
        <v>26.34</v>
      </c>
      <c r="N1155" s="5">
        <f t="shared" ref="N1155:N1218" si="73">IF(ISBLANK(D1155),-H1155,H1155)</f>
        <v>30</v>
      </c>
      <c r="O1155" s="3" t="str">
        <f>IF(ISBLANK(D1155),"ส่วนลด",VLOOKUP(D1155,หมวดหมู่!$A$2:$B$35,2))</f>
        <v>อุปโภค/บริโภค</v>
      </c>
      <c r="P1155" s="3" t="str">
        <f>IF(ISBLANK(E1155),"หน่วย",VLOOKUP(E1155,หน่วยนับ!$A$2:$B$37,2))</f>
        <v>ขวด</v>
      </c>
      <c r="Q1155" t="str">
        <f t="shared" ref="Q1155:Q1218" si="74">IF(ISBLANK(I1155),"P00000.png",I1155)</f>
        <v>P00000.png</v>
      </c>
      <c r="R1155" t="str">
        <f t="shared" ref="R1155:R1218" si="75">"INSERT INTO `product`(`pID`, `pBar`, `pBars`, `pName`, `pBP`, `pSP`, `pVal`, `pCate`, `pUnit`, `img`) VALUES ('"&amp;A1155&amp;"','"&amp;B1155&amp;"','"&amp;J1155&amp;A1155&amp;K1155&amp;B1155&amp;L1155&amp;"','"&amp;C1155&amp;"','"&amp;M1155&amp;"','"&amp;N1155&amp;"','"&amp;F1155&amp;"','"&amp;O1155&amp;"','"&amp;P1155&amp;"','"&amp;Q1155&amp;"');"</f>
        <v>INSERT INTO `product`(`pID`, `pBar`, `pBars`, `pName`, `pBP`, `pSP`, `pVal`, `pCate`, `pUnit`, `img`) VALUES ('P01158','8851989010953','[{"detail":"รหัสสินค้า","barcode":"P01158"},{"detail":"บาร์โค้ดหลัก","barcode":"8851989010953"}]','เอเวอร์โคโลญฟ้า45มล30บาท','26.34','30','0','อุปโภค/บริโภค','ขวด','P00000.png');</v>
      </c>
    </row>
    <row r="1156" spans="1:18" x14ac:dyDescent="0.25">
      <c r="A1156" s="2" t="s">
        <v>1448</v>
      </c>
      <c r="B1156" s="8">
        <v>8851989011745</v>
      </c>
      <c r="C1156" s="2" t="s">
        <v>1449</v>
      </c>
      <c r="D1156" s="1">
        <v>20</v>
      </c>
      <c r="E1156" s="1">
        <v>3</v>
      </c>
      <c r="F1156" s="1">
        <v>0</v>
      </c>
      <c r="G1156" s="1">
        <v>20</v>
      </c>
      <c r="H1156" s="1">
        <v>25</v>
      </c>
      <c r="I1156" s="16"/>
      <c r="J1156" s="17" t="s">
        <v>7142</v>
      </c>
      <c r="K1156" s="4" t="s">
        <v>7144</v>
      </c>
      <c r="L1156" s="5" t="s">
        <v>7143</v>
      </c>
      <c r="M1156" s="5">
        <f t="shared" si="72"/>
        <v>20</v>
      </c>
      <c r="N1156" s="5">
        <f t="shared" si="73"/>
        <v>25</v>
      </c>
      <c r="O1156" s="3" t="str">
        <f>IF(ISBLANK(D1156),"ส่วนลด",VLOOKUP(D1156,หมวดหมู่!$A$2:$B$35,2))</f>
        <v>อุปโภค/บริโภค</v>
      </c>
      <c r="P1156" s="3" t="str">
        <f>IF(ISBLANK(E1156),"หน่วย",VLOOKUP(E1156,หน่วยนับ!$A$2:$B$37,2))</f>
        <v>ขวด</v>
      </c>
      <c r="Q1156" t="str">
        <f t="shared" si="74"/>
        <v>P00000.png</v>
      </c>
      <c r="R1156" t="str">
        <f t="shared" si="75"/>
        <v>INSERT INTO `product`(`pID`, `pBar`, `pBars`, `pName`, `pBP`, `pSP`, `pVal`, `pCate`, `pUnit`, `img`) VALUES ('P01159','8851989011745','[{"detail":"รหัสสินค้า","barcode":"P01159"},{"detail":"บาร์โค้ดหลัก","barcode":"8851989011745"}]','เอเวอร์โคโลญขาว20/25บาท*','20','25','0','อุปโภค/บริโภค','ขวด','P00000.png');</v>
      </c>
    </row>
    <row r="1157" spans="1:18" x14ac:dyDescent="0.25">
      <c r="A1157" s="2" t="s">
        <v>1450</v>
      </c>
      <c r="B1157" s="8">
        <v>8851989010991</v>
      </c>
      <c r="C1157" s="2" t="s">
        <v>1451</v>
      </c>
      <c r="D1157" s="1">
        <v>20</v>
      </c>
      <c r="E1157" s="1">
        <v>3</v>
      </c>
      <c r="F1157" s="1">
        <v>0</v>
      </c>
      <c r="G1157" s="1">
        <v>48</v>
      </c>
      <c r="H1157" s="1">
        <v>55</v>
      </c>
      <c r="I1157" s="16"/>
      <c r="J1157" s="17" t="s">
        <v>7142</v>
      </c>
      <c r="K1157" s="4" t="s">
        <v>7144</v>
      </c>
      <c r="L1157" s="5" t="s">
        <v>7143</v>
      </c>
      <c r="M1157" s="5">
        <f t="shared" si="72"/>
        <v>48</v>
      </c>
      <c r="N1157" s="5">
        <f t="shared" si="73"/>
        <v>55</v>
      </c>
      <c r="O1157" s="3" t="str">
        <f>IF(ISBLANK(D1157),"ส่วนลด",VLOOKUP(D1157,หมวดหมู่!$A$2:$B$35,2))</f>
        <v>อุปโภค/บริโภค</v>
      </c>
      <c r="P1157" s="3" t="str">
        <f>IF(ISBLANK(E1157),"หน่วย",VLOOKUP(E1157,หน่วยนับ!$A$2:$B$37,2))</f>
        <v>ขวด</v>
      </c>
      <c r="Q1157" t="str">
        <f t="shared" si="74"/>
        <v>P00000.png</v>
      </c>
      <c r="R1157" t="str">
        <f t="shared" si="75"/>
        <v>INSERT INTO `product`(`pID`, `pBar`, `pBars`, `pName`, `pBP`, `pSP`, `pVal`, `pCate`, `pUnit`, `img`) VALUES ('P01160','8851989010991','[{"detail":"รหัสสินค้า","barcode":"P01160"},{"detail":"บาร์โค้ดหลัก","barcode":"8851989010991"}]','เอเวอร์โคโลญฟ้า90มล55บาท','48','55','0','อุปโภค/บริโภค','ขวด','P00000.png');</v>
      </c>
    </row>
    <row r="1158" spans="1:18" x14ac:dyDescent="0.25">
      <c r="A1158" s="2" t="s">
        <v>1452</v>
      </c>
      <c r="B1158" s="8">
        <v>8851989020532</v>
      </c>
      <c r="C1158" s="2" t="s">
        <v>1453</v>
      </c>
      <c r="D1158" s="1">
        <v>20</v>
      </c>
      <c r="E1158" s="1">
        <v>29</v>
      </c>
      <c r="F1158" s="1">
        <v>0</v>
      </c>
      <c r="G1158" s="1">
        <v>42</v>
      </c>
      <c r="H1158" s="1">
        <v>49</v>
      </c>
      <c r="I1158" s="16"/>
      <c r="J1158" s="17" t="s">
        <v>7142</v>
      </c>
      <c r="K1158" s="4" t="s">
        <v>7144</v>
      </c>
      <c r="L1158" s="5" t="s">
        <v>7143</v>
      </c>
      <c r="M1158" s="5">
        <f t="shared" si="72"/>
        <v>42</v>
      </c>
      <c r="N1158" s="5">
        <f t="shared" si="73"/>
        <v>49</v>
      </c>
      <c r="O1158" s="3" t="str">
        <f>IF(ISBLANK(D1158),"ส่วนลด",VLOOKUP(D1158,หมวดหมู่!$A$2:$B$35,2))</f>
        <v>อุปโภค/บริโภค</v>
      </c>
      <c r="P1158" s="3" t="str">
        <f>IF(ISBLANK(E1158),"หน่วย",VLOOKUP(E1158,หน่วยนับ!$A$2:$B$37,2))</f>
        <v>หลอด</v>
      </c>
      <c r="Q1158" t="str">
        <f t="shared" si="74"/>
        <v>P00000.png</v>
      </c>
      <c r="R1158" t="str">
        <f t="shared" si="75"/>
        <v>INSERT INTO `product`(`pID`, `pBar`, `pBars`, `pName`, `pBP`, `pSP`, `pVal`, `pCate`, `pUnit`, `img`) VALUES ('P01161','8851989020532','[{"detail":"รหัสสินค้า","barcode":"P01161"},{"detail":"บาร์โค้ดหลัก","barcode":"8851989020532"}]','เจลทรอส115g46บาท*','42','49','0','อุปโภค/บริโภค','หลอด','P00000.png');</v>
      </c>
    </row>
    <row r="1159" spans="1:18" x14ac:dyDescent="0.25">
      <c r="A1159" s="2" t="s">
        <v>1454</v>
      </c>
      <c r="B1159" s="8">
        <v>8851989020785</v>
      </c>
      <c r="C1159" s="2" t="s">
        <v>1455</v>
      </c>
      <c r="D1159" s="1">
        <v>20</v>
      </c>
      <c r="E1159" s="1">
        <v>5</v>
      </c>
      <c r="F1159" s="1">
        <v>0</v>
      </c>
      <c r="G1159" s="1">
        <v>13</v>
      </c>
      <c r="H1159" s="1">
        <v>19</v>
      </c>
      <c r="I1159" s="16"/>
      <c r="J1159" s="17" t="s">
        <v>7142</v>
      </c>
      <c r="K1159" s="4" t="s">
        <v>7144</v>
      </c>
      <c r="L1159" s="5" t="s">
        <v>7143</v>
      </c>
      <c r="M1159" s="5">
        <f t="shared" si="72"/>
        <v>13</v>
      </c>
      <c r="N1159" s="5">
        <f t="shared" si="73"/>
        <v>19</v>
      </c>
      <c r="O1159" s="3" t="str">
        <f>IF(ISBLANK(D1159),"ส่วนลด",VLOOKUP(D1159,หมวดหมู่!$A$2:$B$35,2))</f>
        <v>อุปโภค/บริโภค</v>
      </c>
      <c r="P1159" s="3" t="str">
        <f>IF(ISBLANK(E1159),"หน่วย",VLOOKUP(E1159,หน่วยนับ!$A$2:$B$37,2))</f>
        <v>กล่อง</v>
      </c>
      <c r="Q1159" t="str">
        <f t="shared" si="74"/>
        <v>P00000.png</v>
      </c>
      <c r="R1159" t="str">
        <f t="shared" si="75"/>
        <v>INSERT INTO `product`(`pID`, `pBar`, `pBars`, `pName`, `pBP`, `pSP`, `pVal`, `pCate`, `pUnit`, `img`) VALUES ('P01162','8851989020785','[{"detail":"รหัสสินค้า","barcode":"P01162"},{"detail":"บาร์โค้ดหลัก","barcode":"8851989020785"}]','เจลทรอสเขียว45g19บาท*','13','19','0','อุปโภค/บริโภค','กล่อง','P00000.png');</v>
      </c>
    </row>
    <row r="1160" spans="1:18" x14ac:dyDescent="0.25">
      <c r="A1160" s="2" t="s">
        <v>1456</v>
      </c>
      <c r="B1160" s="8">
        <v>8850029212821</v>
      </c>
      <c r="C1160" s="2" t="s">
        <v>1457</v>
      </c>
      <c r="D1160" s="1">
        <v>20</v>
      </c>
      <c r="E1160" s="1">
        <v>8</v>
      </c>
      <c r="F1160" s="1">
        <v>0</v>
      </c>
      <c r="G1160" s="1">
        <v>44.34</v>
      </c>
      <c r="H1160" s="1">
        <v>53</v>
      </c>
      <c r="I1160" s="16"/>
      <c r="J1160" s="17" t="s">
        <v>7142</v>
      </c>
      <c r="K1160" s="4" t="s">
        <v>7144</v>
      </c>
      <c r="L1160" s="5" t="s">
        <v>7143</v>
      </c>
      <c r="M1160" s="5">
        <f t="shared" si="72"/>
        <v>44.34</v>
      </c>
      <c r="N1160" s="5">
        <f t="shared" si="73"/>
        <v>53</v>
      </c>
      <c r="O1160" s="3" t="str">
        <f>IF(ISBLANK(D1160),"ส่วนลด",VLOOKUP(D1160,หมวดหมู่!$A$2:$B$35,2))</f>
        <v>อุปโภค/บริโภค</v>
      </c>
      <c r="P1160" s="3" t="str">
        <f>IF(ISBLANK(E1160),"หน่วย",VLOOKUP(E1160,หน่วยนับ!$A$2:$B$37,2))</f>
        <v>อัน</v>
      </c>
      <c r="Q1160" t="str">
        <f t="shared" si="74"/>
        <v>P00000.png</v>
      </c>
      <c r="R1160" t="str">
        <f t="shared" si="75"/>
        <v>INSERT INTO `product`(`pID`, `pBar`, `pBars`, `pName`, `pBP`, `pSP`, `pVal`, `pCate`, `pUnit`, `img`) VALUES ('P01163','8850029212821','[{"detail":"รหัสสินค้า","barcode":"P01163"},{"detail":"บาร์โค้ดหลัก","barcode":"8850029212821"}]','นีเวียโลออนเพิร์ล25/53บาท*','44.34','53','0','อุปโภค/บริโภค','อัน','P00000.png');</v>
      </c>
    </row>
    <row r="1161" spans="1:18" x14ac:dyDescent="0.25">
      <c r="A1161" s="2" t="s">
        <v>1458</v>
      </c>
      <c r="B1161" s="8">
        <v>4005808837489</v>
      </c>
      <c r="C1161" s="2" t="s">
        <v>1459</v>
      </c>
      <c r="D1161" s="1">
        <v>43</v>
      </c>
      <c r="E1161" s="1">
        <v>3</v>
      </c>
      <c r="F1161" s="1">
        <v>0</v>
      </c>
      <c r="G1161" s="1">
        <v>91.67</v>
      </c>
      <c r="H1161" s="1">
        <v>109</v>
      </c>
      <c r="I1161" s="16"/>
      <c r="J1161" s="17" t="s">
        <v>7142</v>
      </c>
      <c r="K1161" s="4" t="s">
        <v>7144</v>
      </c>
      <c r="L1161" s="5" t="s">
        <v>7143</v>
      </c>
      <c r="M1161" s="5">
        <f t="shared" si="72"/>
        <v>91.67</v>
      </c>
      <c r="N1161" s="5">
        <f t="shared" si="73"/>
        <v>109</v>
      </c>
      <c r="O1161" s="3" t="str">
        <f>IF(ISBLANK(D1161),"ส่วนลด",VLOOKUP(D1161,หมวดหมู่!$A$2:$B$35,2))</f>
        <v>โลออน+โลชั้่น+น้ำหอม</v>
      </c>
      <c r="P1161" s="3" t="str">
        <f>IF(ISBLANK(E1161),"หน่วย",VLOOKUP(E1161,หน่วยนับ!$A$2:$B$37,2))</f>
        <v>ขวด</v>
      </c>
      <c r="Q1161" t="str">
        <f t="shared" si="74"/>
        <v>P00000.png</v>
      </c>
      <c r="R1161" t="str">
        <f t="shared" si="75"/>
        <v>INSERT INTO `product`(`pID`, `pBar`, `pBars`, `pName`, `pBP`, `pSP`, `pVal`, `pCate`, `pUnit`, `img`) VALUES ('P01164','4005808837489','[{"detail":"รหัสสินค้า","barcode":"P01164"},{"detail":"บาร์โค้ดหลัก","barcode":"4005808837489"}]','นีเวียโลออนไวท์50**','91.67','109','0','โลออน+โลชั้่น+น้ำหอม','ขวด','P00000.png');</v>
      </c>
    </row>
    <row r="1162" spans="1:18" x14ac:dyDescent="0.25">
      <c r="A1162" s="2" t="s">
        <v>1460</v>
      </c>
      <c r="B1162" s="8">
        <v>8850029025117</v>
      </c>
      <c r="C1162" s="2" t="s">
        <v>1461</v>
      </c>
      <c r="D1162" s="1">
        <v>20</v>
      </c>
      <c r="E1162" s="1">
        <v>8</v>
      </c>
      <c r="F1162" s="1">
        <v>0</v>
      </c>
      <c r="G1162" s="1">
        <v>84</v>
      </c>
      <c r="H1162" s="1">
        <v>95</v>
      </c>
      <c r="I1162" s="16"/>
      <c r="J1162" s="17" t="s">
        <v>7142</v>
      </c>
      <c r="K1162" s="4" t="s">
        <v>7144</v>
      </c>
      <c r="L1162" s="5" t="s">
        <v>7143</v>
      </c>
      <c r="M1162" s="5">
        <f t="shared" si="72"/>
        <v>84</v>
      </c>
      <c r="N1162" s="5">
        <f t="shared" si="73"/>
        <v>95</v>
      </c>
      <c r="O1162" s="3" t="str">
        <f>IF(ISBLANK(D1162),"ส่วนลด",VLOOKUP(D1162,หมวดหมู่!$A$2:$B$35,2))</f>
        <v>อุปโภค/บริโภค</v>
      </c>
      <c r="P1162" s="3" t="str">
        <f>IF(ISBLANK(E1162),"หน่วย",VLOOKUP(E1162,หน่วยนับ!$A$2:$B$37,2))</f>
        <v>อัน</v>
      </c>
      <c r="Q1162" t="str">
        <f t="shared" si="74"/>
        <v>P00000.png</v>
      </c>
      <c r="R1162" t="str">
        <f t="shared" si="75"/>
        <v>INSERT INTO `product`(`pID`, `pBar`, `pBars`, `pName`, `pBP`, `pSP`, `pVal`, `pCate`, `pUnit`, `img`) VALUES ('P01165','8850029025117','[{"detail":"รหัสสินค้า","barcode":"P01165"},{"detail":"บาร์โค้ดหลัก","barcode":"8850029025117"}]','นีเวียโลออนเมน50มล95บ','84','95','0','อุปโภค/บริโภค','อัน','P00000.png');</v>
      </c>
    </row>
    <row r="1163" spans="1:18" x14ac:dyDescent="0.25">
      <c r="A1163" s="2" t="s">
        <v>1462</v>
      </c>
      <c r="B1163" s="8">
        <v>42316374</v>
      </c>
      <c r="C1163" s="2" t="s">
        <v>1463</v>
      </c>
      <c r="D1163" s="1">
        <v>43</v>
      </c>
      <c r="E1163" s="1">
        <v>3</v>
      </c>
      <c r="F1163" s="1">
        <v>0</v>
      </c>
      <c r="G1163" s="1">
        <v>44</v>
      </c>
      <c r="H1163" s="1">
        <v>50</v>
      </c>
      <c r="I1163" s="16"/>
      <c r="J1163" s="17" t="s">
        <v>7142</v>
      </c>
      <c r="K1163" s="4" t="s">
        <v>7144</v>
      </c>
      <c r="L1163" s="5" t="s">
        <v>7143</v>
      </c>
      <c r="M1163" s="5">
        <f t="shared" si="72"/>
        <v>44</v>
      </c>
      <c r="N1163" s="5">
        <f t="shared" si="73"/>
        <v>50</v>
      </c>
      <c r="O1163" s="3" t="str">
        <f>IF(ISBLANK(D1163),"ส่วนลด",VLOOKUP(D1163,หมวดหมู่!$A$2:$B$35,2))</f>
        <v>โลออน+โลชั้่น+น้ำหอม</v>
      </c>
      <c r="P1163" s="3" t="str">
        <f>IF(ISBLANK(E1163),"หน่วย",VLOOKUP(E1163,หน่วยนับ!$A$2:$B$37,2))</f>
        <v>ขวด</v>
      </c>
      <c r="Q1163" t="str">
        <f t="shared" si="74"/>
        <v>P00000.png</v>
      </c>
      <c r="R1163" t="str">
        <f t="shared" si="75"/>
        <v>INSERT INTO `product`(`pID`, `pBar`, `pBars`, `pName`, `pBP`, `pSP`, `pVal`, `pCate`, `pUnit`, `img`) VALUES ('P01166','42316374','[{"detail":"รหัสสินค้า","barcode":"P01166"},{"detail":"บาร์โค้ดหลัก","barcode":"42316374"}]','นีเวียโลออนเมน25มล50บ**','44','50','0','โลออน+โลชั้่น+น้ำหอม','ขวด','P00000.png');</v>
      </c>
    </row>
    <row r="1164" spans="1:18" x14ac:dyDescent="0.25">
      <c r="A1164" s="2" t="s">
        <v>1464</v>
      </c>
      <c r="B1164" s="8">
        <v>4891338035736</v>
      </c>
      <c r="C1164" s="2" t="s">
        <v>1465</v>
      </c>
      <c r="D1164" s="1">
        <v>20</v>
      </c>
      <c r="E1164" s="1">
        <v>29</v>
      </c>
      <c r="F1164" s="1">
        <v>0</v>
      </c>
      <c r="G1164" s="1">
        <v>42.67</v>
      </c>
      <c r="H1164" s="1">
        <v>49</v>
      </c>
      <c r="I1164" s="16"/>
      <c r="J1164" s="17" t="s">
        <v>7142</v>
      </c>
      <c r="K1164" s="4" t="s">
        <v>7144</v>
      </c>
      <c r="L1164" s="5" t="s">
        <v>7143</v>
      </c>
      <c r="M1164" s="5">
        <f t="shared" si="72"/>
        <v>42.67</v>
      </c>
      <c r="N1164" s="5">
        <f t="shared" si="73"/>
        <v>49</v>
      </c>
      <c r="O1164" s="3" t="str">
        <f>IF(ISBLANK(D1164),"ส่วนลด",VLOOKUP(D1164,หมวดหมู่!$A$2:$B$35,2))</f>
        <v>อุปโภค/บริโภค</v>
      </c>
      <c r="P1164" s="3" t="str">
        <f>IF(ISBLANK(E1164),"หน่วย",VLOOKUP(E1164,หน่วยนับ!$A$2:$B$37,2))</f>
        <v>หลอด</v>
      </c>
      <c r="Q1164" t="str">
        <f t="shared" si="74"/>
        <v>P00000.png</v>
      </c>
      <c r="R1164" t="str">
        <f t="shared" si="75"/>
        <v>INSERT INTO `product`(`pID`, `pBar`, `pBars`, `pName`, `pBP`, `pSP`, `pVal`, `pCate`, `pUnit`, `img`) VALUES ('P01167','4891338035736','[{"detail":"รหัสสินค้า","barcode":"P01167"},{"detail":"บาร์โค้ดหลัก","barcode":"4891338035736"}]','ดาร์ลี่สูตรเกลือ140มล49บ','42.67','49','0','อุปโภค/บริโภค','หลอด','P00000.png');</v>
      </c>
    </row>
    <row r="1165" spans="1:18" x14ac:dyDescent="0.25">
      <c r="A1165" s="2" t="s">
        <v>1466</v>
      </c>
      <c r="B1165" s="8">
        <v>8850082000212</v>
      </c>
      <c r="C1165" s="2" t="s">
        <v>1467</v>
      </c>
      <c r="D1165" s="1">
        <v>20</v>
      </c>
      <c r="E1165" s="1">
        <v>29</v>
      </c>
      <c r="F1165" s="1">
        <v>0</v>
      </c>
      <c r="G1165" s="1">
        <v>24.67</v>
      </c>
      <c r="H1165" s="1">
        <v>29</v>
      </c>
      <c r="I1165" s="16"/>
      <c r="J1165" s="17" t="s">
        <v>7142</v>
      </c>
      <c r="K1165" s="4" t="s">
        <v>7144</v>
      </c>
      <c r="L1165" s="5" t="s">
        <v>7143</v>
      </c>
      <c r="M1165" s="5">
        <f t="shared" si="72"/>
        <v>24.67</v>
      </c>
      <c r="N1165" s="5">
        <f t="shared" si="73"/>
        <v>29</v>
      </c>
      <c r="O1165" s="3" t="str">
        <f>IF(ISBLANK(D1165),"ส่วนลด",VLOOKUP(D1165,หมวดหมู่!$A$2:$B$35,2))</f>
        <v>อุปโภค/บริโภค</v>
      </c>
      <c r="P1165" s="3" t="str">
        <f>IF(ISBLANK(E1165),"หน่วย",VLOOKUP(E1165,หน่วยนับ!$A$2:$B$37,2))</f>
        <v>หลอด</v>
      </c>
      <c r="Q1165" t="str">
        <f t="shared" si="74"/>
        <v>P00000.png</v>
      </c>
      <c r="R1165" t="str">
        <f t="shared" si="75"/>
        <v>INSERT INTO `product`(`pID`, `pBar`, `pBars`, `pName`, `pBP`, `pSP`, `pVal`, `pCate`, `pUnit`, `img`) VALUES ('P01168','8850082000212','[{"detail":"รหัสสินค้า","barcode":"P01168"},{"detail":"บาร์โค้ดหลัก","barcode":"8850082000212"}]','ฟลูโอคารีล100g29บ*','24.67','29','0','อุปโภค/บริโภค','หลอด','P00000.png');</v>
      </c>
    </row>
    <row r="1166" spans="1:18" x14ac:dyDescent="0.25">
      <c r="A1166" s="2" t="s">
        <v>1468</v>
      </c>
      <c r="B1166" s="8">
        <v>8850029022994</v>
      </c>
      <c r="C1166" s="2" t="s">
        <v>1469</v>
      </c>
      <c r="D1166" s="1">
        <v>20</v>
      </c>
      <c r="E1166" s="1">
        <v>3</v>
      </c>
      <c r="F1166" s="1">
        <v>1</v>
      </c>
      <c r="G1166" s="1">
        <v>26.5</v>
      </c>
      <c r="H1166" s="1">
        <v>35</v>
      </c>
      <c r="I1166" s="16"/>
      <c r="J1166" s="17" t="s">
        <v>7142</v>
      </c>
      <c r="K1166" s="4" t="s">
        <v>7144</v>
      </c>
      <c r="L1166" s="5" t="s">
        <v>7143</v>
      </c>
      <c r="M1166" s="5">
        <f t="shared" si="72"/>
        <v>26.5</v>
      </c>
      <c r="N1166" s="5">
        <f t="shared" si="73"/>
        <v>35</v>
      </c>
      <c r="O1166" s="3" t="str">
        <f>IF(ISBLANK(D1166),"ส่วนลด",VLOOKUP(D1166,หมวดหมู่!$A$2:$B$35,2))</f>
        <v>อุปโภค/บริโภค</v>
      </c>
      <c r="P1166" s="3" t="str">
        <f>IF(ISBLANK(E1166),"หน่วย",VLOOKUP(E1166,หน่วยนับ!$A$2:$B$37,2))</f>
        <v>ขวด</v>
      </c>
      <c r="Q1166" t="str">
        <f t="shared" si="74"/>
        <v>P00000.png</v>
      </c>
      <c r="R1166" t="str">
        <f t="shared" si="75"/>
        <v>INSERT INTO `product`(`pID`, `pBar`, `pBars`, `pName`, `pBP`, `pSP`, `pVal`, `pCate`, `pUnit`, `img`) VALUES ('P01169','8850029022994','[{"detail":"รหัสสินค้า","barcode":"P01169"},{"detail":"บาร์โค้ดหลัก","barcode":"8850029022994"}]','นีเวียโลชั่น125มล35บ','26.5','35','1','อุปโภค/บริโภค','ขวด','P00000.png');</v>
      </c>
    </row>
    <row r="1167" spans="1:18" x14ac:dyDescent="0.25">
      <c r="A1167" s="2" t="s">
        <v>1470</v>
      </c>
      <c r="B1167" s="8">
        <v>8851989022079</v>
      </c>
      <c r="C1167" s="2" t="s">
        <v>1471</v>
      </c>
      <c r="D1167" s="1">
        <v>20</v>
      </c>
      <c r="E1167" s="1">
        <v>19</v>
      </c>
      <c r="F1167" s="1">
        <v>0</v>
      </c>
      <c r="G1167" s="1">
        <v>33</v>
      </c>
      <c r="H1167" s="1">
        <v>45</v>
      </c>
      <c r="I1167" s="16"/>
      <c r="J1167" s="17" t="s">
        <v>7142</v>
      </c>
      <c r="K1167" s="4" t="s">
        <v>7144</v>
      </c>
      <c r="L1167" s="5" t="s">
        <v>7143</v>
      </c>
      <c r="M1167" s="5">
        <f t="shared" si="72"/>
        <v>33</v>
      </c>
      <c r="N1167" s="5">
        <f t="shared" si="73"/>
        <v>45</v>
      </c>
      <c r="O1167" s="3" t="str">
        <f>IF(ISBLANK(D1167),"ส่วนลด",VLOOKUP(D1167,หมวดหมู่!$A$2:$B$35,2))</f>
        <v>อุปโภค/บริโภค</v>
      </c>
      <c r="P1167" s="3" t="str">
        <f>IF(ISBLANK(E1167),"หน่วย",VLOOKUP(E1167,หน่วยนับ!$A$2:$B$37,2))</f>
        <v>กระป๋อง</v>
      </c>
      <c r="Q1167" t="str">
        <f t="shared" si="74"/>
        <v>P00000.png</v>
      </c>
      <c r="R1167" t="str">
        <f t="shared" si="75"/>
        <v>INSERT INTO `product`(`pID`, `pBar`, `pBars`, `pName`, `pBP`, `pSP`, `pVal`, `pCate`, `pUnit`, `img`) VALUES ('P01170','8851989022079','[{"detail":"รหัสสินค้า","barcode":"P01170"},{"detail":"บาร์โค้ดหลัก","barcode":"8851989022079"}]','ทรอสแป้งเย็น300g45บ','33','45','0','อุปโภค/บริโภค','กระป๋อง','P00000.png');</v>
      </c>
    </row>
    <row r="1168" spans="1:18" x14ac:dyDescent="0.25">
      <c r="A1168" s="2" t="s">
        <v>1472</v>
      </c>
      <c r="B1168" s="8">
        <v>8851123341035</v>
      </c>
      <c r="C1168" s="2" t="s">
        <v>6838</v>
      </c>
      <c r="D1168" s="1">
        <v>58</v>
      </c>
      <c r="E1168" s="1">
        <v>2</v>
      </c>
      <c r="F1168" s="1">
        <v>0</v>
      </c>
      <c r="G1168" s="1">
        <v>20.97</v>
      </c>
      <c r="H1168" s="1">
        <v>30</v>
      </c>
      <c r="I1168" s="15" t="s">
        <v>8148</v>
      </c>
      <c r="J1168" s="17" t="s">
        <v>7142</v>
      </c>
      <c r="K1168" s="4" t="s">
        <v>7144</v>
      </c>
      <c r="L1168" s="5" t="s">
        <v>7143</v>
      </c>
      <c r="M1168" s="5">
        <f t="shared" si="72"/>
        <v>20.97</v>
      </c>
      <c r="N1168" s="5">
        <f t="shared" si="73"/>
        <v>30</v>
      </c>
      <c r="O1168" s="3" t="str">
        <f>IF(ISBLANK(D1168),"ส่วนลด",VLOOKUP(D1168,หมวดหมู่!$A$2:$B$35,2))</f>
        <v>แป้ง</v>
      </c>
      <c r="P1168" s="3" t="str">
        <f>IF(ISBLANK(E1168),"หน่วย",VLOOKUP(E1168,หน่วยนับ!$A$2:$B$37,2))</f>
        <v>กระปุก</v>
      </c>
      <c r="Q1168" t="str">
        <f t="shared" si="74"/>
        <v>prd_1187.jpg</v>
      </c>
      <c r="R1168" t="str">
        <f t="shared" si="75"/>
        <v>INSERT INTO `product`(`pID`, `pBar`, `pBars`, `pName`, `pBP`, `pSP`, `pVal`, `pCate`, `pUnit`, `img`) VALUES ('P01171','8851123341035','[{"detail":"รหัสสินค้า","barcode":"P01171"},{"detail":"บาร์โค้ดหลัก","barcode":"8851123341035"}]','เบบี้มายแป้งเด็กเขียว180g**','20.97','30','0','แป้ง','กระปุก','prd_1187.jpg');</v>
      </c>
    </row>
    <row r="1169" spans="1:18" x14ac:dyDescent="0.25">
      <c r="A1169" s="2" t="s">
        <v>1473</v>
      </c>
      <c r="B1169" s="8">
        <v>8851123706384</v>
      </c>
      <c r="C1169" s="2" t="s">
        <v>1474</v>
      </c>
      <c r="D1169" s="1">
        <v>20</v>
      </c>
      <c r="E1169" s="1">
        <v>3</v>
      </c>
      <c r="F1169" s="1">
        <v>0</v>
      </c>
      <c r="G1169" s="1">
        <v>16.5</v>
      </c>
      <c r="H1169" s="1">
        <v>20</v>
      </c>
      <c r="I1169" s="16"/>
      <c r="J1169" s="17" t="s">
        <v>7142</v>
      </c>
      <c r="K1169" s="4" t="s">
        <v>7144</v>
      </c>
      <c r="L1169" s="5" t="s">
        <v>7143</v>
      </c>
      <c r="M1169" s="5">
        <f t="shared" si="72"/>
        <v>16.5</v>
      </c>
      <c r="N1169" s="5">
        <f t="shared" si="73"/>
        <v>20</v>
      </c>
      <c r="O1169" s="3" t="str">
        <f>IF(ISBLANK(D1169),"ส่วนลด",VLOOKUP(D1169,หมวดหมู่!$A$2:$B$35,2))</f>
        <v>อุปโภค/บริโภค</v>
      </c>
      <c r="P1169" s="3" t="str">
        <f>IF(ISBLANK(E1169),"หน่วย",VLOOKUP(E1169,หน่วยนับ!$A$2:$B$37,2))</f>
        <v>ขวด</v>
      </c>
      <c r="Q1169" t="str">
        <f t="shared" si="74"/>
        <v>P00000.png</v>
      </c>
      <c r="R1169" t="str">
        <f t="shared" si="75"/>
        <v>INSERT INTO `product`(`pID`, `pBar`, `pBars`, `pName`, `pBP`, `pSP`, `pVal`, `pCate`, `pUnit`, `img`) VALUES ('P01172','8851123706384','[{"detail":"รหัสสินค้า","barcode":"P01172"},{"detail":"บาร์โค้ดหลัก","barcode":"8851123706384"}]','เบบี้มายแป้งเด็ก50g20บาท','16.5','20','0','อุปโภค/บริโภค','ขวด','P00000.png');</v>
      </c>
    </row>
    <row r="1170" spans="1:18" x14ac:dyDescent="0.25">
      <c r="A1170" s="2" t="s">
        <v>1475</v>
      </c>
      <c r="B1170" s="8">
        <v>8851932378239</v>
      </c>
      <c r="C1170" s="2" t="s">
        <v>1476</v>
      </c>
      <c r="D1170" s="1">
        <v>20</v>
      </c>
      <c r="E1170" s="1">
        <v>3</v>
      </c>
      <c r="F1170" s="1">
        <v>0</v>
      </c>
      <c r="G1170" s="1">
        <v>18.670000000000002</v>
      </c>
      <c r="H1170" s="1">
        <v>20</v>
      </c>
      <c r="I1170" s="16"/>
      <c r="J1170" s="17" t="s">
        <v>7142</v>
      </c>
      <c r="K1170" s="4" t="s">
        <v>7144</v>
      </c>
      <c r="L1170" s="5" t="s">
        <v>7143</v>
      </c>
      <c r="M1170" s="5">
        <f t="shared" si="72"/>
        <v>18.670000000000002</v>
      </c>
      <c r="N1170" s="5">
        <f t="shared" si="73"/>
        <v>20</v>
      </c>
      <c r="O1170" s="3" t="str">
        <f>IF(ISBLANK(D1170),"ส่วนลด",VLOOKUP(D1170,หมวดหมู่!$A$2:$B$35,2))</f>
        <v>อุปโภค/บริโภค</v>
      </c>
      <c r="P1170" s="3" t="str">
        <f>IF(ISBLANK(E1170),"หน่วย",VLOOKUP(E1170,หน่วยนับ!$A$2:$B$37,2))</f>
        <v>ขวด</v>
      </c>
      <c r="Q1170" t="str">
        <f t="shared" si="74"/>
        <v>P00000.png</v>
      </c>
      <c r="R1170" t="str">
        <f t="shared" si="75"/>
        <v>INSERT INTO `product`(`pID`, `pBar`, `pBars`, `pName`, `pBP`, `pSP`, `pVal`, `pCate`, `pUnit`, `img`) VALUES ('P01173','8851932378239','[{"detail":"รหัสสินค้า","barcode":"P01173"},{"detail":"บาร์โค้ดหลัก","barcode":"8851932378239"}]','ซัลวิลแชมพู60มล20บ','18.67','20','0','อุปโภค/บริโภค','ขวด','P00000.png');</v>
      </c>
    </row>
    <row r="1171" spans="1:18" x14ac:dyDescent="0.25">
      <c r="A1171" s="2" t="s">
        <v>1477</v>
      </c>
      <c r="B1171" s="8">
        <v>8850007010869</v>
      </c>
      <c r="C1171" s="2" t="s">
        <v>6839</v>
      </c>
      <c r="D1171" s="1">
        <v>58</v>
      </c>
      <c r="E1171" s="1">
        <v>3</v>
      </c>
      <c r="F1171" s="1">
        <v>3</v>
      </c>
      <c r="G1171" s="1">
        <v>27.74</v>
      </c>
      <c r="H1171" s="1">
        <v>32</v>
      </c>
      <c r="I1171" s="15" t="s">
        <v>8149</v>
      </c>
      <c r="J1171" s="17" t="s">
        <v>7142</v>
      </c>
      <c r="K1171" s="4" t="s">
        <v>7144</v>
      </c>
      <c r="L1171" s="5" t="s">
        <v>7143</v>
      </c>
      <c r="M1171" s="5">
        <f t="shared" si="72"/>
        <v>27.74</v>
      </c>
      <c r="N1171" s="5">
        <f t="shared" si="73"/>
        <v>32</v>
      </c>
      <c r="O1171" s="3" t="str">
        <f>IF(ISBLANK(D1171),"ส่วนลด",VLOOKUP(D1171,หมวดหมู่!$A$2:$B$35,2))</f>
        <v>แป้ง</v>
      </c>
      <c r="P1171" s="3" t="str">
        <f>IF(ISBLANK(E1171),"หน่วย",VLOOKUP(E1171,หน่วยนับ!$A$2:$B$37,2))</f>
        <v>ขวด</v>
      </c>
      <c r="Q1171" t="str">
        <f t="shared" si="74"/>
        <v>prd_1190.jpg</v>
      </c>
      <c r="R1171" t="str">
        <f t="shared" si="75"/>
        <v>INSERT INTO `product`(`pID`, `pBar`, `pBars`, `pName`, `pBP`, `pSP`, `pVal`, `pCate`, `pUnit`, `img`) VALUES ('P01174','8850007010869','[{"detail":"รหัสสินค้า","barcode":"P01174"},{"detail":"บาร์โค้ดหลัก","barcode":"8850007010869"}]','จอนสันแป้งเด็กม่วง200g**','27.74','32','3','แป้ง','ขวด','prd_1190.jpg');</v>
      </c>
    </row>
    <row r="1172" spans="1:18" x14ac:dyDescent="0.25">
      <c r="A1172" s="2" t="s">
        <v>1478</v>
      </c>
      <c r="B1172" s="8">
        <v>8850007811657</v>
      </c>
      <c r="C1172" s="2" t="s">
        <v>1479</v>
      </c>
      <c r="D1172" s="1">
        <v>20</v>
      </c>
      <c r="E1172" s="1">
        <v>3</v>
      </c>
      <c r="F1172" s="1">
        <v>0</v>
      </c>
      <c r="G1172" s="1">
        <v>68.67</v>
      </c>
      <c r="H1172" s="1">
        <v>75</v>
      </c>
      <c r="I1172" s="16"/>
      <c r="J1172" s="17" t="s">
        <v>7142</v>
      </c>
      <c r="K1172" s="4" t="s">
        <v>7144</v>
      </c>
      <c r="L1172" s="5" t="s">
        <v>7143</v>
      </c>
      <c r="M1172" s="5">
        <f t="shared" si="72"/>
        <v>68.67</v>
      </c>
      <c r="N1172" s="5">
        <f t="shared" si="73"/>
        <v>75</v>
      </c>
      <c r="O1172" s="3" t="str">
        <f>IF(ISBLANK(D1172),"ส่วนลด",VLOOKUP(D1172,หมวดหมู่!$A$2:$B$35,2))</f>
        <v>อุปโภค/บริโภค</v>
      </c>
      <c r="P1172" s="3" t="str">
        <f>IF(ISBLANK(E1172),"หน่วย",VLOOKUP(E1172,หน่วยนับ!$A$2:$B$37,2))</f>
        <v>ขวด</v>
      </c>
      <c r="Q1172" t="str">
        <f t="shared" si="74"/>
        <v>P00000.png</v>
      </c>
      <c r="R1172" t="str">
        <f t="shared" si="75"/>
        <v>INSERT INTO `product`(`pID`, `pBar`, `pBars`, `pName`, `pBP`, `pSP`, `pVal`, `pCate`, `pUnit`, `img`) VALUES ('P01175','8850007811657','[{"detail":"รหัสสินค้า","barcode":"P01175"},{"detail":"บาร์โค้ดหลัก","barcode":"8850007811657"}]','ลิสเตอรีน250มล75บาท','68.67','75','0','อุปโภค/บริโภค','ขวด','P00000.png');</v>
      </c>
    </row>
    <row r="1173" spans="1:18" x14ac:dyDescent="0.25">
      <c r="A1173" s="2" t="s">
        <v>1480</v>
      </c>
      <c r="B1173" s="8">
        <v>8851989060477</v>
      </c>
      <c r="C1173" s="2" t="s">
        <v>8150</v>
      </c>
      <c r="D1173" s="1">
        <v>42</v>
      </c>
      <c r="E1173" s="1">
        <v>3</v>
      </c>
      <c r="F1173" s="1">
        <v>3</v>
      </c>
      <c r="G1173" s="1">
        <v>85</v>
      </c>
      <c r="H1173" s="1">
        <v>110</v>
      </c>
      <c r="I1173" s="15" t="s">
        <v>8151</v>
      </c>
      <c r="J1173" s="17" t="s">
        <v>7142</v>
      </c>
      <c r="K1173" s="4" t="s">
        <v>7144</v>
      </c>
      <c r="L1173" s="5" t="s">
        <v>7143</v>
      </c>
      <c r="M1173" s="5">
        <f t="shared" si="72"/>
        <v>85</v>
      </c>
      <c r="N1173" s="5">
        <f t="shared" si="73"/>
        <v>110</v>
      </c>
      <c r="O1173" s="3" t="str">
        <f>IF(ISBLANK(D1173),"ส่วนลด",VLOOKUP(D1173,หมวดหมู่!$A$2:$B$35,2))</f>
        <v>ของใช้เด็ก+ชิชชู่+สำลี</v>
      </c>
      <c r="P1173" s="3" t="str">
        <f>IF(ISBLANK(E1173),"หน่วย",VLOOKUP(E1173,หน่วยนับ!$A$2:$B$37,2))</f>
        <v>ขวด</v>
      </c>
      <c r="Q1173" t="str">
        <f t="shared" si="74"/>
        <v>prd_1192.jpg</v>
      </c>
      <c r="R1173" t="str">
        <f t="shared" si="75"/>
        <v>INSERT INTO `product`(`pID`, `pBar`, `pBars`, `pName`, `pBP`, `pSP`, `pVal`, `pCate`, `pUnit`, `img`) VALUES ('P01176','8851989060477','[{"detail":"รหัสสินค้า","barcode":"P01176"},{"detail":"บาร์โค้ดหลัก","barcode":"8851989060477"}]','ดีนี่สบู่เหลวเด็ก380มลฟ้า***','85','110','3','ของใช้เด็ก+ชิชชู่+สำลี','ขวด','prd_1192.jpg');</v>
      </c>
    </row>
    <row r="1174" spans="1:18" x14ac:dyDescent="0.25">
      <c r="A1174" s="2" t="s">
        <v>1481</v>
      </c>
      <c r="B1174" s="8">
        <v>8850002011878</v>
      </c>
      <c r="C1174" s="2" t="s">
        <v>1482</v>
      </c>
      <c r="D1174" s="1">
        <v>20</v>
      </c>
      <c r="E1174" s="1">
        <v>3</v>
      </c>
      <c r="F1174" s="1">
        <v>1</v>
      </c>
      <c r="G1174" s="1">
        <v>19</v>
      </c>
      <c r="H1174" s="1">
        <v>25</v>
      </c>
      <c r="I1174" s="16"/>
      <c r="J1174" s="17" t="s">
        <v>7142</v>
      </c>
      <c r="K1174" s="4" t="s">
        <v>7144</v>
      </c>
      <c r="L1174" s="5" t="s">
        <v>7143</v>
      </c>
      <c r="M1174" s="5">
        <f t="shared" si="72"/>
        <v>19</v>
      </c>
      <c r="N1174" s="5">
        <f t="shared" si="73"/>
        <v>25</v>
      </c>
      <c r="O1174" s="3" t="str">
        <f>IF(ISBLANK(D1174),"ส่วนลด",VLOOKUP(D1174,หมวดหมู่!$A$2:$B$35,2))</f>
        <v>อุปโภค/บริโภค</v>
      </c>
      <c r="P1174" s="3" t="str">
        <f>IF(ISBLANK(E1174),"หน่วย",VLOOKUP(E1174,หน่วยนับ!$A$2:$B$37,2))</f>
        <v>ขวด</v>
      </c>
      <c r="Q1174" t="str">
        <f t="shared" si="74"/>
        <v>P00000.png</v>
      </c>
      <c r="R1174" t="str">
        <f t="shared" si="75"/>
        <v>INSERT INTO `product`(`pID`, `pBar`, `pBars`, `pName`, `pBP`, `pSP`, `pVal`, `pCate`, `pUnit`, `img`) VALUES ('P01177','8850002011878','[{"detail":"รหัสสินค้า","barcode":"P01177"},{"detail":"บาร์โค้ดหลัก","barcode":"8850002011878"}]','โคโดโมแชมพู100มล25บ','19','25','1','อุปโภค/บริโภค','ขวด','P00000.png');</v>
      </c>
    </row>
    <row r="1175" spans="1:18" x14ac:dyDescent="0.25">
      <c r="A1175" s="2" t="s">
        <v>1483</v>
      </c>
      <c r="B1175" s="8">
        <v>8851932354431</v>
      </c>
      <c r="C1175" s="2" t="s">
        <v>1484</v>
      </c>
      <c r="D1175" s="1">
        <v>20</v>
      </c>
      <c r="E1175" s="1">
        <v>3</v>
      </c>
      <c r="F1175" s="1">
        <v>0</v>
      </c>
      <c r="G1175" s="1">
        <v>56</v>
      </c>
      <c r="H1175" s="1">
        <v>65</v>
      </c>
      <c r="I1175" s="16"/>
      <c r="J1175" s="17" t="s">
        <v>7142</v>
      </c>
      <c r="K1175" s="4" t="s">
        <v>7144</v>
      </c>
      <c r="L1175" s="5" t="s">
        <v>7143</v>
      </c>
      <c r="M1175" s="5">
        <f t="shared" si="72"/>
        <v>56</v>
      </c>
      <c r="N1175" s="5">
        <f t="shared" si="73"/>
        <v>65</v>
      </c>
      <c r="O1175" s="3" t="str">
        <f>IF(ISBLANK(D1175),"ส่วนลด",VLOOKUP(D1175,หมวดหมู่!$A$2:$B$35,2))</f>
        <v>อุปโภค/บริโภค</v>
      </c>
      <c r="P1175" s="3" t="str">
        <f>IF(ISBLANK(E1175),"หน่วย",VLOOKUP(E1175,หน่วยนับ!$A$2:$B$37,2))</f>
        <v>ขวด</v>
      </c>
      <c r="Q1175" t="str">
        <f t="shared" si="74"/>
        <v>P00000.png</v>
      </c>
      <c r="R1175" t="str">
        <f t="shared" si="75"/>
        <v>INSERT INTO `product`(`pID`, `pBar`, `pBars`, `pName`, `pBP`, `pSP`, `pVal`, `pCate`, `pUnit`, `img`) VALUES ('P01178','8851932354431','[{"detail":"รหัสสินค้า","barcode":"P01178"},{"detail":"บาร์โค้ดหลัก","barcode":"8851932354431"}]','ซัลซิลครีมนวดส้ม160มล65บ','56','65','0','อุปโภค/บริโภค','ขวด','P00000.png');</v>
      </c>
    </row>
    <row r="1176" spans="1:18" x14ac:dyDescent="0.25">
      <c r="A1176" s="2" t="s">
        <v>1485</v>
      </c>
      <c r="B1176" s="8">
        <v>8851932354448</v>
      </c>
      <c r="C1176" s="2" t="s">
        <v>1486</v>
      </c>
      <c r="D1176" s="1">
        <v>20</v>
      </c>
      <c r="E1176" s="1">
        <v>3</v>
      </c>
      <c r="F1176" s="1">
        <v>0</v>
      </c>
      <c r="G1176" s="1">
        <v>56</v>
      </c>
      <c r="H1176" s="1">
        <v>65</v>
      </c>
      <c r="I1176" s="16"/>
      <c r="J1176" s="17" t="s">
        <v>7142</v>
      </c>
      <c r="K1176" s="4" t="s">
        <v>7144</v>
      </c>
      <c r="L1176" s="5" t="s">
        <v>7143</v>
      </c>
      <c r="M1176" s="5">
        <f t="shared" si="72"/>
        <v>56</v>
      </c>
      <c r="N1176" s="5">
        <f t="shared" si="73"/>
        <v>65</v>
      </c>
      <c r="O1176" s="3" t="str">
        <f>IF(ISBLANK(D1176),"ส่วนลด",VLOOKUP(D1176,หมวดหมู่!$A$2:$B$35,2))</f>
        <v>อุปโภค/บริโภค</v>
      </c>
      <c r="P1176" s="3" t="str">
        <f>IF(ISBLANK(E1176),"หน่วย",VLOOKUP(E1176,หน่วยนับ!$A$2:$B$37,2))</f>
        <v>ขวด</v>
      </c>
      <c r="Q1176" t="str">
        <f t="shared" si="74"/>
        <v>P00000.png</v>
      </c>
      <c r="R1176" t="str">
        <f t="shared" si="75"/>
        <v>INSERT INTO `product`(`pID`, `pBar`, `pBars`, `pName`, `pBP`, `pSP`, `pVal`, `pCate`, `pUnit`, `img`) VALUES ('P01179','8851932354448','[{"detail":"รหัสสินค้า","barcode":"P01179"},{"detail":"บาร์โค้ดหลัก","barcode":"8851932354448"}]','ซัลซิลครีมนวดเขียว160มล65บ','56','65','0','อุปโภค/บริโภค','ขวด','P00000.png');</v>
      </c>
    </row>
    <row r="1177" spans="1:18" x14ac:dyDescent="0.25">
      <c r="A1177" s="2" t="s">
        <v>1487</v>
      </c>
      <c r="B1177" s="8">
        <v>8851932354417</v>
      </c>
      <c r="C1177" s="2" t="s">
        <v>1488</v>
      </c>
      <c r="D1177" s="1">
        <v>20</v>
      </c>
      <c r="E1177" s="1">
        <v>3</v>
      </c>
      <c r="F1177" s="1">
        <v>0</v>
      </c>
      <c r="G1177" s="1">
        <v>56</v>
      </c>
      <c r="H1177" s="1">
        <v>65</v>
      </c>
      <c r="I1177" s="16"/>
      <c r="J1177" s="17" t="s">
        <v>7142</v>
      </c>
      <c r="K1177" s="4" t="s">
        <v>7144</v>
      </c>
      <c r="L1177" s="5" t="s">
        <v>7143</v>
      </c>
      <c r="M1177" s="5">
        <f t="shared" si="72"/>
        <v>56</v>
      </c>
      <c r="N1177" s="5">
        <f t="shared" si="73"/>
        <v>65</v>
      </c>
      <c r="O1177" s="3" t="str">
        <f>IF(ISBLANK(D1177),"ส่วนลด",VLOOKUP(D1177,หมวดหมู่!$A$2:$B$35,2))</f>
        <v>อุปโภค/บริโภค</v>
      </c>
      <c r="P1177" s="3" t="str">
        <f>IF(ISBLANK(E1177),"หน่วย",VLOOKUP(E1177,หน่วยนับ!$A$2:$B$37,2))</f>
        <v>ขวด</v>
      </c>
      <c r="Q1177" t="str">
        <f t="shared" si="74"/>
        <v>P00000.png</v>
      </c>
      <c r="R1177" t="str">
        <f t="shared" si="75"/>
        <v>INSERT INTO `product`(`pID`, `pBar`, `pBars`, `pName`, `pBP`, `pSP`, `pVal`, `pCate`, `pUnit`, `img`) VALUES ('P01180','8851932354417','[{"detail":"รหัสสินค้า","barcode":"P01180"},{"detail":"บาร์โค้ดหลัก","barcode":"8851932354417"}]','ซัลซิลครีมนวดชมพู160มล65บ','56','65','0','อุปโภค/บริโภค','ขวด','P00000.png');</v>
      </c>
    </row>
    <row r="1178" spans="1:18" x14ac:dyDescent="0.25">
      <c r="A1178" s="2" t="s">
        <v>1489</v>
      </c>
      <c r="B1178" s="8">
        <v>8851932387781</v>
      </c>
      <c r="C1178" s="2" t="s">
        <v>1490</v>
      </c>
      <c r="D1178" s="1">
        <v>20</v>
      </c>
      <c r="E1178" s="1">
        <v>3</v>
      </c>
      <c r="F1178" s="1">
        <v>0</v>
      </c>
      <c r="G1178" s="1">
        <v>43</v>
      </c>
      <c r="H1178" s="1">
        <v>49</v>
      </c>
      <c r="I1178" s="16"/>
      <c r="J1178" s="17" t="s">
        <v>7142</v>
      </c>
      <c r="K1178" s="4" t="s">
        <v>7144</v>
      </c>
      <c r="L1178" s="5" t="s">
        <v>7143</v>
      </c>
      <c r="M1178" s="5">
        <f t="shared" si="72"/>
        <v>43</v>
      </c>
      <c r="N1178" s="5">
        <f t="shared" si="73"/>
        <v>49</v>
      </c>
      <c r="O1178" s="3" t="str">
        <f>IF(ISBLANK(D1178),"ส่วนลด",VLOOKUP(D1178,หมวดหมู่!$A$2:$B$35,2))</f>
        <v>อุปโภค/บริโภค</v>
      </c>
      <c r="P1178" s="3" t="str">
        <f>IF(ISBLANK(E1178),"หน่วย",VLOOKUP(E1178,หน่วยนับ!$A$2:$B$37,2))</f>
        <v>ขวด</v>
      </c>
      <c r="Q1178" t="str">
        <f t="shared" si="74"/>
        <v>P00000.png</v>
      </c>
      <c r="R1178" t="str">
        <f t="shared" si="75"/>
        <v>INSERT INTO `product`(`pID`, `pBar`, `pBars`, `pName`, `pBP`, `pSP`, `pVal`, `pCate`, `pUnit`, `img`) VALUES ('P01181','8851932387781','[{"detail":"รหัสสินค้า","barcode":"P01181"},{"detail":"บาร์โค้ดหลัก","barcode":"8851932387781"}]','ซิต้าโลชั่นเขียว150มล49บ','43','49','0','อุปโภค/บริโภค','ขวด','P00000.png');</v>
      </c>
    </row>
    <row r="1179" spans="1:18" x14ac:dyDescent="0.25">
      <c r="A1179" s="2" t="s">
        <v>1491</v>
      </c>
      <c r="B1179" s="8">
        <v>8851932283458</v>
      </c>
      <c r="C1179" s="2" t="s">
        <v>1492</v>
      </c>
      <c r="D1179" s="1">
        <v>20</v>
      </c>
      <c r="E1179" s="1">
        <v>3</v>
      </c>
      <c r="F1179" s="1">
        <v>0</v>
      </c>
      <c r="G1179" s="1">
        <v>43</v>
      </c>
      <c r="H1179" s="1">
        <v>49</v>
      </c>
      <c r="I1179" s="16"/>
      <c r="J1179" s="17" t="s">
        <v>7142</v>
      </c>
      <c r="K1179" s="4" t="s">
        <v>7144</v>
      </c>
      <c r="L1179" s="5" t="s">
        <v>7143</v>
      </c>
      <c r="M1179" s="5">
        <f t="shared" si="72"/>
        <v>43</v>
      </c>
      <c r="N1179" s="5">
        <f t="shared" si="73"/>
        <v>49</v>
      </c>
      <c r="O1179" s="3" t="str">
        <f>IF(ISBLANK(D1179),"ส่วนลด",VLOOKUP(D1179,หมวดหมู่!$A$2:$B$35,2))</f>
        <v>อุปโภค/บริโภค</v>
      </c>
      <c r="P1179" s="3" t="str">
        <f>IF(ISBLANK(E1179),"หน่วย",VLOOKUP(E1179,หน่วยนับ!$A$2:$B$37,2))</f>
        <v>ขวด</v>
      </c>
      <c r="Q1179" t="str">
        <f t="shared" si="74"/>
        <v>P00000.png</v>
      </c>
      <c r="R1179" t="str">
        <f t="shared" si="75"/>
        <v>INSERT INTO `product`(`pID`, `pBar`, `pBars`, `pName`, `pBP`, `pSP`, `pVal`, `pCate`, `pUnit`, `img`) VALUES ('P01182','8851932283458','[{"detail":"รหัสสินค้า","barcode":"P01182"},{"detail":"บาร์โค้ดหลัก","barcode":"8851932283458"}]','ซิต้าโลชั่นม่วง150มล49บ','43','49','0','อุปโภค/บริโภค','ขวด','P00000.png');</v>
      </c>
    </row>
    <row r="1180" spans="1:18" x14ac:dyDescent="0.25">
      <c r="A1180" s="2" t="s">
        <v>1493</v>
      </c>
      <c r="B1180" s="8">
        <v>8851932283557</v>
      </c>
      <c r="C1180" s="2" t="s">
        <v>1494</v>
      </c>
      <c r="D1180" s="1">
        <v>20</v>
      </c>
      <c r="E1180" s="1">
        <v>3</v>
      </c>
      <c r="F1180" s="1">
        <v>0</v>
      </c>
      <c r="G1180" s="1">
        <v>43</v>
      </c>
      <c r="H1180" s="1">
        <v>49</v>
      </c>
      <c r="I1180" s="16"/>
      <c r="J1180" s="17" t="s">
        <v>7142</v>
      </c>
      <c r="K1180" s="4" t="s">
        <v>7144</v>
      </c>
      <c r="L1180" s="5" t="s">
        <v>7143</v>
      </c>
      <c r="M1180" s="5">
        <f t="shared" si="72"/>
        <v>43</v>
      </c>
      <c r="N1180" s="5">
        <f t="shared" si="73"/>
        <v>49</v>
      </c>
      <c r="O1180" s="3" t="str">
        <f>IF(ISBLANK(D1180),"ส่วนลด",VLOOKUP(D1180,หมวดหมู่!$A$2:$B$35,2))</f>
        <v>อุปโภค/บริโภค</v>
      </c>
      <c r="P1180" s="3" t="str">
        <f>IF(ISBLANK(E1180),"หน่วย",VLOOKUP(E1180,หน่วยนับ!$A$2:$B$37,2))</f>
        <v>ขวด</v>
      </c>
      <c r="Q1180" t="str">
        <f t="shared" si="74"/>
        <v>P00000.png</v>
      </c>
      <c r="R1180" t="str">
        <f t="shared" si="75"/>
        <v>INSERT INTO `product`(`pID`, `pBar`, `pBars`, `pName`, `pBP`, `pSP`, `pVal`, `pCate`, `pUnit`, `img`) VALUES ('P01183','8851932283557','[{"detail":"รหัสสินค้า","barcode":"P01183"},{"detail":"บาร์โค้ดหลัก","barcode":"8851932283557"}]','ซิต้าโลชั่นส้ม150มล49บ','43','49','0','อุปโภค/บริโภค','ขวด','P00000.png');</v>
      </c>
    </row>
    <row r="1181" spans="1:18" x14ac:dyDescent="0.25">
      <c r="A1181" s="2" t="s">
        <v>1495</v>
      </c>
      <c r="B1181" s="8">
        <v>8851123708609</v>
      </c>
      <c r="C1181" s="2" t="s">
        <v>1496</v>
      </c>
      <c r="D1181" s="1">
        <v>20</v>
      </c>
      <c r="E1181" s="1">
        <v>3</v>
      </c>
      <c r="F1181" s="1">
        <v>0</v>
      </c>
      <c r="G1181" s="1">
        <v>45.67</v>
      </c>
      <c r="H1181" s="1">
        <v>52</v>
      </c>
      <c r="I1181" s="16"/>
      <c r="J1181" s="17" t="s">
        <v>7142</v>
      </c>
      <c r="K1181" s="4" t="s">
        <v>7144</v>
      </c>
      <c r="L1181" s="5" t="s">
        <v>7143</v>
      </c>
      <c r="M1181" s="5">
        <f t="shared" si="72"/>
        <v>45.67</v>
      </c>
      <c r="N1181" s="5">
        <f t="shared" si="73"/>
        <v>52</v>
      </c>
      <c r="O1181" s="3" t="str">
        <f>IF(ISBLANK(D1181),"ส่วนลด",VLOOKUP(D1181,หมวดหมู่!$A$2:$B$35,2))</f>
        <v>อุปโภค/บริโภค</v>
      </c>
      <c r="P1181" s="3" t="str">
        <f>IF(ISBLANK(E1181),"หน่วย",VLOOKUP(E1181,หน่วยนับ!$A$2:$B$37,2))</f>
        <v>ขวด</v>
      </c>
      <c r="Q1181" t="str">
        <f t="shared" si="74"/>
        <v>P00000.png</v>
      </c>
      <c r="R1181" t="str">
        <f t="shared" si="75"/>
        <v>INSERT INTO `product`(`pID`, `pBar`, `pBars`, `pName`, `pBP`, `pSP`, `pVal`, `pCate`, `pUnit`, `img`) VALUES ('P01184','8851123708609','[{"detail":"รหัสสินค้า","barcode":"P01184"},{"detail":"บาร์โค้ดหลัก","barcode":"8851123708609"}]','เบบี้มายสบู่เหลวชมพู180/52บ','45.67','52','0','อุปโภค/บริโภค','ขวด','P00000.png');</v>
      </c>
    </row>
    <row r="1182" spans="1:18" x14ac:dyDescent="0.25">
      <c r="A1182" s="2" t="s">
        <v>1497</v>
      </c>
      <c r="B1182" s="8">
        <v>8851123708869</v>
      </c>
      <c r="C1182" s="2" t="s">
        <v>1498</v>
      </c>
      <c r="D1182" s="1">
        <v>20</v>
      </c>
      <c r="E1182" s="1">
        <v>3</v>
      </c>
      <c r="F1182" s="1">
        <v>0</v>
      </c>
      <c r="G1182" s="1">
        <v>40.340000000000003</v>
      </c>
      <c r="H1182" s="1">
        <v>49</v>
      </c>
      <c r="I1182" s="16"/>
      <c r="J1182" s="17" t="s">
        <v>7142</v>
      </c>
      <c r="K1182" s="4" t="s">
        <v>7144</v>
      </c>
      <c r="L1182" s="5" t="s">
        <v>7143</v>
      </c>
      <c r="M1182" s="5">
        <f t="shared" si="72"/>
        <v>40.340000000000003</v>
      </c>
      <c r="N1182" s="5">
        <f t="shared" si="73"/>
        <v>49</v>
      </c>
      <c r="O1182" s="3" t="str">
        <f>IF(ISBLANK(D1182),"ส่วนลด",VLOOKUP(D1182,หมวดหมู่!$A$2:$B$35,2))</f>
        <v>อุปโภค/บริโภค</v>
      </c>
      <c r="P1182" s="3" t="str">
        <f>IF(ISBLANK(E1182),"หน่วย",VLOOKUP(E1182,หน่วยนับ!$A$2:$B$37,2))</f>
        <v>ขวด</v>
      </c>
      <c r="Q1182" t="str">
        <f t="shared" si="74"/>
        <v>P00000.png</v>
      </c>
      <c r="R1182" t="str">
        <f t="shared" si="75"/>
        <v>INSERT INTO `product`(`pID`, `pBar`, `pBars`, `pName`, `pBP`, `pSP`, `pVal`, `pCate`, `pUnit`, `img`) VALUES ('P01185','8851123708869','[{"detail":"รหัสสินค้า","barcode":"P01185"},{"detail":"บาร์โค้ดหลัก","barcode":"8851123708869"}]','เบบี้มายสบู่เหลวฟ้า180/49บ','40.34','49','0','อุปโภค/บริโภค','ขวด','P00000.png');</v>
      </c>
    </row>
    <row r="1183" spans="1:18" x14ac:dyDescent="0.25">
      <c r="A1183" s="2" t="s">
        <v>1499</v>
      </c>
      <c r="B1183" s="8">
        <v>8850029001678</v>
      </c>
      <c r="C1183" s="2" t="s">
        <v>1500</v>
      </c>
      <c r="D1183" s="1">
        <v>20</v>
      </c>
      <c r="E1183" s="1">
        <v>8</v>
      </c>
      <c r="F1183" s="1">
        <v>0</v>
      </c>
      <c r="G1183" s="1">
        <v>7.5</v>
      </c>
      <c r="H1183" s="1">
        <v>10</v>
      </c>
      <c r="I1183" s="16"/>
      <c r="J1183" s="17" t="s">
        <v>7142</v>
      </c>
      <c r="K1183" s="4" t="s">
        <v>7144</v>
      </c>
      <c r="L1183" s="5" t="s">
        <v>7143</v>
      </c>
      <c r="M1183" s="5">
        <f t="shared" si="72"/>
        <v>7.5</v>
      </c>
      <c r="N1183" s="5">
        <f t="shared" si="73"/>
        <v>10</v>
      </c>
      <c r="O1183" s="3" t="str">
        <f>IF(ISBLANK(D1183),"ส่วนลด",VLOOKUP(D1183,หมวดหมู่!$A$2:$B$35,2))</f>
        <v>อุปโภค/บริโภค</v>
      </c>
      <c r="P1183" s="3" t="str">
        <f>IF(ISBLANK(E1183),"หน่วย",VLOOKUP(E1183,หน่วยนับ!$A$2:$B$37,2))</f>
        <v>อัน</v>
      </c>
      <c r="Q1183" t="str">
        <f t="shared" si="74"/>
        <v>P00000.png</v>
      </c>
      <c r="R1183" t="str">
        <f t="shared" si="75"/>
        <v>INSERT INTO `product`(`pID`, `pBar`, `pBars`, `pName`, `pBP`, `pSP`, `pVal`, `pCate`, `pUnit`, `img`) VALUES ('P01186','8850029001678','[{"detail":"รหัสสินค้า","barcode":"P01186"},{"detail":"บาร์โค้ดหลัก","barcode":"8850029001678"}]','นีเวียครีม8มลSPF15/10บาท','7.5','10','0','อุปโภค/บริโภค','อัน','P00000.png');</v>
      </c>
    </row>
    <row r="1184" spans="1:18" x14ac:dyDescent="0.25">
      <c r="A1184" s="2" t="s">
        <v>1501</v>
      </c>
      <c r="B1184" s="8">
        <v>4005808381579</v>
      </c>
      <c r="C1184" s="2" t="s">
        <v>8152</v>
      </c>
      <c r="D1184" s="1">
        <v>88</v>
      </c>
      <c r="E1184" s="1">
        <v>3</v>
      </c>
      <c r="F1184" s="1">
        <v>1</v>
      </c>
      <c r="G1184" s="1">
        <v>51.67</v>
      </c>
      <c r="H1184" s="1">
        <v>65</v>
      </c>
      <c r="I1184" s="15" t="s">
        <v>8153</v>
      </c>
      <c r="J1184" s="17" t="s">
        <v>7142</v>
      </c>
      <c r="K1184" s="4" t="s">
        <v>7144</v>
      </c>
      <c r="L1184" s="5" t="s">
        <v>7143</v>
      </c>
      <c r="M1184" s="5">
        <f t="shared" si="72"/>
        <v>51.67</v>
      </c>
      <c r="N1184" s="5">
        <f t="shared" si="73"/>
        <v>65</v>
      </c>
      <c r="O1184" s="3" t="str">
        <f>IF(ISBLANK(D1184),"ส่วนลด",VLOOKUP(D1184,หมวดหมู่!$A$2:$B$35,2))</f>
        <v>ของใช้ในครัว</v>
      </c>
      <c r="P1184" s="3" t="str">
        <f>IF(ISBLANK(E1184),"หน่วย",VLOOKUP(E1184,หน่วยนับ!$A$2:$B$37,2))</f>
        <v>ขวด</v>
      </c>
      <c r="Q1184" t="str">
        <f t="shared" si="74"/>
        <v>prd_1203.jpg</v>
      </c>
      <c r="R1184" t="str">
        <f t="shared" si="75"/>
        <v>INSERT INTO `product`(`pID`, `pBar`, `pBars`, `pName`, `pBP`, `pSP`, `pVal`, `pCate`, `pUnit`, `img`) VALUES ('P01187','4005808381579','[{"detail":"รหัสสินค้า","barcode":"P01187"},{"detail":"บาร์โค้ดหลัก","barcode":"4005808381579"}]','นีเวียโลชั่น250มล***','51.67','65','1','ของใช้ในครัว','ขวด','prd_1203.jpg');</v>
      </c>
    </row>
    <row r="1185" spans="1:18" x14ac:dyDescent="0.25">
      <c r="A1185" s="2" t="s">
        <v>1502</v>
      </c>
      <c r="B1185" s="8">
        <v>8850082001400</v>
      </c>
      <c r="C1185" s="2" t="s">
        <v>1503</v>
      </c>
      <c r="D1185" s="1">
        <v>20</v>
      </c>
      <c r="E1185" s="1">
        <v>29</v>
      </c>
      <c r="F1185" s="1">
        <v>0</v>
      </c>
      <c r="G1185" s="1">
        <v>15.92</v>
      </c>
      <c r="H1185" s="1">
        <v>20</v>
      </c>
      <c r="I1185" s="16"/>
      <c r="J1185" s="17" t="s">
        <v>7142</v>
      </c>
      <c r="K1185" s="4" t="s">
        <v>7144</v>
      </c>
      <c r="L1185" s="5" t="s">
        <v>7143</v>
      </c>
      <c r="M1185" s="5">
        <f t="shared" si="72"/>
        <v>15.92</v>
      </c>
      <c r="N1185" s="5">
        <f t="shared" si="73"/>
        <v>20</v>
      </c>
      <c r="O1185" s="3" t="str">
        <f>IF(ISBLANK(D1185),"ส่วนลด",VLOOKUP(D1185,หมวดหมู่!$A$2:$B$35,2))</f>
        <v>อุปโภค/บริโภค</v>
      </c>
      <c r="P1185" s="3" t="str">
        <f>IF(ISBLANK(E1185),"หน่วย",VLOOKUP(E1185,หน่วยนับ!$A$2:$B$37,2))</f>
        <v>หลอด</v>
      </c>
      <c r="Q1185" t="str">
        <f t="shared" si="74"/>
        <v>P00000.png</v>
      </c>
      <c r="R1185" t="str">
        <f t="shared" si="75"/>
        <v>INSERT INTO `product`(`pID`, `pBar`, `pBars`, `pName`, `pBP`, `pSP`, `pVal`, `pCate`, `pUnit`, `img`) VALUES ('P01188','8850082001400','[{"detail":"รหัสสินค้า","barcode":"P01188"},{"detail":"บาร์โค้ดหลัก","barcode":"8850082001400"}]','ฟลูโอคารี่รสสตรอ40/20บ','15.92','20','0','อุปโภค/บริโภค','หลอด','P00000.png');</v>
      </c>
    </row>
    <row r="1186" spans="1:18" x14ac:dyDescent="0.25">
      <c r="A1186" s="2" t="s">
        <v>1504</v>
      </c>
      <c r="B1186" s="8">
        <v>8850114903054</v>
      </c>
      <c r="C1186" s="2" t="s">
        <v>1505</v>
      </c>
      <c r="D1186" s="1">
        <v>20</v>
      </c>
      <c r="E1186" s="1">
        <v>8</v>
      </c>
      <c r="F1186" s="1">
        <v>1</v>
      </c>
      <c r="G1186" s="1">
        <v>44.5</v>
      </c>
      <c r="H1186" s="1">
        <v>55</v>
      </c>
      <c r="I1186" s="16"/>
      <c r="J1186" s="17" t="s">
        <v>7142</v>
      </c>
      <c r="K1186" s="4" t="s">
        <v>7144</v>
      </c>
      <c r="L1186" s="5" t="s">
        <v>7143</v>
      </c>
      <c r="M1186" s="5">
        <f t="shared" si="72"/>
        <v>44.5</v>
      </c>
      <c r="N1186" s="5">
        <f t="shared" si="73"/>
        <v>55</v>
      </c>
      <c r="O1186" s="3" t="str">
        <f>IF(ISBLANK(D1186),"ส่วนลด",VLOOKUP(D1186,หมวดหมู่!$A$2:$B$35,2))</f>
        <v>อุปโภค/บริโภค</v>
      </c>
      <c r="P1186" s="3" t="str">
        <f>IF(ISBLANK(E1186),"หน่วย",VLOOKUP(E1186,หน่วยนับ!$A$2:$B$37,2))</f>
        <v>อัน</v>
      </c>
      <c r="Q1186" t="str">
        <f t="shared" si="74"/>
        <v>P00000.png</v>
      </c>
      <c r="R1186" t="str">
        <f t="shared" si="75"/>
        <v>INSERT INTO `product`(`pID`, `pBar`, `pBars`, `pName`, `pBP`, `pSP`, `pVal`, `pCate`, `pUnit`, `img`) VALUES ('P01189','8850114903054','[{"detail":"รหัสสินค้า","barcode":"P01189"},{"detail":"บาร์โค้ดหลัก","barcode":"8850114903054"}]','ผ้าแจ๊บเช็ดทำความสะอาด55บาท','44.5','55','1','อุปโภค/บริโภค','อัน','P00000.png');</v>
      </c>
    </row>
    <row r="1187" spans="1:18" x14ac:dyDescent="0.25">
      <c r="A1187" s="2" t="s">
        <v>1506</v>
      </c>
      <c r="B1187" s="8">
        <v>4902430413794</v>
      </c>
      <c r="C1187" s="2" t="s">
        <v>8154</v>
      </c>
      <c r="D1187" s="1">
        <v>61</v>
      </c>
      <c r="E1187" s="1">
        <v>3</v>
      </c>
      <c r="F1187" s="1">
        <v>2</v>
      </c>
      <c r="G1187" s="1">
        <v>14.17</v>
      </c>
      <c r="H1187" s="1">
        <v>20</v>
      </c>
      <c r="I1187" s="15" t="s">
        <v>8155</v>
      </c>
      <c r="J1187" s="17" t="s">
        <v>7142</v>
      </c>
      <c r="K1187" s="4" t="s">
        <v>7144</v>
      </c>
      <c r="L1187" s="5" t="s">
        <v>7143</v>
      </c>
      <c r="M1187" s="5">
        <f t="shared" si="72"/>
        <v>14.17</v>
      </c>
      <c r="N1187" s="5">
        <f t="shared" si="73"/>
        <v>20</v>
      </c>
      <c r="O1187" s="3" t="str">
        <f>IF(ISBLANK(D1187),"ส่วนลด",VLOOKUP(D1187,หมวดหมู่!$A$2:$B$35,2))</f>
        <v>แชมพูสระผม</v>
      </c>
      <c r="P1187" s="3" t="str">
        <f>IF(ISBLANK(E1187),"หน่วย",VLOOKUP(E1187,หน่วยนับ!$A$2:$B$37,2))</f>
        <v>ขวด</v>
      </c>
      <c r="Q1187" t="str">
        <f t="shared" si="74"/>
        <v>prd_1206.jpg</v>
      </c>
      <c r="R1187" t="str">
        <f t="shared" si="75"/>
        <v>INSERT INTO `product`(`pID`, `pBar`, `pBars`, `pName`, `pBP`, `pSP`, `pVal`, `pCate`, `pUnit`, `img`) VALUES ('P01190','4902430413794','[{"detail":"รหัสสินค้า","barcode":"P01190"},{"detail":"บาร์โค้ดหลัก","barcode":"4902430413794"}]','แพนทีนแชมพูฟ้า70มล***','14.17','20','2','แชมพูสระผม','ขวด','prd_1206.jpg');</v>
      </c>
    </row>
    <row r="1188" spans="1:18" x14ac:dyDescent="0.25">
      <c r="A1188" s="2" t="s">
        <v>1507</v>
      </c>
      <c r="B1188" s="8">
        <v>4902430538671</v>
      </c>
      <c r="C1188" s="2" t="s">
        <v>1508</v>
      </c>
      <c r="D1188" s="1">
        <v>61</v>
      </c>
      <c r="E1188" s="1">
        <v>3</v>
      </c>
      <c r="F1188" s="1">
        <v>0</v>
      </c>
      <c r="G1188" s="1">
        <v>16.670000000000002</v>
      </c>
      <c r="H1188" s="1">
        <v>20</v>
      </c>
      <c r="I1188" s="16"/>
      <c r="J1188" s="17" t="s">
        <v>7142</v>
      </c>
      <c r="K1188" s="4" t="s">
        <v>7144</v>
      </c>
      <c r="L1188" s="5" t="s">
        <v>7143</v>
      </c>
      <c r="M1188" s="5">
        <f t="shared" si="72"/>
        <v>16.670000000000002</v>
      </c>
      <c r="N1188" s="5">
        <f t="shared" si="73"/>
        <v>20</v>
      </c>
      <c r="O1188" s="3" t="str">
        <f>IF(ISBLANK(D1188),"ส่วนลด",VLOOKUP(D1188,หมวดหมู่!$A$2:$B$35,2))</f>
        <v>แชมพูสระผม</v>
      </c>
      <c r="P1188" s="3" t="str">
        <f>IF(ISBLANK(E1188),"หน่วย",VLOOKUP(E1188,หน่วยนับ!$A$2:$B$37,2))</f>
        <v>ขวด</v>
      </c>
      <c r="Q1188" t="str">
        <f t="shared" si="74"/>
        <v>P00000.png</v>
      </c>
      <c r="R1188" t="str">
        <f t="shared" si="75"/>
        <v>INSERT INTO `product`(`pID`, `pBar`, `pBars`, `pName`, `pBP`, `pSP`, `pVal`, `pCate`, `pUnit`, `img`) VALUES ('P01191','4902430538671','[{"detail":"รหัสสินค้า","barcode":"P01191"},{"detail":"บาร์โค้ดหลัก","barcode":"4902430538671"}]','แพนทีนแชมพูเหลือง70มล20บาท**','16.67','20','0','แชมพูสระผม','ขวด','P00000.png');</v>
      </c>
    </row>
    <row r="1189" spans="1:18" x14ac:dyDescent="0.25">
      <c r="A1189" s="2" t="s">
        <v>1509</v>
      </c>
      <c r="B1189" s="8" t="s">
        <v>1509</v>
      </c>
      <c r="C1189" s="2" t="s">
        <v>1510</v>
      </c>
      <c r="D1189" s="1">
        <v>20</v>
      </c>
      <c r="E1189" s="1">
        <v>8</v>
      </c>
      <c r="F1189" s="1">
        <v>1</v>
      </c>
      <c r="G1189" s="1">
        <v>16.25</v>
      </c>
      <c r="H1189" s="1">
        <v>20</v>
      </c>
      <c r="I1189" s="16"/>
      <c r="J1189" s="17" t="s">
        <v>7142</v>
      </c>
      <c r="K1189" s="4" t="s">
        <v>7144</v>
      </c>
      <c r="L1189" s="5" t="s">
        <v>7143</v>
      </c>
      <c r="M1189" s="5">
        <f t="shared" si="72"/>
        <v>16.25</v>
      </c>
      <c r="N1189" s="5">
        <f t="shared" si="73"/>
        <v>20</v>
      </c>
      <c r="O1189" s="3" t="str">
        <f>IF(ISBLANK(D1189),"ส่วนลด",VLOOKUP(D1189,หมวดหมู่!$A$2:$B$35,2))</f>
        <v>อุปโภค/บริโภค</v>
      </c>
      <c r="P1189" s="3" t="str">
        <f>IF(ISBLANK(E1189),"หน่วย",VLOOKUP(E1189,หน่วยนับ!$A$2:$B$37,2))</f>
        <v>อัน</v>
      </c>
      <c r="Q1189" t="str">
        <f t="shared" si="74"/>
        <v>P00000.png</v>
      </c>
      <c r="R1189" t="str">
        <f t="shared" si="75"/>
        <v>INSERT INTO `product`(`pID`, `pBar`, `pBars`, `pName`, `pBP`, `pSP`, `pVal`, `pCate`, `pUnit`, `img`) VALUES ('P01192','P01192','[{"detail":"รหัสสินค้า","barcode":"P01192"},{"detail":"บาร์โค้ดหลัก","barcode":"P01192"}]','มีดปลอกผัก2หัว20บาท','16.25','20','1','อุปโภค/บริโภค','อัน','P00000.png');</v>
      </c>
    </row>
    <row r="1190" spans="1:18" x14ac:dyDescent="0.25">
      <c r="A1190" s="2" t="s">
        <v>1511</v>
      </c>
      <c r="B1190" s="8">
        <v>8850800401024</v>
      </c>
      <c r="C1190" s="2" t="s">
        <v>8156</v>
      </c>
      <c r="D1190" s="1">
        <v>92</v>
      </c>
      <c r="E1190" s="1">
        <v>3</v>
      </c>
      <c r="F1190" s="1">
        <v>2</v>
      </c>
      <c r="G1190" s="1">
        <v>10</v>
      </c>
      <c r="H1190" s="1">
        <v>15</v>
      </c>
      <c r="I1190" s="16"/>
      <c r="J1190" s="17" t="s">
        <v>7142</v>
      </c>
      <c r="K1190" s="4" t="s">
        <v>7144</v>
      </c>
      <c r="L1190" s="5" t="s">
        <v>7143</v>
      </c>
      <c r="M1190" s="5">
        <f t="shared" si="72"/>
        <v>10</v>
      </c>
      <c r="N1190" s="5">
        <f t="shared" si="73"/>
        <v>15</v>
      </c>
      <c r="O1190" s="3" t="str">
        <f>IF(ISBLANK(D1190),"ส่วนลด",VLOOKUP(D1190,หมวดหมู่!$A$2:$B$35,2))</f>
        <v>ของใช้ในครัว</v>
      </c>
      <c r="P1190" s="3" t="str">
        <f>IF(ISBLANK(E1190),"หน่วย",VLOOKUP(E1190,หน่วยนับ!$A$2:$B$37,2))</f>
        <v>ขวด</v>
      </c>
      <c r="Q1190" t="str">
        <f t="shared" si="74"/>
        <v>P00000.png</v>
      </c>
      <c r="R1190" t="str">
        <f t="shared" si="75"/>
        <v>INSERT INTO `product`(`pID`, `pBar`, `pBars`, `pName`, `pBP`, `pSP`, `pVal`, `pCate`, `pUnit`, `img`) VALUES ('P01193','8850800401024','[{"detail":"รหัสสินค้า","barcode":"P01193"},{"detail":"บาร์โค้ดหลัก","barcode":"8850800401024"}]','น้ำมันมะกอกพิม50มล***','10','15','2','ของใช้ในครัว','ขวด','P00000.png');</v>
      </c>
    </row>
    <row r="1191" spans="1:18" x14ac:dyDescent="0.25">
      <c r="A1191" s="2" t="s">
        <v>1512</v>
      </c>
      <c r="B1191" s="8">
        <v>2009650760003</v>
      </c>
      <c r="C1191" s="2" t="s">
        <v>8157</v>
      </c>
      <c r="D1191" s="1">
        <v>92</v>
      </c>
      <c r="E1191" s="1">
        <v>4</v>
      </c>
      <c r="F1191" s="1">
        <v>1</v>
      </c>
      <c r="G1191" s="1">
        <v>7.92</v>
      </c>
      <c r="H1191" s="1">
        <v>12</v>
      </c>
      <c r="I1191" s="16"/>
      <c r="J1191" s="17" t="s">
        <v>7142</v>
      </c>
      <c r="K1191" s="4" t="s">
        <v>7144</v>
      </c>
      <c r="L1191" s="5" t="s">
        <v>7143</v>
      </c>
      <c r="M1191" s="5">
        <f t="shared" si="72"/>
        <v>7.92</v>
      </c>
      <c r="N1191" s="5">
        <f t="shared" si="73"/>
        <v>12</v>
      </c>
      <c r="O1191" s="3" t="str">
        <f>IF(ISBLANK(D1191),"ส่วนลด",VLOOKUP(D1191,หมวดหมู่!$A$2:$B$35,2))</f>
        <v>ของใช้ในครัว</v>
      </c>
      <c r="P1191" s="3" t="str">
        <f>IF(ISBLANK(E1191),"หน่วย",VLOOKUP(E1191,หน่วยนับ!$A$2:$B$37,2))</f>
        <v>ชุด</v>
      </c>
      <c r="Q1191" t="str">
        <f t="shared" si="74"/>
        <v>P00000.png</v>
      </c>
      <c r="R1191" t="str">
        <f t="shared" si="75"/>
        <v>INSERT INTO `product`(`pID`, `pBar`, `pBars`, `pName`, `pBP`, `pSP`, `pVal`, `pCate`, `pUnit`, `img`) VALUES ('P01194','2009650760003','[{"detail":"รหัสสินค้า","barcode":"P01194"},{"detail":"บาร์โค้ดหลัก","barcode":"2009650760003"}]','ชุดกระจก+หวี***','7.92','12','1','ของใช้ในครัว','ชุด','P00000.png');</v>
      </c>
    </row>
    <row r="1192" spans="1:18" x14ac:dyDescent="0.25">
      <c r="A1192" s="2" t="s">
        <v>1513</v>
      </c>
      <c r="B1192" s="8" t="s">
        <v>1513</v>
      </c>
      <c r="C1192" s="2" t="s">
        <v>8158</v>
      </c>
      <c r="D1192" s="1">
        <v>92</v>
      </c>
      <c r="E1192" s="1">
        <v>3</v>
      </c>
      <c r="F1192" s="1">
        <v>10</v>
      </c>
      <c r="G1192" s="1">
        <v>8.44</v>
      </c>
      <c r="H1192" s="1">
        <v>15</v>
      </c>
      <c r="I1192" s="16"/>
      <c r="J1192" s="17" t="s">
        <v>7142</v>
      </c>
      <c r="K1192" s="4" t="s">
        <v>7144</v>
      </c>
      <c r="L1192" s="5" t="s">
        <v>7143</v>
      </c>
      <c r="M1192" s="5">
        <f t="shared" si="72"/>
        <v>8.44</v>
      </c>
      <c r="N1192" s="5">
        <f t="shared" si="73"/>
        <v>15</v>
      </c>
      <c r="O1192" s="3" t="str">
        <f>IF(ISBLANK(D1192),"ส่วนลด",VLOOKUP(D1192,หมวดหมู่!$A$2:$B$35,2))</f>
        <v>ของใช้ในครัว</v>
      </c>
      <c r="P1192" s="3" t="str">
        <f>IF(ISBLANK(E1192),"หน่วย",VLOOKUP(E1192,หน่วยนับ!$A$2:$B$37,2))</f>
        <v>ขวด</v>
      </c>
      <c r="Q1192" t="str">
        <f t="shared" si="74"/>
        <v>P00000.png</v>
      </c>
      <c r="R1192" t="str">
        <f t="shared" si="75"/>
        <v>INSERT INTO `product`(`pID`, `pBar`, `pBars`, `pName`, `pBP`, `pSP`, `pVal`, `pCate`, `pUnit`, `img`) VALUES ('P01195','P01195','[{"detail":"รหัสสินค้า","barcode":"P01195"},{"detail":"บาร์โค้ดหลัก","barcode":"P01195"}]','สีเคลือบเล็บ***','8.44','15','10','ของใช้ในครัว','ขวด','P00000.png');</v>
      </c>
    </row>
    <row r="1193" spans="1:18" x14ac:dyDescent="0.25">
      <c r="A1193" s="2" t="s">
        <v>1514</v>
      </c>
      <c r="B1193" s="8" t="s">
        <v>1514</v>
      </c>
      <c r="C1193" s="2" t="s">
        <v>1515</v>
      </c>
      <c r="D1193" s="1">
        <v>20</v>
      </c>
      <c r="E1193" s="1">
        <v>3</v>
      </c>
      <c r="F1193" s="1">
        <v>0</v>
      </c>
      <c r="G1193" s="1">
        <v>10</v>
      </c>
      <c r="H1193" s="1">
        <v>15</v>
      </c>
      <c r="I1193" s="16"/>
      <c r="J1193" s="17" t="s">
        <v>7142</v>
      </c>
      <c r="K1193" s="4" t="s">
        <v>7144</v>
      </c>
      <c r="L1193" s="5" t="s">
        <v>7143</v>
      </c>
      <c r="M1193" s="5">
        <f t="shared" si="72"/>
        <v>10</v>
      </c>
      <c r="N1193" s="5">
        <f t="shared" si="73"/>
        <v>15</v>
      </c>
      <c r="O1193" s="3" t="str">
        <f>IF(ISBLANK(D1193),"ส่วนลด",VLOOKUP(D1193,หมวดหมู่!$A$2:$B$35,2))</f>
        <v>อุปโภค/บริโภค</v>
      </c>
      <c r="P1193" s="3" t="str">
        <f>IF(ISBLANK(E1193),"หน่วย",VLOOKUP(E1193,หน่วยนับ!$A$2:$B$37,2))</f>
        <v>ขวด</v>
      </c>
      <c r="Q1193" t="str">
        <f t="shared" si="74"/>
        <v>P00000.png</v>
      </c>
      <c r="R1193" t="str">
        <f t="shared" si="75"/>
        <v>INSERT INTO `product`(`pID`, `pBar`, `pBars`, `pName`, `pBP`, `pSP`, `pVal`, `pCate`, `pUnit`, `img`) VALUES ('P01196','P01196','[{"detail":"รหัสสินค้า","barcode":"P01196"},{"detail":"บาร์โค้ดหลัก","barcode":"P01196"}]','สีเพ้นเล็บ15บาท*','10','15','0','อุปโภค/บริโภค','ขวด','P00000.png');</v>
      </c>
    </row>
    <row r="1194" spans="1:18" x14ac:dyDescent="0.25">
      <c r="A1194" s="2" t="s">
        <v>1516</v>
      </c>
      <c r="B1194" s="8" t="s">
        <v>1516</v>
      </c>
      <c r="C1194" s="2" t="s">
        <v>8159</v>
      </c>
      <c r="D1194" s="1">
        <v>20</v>
      </c>
      <c r="E1194" s="1">
        <v>1</v>
      </c>
      <c r="F1194" s="1">
        <v>35</v>
      </c>
      <c r="G1194" s="1">
        <v>2.64</v>
      </c>
      <c r="H1194" s="1">
        <v>4</v>
      </c>
      <c r="I1194" s="16"/>
      <c r="J1194" s="17" t="s">
        <v>7142</v>
      </c>
      <c r="K1194" s="4" t="s">
        <v>7144</v>
      </c>
      <c r="L1194" s="5" t="s">
        <v>7143</v>
      </c>
      <c r="M1194" s="5">
        <f t="shared" si="72"/>
        <v>2.64</v>
      </c>
      <c r="N1194" s="5">
        <f t="shared" si="73"/>
        <v>4</v>
      </c>
      <c r="O1194" s="3" t="str">
        <f>IF(ISBLANK(D1194),"ส่วนลด",VLOOKUP(D1194,หมวดหมู่!$A$2:$B$35,2))</f>
        <v>อุปโภค/บริโภค</v>
      </c>
      <c r="P1194" s="3" t="str">
        <f>IF(ISBLANK(E1194),"หน่วย",VLOOKUP(E1194,หน่วยนับ!$A$2:$B$37,2))</f>
        <v>ชิ้น</v>
      </c>
      <c r="Q1194" t="str">
        <f t="shared" si="74"/>
        <v>P00000.png</v>
      </c>
      <c r="R1194" t="str">
        <f t="shared" si="75"/>
        <v>INSERT INTO `product`(`pID`, `pBar`, `pBars`, `pName`, `pBP`, `pSP`, `pVal`, `pCate`, `pUnit`, `img`) VALUES ('P01197','P01197','[{"detail":"รหัสสินค้า","barcode":"P01197"},{"detail":"บาร์โค้ดหลัก","barcode":"P01197"}]','สีผสมอาหาร 2g ***','2.64','4','35','อุปโภค/บริโภค','ชิ้น','P00000.png');</v>
      </c>
    </row>
    <row r="1195" spans="1:18" x14ac:dyDescent="0.25">
      <c r="A1195" s="2" t="s">
        <v>1517</v>
      </c>
      <c r="B1195" s="8">
        <v>4902430504522</v>
      </c>
      <c r="C1195" s="2" t="s">
        <v>8160</v>
      </c>
      <c r="D1195" s="1">
        <v>86</v>
      </c>
      <c r="E1195" s="1">
        <v>14</v>
      </c>
      <c r="F1195" s="1">
        <v>0</v>
      </c>
      <c r="G1195" s="1">
        <v>42.35</v>
      </c>
      <c r="H1195" s="1">
        <v>49</v>
      </c>
      <c r="I1195" s="16"/>
      <c r="J1195" s="17" t="s">
        <v>7142</v>
      </c>
      <c r="K1195" s="4" t="s">
        <v>7144</v>
      </c>
      <c r="L1195" s="5" t="s">
        <v>7143</v>
      </c>
      <c r="M1195" s="5">
        <f t="shared" si="72"/>
        <v>42.35</v>
      </c>
      <c r="N1195" s="5">
        <f t="shared" si="73"/>
        <v>49</v>
      </c>
      <c r="O1195" s="3" t="str">
        <f>IF(ISBLANK(D1195),"ส่วนลด",VLOOKUP(D1195,หมวดหมู่!$A$2:$B$35,2))</f>
        <v>ของใช้ในครัว</v>
      </c>
      <c r="P1195" s="3" t="str">
        <f>IF(ISBLANK(E1195),"หน่วย",VLOOKUP(E1195,หน่วยนับ!$A$2:$B$37,2))</f>
        <v>ถุง</v>
      </c>
      <c r="Q1195" t="str">
        <f t="shared" si="74"/>
        <v>P00000.png</v>
      </c>
      <c r="R1195" t="str">
        <f t="shared" si="75"/>
        <v>INSERT INTO `product`(`pID`, `pBar`, `pBars`, `pName`, `pBP`, `pSP`, `pVal`, `pCate`, `pUnit`, `img`) VALUES ('P01198','4902430504522','[{"detail":"รหัสสินค้า","barcode":"P01198"},{"detail":"บาร์โค้ดหลัก","barcode":"4902430504522"}]','ดาวนี่ดำ310มล***','42.35','49','0','ของใช้ในครัว','ถุง','P00000.png');</v>
      </c>
    </row>
    <row r="1196" spans="1:18" x14ac:dyDescent="0.25">
      <c r="A1196" s="2" t="s">
        <v>1518</v>
      </c>
      <c r="B1196" s="8">
        <v>8850006343746</v>
      </c>
      <c r="C1196" s="2" t="s">
        <v>1519</v>
      </c>
      <c r="D1196" s="1">
        <v>66</v>
      </c>
      <c r="E1196" s="1">
        <v>5</v>
      </c>
      <c r="F1196" s="1">
        <v>0</v>
      </c>
      <c r="G1196" s="1">
        <v>42.5</v>
      </c>
      <c r="H1196" s="1">
        <v>47</v>
      </c>
      <c r="I1196" s="16"/>
      <c r="J1196" s="17" t="s">
        <v>7142</v>
      </c>
      <c r="K1196" s="4" t="s">
        <v>7144</v>
      </c>
      <c r="L1196" s="5" t="s">
        <v>7143</v>
      </c>
      <c r="M1196" s="5">
        <f t="shared" si="72"/>
        <v>42.5</v>
      </c>
      <c r="N1196" s="5">
        <f t="shared" si="73"/>
        <v>47</v>
      </c>
      <c r="O1196" s="3" t="str">
        <f>IF(ISBLANK(D1196),"ส่วนลด",VLOOKUP(D1196,หมวดหมู่!$A$2:$B$35,2))</f>
        <v>ยาสีฟัน+แปรงสีฟันน้ำยาบ้วนปาก</v>
      </c>
      <c r="P1196" s="3" t="str">
        <f>IF(ISBLANK(E1196),"หน่วย",VLOOKUP(E1196,หน่วยนับ!$A$2:$B$37,2))</f>
        <v>กล่อง</v>
      </c>
      <c r="Q1196" t="str">
        <f t="shared" si="74"/>
        <v>P00000.png</v>
      </c>
      <c r="R1196" t="str">
        <f t="shared" si="75"/>
        <v>INSERT INTO `product`(`pID`, `pBar`, `pBars`, `pName`, `pBP`, `pSP`, `pVal`, `pCate`, `pUnit`, `img`) VALUES ('P01199','8850006343746','[{"detail":"รหัสสินค้า","barcode":"P01199"},{"detail":"บาร์โค้ดหลัก","barcode":"8850006343746"}]','คอลเกตุยาสีฟัน+แปรง140g47บ**','42.5','47','0','ยาสีฟัน+แปรงสีฟันน้ำยาบ้วนปาก','กล่อง','P00000.png');</v>
      </c>
    </row>
    <row r="1197" spans="1:18" x14ac:dyDescent="0.25">
      <c r="A1197" s="2" t="s">
        <v>1520</v>
      </c>
      <c r="B1197" s="8">
        <v>8850006341421</v>
      </c>
      <c r="C1197" s="2" t="s">
        <v>1521</v>
      </c>
      <c r="D1197" s="1">
        <v>66</v>
      </c>
      <c r="E1197" s="1">
        <v>5</v>
      </c>
      <c r="F1197" s="1">
        <v>0</v>
      </c>
      <c r="G1197" s="1">
        <v>42.15</v>
      </c>
      <c r="H1197" s="1">
        <v>47</v>
      </c>
      <c r="I1197" s="16"/>
      <c r="J1197" s="17" t="s">
        <v>7142</v>
      </c>
      <c r="K1197" s="4" t="s">
        <v>7144</v>
      </c>
      <c r="L1197" s="5" t="s">
        <v>7143</v>
      </c>
      <c r="M1197" s="5">
        <f t="shared" si="72"/>
        <v>42.15</v>
      </c>
      <c r="N1197" s="5">
        <f t="shared" si="73"/>
        <v>47</v>
      </c>
      <c r="O1197" s="3" t="str">
        <f>IF(ISBLANK(D1197),"ส่วนลด",VLOOKUP(D1197,หมวดหมู่!$A$2:$B$35,2))</f>
        <v>ยาสีฟัน+แปรงสีฟันน้ำยาบ้วนปาก</v>
      </c>
      <c r="P1197" s="3" t="str">
        <f>IF(ISBLANK(E1197),"หน่วย",VLOOKUP(E1197,หน่วยนับ!$A$2:$B$37,2))</f>
        <v>กล่อง</v>
      </c>
      <c r="Q1197" t="str">
        <f t="shared" si="74"/>
        <v>P00000.png</v>
      </c>
      <c r="R1197" t="str">
        <f t="shared" si="75"/>
        <v>INSERT INTO `product`(`pID`, `pBar`, `pBars`, `pName`, `pBP`, `pSP`, `pVal`, `pCate`, `pUnit`, `img`) VALUES ('P01200','8850006341421','[{"detail":"รหัสสินค้า","barcode":"P01200"},{"detail":"บาร์โค้ดหลัก","barcode":"8850006341421"}]','คอลเกตุยาสีฟัน170g47บ**','42.15','47','0','ยาสีฟัน+แปรงสีฟันน้ำยาบ้วนปาก','กล่อง','P00000.png');</v>
      </c>
    </row>
    <row r="1198" spans="1:18" x14ac:dyDescent="0.25">
      <c r="A1198" s="2" t="s">
        <v>1522</v>
      </c>
      <c r="B1198" s="8">
        <v>8850006341544</v>
      </c>
      <c r="C1198" s="2" t="s">
        <v>1523</v>
      </c>
      <c r="D1198" s="1">
        <v>66</v>
      </c>
      <c r="E1198" s="1">
        <v>5</v>
      </c>
      <c r="F1198" s="1">
        <v>2</v>
      </c>
      <c r="G1198" s="1">
        <v>53.67</v>
      </c>
      <c r="H1198" s="1">
        <v>65</v>
      </c>
      <c r="I1198" s="15" t="s">
        <v>1524</v>
      </c>
      <c r="J1198" s="17" t="s">
        <v>7142</v>
      </c>
      <c r="K1198" s="4" t="s">
        <v>7144</v>
      </c>
      <c r="L1198" s="5" t="s">
        <v>7143</v>
      </c>
      <c r="M1198" s="5">
        <f t="shared" si="72"/>
        <v>53.67</v>
      </c>
      <c r="N1198" s="5">
        <f t="shared" si="73"/>
        <v>65</v>
      </c>
      <c r="O1198" s="3" t="str">
        <f>IF(ISBLANK(D1198),"ส่วนลด",VLOOKUP(D1198,หมวดหมู่!$A$2:$B$35,2))</f>
        <v>ยาสีฟัน+แปรงสีฟันน้ำยาบ้วนปาก</v>
      </c>
      <c r="P1198" s="3" t="str">
        <f>IF(ISBLANK(E1198),"หน่วย",VLOOKUP(E1198,หน่วยนับ!$A$2:$B$37,2))</f>
        <v>กล่อง</v>
      </c>
      <c r="Q1198" t="str">
        <f t="shared" si="74"/>
        <v>prd_1217.png</v>
      </c>
      <c r="R1198" t="str">
        <f t="shared" si="75"/>
        <v>INSERT INTO `product`(`pID`, `pBar`, `pBars`, `pName`, `pBP`, `pSP`, `pVal`, `pCate`, `pUnit`, `img`) VALUES ('P01201','8850006341544','[{"detail":"รหัสสินค้า","barcode":"P01201"},{"detail":"บาร์โค้ดหลัก","barcode":"8850006341544"}]','คอลเกตถ่านชาร์โคล150g60บ**','53.67','65','2','ยาสีฟัน+แปรงสีฟันน้ำยาบ้วนปาก','กล่อง','prd_1217.png');</v>
      </c>
    </row>
    <row r="1199" spans="1:18" x14ac:dyDescent="0.25">
      <c r="A1199" s="2" t="s">
        <v>1525</v>
      </c>
      <c r="B1199" s="8">
        <v>8850006341551</v>
      </c>
      <c r="C1199" s="2" t="s">
        <v>1526</v>
      </c>
      <c r="D1199" s="1">
        <v>66</v>
      </c>
      <c r="E1199" s="1">
        <v>5</v>
      </c>
      <c r="F1199" s="1">
        <v>0</v>
      </c>
      <c r="G1199" s="1">
        <v>25</v>
      </c>
      <c r="H1199" s="1">
        <v>30</v>
      </c>
      <c r="I1199" s="16"/>
      <c r="J1199" s="17" t="s">
        <v>7142</v>
      </c>
      <c r="K1199" s="4" t="s">
        <v>7144</v>
      </c>
      <c r="L1199" s="5" t="s">
        <v>7143</v>
      </c>
      <c r="M1199" s="5">
        <f t="shared" si="72"/>
        <v>25</v>
      </c>
      <c r="N1199" s="5">
        <f t="shared" si="73"/>
        <v>30</v>
      </c>
      <c r="O1199" s="3" t="str">
        <f>IF(ISBLANK(D1199),"ส่วนลด",VLOOKUP(D1199,หมวดหมู่!$A$2:$B$35,2))</f>
        <v>ยาสีฟัน+แปรงสีฟันน้ำยาบ้วนปาก</v>
      </c>
      <c r="P1199" s="3" t="str">
        <f>IF(ISBLANK(E1199),"หน่วย",VLOOKUP(E1199,หน่วยนับ!$A$2:$B$37,2))</f>
        <v>กล่อง</v>
      </c>
      <c r="Q1199" t="str">
        <f t="shared" si="74"/>
        <v>P00000.png</v>
      </c>
      <c r="R1199" t="str">
        <f t="shared" si="75"/>
        <v>INSERT INTO `product`(`pID`, `pBar`, `pBars`, `pName`, `pBP`, `pSP`, `pVal`, `pCate`, `pUnit`, `img`) VALUES ('P01202','8850006341551','[{"detail":"รหัสสินค้า","barcode":"P01202"},{"detail":"บาร์โค้ดหลัก","barcode":"8850006341551"}]','คอลเกตถ่านชาร์โคล80g30บ**','25','30','0','ยาสีฟัน+แปรงสีฟันน้ำยาบ้วนปาก','กล่อง','P00000.png');</v>
      </c>
    </row>
    <row r="1200" spans="1:18" x14ac:dyDescent="0.25">
      <c r="A1200" s="2" t="s">
        <v>1527</v>
      </c>
      <c r="B1200" s="8">
        <v>8850006342411</v>
      </c>
      <c r="C1200" s="2" t="s">
        <v>1528</v>
      </c>
      <c r="D1200" s="1">
        <v>66</v>
      </c>
      <c r="E1200" s="1">
        <v>4</v>
      </c>
      <c r="F1200" s="1">
        <v>0</v>
      </c>
      <c r="G1200" s="1">
        <v>49.63</v>
      </c>
      <c r="H1200" s="1">
        <v>55</v>
      </c>
      <c r="I1200" s="16"/>
      <c r="J1200" s="17" t="s">
        <v>7142</v>
      </c>
      <c r="K1200" s="4" t="s">
        <v>7144</v>
      </c>
      <c r="L1200" s="5" t="s">
        <v>7143</v>
      </c>
      <c r="M1200" s="5">
        <f t="shared" si="72"/>
        <v>49.63</v>
      </c>
      <c r="N1200" s="5">
        <f t="shared" si="73"/>
        <v>55</v>
      </c>
      <c r="O1200" s="3" t="str">
        <f>IF(ISBLANK(D1200),"ส่วนลด",VLOOKUP(D1200,หมวดหมู่!$A$2:$B$35,2))</f>
        <v>ยาสีฟัน+แปรงสีฟันน้ำยาบ้วนปาก</v>
      </c>
      <c r="P1200" s="3" t="str">
        <f>IF(ISBLANK(E1200),"หน่วย",VLOOKUP(E1200,หน่วยนับ!$A$2:$B$37,2))</f>
        <v>ชุด</v>
      </c>
      <c r="Q1200" t="str">
        <f t="shared" si="74"/>
        <v>P00000.png</v>
      </c>
      <c r="R1200" t="str">
        <f t="shared" si="75"/>
        <v>INSERT INTO `product`(`pID`, `pBar`, `pBars`, `pName`, `pBP`, `pSP`, `pVal`, `pCate`, `pUnit`, `img`) VALUES ('P01203','8850006342411','[{"detail":"รหัสสินค้า","barcode":"P01203"},{"detail":"บาร์โค้ดหลัก","barcode":"8850006342411"}]','คอลเกตุเกลือสมุนไพร150g55บ**','49.63','55','0','ยาสีฟัน+แปรงสีฟันน้ำยาบ้วนปาก','ชุด','P00000.png');</v>
      </c>
    </row>
    <row r="1201" spans="1:18" x14ac:dyDescent="0.25">
      <c r="A1201" s="2" t="s">
        <v>1529</v>
      </c>
      <c r="B1201" s="8" t="s">
        <v>1529</v>
      </c>
      <c r="C1201" s="2" t="s">
        <v>1530</v>
      </c>
      <c r="D1201" s="1">
        <v>20</v>
      </c>
      <c r="E1201" s="1">
        <v>9</v>
      </c>
      <c r="F1201" s="1">
        <v>1</v>
      </c>
      <c r="G1201" s="1">
        <v>7.09</v>
      </c>
      <c r="H1201" s="1">
        <v>10</v>
      </c>
      <c r="I1201" s="16"/>
      <c r="J1201" s="17" t="s">
        <v>7142</v>
      </c>
      <c r="K1201" s="4" t="s">
        <v>7144</v>
      </c>
      <c r="L1201" s="5" t="s">
        <v>7143</v>
      </c>
      <c r="M1201" s="5">
        <f t="shared" si="72"/>
        <v>7.09</v>
      </c>
      <c r="N1201" s="5">
        <f t="shared" si="73"/>
        <v>10</v>
      </c>
      <c r="O1201" s="3" t="str">
        <f>IF(ISBLANK(D1201),"ส่วนลด",VLOOKUP(D1201,หมวดหมู่!$A$2:$B$35,2))</f>
        <v>อุปโภค/บริโภค</v>
      </c>
      <c r="P1201" s="3" t="str">
        <f>IF(ISBLANK(E1201),"หน่วย",VLOOKUP(E1201,หน่วยนับ!$A$2:$B$37,2))</f>
        <v>แพ็ค</v>
      </c>
      <c r="Q1201" t="str">
        <f t="shared" si="74"/>
        <v>P00000.png</v>
      </c>
      <c r="R1201" t="str">
        <f t="shared" si="75"/>
        <v>INSERT INTO `product`(`pID`, `pBar`, `pBars`, `pName`, `pBP`, `pSP`, `pVal`, `pCate`, `pUnit`, `img`) VALUES ('P01204','P01204','[{"detail":"รหัสสินค้า","barcode":"P01204"},{"detail":"บาร์โค้ดหลัก","barcode":"P01204"}]','ยางรัดห่อเหรียญ10บ','7.09','10','1','อุปโภค/บริโภค','แพ็ค','P00000.png');</v>
      </c>
    </row>
    <row r="1202" spans="1:18" x14ac:dyDescent="0.25">
      <c r="A1202" s="2" t="s">
        <v>1531</v>
      </c>
      <c r="B1202" s="8">
        <v>8859535902226</v>
      </c>
      <c r="C1202" s="2" t="s">
        <v>1532</v>
      </c>
      <c r="D1202" s="1">
        <v>20</v>
      </c>
      <c r="E1202" s="1">
        <v>8</v>
      </c>
      <c r="F1202" s="1">
        <v>3</v>
      </c>
      <c r="G1202" s="1">
        <v>17</v>
      </c>
      <c r="H1202" s="1">
        <v>20</v>
      </c>
      <c r="I1202" s="16"/>
      <c r="J1202" s="17" t="s">
        <v>7142</v>
      </c>
      <c r="K1202" s="4" t="s">
        <v>7144</v>
      </c>
      <c r="L1202" s="5" t="s">
        <v>7143</v>
      </c>
      <c r="M1202" s="5">
        <f t="shared" si="72"/>
        <v>17</v>
      </c>
      <c r="N1202" s="5">
        <f t="shared" si="73"/>
        <v>20</v>
      </c>
      <c r="O1202" s="3" t="str">
        <f>IF(ISBLANK(D1202),"ส่วนลด",VLOOKUP(D1202,หมวดหมู่!$A$2:$B$35,2))</f>
        <v>อุปโภค/บริโภค</v>
      </c>
      <c r="P1202" s="3" t="str">
        <f>IF(ISBLANK(E1202),"หน่วย",VLOOKUP(E1202,หน่วยนับ!$A$2:$B$37,2))</f>
        <v>อัน</v>
      </c>
      <c r="Q1202" t="str">
        <f t="shared" si="74"/>
        <v>P00000.png</v>
      </c>
      <c r="R1202" t="str">
        <f t="shared" si="75"/>
        <v>INSERT INTO `product`(`pID`, `pBar`, `pBars`, `pName`, `pBP`, `pSP`, `pVal`, `pCate`, `pUnit`, `img`) VALUES ('P01205','8859535902226','[{"detail":"รหัสสินค้า","barcode":"P01205"},{"detail":"บาร์โค้ดหลัก","barcode":"8859535902226"}]','กระบอกฉีดน้ำ20บ*','17','20','3','อุปโภค/บริโภค','อัน','P00000.png');</v>
      </c>
    </row>
    <row r="1203" spans="1:18" x14ac:dyDescent="0.25">
      <c r="A1203" s="2" t="s">
        <v>1533</v>
      </c>
      <c r="B1203" s="8" t="s">
        <v>1533</v>
      </c>
      <c r="C1203" s="2" t="s">
        <v>8161</v>
      </c>
      <c r="D1203" s="1">
        <v>40</v>
      </c>
      <c r="E1203" s="1">
        <v>8</v>
      </c>
      <c r="F1203" s="1">
        <v>7</v>
      </c>
      <c r="G1203" s="1">
        <v>15.41</v>
      </c>
      <c r="H1203" s="1">
        <v>20</v>
      </c>
      <c r="I1203" s="16"/>
      <c r="J1203" s="17" t="s">
        <v>7142</v>
      </c>
      <c r="K1203" s="4" t="s">
        <v>7144</v>
      </c>
      <c r="L1203" s="5" t="s">
        <v>7143</v>
      </c>
      <c r="M1203" s="5">
        <f t="shared" si="72"/>
        <v>15.41</v>
      </c>
      <c r="N1203" s="5">
        <f t="shared" si="73"/>
        <v>20</v>
      </c>
      <c r="O1203" s="3" t="str">
        <f>IF(ISBLANK(D1203),"ส่วนลด",VLOOKUP(D1203,หมวดหมู่!$A$2:$B$35,2))</f>
        <v>งานก่อสร้าง</v>
      </c>
      <c r="P1203" s="3" t="str">
        <f>IF(ISBLANK(E1203),"หน่วย",VLOOKUP(E1203,หน่วยนับ!$A$2:$B$37,2))</f>
        <v>อัน</v>
      </c>
      <c r="Q1203" t="str">
        <f t="shared" si="74"/>
        <v>P00000.png</v>
      </c>
      <c r="R1203" t="str">
        <f t="shared" si="75"/>
        <v>INSERT INTO `product`(`pID`, `pBar`, `pBars`, `pName`, `pBP`, `pSP`, `pVal`, `pCate`, `pUnit`, `img`) VALUES ('P01206','P01206','[{"detail":"รหัสสินค้า","barcode":"P01206"},{"detail":"บาร์โค้ดหลัก","barcode":"P01206"}]','หมวกอีโม่งหนา***','15.41','20','7','งานก่อสร้าง','อัน','P00000.png');</v>
      </c>
    </row>
    <row r="1204" spans="1:18" x14ac:dyDescent="0.25">
      <c r="A1204" s="2" t="s">
        <v>1534</v>
      </c>
      <c r="B1204" s="8" t="s">
        <v>1534</v>
      </c>
      <c r="C1204" s="2" t="s">
        <v>1535</v>
      </c>
      <c r="D1204" s="1">
        <v>20</v>
      </c>
      <c r="E1204" s="1">
        <v>4</v>
      </c>
      <c r="F1204" s="1">
        <v>0</v>
      </c>
      <c r="G1204" s="1">
        <v>16.670000000000002</v>
      </c>
      <c r="H1204" s="1">
        <v>20</v>
      </c>
      <c r="I1204" s="16"/>
      <c r="J1204" s="17" t="s">
        <v>7142</v>
      </c>
      <c r="K1204" s="4" t="s">
        <v>7144</v>
      </c>
      <c r="L1204" s="5" t="s">
        <v>7143</v>
      </c>
      <c r="M1204" s="5">
        <f t="shared" si="72"/>
        <v>16.670000000000002</v>
      </c>
      <c r="N1204" s="5">
        <f t="shared" si="73"/>
        <v>20</v>
      </c>
      <c r="O1204" s="3" t="str">
        <f>IF(ISBLANK(D1204),"ส่วนลด",VLOOKUP(D1204,หมวดหมู่!$A$2:$B$35,2))</f>
        <v>อุปโภค/บริโภค</v>
      </c>
      <c r="P1204" s="3" t="str">
        <f>IF(ISBLANK(E1204),"หน่วย",VLOOKUP(E1204,หน่วยนับ!$A$2:$B$37,2))</f>
        <v>ชุด</v>
      </c>
      <c r="Q1204" t="str">
        <f t="shared" si="74"/>
        <v>P00000.png</v>
      </c>
      <c r="R1204" t="str">
        <f t="shared" si="75"/>
        <v>INSERT INTO `product`(`pID`, `pBar`, `pBars`, `pName`, `pBP`, `pSP`, `pVal`, `pCate`, `pUnit`, `img`) VALUES ('P01207','P01207','[{"detail":"รหัสสินค้า","barcode":"P01207"},{"detail":"บาร์โค้ดหลัก","barcode":"P01207"}]','กระจกเงา+ใส่สบู่20บ','16.67','20','0','อุปโภค/บริโภค','ชุด','P00000.png');</v>
      </c>
    </row>
    <row r="1205" spans="1:18" x14ac:dyDescent="0.25">
      <c r="A1205" s="2" t="s">
        <v>1536</v>
      </c>
      <c r="B1205" s="8">
        <v>8877665544338</v>
      </c>
      <c r="C1205" s="2" t="s">
        <v>1537</v>
      </c>
      <c r="D1205" s="1">
        <v>40</v>
      </c>
      <c r="E1205" s="1">
        <v>8</v>
      </c>
      <c r="F1205" s="1">
        <v>1</v>
      </c>
      <c r="G1205" s="1">
        <v>14.17</v>
      </c>
      <c r="H1205" s="1">
        <v>20</v>
      </c>
      <c r="I1205" s="16"/>
      <c r="J1205" s="17" t="s">
        <v>7142</v>
      </c>
      <c r="K1205" s="4" t="s">
        <v>7144</v>
      </c>
      <c r="L1205" s="5" t="s">
        <v>7143</v>
      </c>
      <c r="M1205" s="5">
        <f t="shared" si="72"/>
        <v>14.17</v>
      </c>
      <c r="N1205" s="5">
        <f t="shared" si="73"/>
        <v>20</v>
      </c>
      <c r="O1205" s="3" t="str">
        <f>IF(ISBLANK(D1205),"ส่วนลด",VLOOKUP(D1205,หมวดหมู่!$A$2:$B$35,2))</f>
        <v>งานก่อสร้าง</v>
      </c>
      <c r="P1205" s="3" t="str">
        <f>IF(ISBLANK(E1205),"หน่วย",VLOOKUP(E1205,หน่วยนับ!$A$2:$B$37,2))</f>
        <v>อัน</v>
      </c>
      <c r="Q1205" t="str">
        <f t="shared" si="74"/>
        <v>P00000.png</v>
      </c>
      <c r="R1205" t="str">
        <f t="shared" si="75"/>
        <v>INSERT INTO `product`(`pID`, `pBar`, `pBars`, `pName`, `pBP`, `pSP`, `pVal`, `pCate`, `pUnit`, `img`) VALUES ('P01208','8877665544338','[{"detail":"รหัสสินค้า","barcode":"P01208"},{"detail":"บาร์โค้ดหลัก","barcode":"8877665544338"}]','ปอกแขนสีดำ20บ*','14.17','20','1','งานก่อสร้าง','อัน','P00000.png');</v>
      </c>
    </row>
    <row r="1206" spans="1:18" x14ac:dyDescent="0.25">
      <c r="A1206" s="2" t="s">
        <v>1538</v>
      </c>
      <c r="B1206" s="8">
        <v>8857125038027</v>
      </c>
      <c r="C1206" s="2" t="s">
        <v>8162</v>
      </c>
      <c r="D1206" s="1">
        <v>77</v>
      </c>
      <c r="E1206" s="1">
        <v>8</v>
      </c>
      <c r="F1206" s="1">
        <v>3</v>
      </c>
      <c r="G1206" s="1">
        <v>7.92</v>
      </c>
      <c r="H1206" s="1">
        <v>15</v>
      </c>
      <c r="I1206" s="16"/>
      <c r="J1206" s="17" t="s">
        <v>7142</v>
      </c>
      <c r="K1206" s="4" t="s">
        <v>7144</v>
      </c>
      <c r="L1206" s="5" t="s">
        <v>7143</v>
      </c>
      <c r="M1206" s="5">
        <f t="shared" si="72"/>
        <v>7.92</v>
      </c>
      <c r="N1206" s="5">
        <f t="shared" si="73"/>
        <v>15</v>
      </c>
      <c r="O1206" s="3" t="str">
        <f>IF(ISBLANK(D1206),"ส่วนลด",VLOOKUP(D1206,หมวดหมู่!$A$2:$B$35,2))</f>
        <v>ของใช้ในครัว</v>
      </c>
      <c r="P1206" s="3" t="str">
        <f>IF(ISBLANK(E1206),"หน่วย",VLOOKUP(E1206,หน่วยนับ!$A$2:$B$37,2))</f>
        <v>อัน</v>
      </c>
      <c r="Q1206" t="str">
        <f t="shared" si="74"/>
        <v>P00000.png</v>
      </c>
      <c r="R1206" t="str">
        <f t="shared" si="75"/>
        <v>INSERT INTO `product`(`pID`, `pBar`, `pBars`, `pName`, `pBP`, `pSP`, `pVal`, `pCate`, `pUnit`, `img`) VALUES ('P01209','8857125038027','[{"detail":"รหัสสินค้า","barcode":"P01209"},{"detail":"บาร์โค้ดหลัก","barcode":"8857125038027"}]','แปรงขัดกระทะ***','7.92','15','3','ของใช้ในครัว','อัน','P00000.png');</v>
      </c>
    </row>
    <row r="1207" spans="1:18" x14ac:dyDescent="0.25">
      <c r="A1207" s="2" t="s">
        <v>1539</v>
      </c>
      <c r="B1207" s="8" t="s">
        <v>1539</v>
      </c>
      <c r="C1207" s="2" t="s">
        <v>8163</v>
      </c>
      <c r="D1207" s="1">
        <v>32</v>
      </c>
      <c r="E1207" s="1">
        <v>36</v>
      </c>
      <c r="F1207" s="1">
        <v>6</v>
      </c>
      <c r="G1207" s="1">
        <v>14.8</v>
      </c>
      <c r="H1207" s="1">
        <v>20</v>
      </c>
      <c r="I1207" s="16"/>
      <c r="J1207" s="17" t="s">
        <v>7142</v>
      </c>
      <c r="K1207" s="4" t="s">
        <v>7144</v>
      </c>
      <c r="L1207" s="5" t="s">
        <v>7143</v>
      </c>
      <c r="M1207" s="5">
        <f t="shared" si="72"/>
        <v>14.8</v>
      </c>
      <c r="N1207" s="5">
        <f t="shared" si="73"/>
        <v>20</v>
      </c>
      <c r="O1207" s="3" t="str">
        <f>IF(ISBLANK(D1207),"ส่วนลด",VLOOKUP(D1207,หมวดหมู่!$A$2:$B$35,2))</f>
        <v>การศึกษา</v>
      </c>
      <c r="P1207" s="3" t="str">
        <f>IF(ISBLANK(E1207),"หน่วย",VLOOKUP(E1207,หน่วยนับ!$A$2:$B$37,2))</f>
        <v>คู่</v>
      </c>
      <c r="Q1207" t="str">
        <f t="shared" si="74"/>
        <v>P00000.png</v>
      </c>
      <c r="R1207" t="str">
        <f t="shared" si="75"/>
        <v>INSERT INTO `product`(`pID`, `pBar`, `pBars`, `pName`, `pBP`, `pSP`, `pVal`, `pCate`, `pUnit`, `img`) VALUES ('P01210','P01210','[{"detail":"รหัสสินค้า","barcode":"P01210"},{"detail":"บาร์โค้ดหลัก","barcode":"P01210"}]','ถุงเท้าสีน้ำตาลอ่อน7-9***','14.8','20','6','การศึกษา','คู่','P00000.png');</v>
      </c>
    </row>
    <row r="1208" spans="1:18" x14ac:dyDescent="0.25">
      <c r="A1208" s="2" t="s">
        <v>1540</v>
      </c>
      <c r="B1208" s="8">
        <v>8858765200898</v>
      </c>
      <c r="C1208" s="2" t="s">
        <v>7653</v>
      </c>
      <c r="D1208" s="1">
        <v>21</v>
      </c>
      <c r="E1208" s="1">
        <v>35</v>
      </c>
      <c r="F1208" s="1">
        <v>3</v>
      </c>
      <c r="G1208" s="1">
        <v>55</v>
      </c>
      <c r="H1208" s="1">
        <v>69</v>
      </c>
      <c r="I1208" s="16"/>
      <c r="J1208" s="17" t="s">
        <v>7142</v>
      </c>
      <c r="K1208" s="4" t="s">
        <v>7144</v>
      </c>
      <c r="L1208" s="5" t="s">
        <v>7143</v>
      </c>
      <c r="M1208" s="5">
        <f t="shared" si="72"/>
        <v>55</v>
      </c>
      <c r="N1208" s="5">
        <f t="shared" si="73"/>
        <v>69</v>
      </c>
      <c r="O1208" s="3" t="str">
        <f>IF(ISBLANK(D1208),"ส่วนลด",VLOOKUP(D1208,หมวดหมู่!$A$2:$B$35,2))</f>
        <v>ไฟฟ้า</v>
      </c>
      <c r="P1208" s="3" t="str">
        <f>IF(ISBLANK(E1208),"หน่วย",VLOOKUP(E1208,หน่วยนับ!$A$2:$B$37,2))</f>
        <v>ตัว</v>
      </c>
      <c r="Q1208" t="str">
        <f t="shared" si="74"/>
        <v>P00000.png</v>
      </c>
      <c r="R1208" t="str">
        <f t="shared" si="75"/>
        <v>INSERT INTO `product`(`pID`, `pBar`, `pBars`, `pName`, `pBP`, `pSP`, `pVal`, `pCate`, `pUnit`, `img`) VALUES ('P01211','8858765200898','[{"detail":"รหัสสินค้า","barcode":"P01211"},{"detail":"บาร์โค้ดหลัก","barcode":"8858765200898"}]','เบรคเกอร์ไฟช้าง20A***','55','69','3','ไฟฟ้า','ตัว','P00000.png');</v>
      </c>
    </row>
    <row r="1209" spans="1:18" x14ac:dyDescent="0.25">
      <c r="A1209" s="2" t="s">
        <v>1541</v>
      </c>
      <c r="B1209" s="8">
        <v>1988032123586</v>
      </c>
      <c r="C1209" s="2" t="s">
        <v>7608</v>
      </c>
      <c r="D1209" s="1">
        <v>77</v>
      </c>
      <c r="E1209" s="1">
        <v>8</v>
      </c>
      <c r="F1209" s="1">
        <v>6</v>
      </c>
      <c r="G1209" s="1">
        <v>15.84</v>
      </c>
      <c r="H1209" s="1">
        <v>20</v>
      </c>
      <c r="I1209" s="16"/>
      <c r="J1209" s="17" t="s">
        <v>7142</v>
      </c>
      <c r="K1209" s="4" t="s">
        <v>7144</v>
      </c>
      <c r="L1209" s="5" t="s">
        <v>7143</v>
      </c>
      <c r="M1209" s="5">
        <f t="shared" si="72"/>
        <v>15.84</v>
      </c>
      <c r="N1209" s="5">
        <f t="shared" si="73"/>
        <v>20</v>
      </c>
      <c r="O1209" s="3" t="str">
        <f>IF(ISBLANK(D1209),"ส่วนลด",VLOOKUP(D1209,หมวดหมู่!$A$2:$B$35,2))</f>
        <v>ของใช้ในครัว</v>
      </c>
      <c r="P1209" s="3" t="str">
        <f>IF(ISBLANK(E1209),"หน่วย",VLOOKUP(E1209,หน่วยนับ!$A$2:$B$37,2))</f>
        <v>อัน</v>
      </c>
      <c r="Q1209" t="str">
        <f t="shared" si="74"/>
        <v>P00000.png</v>
      </c>
      <c r="R1209" t="str">
        <f t="shared" si="75"/>
        <v>INSERT INTO `product`(`pID`, `pBar`, `pBars`, `pName`, `pBP`, `pSP`, `pVal`, `pCate`, `pUnit`, `img`) VALUES ('P01212','1988032123586','[{"detail":"รหัสสินค้า","barcode":"P01212"},{"detail":"บาร์โค้ดหลัก","barcode":"1988032123586"}]','ปืนยิงแก๊ส***','15.84','20','6','ของใช้ในครัว','อัน','P00000.png');</v>
      </c>
    </row>
    <row r="1210" spans="1:18" x14ac:dyDescent="0.25">
      <c r="A1210" s="2" t="s">
        <v>1542</v>
      </c>
      <c r="B1210" s="8" t="s">
        <v>1542</v>
      </c>
      <c r="C1210" s="2" t="s">
        <v>8164</v>
      </c>
      <c r="D1210" s="1">
        <v>77</v>
      </c>
      <c r="E1210" s="1">
        <v>8</v>
      </c>
      <c r="F1210" s="1">
        <v>6</v>
      </c>
      <c r="G1210" s="1">
        <v>16.25</v>
      </c>
      <c r="H1210" s="1">
        <v>20</v>
      </c>
      <c r="I1210" s="16"/>
      <c r="J1210" s="17" t="s">
        <v>7142</v>
      </c>
      <c r="K1210" s="4" t="s">
        <v>7144</v>
      </c>
      <c r="L1210" s="5" t="s">
        <v>7143</v>
      </c>
      <c r="M1210" s="5">
        <f t="shared" si="72"/>
        <v>16.25</v>
      </c>
      <c r="N1210" s="5">
        <f t="shared" si="73"/>
        <v>20</v>
      </c>
      <c r="O1210" s="3" t="str">
        <f>IF(ISBLANK(D1210),"ส่วนลด",VLOOKUP(D1210,หมวดหมู่!$A$2:$B$35,2))</f>
        <v>ของใช้ในครัว</v>
      </c>
      <c r="P1210" s="3" t="str">
        <f>IF(ISBLANK(E1210),"หน่วย",VLOOKUP(E1210,หน่วยนับ!$A$2:$B$37,2))</f>
        <v>อัน</v>
      </c>
      <c r="Q1210" t="str">
        <f t="shared" si="74"/>
        <v>P00000.png</v>
      </c>
      <c r="R1210" t="str">
        <f t="shared" si="75"/>
        <v>INSERT INTO `product`(`pID`, `pBar`, `pBars`, `pName`, `pBP`, `pSP`, `pVal`, `pCate`, `pUnit`, `img`) VALUES ('P01213','P01213','[{"detail":"รหัสสินค้า","barcode":"P01213"},{"detail":"บาร์โค้ดหลัก","barcode":"P01213"}]','กระชอนกรองมะพร้าวNO18***','16.25','20','6','ของใช้ในครัว','อัน','P00000.png');</v>
      </c>
    </row>
    <row r="1211" spans="1:18" x14ac:dyDescent="0.25">
      <c r="A1211" s="2" t="s">
        <v>1543</v>
      </c>
      <c r="B1211" s="8">
        <v>8858201011729</v>
      </c>
      <c r="C1211" s="2" t="s">
        <v>1544</v>
      </c>
      <c r="D1211" s="1">
        <v>32</v>
      </c>
      <c r="E1211" s="1">
        <v>8</v>
      </c>
      <c r="F1211" s="1">
        <v>5</v>
      </c>
      <c r="G1211" s="1">
        <v>7.92</v>
      </c>
      <c r="H1211" s="1">
        <v>12</v>
      </c>
      <c r="I1211" s="16"/>
      <c r="J1211" s="17" t="s">
        <v>7142</v>
      </c>
      <c r="K1211" s="4" t="s">
        <v>7144</v>
      </c>
      <c r="L1211" s="5" t="s">
        <v>7143</v>
      </c>
      <c r="M1211" s="5">
        <f t="shared" si="72"/>
        <v>7.92</v>
      </c>
      <c r="N1211" s="5">
        <f t="shared" si="73"/>
        <v>12</v>
      </c>
      <c r="O1211" s="3" t="str">
        <f>IF(ISBLANK(D1211),"ส่วนลด",VLOOKUP(D1211,หมวดหมู่!$A$2:$B$35,2))</f>
        <v>การศึกษา</v>
      </c>
      <c r="P1211" s="3" t="str">
        <f>IF(ISBLANK(E1211),"หน่วย",VLOOKUP(E1211,หน่วยนับ!$A$2:$B$37,2))</f>
        <v>อัน</v>
      </c>
      <c r="Q1211" t="str">
        <f t="shared" si="74"/>
        <v>P00000.png</v>
      </c>
      <c r="R1211" t="str">
        <f t="shared" si="75"/>
        <v>INSERT INTO `product`(`pID`, `pBar`, `pBars`, `pName`, `pBP`, `pSP`, `pVal`, `pCate`, `pUnit`, `img`) VALUES ('P01214','8858201011729','[{"detail":"รหัสสินค้า","barcode":"P01214"},{"detail":"บาร์โค้ดหลัก","barcode":"8858201011729"}]','ลิขวิคผ้า12บ','7.92','12','5','การศึกษา','อัน','P00000.png');</v>
      </c>
    </row>
    <row r="1212" spans="1:18" x14ac:dyDescent="0.25">
      <c r="A1212" s="2" t="s">
        <v>1545</v>
      </c>
      <c r="B1212" s="8">
        <v>2540011010103</v>
      </c>
      <c r="C1212" s="2" t="s">
        <v>1546</v>
      </c>
      <c r="D1212" s="1">
        <v>32</v>
      </c>
      <c r="E1212" s="1">
        <v>4</v>
      </c>
      <c r="F1212" s="1">
        <v>2</v>
      </c>
      <c r="G1212" s="1">
        <v>7.92</v>
      </c>
      <c r="H1212" s="1">
        <v>12</v>
      </c>
      <c r="I1212" s="16"/>
      <c r="J1212" s="17" t="s">
        <v>7142</v>
      </c>
      <c r="K1212" s="4" t="s">
        <v>7144</v>
      </c>
      <c r="L1212" s="5" t="s">
        <v>7143</v>
      </c>
      <c r="M1212" s="5">
        <f t="shared" si="72"/>
        <v>7.92</v>
      </c>
      <c r="N1212" s="5">
        <f t="shared" si="73"/>
        <v>12</v>
      </c>
      <c r="O1212" s="3" t="str">
        <f>IF(ISBLANK(D1212),"ส่วนลด",VLOOKUP(D1212,หมวดหมู่!$A$2:$B$35,2))</f>
        <v>การศึกษา</v>
      </c>
      <c r="P1212" s="3" t="str">
        <f>IF(ISBLANK(E1212),"หน่วย",VLOOKUP(E1212,หน่วยนับ!$A$2:$B$37,2))</f>
        <v>ชุด</v>
      </c>
      <c r="Q1212" t="str">
        <f t="shared" si="74"/>
        <v>P00000.png</v>
      </c>
      <c r="R1212" t="str">
        <f t="shared" si="75"/>
        <v>INSERT INTO `product`(`pID`, `pBar`, `pBars`, `pName`, `pBP`, `pSP`, `pVal`, `pCate`, `pUnit`, `img`) VALUES ('P01215','2540011010103','[{"detail":"รหัสสินค้า","barcode":"P01215"},{"detail":"บาร์โค้ดหลัก","barcode":"2540011010103"}]','ชุดเครื่องเขียน12บ','7.92','12','2','การศึกษา','ชุด','P00000.png');</v>
      </c>
    </row>
    <row r="1213" spans="1:18" x14ac:dyDescent="0.25">
      <c r="A1213" s="2" t="s">
        <v>1547</v>
      </c>
      <c r="B1213" s="8">
        <v>8851553200810</v>
      </c>
      <c r="C1213" s="2" t="s">
        <v>1548</v>
      </c>
      <c r="D1213" s="1">
        <v>32</v>
      </c>
      <c r="E1213" s="1">
        <v>4</v>
      </c>
      <c r="F1213" s="1">
        <v>0</v>
      </c>
      <c r="G1213" s="1">
        <v>25</v>
      </c>
      <c r="H1213" s="1">
        <v>30</v>
      </c>
      <c r="I1213" s="16"/>
      <c r="J1213" s="17" t="s">
        <v>7142</v>
      </c>
      <c r="K1213" s="4" t="s">
        <v>7144</v>
      </c>
      <c r="L1213" s="5" t="s">
        <v>7143</v>
      </c>
      <c r="M1213" s="5">
        <f t="shared" si="72"/>
        <v>25</v>
      </c>
      <c r="N1213" s="5">
        <f t="shared" si="73"/>
        <v>30</v>
      </c>
      <c r="O1213" s="3" t="str">
        <f>IF(ISBLANK(D1213),"ส่วนลด",VLOOKUP(D1213,หมวดหมู่!$A$2:$B$35,2))</f>
        <v>การศึกษา</v>
      </c>
      <c r="P1213" s="3" t="str">
        <f>IF(ISBLANK(E1213),"หน่วย",VLOOKUP(E1213,หน่วยนับ!$A$2:$B$37,2))</f>
        <v>ชุด</v>
      </c>
      <c r="Q1213" t="str">
        <f t="shared" si="74"/>
        <v>P00000.png</v>
      </c>
      <c r="R1213" t="str">
        <f t="shared" si="75"/>
        <v>INSERT INTO `product`(`pID`, `pBar`, `pBars`, `pName`, `pBP`, `pSP`, `pVal`, `pCate`, `pUnit`, `img`) VALUES ('P01216','8851553200810','[{"detail":"รหัสสินค้า","barcode":"P01216"},{"detail":"บาร์โค้ดหลัก","barcode":"8851553200810"}]','กล่องดินสอโดเรม่อน30บ','25','30','0','การศึกษา','ชุด','P00000.png');</v>
      </c>
    </row>
    <row r="1214" spans="1:18" x14ac:dyDescent="0.25">
      <c r="A1214" s="2" t="s">
        <v>1549</v>
      </c>
      <c r="B1214" s="8" t="s">
        <v>1549</v>
      </c>
      <c r="C1214" s="2" t="s">
        <v>8165</v>
      </c>
      <c r="D1214" s="1">
        <v>32</v>
      </c>
      <c r="E1214" s="1">
        <v>12</v>
      </c>
      <c r="F1214" s="1">
        <v>1</v>
      </c>
      <c r="G1214" s="1">
        <v>1.7</v>
      </c>
      <c r="H1214" s="1">
        <v>3</v>
      </c>
      <c r="I1214" s="16"/>
      <c r="J1214" s="17" t="s">
        <v>7142</v>
      </c>
      <c r="K1214" s="4" t="s">
        <v>7144</v>
      </c>
      <c r="L1214" s="5" t="s">
        <v>7143</v>
      </c>
      <c r="M1214" s="5">
        <f t="shared" si="72"/>
        <v>1.7</v>
      </c>
      <c r="N1214" s="5">
        <f t="shared" si="73"/>
        <v>3</v>
      </c>
      <c r="O1214" s="3" t="str">
        <f>IF(ISBLANK(D1214),"ส่วนลด",VLOOKUP(D1214,หมวดหมู่!$A$2:$B$35,2))</f>
        <v>การศึกษา</v>
      </c>
      <c r="P1214" s="3" t="str">
        <f>IF(ISBLANK(E1214),"หน่วย",VLOOKUP(E1214,หน่วยนับ!$A$2:$B$37,2))</f>
        <v>ด้าม</v>
      </c>
      <c r="Q1214" t="str">
        <f t="shared" si="74"/>
        <v>P00000.png</v>
      </c>
      <c r="R1214" t="str">
        <f t="shared" si="75"/>
        <v>INSERT INTO `product`(`pID`, `pBar`, `pBars`, `pName`, `pBP`, `pSP`, `pVal`, `pCate`, `pUnit`, `img`) VALUES ('P01217','P01217','[{"detail":"รหัสสินค้า","barcode":"P01217"},{"detail":"บาร์โค้ดหลัก","barcode":"P01217"}]','ดินสอลาย***','1.7','3','1','การศึกษา','ด้าม','P00000.png');</v>
      </c>
    </row>
    <row r="1215" spans="1:18" x14ac:dyDescent="0.25">
      <c r="A1215" s="2" t="s">
        <v>1550</v>
      </c>
      <c r="B1215" s="8" t="s">
        <v>1550</v>
      </c>
      <c r="C1215" s="2" t="s">
        <v>8166</v>
      </c>
      <c r="D1215" s="1">
        <v>32</v>
      </c>
      <c r="E1215" s="1">
        <v>36</v>
      </c>
      <c r="F1215" s="1">
        <v>1</v>
      </c>
      <c r="G1215" s="1">
        <v>14.59</v>
      </c>
      <c r="H1215" s="1">
        <v>20</v>
      </c>
      <c r="I1215" s="16"/>
      <c r="J1215" s="17" t="s">
        <v>7142</v>
      </c>
      <c r="K1215" s="4" t="s">
        <v>7144</v>
      </c>
      <c r="L1215" s="5" t="s">
        <v>7143</v>
      </c>
      <c r="M1215" s="5">
        <f t="shared" si="72"/>
        <v>14.59</v>
      </c>
      <c r="N1215" s="5">
        <f t="shared" si="73"/>
        <v>20</v>
      </c>
      <c r="O1215" s="3" t="str">
        <f>IF(ISBLANK(D1215),"ส่วนลด",VLOOKUP(D1215,หมวดหมู่!$A$2:$B$35,2))</f>
        <v>การศึกษา</v>
      </c>
      <c r="P1215" s="3" t="str">
        <f>IF(ISBLANK(E1215),"หน่วย",VLOOKUP(E1215,หน่วยนับ!$A$2:$B$37,2))</f>
        <v>คู่</v>
      </c>
      <c r="Q1215" t="str">
        <f t="shared" si="74"/>
        <v>P00000.png</v>
      </c>
      <c r="R1215" t="str">
        <f t="shared" si="75"/>
        <v>INSERT INTO `product`(`pID`, `pBar`, `pBars`, `pName`, `pBP`, `pSP`, `pVal`, `pCate`, `pUnit`, `img`) VALUES ('P01218','P01218','[{"detail":"รหัสสินค้า","barcode":"P01218"},{"detail":"บาร์โค้ดหลัก","barcode":"P01218"}]','ถุงเท้านักเรียนสีน้ำตาล9-12***','14.59','20','1','การศึกษา','คู่','P00000.png');</v>
      </c>
    </row>
    <row r="1216" spans="1:18" x14ac:dyDescent="0.25">
      <c r="A1216" s="2" t="s">
        <v>1551</v>
      </c>
      <c r="B1216" s="8">
        <v>8857118830010</v>
      </c>
      <c r="C1216" s="2" t="s">
        <v>1552</v>
      </c>
      <c r="D1216" s="1">
        <v>20</v>
      </c>
      <c r="E1216" s="1">
        <v>8</v>
      </c>
      <c r="F1216" s="1">
        <v>1</v>
      </c>
      <c r="G1216" s="1">
        <v>5.84</v>
      </c>
      <c r="H1216" s="1">
        <v>10</v>
      </c>
      <c r="I1216" s="16"/>
      <c r="J1216" s="17" t="s">
        <v>7142</v>
      </c>
      <c r="K1216" s="4" t="s">
        <v>7144</v>
      </c>
      <c r="L1216" s="5" t="s">
        <v>7143</v>
      </c>
      <c r="M1216" s="5">
        <f t="shared" si="72"/>
        <v>5.84</v>
      </c>
      <c r="N1216" s="5">
        <f t="shared" si="73"/>
        <v>10</v>
      </c>
      <c r="O1216" s="3" t="str">
        <f>IF(ISBLANK(D1216),"ส่วนลด",VLOOKUP(D1216,หมวดหมู่!$A$2:$B$35,2))</f>
        <v>อุปโภค/บริโภค</v>
      </c>
      <c r="P1216" s="3" t="str">
        <f>IF(ISBLANK(E1216),"หน่วย",VLOOKUP(E1216,หน่วยนับ!$A$2:$B$37,2))</f>
        <v>อัน</v>
      </c>
      <c r="Q1216" t="str">
        <f t="shared" si="74"/>
        <v>P00000.png</v>
      </c>
      <c r="R1216" t="str">
        <f t="shared" si="75"/>
        <v>INSERT INTO `product`(`pID`, `pBar`, `pBars`, `pName`, `pBP`, `pSP`, `pVal`, `pCate`, `pUnit`, `img`) VALUES ('P01219','8857118830010','[{"detail":"รหัสสินค้า","barcode":"P01219"},{"detail":"บาร์โค้ดหลัก","barcode":"8857118830010"}]','สำลีอนามัย10บ','5.84','10','1','อุปโภค/บริโภค','อัน','P00000.png');</v>
      </c>
    </row>
    <row r="1217" spans="1:18" x14ac:dyDescent="0.25">
      <c r="A1217" s="2" t="s">
        <v>1553</v>
      </c>
      <c r="B1217" s="8" t="s">
        <v>1553</v>
      </c>
      <c r="C1217" s="2" t="s">
        <v>1554</v>
      </c>
      <c r="D1217" s="1">
        <v>40</v>
      </c>
      <c r="E1217" s="1">
        <v>8</v>
      </c>
      <c r="F1217" s="1">
        <v>2</v>
      </c>
      <c r="G1217" s="1">
        <v>10.84</v>
      </c>
      <c r="H1217" s="1">
        <v>15</v>
      </c>
      <c r="I1217" s="16"/>
      <c r="J1217" s="17" t="s">
        <v>7142</v>
      </c>
      <c r="K1217" s="4" t="s">
        <v>7144</v>
      </c>
      <c r="L1217" s="5" t="s">
        <v>7143</v>
      </c>
      <c r="M1217" s="5">
        <f t="shared" si="72"/>
        <v>10.84</v>
      </c>
      <c r="N1217" s="5">
        <f t="shared" si="73"/>
        <v>15</v>
      </c>
      <c r="O1217" s="3" t="str">
        <f>IF(ISBLANK(D1217),"ส่วนลด",VLOOKUP(D1217,หมวดหมู่!$A$2:$B$35,2))</f>
        <v>งานก่อสร้าง</v>
      </c>
      <c r="P1217" s="3" t="str">
        <f>IF(ISBLANK(E1217),"หน่วย",VLOOKUP(E1217,หน่วยนับ!$A$2:$B$37,2))</f>
        <v>อัน</v>
      </c>
      <c r="Q1217" t="str">
        <f t="shared" si="74"/>
        <v>P00000.png</v>
      </c>
      <c r="R1217" t="str">
        <f t="shared" si="75"/>
        <v>INSERT INTO `product`(`pID`, `pBar`, `pBars`, `pName`, `pBP`, `pSP`, `pVal`, `pCate`, `pUnit`, `img`) VALUES ('P01220','P01220','[{"detail":"รหัสสินค้า","barcode":"P01220"},{"detail":"บาร์โค้ดหลัก","barcode":"P01220"}]','สายเอ็นNO80/15บ*','10.84','15','2','งานก่อสร้าง','อัน','P00000.png');</v>
      </c>
    </row>
    <row r="1218" spans="1:18" x14ac:dyDescent="0.25">
      <c r="A1218" s="2" t="s">
        <v>1555</v>
      </c>
      <c r="B1218" s="8" t="s">
        <v>1555</v>
      </c>
      <c r="C1218" s="2" t="s">
        <v>8167</v>
      </c>
      <c r="D1218" s="1">
        <v>40</v>
      </c>
      <c r="E1218" s="1">
        <v>8</v>
      </c>
      <c r="F1218" s="1">
        <v>14</v>
      </c>
      <c r="G1218" s="1">
        <v>14.17</v>
      </c>
      <c r="H1218" s="1">
        <v>20</v>
      </c>
      <c r="I1218" s="16"/>
      <c r="J1218" s="17" t="s">
        <v>7142</v>
      </c>
      <c r="K1218" s="4" t="s">
        <v>7144</v>
      </c>
      <c r="L1218" s="5" t="s">
        <v>7143</v>
      </c>
      <c r="M1218" s="5">
        <f t="shared" si="72"/>
        <v>14.17</v>
      </c>
      <c r="N1218" s="5">
        <f t="shared" si="73"/>
        <v>20</v>
      </c>
      <c r="O1218" s="3" t="str">
        <f>IF(ISBLANK(D1218),"ส่วนลด",VLOOKUP(D1218,หมวดหมู่!$A$2:$B$35,2))</f>
        <v>งานก่อสร้าง</v>
      </c>
      <c r="P1218" s="3" t="str">
        <f>IF(ISBLANK(E1218),"หน่วย",VLOOKUP(E1218,หน่วยนับ!$A$2:$B$37,2))</f>
        <v>อัน</v>
      </c>
      <c r="Q1218" t="str">
        <f t="shared" si="74"/>
        <v>P00000.png</v>
      </c>
      <c r="R1218" t="str">
        <f t="shared" si="75"/>
        <v>INSERT INTO `product`(`pID`, `pBar`, `pBars`, `pName`, `pBP`, `pSP`, `pVal`, `pCate`, `pUnit`, `img`) VALUES ('P01221','P01221','[{"detail":"รหัสสินค้า","barcode":"P01221"},{"detail":"บาร์โค้ดหลัก","barcode":"P01221"}]','สายเอ็นNO60***','14.17','20','14','งานก่อสร้าง','อัน','P00000.png');</v>
      </c>
    </row>
    <row r="1219" spans="1:18" x14ac:dyDescent="0.25">
      <c r="A1219" s="2" t="s">
        <v>1556</v>
      </c>
      <c r="B1219" s="8" t="s">
        <v>1556</v>
      </c>
      <c r="C1219" s="2" t="s">
        <v>8168</v>
      </c>
      <c r="D1219" s="1">
        <v>40</v>
      </c>
      <c r="E1219" s="1">
        <v>8</v>
      </c>
      <c r="F1219" s="1">
        <v>6</v>
      </c>
      <c r="G1219" s="1">
        <v>15.84</v>
      </c>
      <c r="H1219" s="1">
        <v>20</v>
      </c>
      <c r="I1219" s="16"/>
      <c r="J1219" s="17" t="s">
        <v>7142</v>
      </c>
      <c r="K1219" s="4" t="s">
        <v>7144</v>
      </c>
      <c r="L1219" s="5" t="s">
        <v>7143</v>
      </c>
      <c r="M1219" s="5">
        <f t="shared" ref="M1219:M1282" si="76">IF(ISBLANK(D1219),0,G1219)</f>
        <v>15.84</v>
      </c>
      <c r="N1219" s="5">
        <f t="shared" ref="N1219:N1282" si="77">IF(ISBLANK(D1219),-H1219,H1219)</f>
        <v>20</v>
      </c>
      <c r="O1219" s="3" t="str">
        <f>IF(ISBLANK(D1219),"ส่วนลด",VLOOKUP(D1219,หมวดหมู่!$A$2:$B$35,2))</f>
        <v>งานก่อสร้าง</v>
      </c>
      <c r="P1219" s="3" t="str">
        <f>IF(ISBLANK(E1219),"หน่วย",VLOOKUP(E1219,หน่วยนับ!$A$2:$B$37,2))</f>
        <v>อัน</v>
      </c>
      <c r="Q1219" t="str">
        <f t="shared" ref="Q1219:Q1282" si="78">IF(ISBLANK(I1219),"P00000.png",I1219)</f>
        <v>P00000.png</v>
      </c>
      <c r="R1219" t="str">
        <f t="shared" ref="R1219:R1282" si="79">"INSERT INTO `product`(`pID`, `pBar`, `pBars`, `pName`, `pBP`, `pSP`, `pVal`, `pCate`, `pUnit`, `img`) VALUES ('"&amp;A1219&amp;"','"&amp;B1219&amp;"','"&amp;J1219&amp;A1219&amp;K1219&amp;B1219&amp;L1219&amp;"','"&amp;C1219&amp;"','"&amp;M1219&amp;"','"&amp;N1219&amp;"','"&amp;F1219&amp;"','"&amp;O1219&amp;"','"&amp;P1219&amp;"','"&amp;Q1219&amp;"');"</f>
        <v>INSERT INTO `product`(`pID`, `pBar`, `pBars`, `pName`, `pBP`, `pSP`, `pVal`, `pCate`, `pUnit`, `img`) VALUES ('P01222','P01222','[{"detail":"รหัสสินค้า","barcode":"P01222"},{"detail":"บาร์โค้ดหลัก","barcode":"P01222"}]','สายเอ็นNO70***','15.84','20','6','งานก่อสร้าง','อัน','P00000.png');</v>
      </c>
    </row>
    <row r="1220" spans="1:18" x14ac:dyDescent="0.25">
      <c r="A1220" s="2" t="s">
        <v>1557</v>
      </c>
      <c r="B1220" s="8">
        <v>8851043000517</v>
      </c>
      <c r="C1220" s="2" t="s">
        <v>8169</v>
      </c>
      <c r="D1220" s="1">
        <v>32</v>
      </c>
      <c r="E1220" s="1">
        <v>3</v>
      </c>
      <c r="F1220" s="1">
        <v>12</v>
      </c>
      <c r="G1220" s="1">
        <v>8.34</v>
      </c>
      <c r="H1220" s="1">
        <v>10</v>
      </c>
      <c r="I1220" s="16"/>
      <c r="J1220" s="17" t="s">
        <v>7142</v>
      </c>
      <c r="K1220" s="4" t="s">
        <v>7144</v>
      </c>
      <c r="L1220" s="5" t="s">
        <v>7143</v>
      </c>
      <c r="M1220" s="5">
        <f t="shared" si="76"/>
        <v>8.34</v>
      </c>
      <c r="N1220" s="5">
        <f t="shared" si="77"/>
        <v>10</v>
      </c>
      <c r="O1220" s="3" t="str">
        <f>IF(ISBLANK(D1220),"ส่วนลด",VLOOKUP(D1220,หมวดหมู่!$A$2:$B$35,2))</f>
        <v>การศึกษา</v>
      </c>
      <c r="P1220" s="3" t="str">
        <f>IF(ISBLANK(E1220),"หน่วย",VLOOKUP(E1220,หน่วยนับ!$A$2:$B$37,2))</f>
        <v>ขวด</v>
      </c>
      <c r="Q1220" t="str">
        <f t="shared" si="78"/>
        <v>P00000.png</v>
      </c>
      <c r="R1220" t="str">
        <f t="shared" si="79"/>
        <v>INSERT INTO `product`(`pID`, `pBar`, `pBars`, `pName`, `pBP`, `pSP`, `pVal`, `pCate`, `pUnit`, `img`) VALUES ('P01223','8851043000517','[{"detail":"รหัสสินค้า","barcode":"P01223"},{"detail":"บาร์โค้ดหลัก","barcode":"8851043000517"}]','ผงครามตราไก่***','8.34','10','12','การศึกษา','ขวด','P00000.png');</v>
      </c>
    </row>
    <row r="1221" spans="1:18" x14ac:dyDescent="0.25">
      <c r="A1221" s="2" t="s">
        <v>1558</v>
      </c>
      <c r="B1221" s="8" t="s">
        <v>1558</v>
      </c>
      <c r="C1221" s="2" t="s">
        <v>8170</v>
      </c>
      <c r="D1221" s="1">
        <v>40</v>
      </c>
      <c r="E1221" s="1">
        <v>4</v>
      </c>
      <c r="F1221" s="1">
        <v>3</v>
      </c>
      <c r="G1221" s="1">
        <v>14</v>
      </c>
      <c r="H1221" s="1">
        <v>25</v>
      </c>
      <c r="I1221" s="16"/>
      <c r="J1221" s="17" t="s">
        <v>7142</v>
      </c>
      <c r="K1221" s="4" t="s">
        <v>7144</v>
      </c>
      <c r="L1221" s="5" t="s">
        <v>7143</v>
      </c>
      <c r="M1221" s="5">
        <f t="shared" si="76"/>
        <v>14</v>
      </c>
      <c r="N1221" s="5">
        <f t="shared" si="77"/>
        <v>25</v>
      </c>
      <c r="O1221" s="3" t="str">
        <f>IF(ISBLANK(D1221),"ส่วนลด",VLOOKUP(D1221,หมวดหมู่!$A$2:$B$35,2))</f>
        <v>งานก่อสร้าง</v>
      </c>
      <c r="P1221" s="3" t="str">
        <f>IF(ISBLANK(E1221),"หน่วย",VLOOKUP(E1221,หน่วยนับ!$A$2:$B$37,2))</f>
        <v>ชุด</v>
      </c>
      <c r="Q1221" t="str">
        <f t="shared" si="78"/>
        <v>P00000.png</v>
      </c>
      <c r="R1221" t="str">
        <f t="shared" si="79"/>
        <v>INSERT INTO `product`(`pID`, `pBar`, `pBars`, `pName`, `pBP`, `pSP`, `pVal`, `pCate`, `pUnit`, `img`) VALUES ('P01224','P01224','[{"detail":"รหัสสินค้า","barcode":"P01224"},{"detail":"บาร์โค้ดหลัก","barcode":"P01224"}]','หมวกทำงานหน้าแหลม***','14','25','3','งานก่อสร้าง','ชุด','P00000.png');</v>
      </c>
    </row>
    <row r="1222" spans="1:18" x14ac:dyDescent="0.25">
      <c r="A1222" s="2" t="s">
        <v>1559</v>
      </c>
      <c r="B1222" s="8">
        <v>8850421909107</v>
      </c>
      <c r="C1222" s="2" t="s">
        <v>1560</v>
      </c>
      <c r="D1222" s="1">
        <v>20</v>
      </c>
      <c r="E1222" s="1">
        <v>3</v>
      </c>
      <c r="F1222" s="1">
        <v>0</v>
      </c>
      <c r="G1222" s="1">
        <v>16.670000000000002</v>
      </c>
      <c r="H1222" s="1">
        <v>20</v>
      </c>
      <c r="I1222" s="16"/>
      <c r="J1222" s="17" t="s">
        <v>7142</v>
      </c>
      <c r="K1222" s="4" t="s">
        <v>7144</v>
      </c>
      <c r="L1222" s="5" t="s">
        <v>7143</v>
      </c>
      <c r="M1222" s="5">
        <f t="shared" si="76"/>
        <v>16.670000000000002</v>
      </c>
      <c r="N1222" s="5">
        <f t="shared" si="77"/>
        <v>20</v>
      </c>
      <c r="O1222" s="3" t="str">
        <f>IF(ISBLANK(D1222),"ส่วนลด",VLOOKUP(D1222,หมวดหมู่!$A$2:$B$35,2))</f>
        <v>อุปโภค/บริโภค</v>
      </c>
      <c r="P1222" s="3" t="str">
        <f>IF(ISBLANK(E1222),"หน่วย",VLOOKUP(E1222,หน่วยนับ!$A$2:$B$37,2))</f>
        <v>ขวด</v>
      </c>
      <c r="Q1222" t="str">
        <f t="shared" si="78"/>
        <v>P00000.png</v>
      </c>
      <c r="R1222" t="str">
        <f t="shared" si="79"/>
        <v>INSERT INTO `product`(`pID`, `pBar`, `pBars`, `pName`, `pBP`, `pSP`, `pVal`, `pCate`, `pUnit`, `img`) VALUES ('P01225','8850421909107','[{"detail":"รหัสสินค้า","barcode":"P01225"},{"detail":"บาร์โค้ดหลัก","barcode":"8850421909107"}]','ขวดซอสใหญ่20บ','16.67','20','0','อุปโภค/บริโภค','ขวด','P00000.png');</v>
      </c>
    </row>
    <row r="1223" spans="1:18" x14ac:dyDescent="0.25">
      <c r="A1223" s="2" t="s">
        <v>1561</v>
      </c>
      <c r="B1223" s="8" t="s">
        <v>1561</v>
      </c>
      <c r="C1223" s="2" t="s">
        <v>8171</v>
      </c>
      <c r="D1223" s="1">
        <v>32</v>
      </c>
      <c r="E1223" s="1">
        <v>4</v>
      </c>
      <c r="F1223" s="1">
        <v>10</v>
      </c>
      <c r="G1223" s="1">
        <v>7.92</v>
      </c>
      <c r="H1223" s="1">
        <v>10</v>
      </c>
      <c r="I1223" s="16"/>
      <c r="J1223" s="17" t="s">
        <v>7142</v>
      </c>
      <c r="K1223" s="4" t="s">
        <v>7144</v>
      </c>
      <c r="L1223" s="5" t="s">
        <v>7143</v>
      </c>
      <c r="M1223" s="5">
        <f t="shared" si="76"/>
        <v>7.92</v>
      </c>
      <c r="N1223" s="5">
        <f t="shared" si="77"/>
        <v>10</v>
      </c>
      <c r="O1223" s="3" t="str">
        <f>IF(ISBLANK(D1223),"ส่วนลด",VLOOKUP(D1223,หมวดหมู่!$A$2:$B$35,2))</f>
        <v>การศึกษา</v>
      </c>
      <c r="P1223" s="3" t="str">
        <f>IF(ISBLANK(E1223),"หน่วย",VLOOKUP(E1223,หน่วยนับ!$A$2:$B$37,2))</f>
        <v>ชุด</v>
      </c>
      <c r="Q1223" t="str">
        <f t="shared" si="78"/>
        <v>P00000.png</v>
      </c>
      <c r="R1223" t="str">
        <f t="shared" si="79"/>
        <v>INSERT INTO `product`(`pID`, `pBar`, `pBars`, `pName`, `pBP`, `pSP`, `pVal`, `pCate`, `pUnit`, `img`) VALUES ('P01226','P01226','[{"detail":"รหัสสินค้า","barcode":"P01226"},{"detail":"บาร์โค้ดหลัก","barcode":"P01226"}]','ชุดเข็มกลัดแพ็ค***','7.92','10','10','การศึกษา','ชุด','P00000.png');</v>
      </c>
    </row>
    <row r="1224" spans="1:18" x14ac:dyDescent="0.25">
      <c r="A1224" s="2" t="s">
        <v>1562</v>
      </c>
      <c r="B1224" s="8">
        <v>2009650789301</v>
      </c>
      <c r="C1224" s="2" t="s">
        <v>1563</v>
      </c>
      <c r="D1224" s="1">
        <v>20</v>
      </c>
      <c r="E1224" s="1">
        <v>8</v>
      </c>
      <c r="F1224" s="1">
        <v>3</v>
      </c>
      <c r="G1224" s="1">
        <v>4.59</v>
      </c>
      <c r="H1224" s="1">
        <v>10</v>
      </c>
      <c r="I1224" s="16"/>
      <c r="J1224" s="17" t="s">
        <v>7142</v>
      </c>
      <c r="K1224" s="4" t="s">
        <v>7144</v>
      </c>
      <c r="L1224" s="5" t="s">
        <v>7143</v>
      </c>
      <c r="M1224" s="5">
        <f t="shared" si="76"/>
        <v>4.59</v>
      </c>
      <c r="N1224" s="5">
        <f t="shared" si="77"/>
        <v>10</v>
      </c>
      <c r="O1224" s="3" t="str">
        <f>IF(ISBLANK(D1224),"ส่วนลด",VLOOKUP(D1224,หมวดหมู่!$A$2:$B$35,2))</f>
        <v>อุปโภค/บริโภค</v>
      </c>
      <c r="P1224" s="3" t="str">
        <f>IF(ISBLANK(E1224),"หน่วย",VLOOKUP(E1224,หน่วยนับ!$A$2:$B$37,2))</f>
        <v>อัน</v>
      </c>
      <c r="Q1224" t="str">
        <f t="shared" si="78"/>
        <v>P00000.png</v>
      </c>
      <c r="R1224" t="str">
        <f t="shared" si="79"/>
        <v>INSERT INTO `product`(`pID`, `pBar`, `pBars`, `pName`, `pBP`, `pSP`, `pVal`, `pCate`, `pUnit`, `img`) VALUES ('P01227','2009650789301','[{"detail":"รหัสสินค้า","barcode":"P01227"},{"detail":"บาร์โค้ดหลัก","barcode":"2009650789301"}]','หวีหาง10บาท*','4.59','10','3','อุปโภค/บริโภค','อัน','P00000.png');</v>
      </c>
    </row>
    <row r="1225" spans="1:18" x14ac:dyDescent="0.25">
      <c r="A1225" s="2" t="s">
        <v>1564</v>
      </c>
      <c r="B1225" s="8" t="s">
        <v>1564</v>
      </c>
      <c r="C1225" s="2" t="s">
        <v>8172</v>
      </c>
      <c r="D1225" s="1">
        <v>21</v>
      </c>
      <c r="E1225" s="1">
        <v>8</v>
      </c>
      <c r="F1225" s="1">
        <v>25</v>
      </c>
      <c r="G1225" s="1">
        <v>7.5</v>
      </c>
      <c r="H1225" s="1">
        <v>10</v>
      </c>
      <c r="I1225" s="16"/>
      <c r="J1225" s="17" t="s">
        <v>7142</v>
      </c>
      <c r="K1225" s="4" t="s">
        <v>7144</v>
      </c>
      <c r="L1225" s="5" t="s">
        <v>7143</v>
      </c>
      <c r="M1225" s="5">
        <f t="shared" si="76"/>
        <v>7.5</v>
      </c>
      <c r="N1225" s="5">
        <f t="shared" si="77"/>
        <v>10</v>
      </c>
      <c r="O1225" s="3" t="str">
        <f>IF(ISBLANK(D1225),"ส่วนลด",VLOOKUP(D1225,หมวดหมู่!$A$2:$B$35,2))</f>
        <v>ไฟฟ้า</v>
      </c>
      <c r="P1225" s="3" t="str">
        <f>IF(ISBLANK(E1225),"หน่วย",VLOOKUP(E1225,หน่วยนับ!$A$2:$B$37,2))</f>
        <v>อัน</v>
      </c>
      <c r="Q1225" t="str">
        <f t="shared" si="78"/>
        <v>P00000.png</v>
      </c>
      <c r="R1225" t="str">
        <f t="shared" si="79"/>
        <v>INSERT INTO `product`(`pID`, `pBar`, `pBars`, `pName`, `pBP`, `pSP`, `pVal`, `pCate`, `pUnit`, `img`) VALUES ('P01228','P01228','[{"detail":"รหัสสินค้า","barcode":"P01228"},{"detail":"บาร์โค้ดหลัก","barcode":"P01228"}]','สตาร์ทเตอร์***','7.5','10','25','ไฟฟ้า','อัน','P00000.png');</v>
      </c>
    </row>
    <row r="1226" spans="1:18" x14ac:dyDescent="0.25">
      <c r="A1226" s="2" t="s">
        <v>1565</v>
      </c>
      <c r="B1226" s="8">
        <v>8859225705304</v>
      </c>
      <c r="C1226" s="2" t="s">
        <v>8173</v>
      </c>
      <c r="D1226" s="1">
        <v>22</v>
      </c>
      <c r="E1226" s="1">
        <v>19</v>
      </c>
      <c r="F1226" s="1">
        <v>0</v>
      </c>
      <c r="G1226" s="1">
        <v>15.84</v>
      </c>
      <c r="H1226" s="1">
        <v>25</v>
      </c>
      <c r="I1226" s="16"/>
      <c r="J1226" s="17" t="s">
        <v>7142</v>
      </c>
      <c r="K1226" s="4" t="s">
        <v>7144</v>
      </c>
      <c r="L1226" s="5" t="s">
        <v>7143</v>
      </c>
      <c r="M1226" s="5">
        <f t="shared" si="76"/>
        <v>15.84</v>
      </c>
      <c r="N1226" s="5">
        <f t="shared" si="77"/>
        <v>25</v>
      </c>
      <c r="O1226" s="3" t="str">
        <f>IF(ISBLANK(D1226),"ส่วนลด",VLOOKUP(D1226,หมวดหมู่!$A$2:$B$35,2))</f>
        <v>ประปา</v>
      </c>
      <c r="P1226" s="3" t="str">
        <f>IF(ISBLANK(E1226),"หน่วย",VLOOKUP(E1226,หน่วยนับ!$A$2:$B$37,2))</f>
        <v>กระป๋อง</v>
      </c>
      <c r="Q1226" t="str">
        <f t="shared" si="78"/>
        <v>P00000.png</v>
      </c>
      <c r="R1226" t="str">
        <f t="shared" si="79"/>
        <v>INSERT INTO `product`(`pID`, `pBar`, `pBars`, `pName`, `pBP`, `pSP`, `pVal`, `pCate`, `pUnit`, `img`) VALUES ('P01229','8859225705304','[{"detail":"รหัสสินค้า","barcode":"P01229"},{"detail":"บาร์โค้ดหลัก","barcode":"8859225705304"}]','น้ำยาเชื่อมท่อpvc50g***','15.84','25','0','ประปา','กระป๋อง','P00000.png');</v>
      </c>
    </row>
    <row r="1227" spans="1:18" x14ac:dyDescent="0.25">
      <c r="A1227" s="2" t="s">
        <v>1566</v>
      </c>
      <c r="B1227" s="8">
        <v>6920180300261</v>
      </c>
      <c r="C1227" s="2" t="s">
        <v>1567</v>
      </c>
      <c r="D1227" s="1">
        <v>20</v>
      </c>
      <c r="E1227" s="1">
        <v>8</v>
      </c>
      <c r="F1227" s="1">
        <v>5</v>
      </c>
      <c r="G1227" s="1">
        <v>16.670000000000002</v>
      </c>
      <c r="H1227" s="1">
        <v>25</v>
      </c>
      <c r="I1227" s="16"/>
      <c r="J1227" s="17" t="s">
        <v>7142</v>
      </c>
      <c r="K1227" s="4" t="s">
        <v>7144</v>
      </c>
      <c r="L1227" s="5" t="s">
        <v>7143</v>
      </c>
      <c r="M1227" s="5">
        <f t="shared" si="76"/>
        <v>16.670000000000002</v>
      </c>
      <c r="N1227" s="5">
        <f t="shared" si="77"/>
        <v>25</v>
      </c>
      <c r="O1227" s="3" t="str">
        <f>IF(ISBLANK(D1227),"ส่วนลด",VLOOKUP(D1227,หมวดหมู่!$A$2:$B$35,2))</f>
        <v>อุปโภค/บริโภค</v>
      </c>
      <c r="P1227" s="3" t="str">
        <f>IF(ISBLANK(E1227),"หน่วย",VLOOKUP(E1227,หน่วยนับ!$A$2:$B$37,2))</f>
        <v>อัน</v>
      </c>
      <c r="Q1227" t="str">
        <f t="shared" si="78"/>
        <v>P00000.png</v>
      </c>
      <c r="R1227" t="str">
        <f t="shared" si="79"/>
        <v>INSERT INTO `product`(`pID`, `pBar`, `pBars`, `pName`, `pBP`, `pSP`, `pVal`, `pCate`, `pUnit`, `img`) VALUES ('P01230','6920180300261','[{"detail":"รหัสสินค้า","barcode":"P01230"},{"detail":"บาร์โค้ดหลัก","barcode":"6920180300261"}]','กรรไกรจีน7นิ้ว25บ*','16.67','25','5','อุปโภค/บริโภค','อัน','P00000.png');</v>
      </c>
    </row>
    <row r="1228" spans="1:18" x14ac:dyDescent="0.25">
      <c r="A1228" s="2" t="s">
        <v>1568</v>
      </c>
      <c r="B1228" s="8" t="s">
        <v>1568</v>
      </c>
      <c r="C1228" s="2" t="s">
        <v>1569</v>
      </c>
      <c r="D1228" s="1">
        <v>32</v>
      </c>
      <c r="E1228" s="1">
        <v>4</v>
      </c>
      <c r="F1228" s="1">
        <v>1</v>
      </c>
      <c r="G1228" s="1">
        <v>7.08</v>
      </c>
      <c r="H1228" s="1">
        <v>10</v>
      </c>
      <c r="I1228" s="16"/>
      <c r="J1228" s="17" t="s">
        <v>7142</v>
      </c>
      <c r="K1228" s="4" t="s">
        <v>7144</v>
      </c>
      <c r="L1228" s="5" t="s">
        <v>7143</v>
      </c>
      <c r="M1228" s="5">
        <f t="shared" si="76"/>
        <v>7.08</v>
      </c>
      <c r="N1228" s="5">
        <f t="shared" si="77"/>
        <v>10</v>
      </c>
      <c r="O1228" s="3" t="str">
        <f>IF(ISBLANK(D1228),"ส่วนลด",VLOOKUP(D1228,หมวดหมู่!$A$2:$B$35,2))</f>
        <v>การศึกษา</v>
      </c>
      <c r="P1228" s="3" t="str">
        <f>IF(ISBLANK(E1228),"หน่วย",VLOOKUP(E1228,หน่วยนับ!$A$2:$B$37,2))</f>
        <v>ชุด</v>
      </c>
      <c r="Q1228" t="str">
        <f t="shared" si="78"/>
        <v>P00000.png</v>
      </c>
      <c r="R1228" t="str">
        <f t="shared" si="79"/>
        <v>INSERT INTO `product`(`pID`, `pBar`, `pBars`, `pName`, `pBP`, `pSP`, `pVal`, `pCate`, `pUnit`, `img`) VALUES ('P01231','P01231','[{"detail":"รหัสสินค้า","barcode":"P01231"},{"detail":"บาร์โค้ดหลัก","barcode":"P01231"}]','กาว2หน้า+มีด10บาท','7.08','10','1','การศึกษา','ชุด','P00000.png');</v>
      </c>
    </row>
    <row r="1229" spans="1:18" x14ac:dyDescent="0.25">
      <c r="A1229" s="2" t="s">
        <v>1570</v>
      </c>
      <c r="B1229" s="8">
        <v>8888153100202</v>
      </c>
      <c r="C1229" s="2" t="s">
        <v>1571</v>
      </c>
      <c r="D1229" s="1">
        <v>32</v>
      </c>
      <c r="E1229" s="1">
        <v>8</v>
      </c>
      <c r="F1229" s="1">
        <v>1</v>
      </c>
      <c r="G1229" s="1">
        <v>35</v>
      </c>
      <c r="H1229" s="1">
        <v>45</v>
      </c>
      <c r="I1229" s="16"/>
      <c r="J1229" s="17" t="s">
        <v>7142</v>
      </c>
      <c r="K1229" s="4" t="s">
        <v>7144</v>
      </c>
      <c r="L1229" s="5" t="s">
        <v>7143</v>
      </c>
      <c r="M1229" s="5">
        <f t="shared" si="76"/>
        <v>35</v>
      </c>
      <c r="N1229" s="5">
        <f t="shared" si="77"/>
        <v>45</v>
      </c>
      <c r="O1229" s="3" t="str">
        <f>IF(ISBLANK(D1229),"ส่วนลด",VLOOKUP(D1229,หมวดหมู่!$A$2:$B$35,2))</f>
        <v>การศึกษา</v>
      </c>
      <c r="P1229" s="3" t="str">
        <f>IF(ISBLANK(E1229),"หน่วย",VLOOKUP(E1229,หน่วยนับ!$A$2:$B$37,2))</f>
        <v>อัน</v>
      </c>
      <c r="Q1229" t="str">
        <f t="shared" si="78"/>
        <v>P00000.png</v>
      </c>
      <c r="R1229" t="str">
        <f t="shared" si="79"/>
        <v>INSERT INTO `product`(`pID`, `pBar`, `pBars`, `pName`, `pBP`, `pSP`, `pVal`, `pCate`, `pUnit`, `img`) VALUES ('P01232','8888153100202','[{"detail":"รหัสสินค้า","barcode":"P01232"},{"detail":"บาร์โค้ดหลัก","barcode":"8888153100202"}]','กีวีสีดำ45มล45บาท','35','45','1','การศึกษา','อัน','P00000.png');</v>
      </c>
    </row>
    <row r="1230" spans="1:18" x14ac:dyDescent="0.25">
      <c r="A1230" s="2" t="s">
        <v>1572</v>
      </c>
      <c r="B1230" s="8">
        <v>6891217163756</v>
      </c>
      <c r="C1230" s="2" t="s">
        <v>8174</v>
      </c>
      <c r="D1230" s="1">
        <v>21</v>
      </c>
      <c r="E1230" s="1">
        <v>8</v>
      </c>
      <c r="F1230" s="1">
        <v>2</v>
      </c>
      <c r="G1230" s="1">
        <v>15</v>
      </c>
      <c r="H1230" s="1">
        <v>20</v>
      </c>
      <c r="I1230" s="16"/>
      <c r="J1230" s="17" t="s">
        <v>7142</v>
      </c>
      <c r="K1230" s="4" t="s">
        <v>7144</v>
      </c>
      <c r="L1230" s="5" t="s">
        <v>7143</v>
      </c>
      <c r="M1230" s="5">
        <f t="shared" si="76"/>
        <v>15</v>
      </c>
      <c r="N1230" s="5">
        <f t="shared" si="77"/>
        <v>20</v>
      </c>
      <c r="O1230" s="3" t="str">
        <f>IF(ISBLANK(D1230),"ส่วนลด",VLOOKUP(D1230,หมวดหมู่!$A$2:$B$35,2))</f>
        <v>ไฟฟ้า</v>
      </c>
      <c r="P1230" s="3" t="str">
        <f>IF(ISBLANK(E1230),"หน่วย",VLOOKUP(E1230,หน่วยนับ!$A$2:$B$37,2))</f>
        <v>อัน</v>
      </c>
      <c r="Q1230" t="str">
        <f t="shared" si="78"/>
        <v>P00000.png</v>
      </c>
      <c r="R1230" t="str">
        <f t="shared" si="79"/>
        <v>INSERT INTO `product`(`pID`, `pBar`, `pBars`, `pName`, `pBP`, `pSP`, `pVal`, `pCate`, `pUnit`, `img`) VALUES ('P01233','6891217163756','[{"detail":"รหัสสินค้า","barcode":"P01233"},{"detail":"บาร์โค้ดหลัก","barcode":"6891217163756"}]','ไขควงเช็คไฟตราแรด***','15','20','2','ไฟฟ้า','อัน','P00000.png');</v>
      </c>
    </row>
    <row r="1231" spans="1:18" x14ac:dyDescent="0.25">
      <c r="A1231" s="2" t="s">
        <v>1573</v>
      </c>
      <c r="B1231" s="8">
        <v>8851938800062</v>
      </c>
      <c r="C1231" s="2" t="s">
        <v>8175</v>
      </c>
      <c r="D1231" s="1">
        <v>91</v>
      </c>
      <c r="E1231" s="1">
        <v>8</v>
      </c>
      <c r="F1231" s="1">
        <v>3</v>
      </c>
      <c r="G1231" s="1">
        <v>15</v>
      </c>
      <c r="H1231" s="1">
        <v>20</v>
      </c>
      <c r="I1231" s="16"/>
      <c r="J1231" s="17" t="s">
        <v>7142</v>
      </c>
      <c r="K1231" s="4" t="s">
        <v>7144</v>
      </c>
      <c r="L1231" s="5" t="s">
        <v>7143</v>
      </c>
      <c r="M1231" s="5">
        <f t="shared" si="76"/>
        <v>15</v>
      </c>
      <c r="N1231" s="5">
        <f t="shared" si="77"/>
        <v>20</v>
      </c>
      <c r="O1231" s="3" t="str">
        <f>IF(ISBLANK(D1231),"ส่วนลด",VLOOKUP(D1231,หมวดหมู่!$A$2:$B$35,2))</f>
        <v>ของใช้ในครัว</v>
      </c>
      <c r="P1231" s="3" t="str">
        <f>IF(ISBLANK(E1231),"หน่วย",VLOOKUP(E1231,หน่วยนับ!$A$2:$B$37,2))</f>
        <v>อัน</v>
      </c>
      <c r="Q1231" t="str">
        <f t="shared" si="78"/>
        <v>P00000.png</v>
      </c>
      <c r="R1231" t="str">
        <f t="shared" si="79"/>
        <v>INSERT INTO `product`(`pID`, `pBar`, `pBars`, `pName`, `pBP`, `pSP`, `pVal`, `pCate`, `pUnit`, `img`) VALUES ('P01234','8851938800062','[{"detail":"รหัสสินค้า","barcode":"P01234"},{"detail":"บาร์โค้ดหลัก","barcode":"8851938800062"}]','แปรงขัดรองเท้าหนัง***','15','20','3','ของใช้ในครัว','อัน','P00000.png');</v>
      </c>
    </row>
    <row r="1232" spans="1:18" x14ac:dyDescent="0.25">
      <c r="A1232" s="2" t="s">
        <v>1574</v>
      </c>
      <c r="B1232" s="8">
        <v>8830735502128</v>
      </c>
      <c r="C1232" s="2" t="s">
        <v>1575</v>
      </c>
      <c r="D1232" s="1">
        <v>77</v>
      </c>
      <c r="E1232" s="1">
        <v>9</v>
      </c>
      <c r="F1232" s="1">
        <v>0</v>
      </c>
      <c r="G1232" s="1">
        <v>15</v>
      </c>
      <c r="H1232" s="1">
        <v>20</v>
      </c>
      <c r="I1232" s="16"/>
      <c r="J1232" s="17" t="s">
        <v>7142</v>
      </c>
      <c r="K1232" s="4" t="s">
        <v>7144</v>
      </c>
      <c r="L1232" s="5" t="s">
        <v>7143</v>
      </c>
      <c r="M1232" s="5">
        <f t="shared" si="76"/>
        <v>15</v>
      </c>
      <c r="N1232" s="5">
        <f t="shared" si="77"/>
        <v>20</v>
      </c>
      <c r="O1232" s="3" t="str">
        <f>IF(ISBLANK(D1232),"ส่วนลด",VLOOKUP(D1232,หมวดหมู่!$A$2:$B$35,2))</f>
        <v>ของใช้ในครัว</v>
      </c>
      <c r="P1232" s="3" t="str">
        <f>IF(ISBLANK(E1232),"หน่วย",VLOOKUP(E1232,หน่วยนับ!$A$2:$B$37,2))</f>
        <v>แพ็ค</v>
      </c>
      <c r="Q1232" t="str">
        <f t="shared" si="78"/>
        <v>P00000.png</v>
      </c>
      <c r="R1232" t="str">
        <f t="shared" si="79"/>
        <v>INSERT INTO `product`(`pID`, `pBar`, `pBars`, `pName`, `pBP`, `pSP`, `pVal`, `pCate`, `pUnit`, `img`) VALUES ('P01235','8830735502128','[{"detail":"รหัสสินค้า","barcode":"P01235"},{"detail":"บาร์โค้ดหลัก","barcode":"8830735502128"}]','แก้วใส12ออน20บ**','15','20','0','ของใช้ในครัว','แพ็ค','P00000.png');</v>
      </c>
    </row>
    <row r="1233" spans="1:18" x14ac:dyDescent="0.25">
      <c r="A1233" s="2" t="s">
        <v>1576</v>
      </c>
      <c r="B1233" s="8">
        <v>6920180612012</v>
      </c>
      <c r="C1233" s="2" t="s">
        <v>1577</v>
      </c>
      <c r="D1233" s="1">
        <v>21</v>
      </c>
      <c r="E1233" s="1">
        <v>4</v>
      </c>
      <c r="F1233" s="1">
        <v>2</v>
      </c>
      <c r="G1233" s="1">
        <v>15</v>
      </c>
      <c r="H1233" s="1">
        <v>29</v>
      </c>
      <c r="I1233" s="16"/>
      <c r="J1233" s="17" t="s">
        <v>7142</v>
      </c>
      <c r="K1233" s="4" t="s">
        <v>7144</v>
      </c>
      <c r="L1233" s="5" t="s">
        <v>7143</v>
      </c>
      <c r="M1233" s="5">
        <f t="shared" si="76"/>
        <v>15</v>
      </c>
      <c r="N1233" s="5">
        <f t="shared" si="77"/>
        <v>29</v>
      </c>
      <c r="O1233" s="3" t="str">
        <f>IF(ISBLANK(D1233),"ส่วนลด",VLOOKUP(D1233,หมวดหมู่!$A$2:$B$35,2))</f>
        <v>ไฟฟ้า</v>
      </c>
      <c r="P1233" s="3" t="str">
        <f>IF(ISBLANK(E1233),"หน่วย",VLOOKUP(E1233,หน่วยนับ!$A$2:$B$37,2))</f>
        <v>ชุด</v>
      </c>
      <c r="Q1233" t="str">
        <f t="shared" si="78"/>
        <v>P00000.png</v>
      </c>
      <c r="R1233" t="str">
        <f t="shared" si="79"/>
        <v>INSERT INTO `product`(`pID`, `pBar`, `pBars`, `pName`, `pBP`, `pSP`, `pVal`, `pCate`, `pUnit`, `img`) VALUES ('P01236','6920180612012','[{"detail":"รหัสสินค้า","barcode":"P01236"},{"detail":"บาร์โค้ดหลัก","barcode":"6920180612012"}]','ชุดชาร์จแบตโทรศัพท์29บ','15','29','2','ไฟฟ้า','ชุด','P00000.png');</v>
      </c>
    </row>
    <row r="1234" spans="1:18" x14ac:dyDescent="0.25">
      <c r="A1234" s="2" t="s">
        <v>1578</v>
      </c>
      <c r="B1234" s="8" t="s">
        <v>1578</v>
      </c>
      <c r="C1234" s="2" t="s">
        <v>8176</v>
      </c>
      <c r="D1234" s="1">
        <v>77</v>
      </c>
      <c r="E1234" s="1">
        <v>8</v>
      </c>
      <c r="F1234" s="1">
        <v>1</v>
      </c>
      <c r="G1234" s="1">
        <v>16.25</v>
      </c>
      <c r="H1234" s="1">
        <v>25</v>
      </c>
      <c r="I1234" s="16"/>
      <c r="J1234" s="17" t="s">
        <v>7142</v>
      </c>
      <c r="K1234" s="4" t="s">
        <v>7144</v>
      </c>
      <c r="L1234" s="5" t="s">
        <v>7143</v>
      </c>
      <c r="M1234" s="5">
        <f t="shared" si="76"/>
        <v>16.25</v>
      </c>
      <c r="N1234" s="5">
        <f t="shared" si="77"/>
        <v>25</v>
      </c>
      <c r="O1234" s="3" t="str">
        <f>IF(ISBLANK(D1234),"ส่วนลด",VLOOKUP(D1234,หมวดหมู่!$A$2:$B$35,2))</f>
        <v>ของใช้ในครัว</v>
      </c>
      <c r="P1234" s="3" t="str">
        <f>IF(ISBLANK(E1234),"หน่วย",VLOOKUP(E1234,หน่วยนับ!$A$2:$B$37,2))</f>
        <v>อัน</v>
      </c>
      <c r="Q1234" t="str">
        <f t="shared" si="78"/>
        <v>P00000.png</v>
      </c>
      <c r="R1234" t="str">
        <f t="shared" si="79"/>
        <v>INSERT INTO `product`(`pID`, `pBar`, `pBars`, `pName`, `pBP`, `pSP`, `pVal`, `pCate`, `pUnit`, `img`) VALUES ('P01237','P01237','[{"detail":"รหัสสินค้า","barcode":"P01237"},{"detail":"บาร์โค้ดหลัก","barcode":"P01237"}]','ทัพพีตักอาหารด้ามยาว***','16.25','25','1','ของใช้ในครัว','อัน','P00000.png');</v>
      </c>
    </row>
    <row r="1235" spans="1:18" x14ac:dyDescent="0.25">
      <c r="A1235" s="2" t="s">
        <v>1579</v>
      </c>
      <c r="B1235" s="8">
        <v>8859334415095</v>
      </c>
      <c r="C1235" s="2" t="s">
        <v>1580</v>
      </c>
      <c r="D1235" s="1">
        <v>20</v>
      </c>
      <c r="E1235" s="1">
        <v>8</v>
      </c>
      <c r="F1235" s="1">
        <v>1</v>
      </c>
      <c r="G1235" s="1">
        <v>16.25</v>
      </c>
      <c r="H1235" s="1">
        <v>25</v>
      </c>
      <c r="I1235" s="16"/>
      <c r="J1235" s="17" t="s">
        <v>7142</v>
      </c>
      <c r="K1235" s="4" t="s">
        <v>7144</v>
      </c>
      <c r="L1235" s="5" t="s">
        <v>7143</v>
      </c>
      <c r="M1235" s="5">
        <f t="shared" si="76"/>
        <v>16.25</v>
      </c>
      <c r="N1235" s="5">
        <f t="shared" si="77"/>
        <v>25</v>
      </c>
      <c r="O1235" s="3" t="str">
        <f>IF(ISBLANK(D1235),"ส่วนลด",VLOOKUP(D1235,หมวดหมู่!$A$2:$B$35,2))</f>
        <v>อุปโภค/บริโภค</v>
      </c>
      <c r="P1235" s="3" t="str">
        <f>IF(ISBLANK(E1235),"หน่วย",VLOOKUP(E1235,หน่วยนับ!$A$2:$B$37,2))</f>
        <v>อัน</v>
      </c>
      <c r="Q1235" t="str">
        <f t="shared" si="78"/>
        <v>P00000.png</v>
      </c>
      <c r="R1235" t="str">
        <f t="shared" si="79"/>
        <v>INSERT INTO `product`(`pID`, `pBar`, `pBars`, `pName`, `pBP`, `pSP`, `pVal`, `pCate`, `pUnit`, `img`) VALUES ('P01238','8859334415095','[{"detail":"รหัสสินค้า","barcode":"P01238"},{"detail":"บาร์โค้ดหลัก","barcode":"8859334415095"}]','กระจองด้ามแดง25บ','16.25','25','1','อุปโภค/บริโภค','อัน','P00000.png');</v>
      </c>
    </row>
    <row r="1236" spans="1:18" x14ac:dyDescent="0.25">
      <c r="A1236" s="2" t="s">
        <v>1581</v>
      </c>
      <c r="B1236" s="8" t="s">
        <v>1581</v>
      </c>
      <c r="C1236" s="2" t="s">
        <v>1582</v>
      </c>
      <c r="D1236" s="1">
        <v>20</v>
      </c>
      <c r="E1236" s="1">
        <v>8</v>
      </c>
      <c r="F1236" s="1">
        <v>1</v>
      </c>
      <c r="G1236" s="1">
        <v>16.25</v>
      </c>
      <c r="H1236" s="1">
        <v>25</v>
      </c>
      <c r="I1236" s="16"/>
      <c r="J1236" s="17" t="s">
        <v>7142</v>
      </c>
      <c r="K1236" s="4" t="s">
        <v>7144</v>
      </c>
      <c r="L1236" s="5" t="s">
        <v>7143</v>
      </c>
      <c r="M1236" s="5">
        <f t="shared" si="76"/>
        <v>16.25</v>
      </c>
      <c r="N1236" s="5">
        <f t="shared" si="77"/>
        <v>25</v>
      </c>
      <c r="O1236" s="3" t="str">
        <f>IF(ISBLANK(D1236),"ส่วนลด",VLOOKUP(D1236,หมวดหมู่!$A$2:$B$35,2))</f>
        <v>อุปโภค/บริโภค</v>
      </c>
      <c r="P1236" s="3" t="str">
        <f>IF(ISBLANK(E1236),"หน่วย",VLOOKUP(E1236,หน่วยนับ!$A$2:$B$37,2))</f>
        <v>อัน</v>
      </c>
      <c r="Q1236" t="str">
        <f t="shared" si="78"/>
        <v>P00000.png</v>
      </c>
      <c r="R1236" t="str">
        <f t="shared" si="79"/>
        <v>INSERT INTO `product`(`pID`, `pBar`, `pBars`, `pName`, `pBP`, `pSP`, `pVal`, `pCate`, `pUnit`, `img`) VALUES ('P01239','P01239','[{"detail":"รหัสสินค้า","barcode":"P01239"},{"detail":"บาร์โค้ดหลัก","barcode":"P01239"}]','ตะหริวด้ามแดง25บ','16.25','25','1','อุปโภค/บริโภค','อัน','P00000.png');</v>
      </c>
    </row>
    <row r="1237" spans="1:18" x14ac:dyDescent="0.25">
      <c r="A1237" s="2" t="s">
        <v>1583</v>
      </c>
      <c r="B1237" s="8" t="s">
        <v>1583</v>
      </c>
      <c r="C1237" s="2" t="s">
        <v>1584</v>
      </c>
      <c r="D1237" s="1">
        <v>20</v>
      </c>
      <c r="E1237" s="1">
        <v>8</v>
      </c>
      <c r="F1237" s="1">
        <v>1</v>
      </c>
      <c r="G1237" s="1">
        <v>16.25</v>
      </c>
      <c r="H1237" s="1">
        <v>25</v>
      </c>
      <c r="I1237" s="16"/>
      <c r="J1237" s="17" t="s">
        <v>7142</v>
      </c>
      <c r="K1237" s="4" t="s">
        <v>7144</v>
      </c>
      <c r="L1237" s="5" t="s">
        <v>7143</v>
      </c>
      <c r="M1237" s="5">
        <f t="shared" si="76"/>
        <v>16.25</v>
      </c>
      <c r="N1237" s="5">
        <f t="shared" si="77"/>
        <v>25</v>
      </c>
      <c r="O1237" s="3" t="str">
        <f>IF(ISBLANK(D1237),"ส่วนลด",VLOOKUP(D1237,หมวดหมู่!$A$2:$B$35,2))</f>
        <v>อุปโภค/บริโภค</v>
      </c>
      <c r="P1237" s="3" t="str">
        <f>IF(ISBLANK(E1237),"หน่วย",VLOOKUP(E1237,หน่วยนับ!$A$2:$B$37,2))</f>
        <v>อัน</v>
      </c>
      <c r="Q1237" t="str">
        <f t="shared" si="78"/>
        <v>P00000.png</v>
      </c>
      <c r="R1237" t="str">
        <f t="shared" si="79"/>
        <v>INSERT INTO `product`(`pID`, `pBar`, `pBars`, `pName`, `pBP`, `pSP`, `pVal`, `pCate`, `pUnit`, `img`) VALUES ('P01240','P01240','[{"detail":"รหัสสินค้า","barcode":"P01240"},{"detail":"บาร์โค้ดหลัก","barcode":"P01240"}]','ตะหริวด้ามดำ25บ','16.25','25','1','อุปโภค/บริโภค','อัน','P00000.png');</v>
      </c>
    </row>
    <row r="1238" spans="1:18" x14ac:dyDescent="0.25">
      <c r="A1238" s="2" t="s">
        <v>1585</v>
      </c>
      <c r="B1238" s="8">
        <v>112233</v>
      </c>
      <c r="C1238" s="2" t="s">
        <v>1586</v>
      </c>
      <c r="D1238" s="1">
        <v>32</v>
      </c>
      <c r="E1238" s="1">
        <v>4</v>
      </c>
      <c r="F1238" s="1">
        <v>0</v>
      </c>
      <c r="G1238" s="1">
        <v>15</v>
      </c>
      <c r="H1238" s="1">
        <v>20</v>
      </c>
      <c r="I1238" s="16"/>
      <c r="J1238" s="17" t="s">
        <v>7142</v>
      </c>
      <c r="K1238" s="4" t="s">
        <v>7144</v>
      </c>
      <c r="L1238" s="5" t="s">
        <v>7143</v>
      </c>
      <c r="M1238" s="5">
        <f t="shared" si="76"/>
        <v>15</v>
      </c>
      <c r="N1238" s="5">
        <f t="shared" si="77"/>
        <v>20</v>
      </c>
      <c r="O1238" s="3" t="str">
        <f>IF(ISBLANK(D1238),"ส่วนลด",VLOOKUP(D1238,หมวดหมู่!$A$2:$B$35,2))</f>
        <v>การศึกษา</v>
      </c>
      <c r="P1238" s="3" t="str">
        <f>IF(ISBLANK(E1238),"หน่วย",VLOOKUP(E1238,หน่วยนับ!$A$2:$B$37,2))</f>
        <v>ชุด</v>
      </c>
      <c r="Q1238" t="str">
        <f t="shared" si="78"/>
        <v>P00000.png</v>
      </c>
      <c r="R1238" t="str">
        <f t="shared" si="79"/>
        <v>INSERT INTO `product`(`pID`, `pBar`, `pBars`, `pName`, `pBP`, `pSP`, `pVal`, `pCate`, `pUnit`, `img`) VALUES ('P01241','112233','[{"detail":"รหัสสินค้า","barcode":"P01241"},{"detail":"บาร์โค้ดหลัก","barcode":"112233"}]','ชุดเทปใสม้วนเล็ก1*3/20บ','15','20','0','การศึกษา','ชุด','P00000.png');</v>
      </c>
    </row>
    <row r="1239" spans="1:18" x14ac:dyDescent="0.25">
      <c r="A1239" s="2" t="s">
        <v>1587</v>
      </c>
      <c r="B1239" s="8">
        <v>6948832900850</v>
      </c>
      <c r="C1239" s="2" t="s">
        <v>1588</v>
      </c>
      <c r="D1239" s="1">
        <v>20</v>
      </c>
      <c r="E1239" s="1">
        <v>8</v>
      </c>
      <c r="F1239" s="1">
        <v>0</v>
      </c>
      <c r="G1239" s="1">
        <v>15.84</v>
      </c>
      <c r="H1239" s="1">
        <v>20</v>
      </c>
      <c r="I1239" s="16"/>
      <c r="J1239" s="17" t="s">
        <v>7142</v>
      </c>
      <c r="K1239" s="4" t="s">
        <v>7144</v>
      </c>
      <c r="L1239" s="5" t="s">
        <v>7143</v>
      </c>
      <c r="M1239" s="5">
        <f t="shared" si="76"/>
        <v>15.84</v>
      </c>
      <c r="N1239" s="5">
        <f t="shared" si="77"/>
        <v>20</v>
      </c>
      <c r="O1239" s="3" t="str">
        <f>IF(ISBLANK(D1239),"ส่วนลด",VLOOKUP(D1239,หมวดหมู่!$A$2:$B$35,2))</f>
        <v>อุปโภค/บริโภค</v>
      </c>
      <c r="P1239" s="3" t="str">
        <f>IF(ISBLANK(E1239),"หน่วย",VLOOKUP(E1239,หน่วยนับ!$A$2:$B$37,2))</f>
        <v>อัน</v>
      </c>
      <c r="Q1239" t="str">
        <f t="shared" si="78"/>
        <v>P00000.png</v>
      </c>
      <c r="R1239" t="str">
        <f t="shared" si="79"/>
        <v>INSERT INTO `product`(`pID`, `pBar`, `pBars`, `pName`, `pBP`, `pSP`, `pVal`, `pCate`, `pUnit`, `img`) VALUES ('P01242','6948832900850','[{"detail":"รหัสสินค้า","barcode":"P01242"},{"detail":"บาร์โค้ดหลัก","barcode":"6948832900850"}]','กระจกเงาTEM130/20บ*','15.84','20','0','อุปโภค/บริโภค','อัน','P00000.png');</v>
      </c>
    </row>
    <row r="1240" spans="1:18" x14ac:dyDescent="0.25">
      <c r="A1240" s="2" t="s">
        <v>1589</v>
      </c>
      <c r="B1240" s="8">
        <v>2882001900095</v>
      </c>
      <c r="C1240" s="2" t="s">
        <v>1590</v>
      </c>
      <c r="D1240" s="1">
        <v>21</v>
      </c>
      <c r="E1240" s="1">
        <v>8</v>
      </c>
      <c r="F1240" s="1">
        <v>0</v>
      </c>
      <c r="G1240" s="1">
        <v>50</v>
      </c>
      <c r="H1240" s="1">
        <v>70</v>
      </c>
      <c r="I1240" s="16"/>
      <c r="J1240" s="17" t="s">
        <v>7142</v>
      </c>
      <c r="K1240" s="4" t="s">
        <v>7144</v>
      </c>
      <c r="L1240" s="5" t="s">
        <v>7143</v>
      </c>
      <c r="M1240" s="5">
        <f t="shared" si="76"/>
        <v>50</v>
      </c>
      <c r="N1240" s="5">
        <f t="shared" si="77"/>
        <v>70</v>
      </c>
      <c r="O1240" s="3" t="str">
        <f>IF(ISBLANK(D1240),"ส่วนลด",VLOOKUP(D1240,หมวดหมู่!$A$2:$B$35,2))</f>
        <v>ไฟฟ้า</v>
      </c>
      <c r="P1240" s="3" t="str">
        <f>IF(ISBLANK(E1240),"หน่วย",VLOOKUP(E1240,หน่วยนับ!$A$2:$B$37,2))</f>
        <v>อัน</v>
      </c>
      <c r="Q1240" t="str">
        <f t="shared" si="78"/>
        <v>P00000.png</v>
      </c>
      <c r="R1240" t="str">
        <f t="shared" si="79"/>
        <v>INSERT INTO `product`(`pID`, `pBar`, `pBars`, `pName`, `pBP`, `pSP`, `pVal`, `pCate`, `pUnit`, `img`) VALUES ('P01243','2882001900095','[{"detail":"รหัสสินค้า","barcode":"P01243"},{"detail":"บาร์โค้ดหลัก","barcode":"2882001900095"}]','หูฟังHF-009/70บ*','50','70','0','ไฟฟ้า','อัน','P00000.png');</v>
      </c>
    </row>
    <row r="1241" spans="1:18" x14ac:dyDescent="0.25">
      <c r="A1241" s="2" t="s">
        <v>1591</v>
      </c>
      <c r="B1241" s="8">
        <v>8858544015156</v>
      </c>
      <c r="C1241" s="2" t="s">
        <v>1592</v>
      </c>
      <c r="D1241" s="1">
        <v>20</v>
      </c>
      <c r="E1241" s="1">
        <v>8</v>
      </c>
      <c r="F1241" s="1">
        <v>0</v>
      </c>
      <c r="G1241" s="1">
        <v>20</v>
      </c>
      <c r="H1241" s="1">
        <v>25</v>
      </c>
      <c r="I1241" s="16"/>
      <c r="J1241" s="17" t="s">
        <v>7142</v>
      </c>
      <c r="K1241" s="4" t="s">
        <v>7144</v>
      </c>
      <c r="L1241" s="5" t="s">
        <v>7143</v>
      </c>
      <c r="M1241" s="5">
        <f t="shared" si="76"/>
        <v>20</v>
      </c>
      <c r="N1241" s="5">
        <f t="shared" si="77"/>
        <v>25</v>
      </c>
      <c r="O1241" s="3" t="str">
        <f>IF(ISBLANK(D1241),"ส่วนลด",VLOOKUP(D1241,หมวดหมู่!$A$2:$B$35,2))</f>
        <v>อุปโภค/บริโภค</v>
      </c>
      <c r="P1241" s="3" t="str">
        <f>IF(ISBLANK(E1241),"หน่วย",VLOOKUP(E1241,หน่วยนับ!$A$2:$B$37,2))</f>
        <v>อัน</v>
      </c>
      <c r="Q1241" t="str">
        <f t="shared" si="78"/>
        <v>P00000.png</v>
      </c>
      <c r="R1241" t="str">
        <f t="shared" si="79"/>
        <v>INSERT INTO `product`(`pID`, `pBar`, `pBars`, `pName`, `pBP`, `pSP`, `pVal`, `pCate`, `pUnit`, `img`) VALUES ('P01244','8858544015156','[{"detail":"รหัสสินค้า","barcode":"P01244"},{"detail":"บาร์โค้ดหลัก","barcode":"8858544015156"}]','กรรไกรตัดหนัง25บ*','20','25','0','อุปโภค/บริโภค','อัน','P00000.png');</v>
      </c>
    </row>
    <row r="1242" spans="1:18" x14ac:dyDescent="0.25">
      <c r="A1242" s="2" t="s">
        <v>1593</v>
      </c>
      <c r="B1242" s="8">
        <v>1988032160567</v>
      </c>
      <c r="C1242" s="2" t="s">
        <v>8177</v>
      </c>
      <c r="D1242" s="1">
        <v>91</v>
      </c>
      <c r="E1242" s="1">
        <v>9</v>
      </c>
      <c r="F1242" s="1">
        <v>10</v>
      </c>
      <c r="G1242" s="1">
        <v>16</v>
      </c>
      <c r="H1242" s="1">
        <v>25</v>
      </c>
      <c r="I1242" s="16"/>
      <c r="J1242" s="17" t="s">
        <v>7142</v>
      </c>
      <c r="K1242" s="4" t="s">
        <v>7144</v>
      </c>
      <c r="L1242" s="5" t="s">
        <v>7143</v>
      </c>
      <c r="M1242" s="5">
        <f t="shared" si="76"/>
        <v>16</v>
      </c>
      <c r="N1242" s="5">
        <f t="shared" si="77"/>
        <v>25</v>
      </c>
      <c r="O1242" s="3" t="str">
        <f>IF(ISBLANK(D1242),"ส่วนลด",VLOOKUP(D1242,หมวดหมู่!$A$2:$B$35,2))</f>
        <v>ของใช้ในครัว</v>
      </c>
      <c r="P1242" s="3" t="str">
        <f>IF(ISBLANK(E1242),"หน่วย",VLOOKUP(E1242,หน่วยนับ!$A$2:$B$37,2))</f>
        <v>แพ็ค</v>
      </c>
      <c r="Q1242" t="str">
        <f t="shared" si="78"/>
        <v>P00000.png</v>
      </c>
      <c r="R1242" t="str">
        <f t="shared" si="79"/>
        <v>INSERT INTO `product`(`pID`, `pBar`, `pBars`, `pName`, `pBP`, `pSP`, `pVal`, `pCate`, `pUnit`, `img`) VALUES ('P01245','1988032160567','[{"detail":"รหัสสินค้า","barcode":"P01245"},{"detail":"บาร์โค้ดหลัก","barcode":"1988032160567"}]','หมวกอาบน้ำแพ็ค4ชิ้น***','16','25','10','ของใช้ในครัว','แพ็ค','P00000.png');</v>
      </c>
    </row>
    <row r="1243" spans="1:18" x14ac:dyDescent="0.25">
      <c r="A1243" s="2" t="s">
        <v>1594</v>
      </c>
      <c r="B1243" s="8">
        <v>6533033450084</v>
      </c>
      <c r="C1243" s="2" t="s">
        <v>8178</v>
      </c>
      <c r="D1243" s="1">
        <v>40</v>
      </c>
      <c r="E1243" s="1">
        <v>4</v>
      </c>
      <c r="F1243" s="1">
        <v>6</v>
      </c>
      <c r="G1243" s="1">
        <v>7.92</v>
      </c>
      <c r="H1243" s="1">
        <v>12</v>
      </c>
      <c r="I1243" s="16"/>
      <c r="J1243" s="17" t="s">
        <v>7142</v>
      </c>
      <c r="K1243" s="4" t="s">
        <v>7144</v>
      </c>
      <c r="L1243" s="5" t="s">
        <v>7143</v>
      </c>
      <c r="M1243" s="5">
        <f t="shared" si="76"/>
        <v>7.92</v>
      </c>
      <c r="N1243" s="5">
        <f t="shared" si="77"/>
        <v>12</v>
      </c>
      <c r="O1243" s="3" t="str">
        <f>IF(ISBLANK(D1243),"ส่วนลด",VLOOKUP(D1243,หมวดหมู่!$A$2:$B$35,2))</f>
        <v>งานก่อสร้าง</v>
      </c>
      <c r="P1243" s="3" t="str">
        <f>IF(ISBLANK(E1243),"หน่วย",VLOOKUP(E1243,หน่วยนับ!$A$2:$B$37,2))</f>
        <v>ชุด</v>
      </c>
      <c r="Q1243" t="str">
        <f t="shared" si="78"/>
        <v>P00000.png</v>
      </c>
      <c r="R1243" t="str">
        <f t="shared" si="79"/>
        <v>INSERT INTO `product`(`pID`, `pBar`, `pBars`, `pName`, `pBP`, `pSP`, `pVal`, `pCate`, `pUnit`, `img`) VALUES ('P01246','6533033450084','[{"detail":"รหัสสินค้า","barcode":"P01246"},{"detail":"บาร์โค้ดหลัก","barcode":"6533033450084"}]','สายดีมลมแพ็ค4ชิ้น***','7.92','12','6','งานก่อสร้าง','ชุด','P00000.png');</v>
      </c>
    </row>
    <row r="1244" spans="1:18" x14ac:dyDescent="0.25">
      <c r="A1244" s="2" t="s">
        <v>1595</v>
      </c>
      <c r="B1244" s="8" t="s">
        <v>1595</v>
      </c>
      <c r="C1244" s="2" t="s">
        <v>7537</v>
      </c>
      <c r="D1244" s="1">
        <v>92</v>
      </c>
      <c r="E1244" s="1">
        <v>8</v>
      </c>
      <c r="F1244" s="1">
        <v>4</v>
      </c>
      <c r="G1244" s="1">
        <v>7.09</v>
      </c>
      <c r="H1244" s="1">
        <v>15</v>
      </c>
      <c r="I1244" s="16"/>
      <c r="J1244" s="17" t="s">
        <v>7142</v>
      </c>
      <c r="K1244" s="4" t="s">
        <v>7144</v>
      </c>
      <c r="L1244" s="5" t="s">
        <v>7143</v>
      </c>
      <c r="M1244" s="5">
        <f t="shared" si="76"/>
        <v>7.09</v>
      </c>
      <c r="N1244" s="5">
        <f t="shared" si="77"/>
        <v>15</v>
      </c>
      <c r="O1244" s="3" t="str">
        <f>IF(ISBLANK(D1244),"ส่วนลด",VLOOKUP(D1244,หมวดหมู่!$A$2:$B$35,2))</f>
        <v>ของใช้ในครัว</v>
      </c>
      <c r="P1244" s="3" t="str">
        <f>IF(ISBLANK(E1244),"หน่วย",VLOOKUP(E1244,หน่วยนับ!$A$2:$B$37,2))</f>
        <v>อัน</v>
      </c>
      <c r="Q1244" t="str">
        <f t="shared" si="78"/>
        <v>P00000.png</v>
      </c>
      <c r="R1244" t="str">
        <f t="shared" si="79"/>
        <v>INSERT INTO `product`(`pID`, `pBar`, `pBars`, `pName`, `pBP`, `pSP`, `pVal`, `pCate`, `pUnit`, `img`) VALUES ('P01247','P01247','[{"detail":"รหัสสินค้า","barcode":"P01247"},{"detail":"บาร์โค้ดหลัก","barcode":"P01247"}]','มีดตัดเล็บ***','7.09','15','4','ของใช้ในครัว','อัน','P00000.png');</v>
      </c>
    </row>
    <row r="1245" spans="1:18" x14ac:dyDescent="0.25">
      <c r="A1245" s="2" t="s">
        <v>1596</v>
      </c>
      <c r="B1245" s="8">
        <v>8858201013846</v>
      </c>
      <c r="C1245" s="2" t="s">
        <v>8179</v>
      </c>
      <c r="D1245" s="1">
        <v>32</v>
      </c>
      <c r="E1245" s="1">
        <v>8</v>
      </c>
      <c r="F1245" s="1">
        <v>11</v>
      </c>
      <c r="G1245" s="1">
        <v>15.84</v>
      </c>
      <c r="H1245" s="1">
        <v>20</v>
      </c>
      <c r="I1245" s="16"/>
      <c r="J1245" s="17" t="s">
        <v>7142</v>
      </c>
      <c r="K1245" s="4" t="s">
        <v>7144</v>
      </c>
      <c r="L1245" s="5" t="s">
        <v>7143</v>
      </c>
      <c r="M1245" s="5">
        <f t="shared" si="76"/>
        <v>15.84</v>
      </c>
      <c r="N1245" s="5">
        <f t="shared" si="77"/>
        <v>20</v>
      </c>
      <c r="O1245" s="3" t="str">
        <f>IF(ISBLANK(D1245),"ส่วนลด",VLOOKUP(D1245,หมวดหมู่!$A$2:$B$35,2))</f>
        <v>การศึกษา</v>
      </c>
      <c r="P1245" s="3" t="str">
        <f>IF(ISBLANK(E1245),"หน่วย",VLOOKUP(E1245,หน่วยนับ!$A$2:$B$37,2))</f>
        <v>อัน</v>
      </c>
      <c r="Q1245" t="str">
        <f t="shared" si="78"/>
        <v>P00000.png</v>
      </c>
      <c r="R1245" t="str">
        <f t="shared" si="79"/>
        <v>INSERT INTO `product`(`pID`, `pBar`, `pBars`, `pName`, `pBP`, `pSP`, `pVal`, `pCate`, `pUnit`, `img`) VALUES ('P01248','8858201013846','[{"detail":"รหัสสินค้า","barcode":"P01248"},{"detail":"บาร์โค้ดหลัก","barcode":"8858201013846"}]','แม็กเย็บกระดาษ***','15.84','20','11','การศึกษา','อัน','P00000.png');</v>
      </c>
    </row>
    <row r="1246" spans="1:18" x14ac:dyDescent="0.25">
      <c r="A1246" s="2" t="s">
        <v>1597</v>
      </c>
      <c r="B1246" s="8">
        <v>5888200000202</v>
      </c>
      <c r="C1246" s="2" t="s">
        <v>1598</v>
      </c>
      <c r="D1246" s="1">
        <v>20</v>
      </c>
      <c r="E1246" s="1">
        <v>8</v>
      </c>
      <c r="F1246" s="1">
        <v>1</v>
      </c>
      <c r="G1246" s="1">
        <v>15</v>
      </c>
      <c r="H1246" s="1">
        <v>20</v>
      </c>
      <c r="I1246" s="16"/>
      <c r="J1246" s="17" t="s">
        <v>7142</v>
      </c>
      <c r="K1246" s="4" t="s">
        <v>7144</v>
      </c>
      <c r="L1246" s="5" t="s">
        <v>7143</v>
      </c>
      <c r="M1246" s="5">
        <f t="shared" si="76"/>
        <v>15</v>
      </c>
      <c r="N1246" s="5">
        <f t="shared" si="77"/>
        <v>20</v>
      </c>
      <c r="O1246" s="3" t="str">
        <f>IF(ISBLANK(D1246),"ส่วนลด",VLOOKUP(D1246,หมวดหมู่!$A$2:$B$35,2))</f>
        <v>อุปโภค/บริโภค</v>
      </c>
      <c r="P1246" s="3" t="str">
        <f>IF(ISBLANK(E1246),"หน่วย",VLOOKUP(E1246,หน่วยนับ!$A$2:$B$37,2))</f>
        <v>อัน</v>
      </c>
      <c r="Q1246" t="str">
        <f t="shared" si="78"/>
        <v>P00000.png</v>
      </c>
      <c r="R1246" t="str">
        <f t="shared" si="79"/>
        <v>INSERT INTO `product`(`pID`, `pBar`, `pBars`, `pName`, `pBP`, `pSP`, `pVal`, `pCate`, `pUnit`, `img`) VALUES ('P01249','5888200000202','[{"detail":"รหัสสินค้า","barcode":"P01249"},{"detail":"บาร์โค้ดหลัก","barcode":"5888200000202"}]','ใยบวมขัดผิว20บ','15','20','1','อุปโภค/บริโภค','อัน','P00000.png');</v>
      </c>
    </row>
    <row r="1247" spans="1:18" x14ac:dyDescent="0.25">
      <c r="A1247" s="2" t="s">
        <v>1599</v>
      </c>
      <c r="B1247" s="8" t="s">
        <v>1600</v>
      </c>
      <c r="C1247" s="2" t="s">
        <v>1601</v>
      </c>
      <c r="D1247" s="1">
        <v>40</v>
      </c>
      <c r="E1247" s="1">
        <v>28</v>
      </c>
      <c r="F1247" s="1">
        <v>4</v>
      </c>
      <c r="G1247" s="1">
        <v>55</v>
      </c>
      <c r="H1247" s="1">
        <v>69</v>
      </c>
      <c r="I1247" s="16"/>
      <c r="J1247" s="17" t="s">
        <v>7142</v>
      </c>
      <c r="K1247" s="4" t="s">
        <v>7144</v>
      </c>
      <c r="L1247" s="5" t="s">
        <v>7143</v>
      </c>
      <c r="M1247" s="5">
        <f t="shared" si="76"/>
        <v>55</v>
      </c>
      <c r="N1247" s="5">
        <f t="shared" si="77"/>
        <v>69</v>
      </c>
      <c r="O1247" s="3" t="str">
        <f>IF(ISBLANK(D1247),"ส่วนลด",VLOOKUP(D1247,หมวดหมู่!$A$2:$B$35,2))</f>
        <v>งานก่อสร้าง</v>
      </c>
      <c r="P1247" s="3" t="str">
        <f>IF(ISBLANK(E1247),"หน่วย",VLOOKUP(E1247,หน่วยนับ!$A$2:$B$37,2))</f>
        <v>ผืน</v>
      </c>
      <c r="Q1247" t="str">
        <f t="shared" si="78"/>
        <v>P00000.png</v>
      </c>
      <c r="R1247" t="str">
        <f t="shared" si="79"/>
        <v>INSERT INTO `product`(`pID`, `pBar`, `pBars`, `pName`, `pBP`, `pSP`, `pVal`, `pCate`, `pUnit`, `img`) VALUES ('P01250','9JIBJR','[{"detail":"รหัสสินค้า","barcode":"P01250"},{"detail":"บาร์โค้ดหลัก","barcode":"9JIBJR"}]','เสื้อกันฝน69บ','55','69','4','งานก่อสร้าง','ผืน','P00000.png');</v>
      </c>
    </row>
    <row r="1248" spans="1:18" x14ac:dyDescent="0.25">
      <c r="A1248" s="2" t="s">
        <v>1602</v>
      </c>
      <c r="B1248" s="8">
        <v>6994322137084</v>
      </c>
      <c r="C1248" s="2" t="s">
        <v>8180</v>
      </c>
      <c r="D1248" s="1">
        <v>77</v>
      </c>
      <c r="E1248" s="1">
        <v>8</v>
      </c>
      <c r="F1248" s="1">
        <v>1</v>
      </c>
      <c r="G1248" s="1">
        <v>38</v>
      </c>
      <c r="H1248" s="1">
        <v>49</v>
      </c>
      <c r="I1248" s="16"/>
      <c r="J1248" s="17" t="s">
        <v>7142</v>
      </c>
      <c r="K1248" s="4" t="s">
        <v>7144</v>
      </c>
      <c r="L1248" s="5" t="s">
        <v>7143</v>
      </c>
      <c r="M1248" s="5">
        <f t="shared" si="76"/>
        <v>38</v>
      </c>
      <c r="N1248" s="5">
        <f t="shared" si="77"/>
        <v>49</v>
      </c>
      <c r="O1248" s="3" t="str">
        <f>IF(ISBLANK(D1248),"ส่วนลด",VLOOKUP(D1248,หมวดหมู่!$A$2:$B$35,2))</f>
        <v>ของใช้ในครัว</v>
      </c>
      <c r="P1248" s="3" t="str">
        <f>IF(ISBLANK(E1248),"หน่วย",VLOOKUP(E1248,หน่วยนับ!$A$2:$B$37,2))</f>
        <v>อัน</v>
      </c>
      <c r="Q1248" t="str">
        <f t="shared" si="78"/>
        <v>P00000.png</v>
      </c>
      <c r="R1248" t="str">
        <f t="shared" si="79"/>
        <v>INSERT INTO `product`(`pID`, `pBar`, `pBars`, `pName`, `pBP`, `pSP`, `pVal`, `pCate`, `pUnit`, `img`) VALUES ('P01251','6994322137084','[{"detail":"รหัสสินค้า","barcode":"P01251"},{"detail":"บาร์โค้ดหลัก","barcode":"6994322137084"}]','ตะแกรงทำก๋วยเตี๋ยว***','38','49','1','ของใช้ในครัว','อัน','P00000.png');</v>
      </c>
    </row>
    <row r="1249" spans="1:18" x14ac:dyDescent="0.25">
      <c r="A1249" s="2" t="s">
        <v>1603</v>
      </c>
      <c r="B1249" s="8" t="s">
        <v>1604</v>
      </c>
      <c r="C1249" s="2" t="s">
        <v>8181</v>
      </c>
      <c r="D1249" s="1">
        <v>77</v>
      </c>
      <c r="E1249" s="1">
        <v>8</v>
      </c>
      <c r="F1249" s="1">
        <v>3</v>
      </c>
      <c r="G1249" s="1">
        <v>30</v>
      </c>
      <c r="H1249" s="1">
        <v>39</v>
      </c>
      <c r="I1249" s="16"/>
      <c r="J1249" s="17" t="s">
        <v>7142</v>
      </c>
      <c r="K1249" s="4" t="s">
        <v>7144</v>
      </c>
      <c r="L1249" s="5" t="s">
        <v>7143</v>
      </c>
      <c r="M1249" s="5">
        <f t="shared" si="76"/>
        <v>30</v>
      </c>
      <c r="N1249" s="5">
        <f t="shared" si="77"/>
        <v>39</v>
      </c>
      <c r="O1249" s="3" t="str">
        <f>IF(ISBLANK(D1249),"ส่วนลด",VLOOKUP(D1249,หมวดหมู่!$A$2:$B$35,2))</f>
        <v>ของใช้ในครัว</v>
      </c>
      <c r="P1249" s="3" t="str">
        <f>IF(ISBLANK(E1249),"หน่วย",VLOOKUP(E1249,หน่วยนับ!$A$2:$B$37,2))</f>
        <v>อัน</v>
      </c>
      <c r="Q1249" t="str">
        <f t="shared" si="78"/>
        <v>P00000.png</v>
      </c>
      <c r="R1249" t="str">
        <f t="shared" si="79"/>
        <v>INSERT INTO `product`(`pID`, `pBar`, `pBars`, `pName`, `pBP`, `pSP`, `pVal`, `pCate`, `pUnit`, `img`) VALUES ('P01252','66018R','[{"detail":"รหัสสินค้า","barcode":"P01252"},{"detail":"บาร์โค้ดหลัก","barcode":"66018R"}]','ตะแกรงทอดปลา***','30','39','3','ของใช้ในครัว','อัน','P00000.png');</v>
      </c>
    </row>
    <row r="1250" spans="1:18" x14ac:dyDescent="0.25">
      <c r="A1250" s="2" t="s">
        <v>1605</v>
      </c>
      <c r="B1250" s="8">
        <v>2009650794541</v>
      </c>
      <c r="C1250" s="2" t="s">
        <v>393</v>
      </c>
      <c r="D1250" s="1">
        <v>20</v>
      </c>
      <c r="E1250" s="1">
        <v>8</v>
      </c>
      <c r="F1250" s="1">
        <v>2</v>
      </c>
      <c r="G1250" s="1">
        <v>7.92</v>
      </c>
      <c r="H1250" s="1">
        <v>10</v>
      </c>
      <c r="I1250" s="16"/>
      <c r="J1250" s="17" t="s">
        <v>7142</v>
      </c>
      <c r="K1250" s="4" t="s">
        <v>7144</v>
      </c>
      <c r="L1250" s="5" t="s">
        <v>7143</v>
      </c>
      <c r="M1250" s="5">
        <f t="shared" si="76"/>
        <v>7.92</v>
      </c>
      <c r="N1250" s="5">
        <f t="shared" si="77"/>
        <v>10</v>
      </c>
      <c r="O1250" s="3" t="str">
        <f>IF(ISBLANK(D1250),"ส่วนลด",VLOOKUP(D1250,หมวดหมู่!$A$2:$B$35,2))</f>
        <v>อุปโภค/บริโภค</v>
      </c>
      <c r="P1250" s="3" t="str">
        <f>IF(ISBLANK(E1250),"หน่วย",VLOOKUP(E1250,หน่วยนับ!$A$2:$B$37,2))</f>
        <v>อัน</v>
      </c>
      <c r="Q1250" t="str">
        <f t="shared" si="78"/>
        <v>P00000.png</v>
      </c>
      <c r="R1250" t="str">
        <f t="shared" si="79"/>
        <v>INSERT INTO `product`(`pID`, `pBar`, `pBars`, `pName`, `pBP`, `pSP`, `pVal`, `pCate`, `pUnit`, `img`) VALUES ('P01253','2009650794541','[{"detail":"รหัสสินค้า","barcode":"P01253"},{"detail":"บาร์โค้ดหลัก","barcode":"2009650794541"}]','หมวกครอบผม10บ*','7.92','10','2','อุปโภค/บริโภค','อัน','P00000.png');</v>
      </c>
    </row>
    <row r="1251" spans="1:18" x14ac:dyDescent="0.25">
      <c r="A1251" s="2" t="s">
        <v>1606</v>
      </c>
      <c r="B1251" s="8" t="s">
        <v>1606</v>
      </c>
      <c r="C1251" s="2" t="s">
        <v>8182</v>
      </c>
      <c r="D1251" s="1">
        <v>32</v>
      </c>
      <c r="E1251" s="1">
        <v>8</v>
      </c>
      <c r="F1251" s="1">
        <v>2</v>
      </c>
      <c r="G1251" s="1">
        <v>9.17</v>
      </c>
      <c r="H1251" s="1">
        <v>12</v>
      </c>
      <c r="I1251" s="16"/>
      <c r="J1251" s="17" t="s">
        <v>7142</v>
      </c>
      <c r="K1251" s="4" t="s">
        <v>7144</v>
      </c>
      <c r="L1251" s="5" t="s">
        <v>7143</v>
      </c>
      <c r="M1251" s="5">
        <f t="shared" si="76"/>
        <v>9.17</v>
      </c>
      <c r="N1251" s="5">
        <f t="shared" si="77"/>
        <v>12</v>
      </c>
      <c r="O1251" s="3" t="str">
        <f>IF(ISBLANK(D1251),"ส่วนลด",VLOOKUP(D1251,หมวดหมู่!$A$2:$B$35,2))</f>
        <v>การศึกษา</v>
      </c>
      <c r="P1251" s="3" t="str">
        <f>IF(ISBLANK(E1251),"หน่วย",VLOOKUP(E1251,หน่วยนับ!$A$2:$B$37,2))</f>
        <v>อัน</v>
      </c>
      <c r="Q1251" t="str">
        <f t="shared" si="78"/>
        <v>P00000.png</v>
      </c>
      <c r="R1251" t="str">
        <f t="shared" si="79"/>
        <v>INSERT INTO `product`(`pID`, `pBar`, `pBars`, `pName`, `pBP`, `pSP`, `pVal`, `pCate`, `pUnit`, `img`) VALUES ('P01254','P01254','[{"detail":"รหัสสินค้า","barcode":"P01254"},{"detail":"บาร์โค้ดหลัก","barcode":"P01254"}]','กาว2หน้าบาง***','9.17','12','2','การศึกษา','อัน','P00000.png');</v>
      </c>
    </row>
    <row r="1252" spans="1:18" x14ac:dyDescent="0.25">
      <c r="A1252" s="2" t="s">
        <v>1607</v>
      </c>
      <c r="B1252" s="8">
        <v>8852914301306</v>
      </c>
      <c r="C1252" s="2" t="s">
        <v>8183</v>
      </c>
      <c r="D1252" s="1">
        <v>60</v>
      </c>
      <c r="E1252" s="1">
        <v>8</v>
      </c>
      <c r="F1252" s="1">
        <v>2</v>
      </c>
      <c r="G1252" s="1">
        <v>4.5</v>
      </c>
      <c r="H1252" s="1">
        <v>6</v>
      </c>
      <c r="I1252" s="16"/>
      <c r="J1252" s="17" t="s">
        <v>7142</v>
      </c>
      <c r="K1252" s="4" t="s">
        <v>7144</v>
      </c>
      <c r="L1252" s="5" t="s">
        <v>7143</v>
      </c>
      <c r="M1252" s="5">
        <f t="shared" si="76"/>
        <v>4.5</v>
      </c>
      <c r="N1252" s="5">
        <f t="shared" si="77"/>
        <v>6</v>
      </c>
      <c r="O1252" s="3" t="str">
        <f>IF(ISBLANK(D1252),"ส่วนลด",VLOOKUP(D1252,หมวดหมู่!$A$2:$B$35,2))</f>
        <v>ยาสามัญประจำบ้าน</v>
      </c>
      <c r="P1252" s="3" t="str">
        <f>IF(ISBLANK(E1252),"หน่วย",VLOOKUP(E1252,หน่วยนับ!$A$2:$B$37,2))</f>
        <v>อัน</v>
      </c>
      <c r="Q1252" t="str">
        <f t="shared" si="78"/>
        <v>P00000.png</v>
      </c>
      <c r="R1252" t="str">
        <f t="shared" si="79"/>
        <v>INSERT INTO `product`(`pID`, `pBar`, `pBars`, `pName`, `pBP`, `pSP`, `pVal`, `pCate`, `pUnit`, `img`) VALUES ('P01255','8852914301306','[{"detail":"รหัสสินค้า","barcode":"P01255"},{"detail":"บาร์โค้ดหลัก","barcode":"8852914301306"}]','ออลิด้าเกลือแร่แก้ท้องเสีย3.3g ***','4.5','6','2','ยาสามัญประจำบ้าน','อัน','P00000.png');</v>
      </c>
    </row>
    <row r="1253" spans="1:18" x14ac:dyDescent="0.25">
      <c r="A1253" s="2" t="s">
        <v>1608</v>
      </c>
      <c r="B1253" s="8" t="s">
        <v>1608</v>
      </c>
      <c r="C1253" s="2" t="s">
        <v>1609</v>
      </c>
      <c r="D1253" s="1">
        <v>20</v>
      </c>
      <c r="E1253" s="1">
        <v>8</v>
      </c>
      <c r="F1253" s="1">
        <v>1</v>
      </c>
      <c r="G1253" s="1">
        <v>7.09</v>
      </c>
      <c r="H1253" s="1">
        <v>10</v>
      </c>
      <c r="I1253" s="16"/>
      <c r="J1253" s="17" t="s">
        <v>7142</v>
      </c>
      <c r="K1253" s="4" t="s">
        <v>7144</v>
      </c>
      <c r="L1253" s="5" t="s">
        <v>7143</v>
      </c>
      <c r="M1253" s="5">
        <f t="shared" si="76"/>
        <v>7.09</v>
      </c>
      <c r="N1253" s="5">
        <f t="shared" si="77"/>
        <v>10</v>
      </c>
      <c r="O1253" s="3" t="str">
        <f>IF(ISBLANK(D1253),"ส่วนลด",VLOOKUP(D1253,หมวดหมู่!$A$2:$B$35,2))</f>
        <v>อุปโภค/บริโภค</v>
      </c>
      <c r="P1253" s="3" t="str">
        <f>IF(ISBLANK(E1253),"หน่วย",VLOOKUP(E1253,หน่วยนับ!$A$2:$B$37,2))</f>
        <v>อัน</v>
      </c>
      <c r="Q1253" t="str">
        <f t="shared" si="78"/>
        <v>P00000.png</v>
      </c>
      <c r="R1253" t="str">
        <f t="shared" si="79"/>
        <v>INSERT INTO `product`(`pID`, `pBar`, `pBars`, `pName`, `pBP`, `pSP`, `pVal`, `pCate`, `pUnit`, `img`) VALUES ('P01256','P01256','[{"detail":"รหัสสินค้า","barcode":"P01256"},{"detail":"บาร์โค้ดหลัก","barcode":"P01256"}]','กระชอนตักปลา3/10บ*','7.09','10','1','อุปโภค/บริโภค','อัน','P00000.png');</v>
      </c>
    </row>
    <row r="1254" spans="1:18" x14ac:dyDescent="0.25">
      <c r="A1254" s="2" t="s">
        <v>1610</v>
      </c>
      <c r="B1254" s="8" t="s">
        <v>1610</v>
      </c>
      <c r="C1254" s="2" t="s">
        <v>8184</v>
      </c>
      <c r="D1254" s="1">
        <v>40</v>
      </c>
      <c r="E1254" s="1">
        <v>14</v>
      </c>
      <c r="F1254" s="1">
        <v>4</v>
      </c>
      <c r="G1254" s="1">
        <v>15</v>
      </c>
      <c r="H1254" s="1">
        <v>20</v>
      </c>
      <c r="I1254" s="16"/>
      <c r="J1254" s="17" t="s">
        <v>7142</v>
      </c>
      <c r="K1254" s="4" t="s">
        <v>7144</v>
      </c>
      <c r="L1254" s="5" t="s">
        <v>7143</v>
      </c>
      <c r="M1254" s="5">
        <f t="shared" si="76"/>
        <v>15</v>
      </c>
      <c r="N1254" s="5">
        <f t="shared" si="77"/>
        <v>20</v>
      </c>
      <c r="O1254" s="3" t="str">
        <f>IF(ISBLANK(D1254),"ส่วนลด",VLOOKUP(D1254,หมวดหมู่!$A$2:$B$35,2))</f>
        <v>งานก่อสร้าง</v>
      </c>
      <c r="P1254" s="3" t="str">
        <f>IF(ISBLANK(E1254),"หน่วย",VLOOKUP(E1254,หน่วยนับ!$A$2:$B$37,2))</f>
        <v>ถุง</v>
      </c>
      <c r="Q1254" t="str">
        <f t="shared" si="78"/>
        <v>P00000.png</v>
      </c>
      <c r="R1254" t="str">
        <f t="shared" si="79"/>
        <v>INSERT INTO `product`(`pID`, `pBar`, `pBars`, `pName`, `pBP`, `pSP`, `pVal`, `pCate`, `pUnit`, `img`) VALUES ('P01257','P01257','[{"detail":"รหัสสินค้า","barcode":"P01257"},{"detail":"บาร์โค้ดหลัก","barcode":"P01257"}]','ตะปูคอนกรีต1''***','15','20','4','งานก่อสร้าง','ถุง','P00000.png');</v>
      </c>
    </row>
    <row r="1255" spans="1:18" x14ac:dyDescent="0.25">
      <c r="A1255" s="2" t="s">
        <v>1611</v>
      </c>
      <c r="B1255" s="8">
        <v>1988032160772</v>
      </c>
      <c r="C1255" s="2" t="s">
        <v>8185</v>
      </c>
      <c r="D1255" s="1">
        <v>40</v>
      </c>
      <c r="E1255" s="1">
        <v>9</v>
      </c>
      <c r="F1255" s="1">
        <v>12</v>
      </c>
      <c r="G1255" s="1">
        <v>16</v>
      </c>
      <c r="H1255" s="1">
        <v>20</v>
      </c>
      <c r="I1255" s="16"/>
      <c r="J1255" s="17" t="s">
        <v>7142</v>
      </c>
      <c r="K1255" s="4" t="s">
        <v>7144</v>
      </c>
      <c r="L1255" s="5" t="s">
        <v>7143</v>
      </c>
      <c r="M1255" s="5">
        <f t="shared" si="76"/>
        <v>16</v>
      </c>
      <c r="N1255" s="5">
        <f t="shared" si="77"/>
        <v>20</v>
      </c>
      <c r="O1255" s="3" t="str">
        <f>IF(ISBLANK(D1255),"ส่วนลด",VLOOKUP(D1255,หมวดหมู่!$A$2:$B$35,2))</f>
        <v>งานก่อสร้าง</v>
      </c>
      <c r="P1255" s="3" t="str">
        <f>IF(ISBLANK(E1255),"หน่วย",VLOOKUP(E1255,หน่วยนับ!$A$2:$B$37,2))</f>
        <v>แพ็ค</v>
      </c>
      <c r="Q1255" t="str">
        <f t="shared" si="78"/>
        <v>P00000.png</v>
      </c>
      <c r="R1255" t="str">
        <f t="shared" si="79"/>
        <v>INSERT INTO `product`(`pID`, `pBar`, `pBars`, `pName`, `pBP`, `pSP`, `pVal`, `pCate`, `pUnit`, `img`) VALUES ('P01258','1988032160772','[{"detail":"รหัสสินค้า","barcode":"P01258"},{"detail":"บาร์โค้ดหลัก","barcode":"1988032160772"}]','กาวแท่งเล็กแพ็ค12แท่งยาว15ซม.***','16','20','12','งานก่อสร้าง','แพ็ค','P00000.png');</v>
      </c>
    </row>
    <row r="1256" spans="1:18" x14ac:dyDescent="0.25">
      <c r="A1256" s="2" t="s">
        <v>1612</v>
      </c>
      <c r="B1256" s="8">
        <v>40700710</v>
      </c>
      <c r="C1256" s="2" t="s">
        <v>8186</v>
      </c>
      <c r="D1256" s="1">
        <v>40</v>
      </c>
      <c r="E1256" s="1">
        <v>9</v>
      </c>
      <c r="F1256" s="1">
        <v>6</v>
      </c>
      <c r="G1256" s="1">
        <v>15</v>
      </c>
      <c r="H1256" s="1">
        <v>20</v>
      </c>
      <c r="I1256" s="16"/>
      <c r="J1256" s="17" t="s">
        <v>7142</v>
      </c>
      <c r="K1256" s="4" t="s">
        <v>7144</v>
      </c>
      <c r="L1256" s="5" t="s">
        <v>7143</v>
      </c>
      <c r="M1256" s="5">
        <f t="shared" si="76"/>
        <v>15</v>
      </c>
      <c r="N1256" s="5">
        <f t="shared" si="77"/>
        <v>20</v>
      </c>
      <c r="O1256" s="3" t="str">
        <f>IF(ISBLANK(D1256),"ส่วนลด",VLOOKUP(D1256,หมวดหมู่!$A$2:$B$35,2))</f>
        <v>งานก่อสร้าง</v>
      </c>
      <c r="P1256" s="3" t="str">
        <f>IF(ISBLANK(E1256),"หน่วย",VLOOKUP(E1256,หน่วยนับ!$A$2:$B$37,2))</f>
        <v>แพ็ค</v>
      </c>
      <c r="Q1256" t="str">
        <f t="shared" si="78"/>
        <v>P00000.png</v>
      </c>
      <c r="R1256" t="str">
        <f t="shared" si="79"/>
        <v>INSERT INTO `product`(`pID`, `pBar`, `pBars`, `pName`, `pBP`, `pSP`, `pVal`, `pCate`, `pUnit`, `img`) VALUES ('P01259','40700710','[{"detail":"รหัสสินค้า","barcode":"P01259"},{"detail":"บาร์โค้ดหลัก","barcode":"40700710"}]','ถุงซิป40ใบ7*10***','15','20','6','งานก่อสร้าง','แพ็ค','P00000.png');</v>
      </c>
    </row>
    <row r="1257" spans="1:18" x14ac:dyDescent="0.25">
      <c r="A1257" s="2" t="s">
        <v>1613</v>
      </c>
      <c r="B1257" s="8" t="s">
        <v>1613</v>
      </c>
      <c r="C1257" s="2" t="s">
        <v>1614</v>
      </c>
      <c r="D1257" s="1">
        <v>40</v>
      </c>
      <c r="E1257" s="1">
        <v>8</v>
      </c>
      <c r="F1257" s="1">
        <v>0</v>
      </c>
      <c r="G1257" s="1">
        <v>16.670000000000002</v>
      </c>
      <c r="H1257" s="1">
        <v>20</v>
      </c>
      <c r="I1257" s="16"/>
      <c r="J1257" s="17" t="s">
        <v>7142</v>
      </c>
      <c r="K1257" s="4" t="s">
        <v>7144</v>
      </c>
      <c r="L1257" s="5" t="s">
        <v>7143</v>
      </c>
      <c r="M1257" s="5">
        <f t="shared" si="76"/>
        <v>16.670000000000002</v>
      </c>
      <c r="N1257" s="5">
        <f t="shared" si="77"/>
        <v>20</v>
      </c>
      <c r="O1257" s="3" t="str">
        <f>IF(ISBLANK(D1257),"ส่วนลด",VLOOKUP(D1257,หมวดหมู่!$A$2:$B$35,2))</f>
        <v>งานก่อสร้าง</v>
      </c>
      <c r="P1257" s="3" t="str">
        <f>IF(ISBLANK(E1257),"หน่วย",VLOOKUP(E1257,หน่วยนับ!$A$2:$B$37,2))</f>
        <v>อัน</v>
      </c>
      <c r="Q1257" t="str">
        <f t="shared" si="78"/>
        <v>P00000.png</v>
      </c>
      <c r="R1257" t="str">
        <f t="shared" si="79"/>
        <v>INSERT INTO `product`(`pID`, `pBar`, `pBars`, `pName`, `pBP`, `pSP`, `pVal`, `pCate`, `pUnit`, `img`) VALUES ('P01260','P01260','[{"detail":"รหัสสินค้า","barcode":"P01260"},{"detail":"บาร์โค้ดหลัก","barcode":"P01260"}]','หินลับมีด20บ*','16.67','20','0','งานก่อสร้าง','อัน','P00000.png');</v>
      </c>
    </row>
    <row r="1258" spans="1:18" x14ac:dyDescent="0.25">
      <c r="A1258" s="2" t="s">
        <v>1615</v>
      </c>
      <c r="B1258" s="8">
        <v>8850106095026</v>
      </c>
      <c r="C1258" s="2" t="s">
        <v>8187</v>
      </c>
      <c r="D1258" s="1">
        <v>32</v>
      </c>
      <c r="E1258" s="1">
        <v>3</v>
      </c>
      <c r="F1258" s="1">
        <v>21</v>
      </c>
      <c r="G1258" s="1">
        <v>10.42</v>
      </c>
      <c r="H1258" s="1">
        <v>15</v>
      </c>
      <c r="I1258" s="16"/>
      <c r="J1258" s="17" t="s">
        <v>7142</v>
      </c>
      <c r="K1258" s="4" t="s">
        <v>7144</v>
      </c>
      <c r="L1258" s="5" t="s">
        <v>7143</v>
      </c>
      <c r="M1258" s="5">
        <f t="shared" si="76"/>
        <v>10.42</v>
      </c>
      <c r="N1258" s="5">
        <f t="shared" si="77"/>
        <v>15</v>
      </c>
      <c r="O1258" s="3" t="str">
        <f>IF(ISBLANK(D1258),"ส่วนลด",VLOOKUP(D1258,หมวดหมู่!$A$2:$B$35,2))</f>
        <v>การศึกษา</v>
      </c>
      <c r="P1258" s="3" t="str">
        <f>IF(ISBLANK(E1258),"หน่วย",VLOOKUP(E1258,หน่วยนับ!$A$2:$B$37,2))</f>
        <v>ขวด</v>
      </c>
      <c r="Q1258" t="str">
        <f t="shared" si="78"/>
        <v>P00000.png</v>
      </c>
      <c r="R1258" t="str">
        <f t="shared" si="79"/>
        <v>INSERT INTO `product`(`pID`, `pBar`, `pBars`, `pName`, `pBP`, `pSP`, `pVal`, `pCate`, `pUnit`, `img`) VALUES ('P01261','8850106095026','[{"detail":"รหัสสินค้า","barcode":"P01261"},{"detail":"บาร์โค้ดหลัก","barcode":"8850106095026"}]','กาวTOA 4ออน***','10.42','15','21','การศึกษา','ขวด','P00000.png');</v>
      </c>
    </row>
    <row r="1259" spans="1:18" x14ac:dyDescent="0.25">
      <c r="A1259" s="2" t="s">
        <v>1616</v>
      </c>
      <c r="B1259" s="8">
        <v>6891217161677</v>
      </c>
      <c r="C1259" s="2" t="s">
        <v>1617</v>
      </c>
      <c r="D1259" s="1">
        <v>40</v>
      </c>
      <c r="E1259" s="1">
        <v>8</v>
      </c>
      <c r="F1259" s="1">
        <v>1</v>
      </c>
      <c r="G1259" s="1">
        <v>31.67</v>
      </c>
      <c r="H1259" s="1">
        <v>39</v>
      </c>
      <c r="I1259" s="16"/>
      <c r="J1259" s="17" t="s">
        <v>7142</v>
      </c>
      <c r="K1259" s="4" t="s">
        <v>7144</v>
      </c>
      <c r="L1259" s="5" t="s">
        <v>7143</v>
      </c>
      <c r="M1259" s="5">
        <f t="shared" si="76"/>
        <v>31.67</v>
      </c>
      <c r="N1259" s="5">
        <f t="shared" si="77"/>
        <v>39</v>
      </c>
      <c r="O1259" s="3" t="str">
        <f>IF(ISBLANK(D1259),"ส่วนลด",VLOOKUP(D1259,หมวดหมู่!$A$2:$B$35,2))</f>
        <v>งานก่อสร้าง</v>
      </c>
      <c r="P1259" s="3" t="str">
        <f>IF(ISBLANK(E1259),"หน่วย",VLOOKUP(E1259,หน่วยนับ!$A$2:$B$37,2))</f>
        <v>อัน</v>
      </c>
      <c r="Q1259" t="str">
        <f t="shared" si="78"/>
        <v>P00000.png</v>
      </c>
      <c r="R1259" t="str">
        <f t="shared" si="79"/>
        <v>INSERT INTO `product`(`pID`, `pBar`, `pBars`, `pName`, `pBP`, `pSP`, `pVal`, `pCate`, `pUnit`, `img`) VALUES ('P01262','6891217161677','[{"detail":"รหัสสินค้า","barcode":"P01262"},{"detail":"บาร์โค้ดหลัก","barcode":"6891217161677"}]','กุญแจห่วงยาวแรด38นิ้ว/39บ*','31.67','39','1','งานก่อสร้าง','อัน','P00000.png');</v>
      </c>
    </row>
    <row r="1260" spans="1:18" x14ac:dyDescent="0.25">
      <c r="A1260" s="2" t="s">
        <v>1618</v>
      </c>
      <c r="B1260" s="8">
        <v>8855305003056</v>
      </c>
      <c r="C1260" s="2" t="s">
        <v>8188</v>
      </c>
      <c r="D1260" s="1">
        <v>32</v>
      </c>
      <c r="E1260" s="1">
        <v>13</v>
      </c>
      <c r="F1260" s="1">
        <v>1</v>
      </c>
      <c r="G1260" s="1">
        <v>1.53</v>
      </c>
      <c r="H1260" s="1">
        <v>3</v>
      </c>
      <c r="I1260" s="16"/>
      <c r="J1260" s="17" t="s">
        <v>7142</v>
      </c>
      <c r="K1260" s="4" t="s">
        <v>7144</v>
      </c>
      <c r="L1260" s="5" t="s">
        <v>7143</v>
      </c>
      <c r="M1260" s="5">
        <f t="shared" si="76"/>
        <v>1.53</v>
      </c>
      <c r="N1260" s="5">
        <f t="shared" si="77"/>
        <v>3</v>
      </c>
      <c r="O1260" s="3" t="str">
        <f>IF(ISBLANK(D1260),"ส่วนลด",VLOOKUP(D1260,หมวดหมู่!$A$2:$B$35,2))</f>
        <v>การศึกษา</v>
      </c>
      <c r="P1260" s="3" t="str">
        <f>IF(ISBLANK(E1260),"หน่วย",VLOOKUP(E1260,หน่วยนับ!$A$2:$B$37,2))</f>
        <v>แท่ง</v>
      </c>
      <c r="Q1260" t="str">
        <f t="shared" si="78"/>
        <v>P00000.png</v>
      </c>
      <c r="R1260" t="str">
        <f t="shared" si="79"/>
        <v>INSERT INTO `product`(`pID`, `pBar`, `pBars`, `pName`, `pBP`, `pSP`, `pVal`, `pCate`, `pUnit`, `img`) VALUES ('P01263','8855305003056','[{"detail":"รหัสสินค้า","barcode":"P01263"},{"detail":"บาร์โค้ดหลัก","barcode":"8855305003056"}]','ดินสอต่อไส้***','1.53','3','1','การศึกษา','แท่ง','P00000.png');</v>
      </c>
    </row>
    <row r="1261" spans="1:18" x14ac:dyDescent="0.25">
      <c r="A1261" s="2" t="s">
        <v>1619</v>
      </c>
      <c r="B1261" s="8">
        <v>8850548004792</v>
      </c>
      <c r="C1261" s="2" t="s">
        <v>1620</v>
      </c>
      <c r="D1261" s="1">
        <v>20</v>
      </c>
      <c r="E1261" s="1">
        <v>9</v>
      </c>
      <c r="F1261" s="1">
        <v>1</v>
      </c>
      <c r="G1261" s="1">
        <v>22.84</v>
      </c>
      <c r="H1261" s="1">
        <v>26</v>
      </c>
      <c r="I1261" s="16"/>
      <c r="J1261" s="17" t="s">
        <v>7142</v>
      </c>
      <c r="K1261" s="4" t="s">
        <v>7144</v>
      </c>
      <c r="L1261" s="5" t="s">
        <v>7143</v>
      </c>
      <c r="M1261" s="5">
        <f t="shared" si="76"/>
        <v>22.84</v>
      </c>
      <c r="N1261" s="5">
        <f t="shared" si="77"/>
        <v>26</v>
      </c>
      <c r="O1261" s="3" t="str">
        <f>IF(ISBLANK(D1261),"ส่วนลด",VLOOKUP(D1261,หมวดหมู่!$A$2:$B$35,2))</f>
        <v>อุปโภค/บริโภค</v>
      </c>
      <c r="P1261" s="3" t="str">
        <f>IF(ISBLANK(E1261),"หน่วย",VLOOKUP(E1261,หน่วยนับ!$A$2:$B$37,2))</f>
        <v>แพ็ค</v>
      </c>
      <c r="Q1261" t="str">
        <f t="shared" si="78"/>
        <v>P00000.png</v>
      </c>
      <c r="R1261" t="str">
        <f t="shared" si="79"/>
        <v>INSERT INTO `product`(`pID`, `pBar`, `pBars`, `pName`, `pBP`, `pSP`, `pVal`, `pCate`, `pUnit`, `img`) VALUES ('P01264','8850548004792','[{"detail":"รหัสสินค้า","barcode":"P01264"},{"detail":"บาร์โค้ดหลัก","barcode":"8850548004792"}]','มิโดริลิ้นจี่แพ็ค6/26บ*','22.84','26','1','อุปโภค/บริโภค','แพ็ค','P00000.png');</v>
      </c>
    </row>
    <row r="1262" spans="1:18" x14ac:dyDescent="0.25">
      <c r="A1262" s="2" t="s">
        <v>1621</v>
      </c>
      <c r="B1262" s="8" t="s">
        <v>1621</v>
      </c>
      <c r="C1262" s="2" t="s">
        <v>1622</v>
      </c>
      <c r="D1262" s="1">
        <v>22</v>
      </c>
      <c r="E1262" s="1">
        <v>8</v>
      </c>
      <c r="F1262" s="1">
        <v>3</v>
      </c>
      <c r="G1262" s="1">
        <v>24.17</v>
      </c>
      <c r="H1262" s="1">
        <v>40</v>
      </c>
      <c r="I1262" s="16"/>
      <c r="J1262" s="17" t="s">
        <v>7142</v>
      </c>
      <c r="K1262" s="4" t="s">
        <v>7144</v>
      </c>
      <c r="L1262" s="5" t="s">
        <v>7143</v>
      </c>
      <c r="M1262" s="5">
        <f t="shared" si="76"/>
        <v>24.17</v>
      </c>
      <c r="N1262" s="5">
        <f t="shared" si="77"/>
        <v>40</v>
      </c>
      <c r="O1262" s="3" t="str">
        <f>IF(ISBLANK(D1262),"ส่วนลด",VLOOKUP(D1262,หมวดหมู่!$A$2:$B$35,2))</f>
        <v>ประปา</v>
      </c>
      <c r="P1262" s="3" t="str">
        <f>IF(ISBLANK(E1262),"หน่วย",VLOOKUP(E1262,หน่วยนับ!$A$2:$B$37,2))</f>
        <v>อัน</v>
      </c>
      <c r="Q1262" t="str">
        <f t="shared" si="78"/>
        <v>P00000.png</v>
      </c>
      <c r="R1262" t="str">
        <f t="shared" si="79"/>
        <v>INSERT INTO `product`(`pID`, `pBar`, `pBars`, `pName`, `pBP`, `pSP`, `pVal`, `pCate`, `pUnit`, `img`) VALUES ('P01265','P01265','[{"detail":"รหัสสินค้า","barcode":"P01265"},{"detail":"บาร์โค้ดหลัก","barcode":"P01265"}]','ก็อกน้ำSOTA3/4''40บ','24.17','40','3','ประปา','อัน','P00000.png');</v>
      </c>
    </row>
    <row r="1263" spans="1:18" x14ac:dyDescent="0.25">
      <c r="A1263" s="2" t="s">
        <v>1623</v>
      </c>
      <c r="B1263" s="8" t="s">
        <v>1623</v>
      </c>
      <c r="C1263" s="2" t="s">
        <v>8189</v>
      </c>
      <c r="D1263" s="1">
        <v>40</v>
      </c>
      <c r="E1263" s="1">
        <v>9</v>
      </c>
      <c r="F1263" s="1">
        <v>7</v>
      </c>
      <c r="G1263" s="1">
        <v>14.58</v>
      </c>
      <c r="H1263" s="1">
        <v>25</v>
      </c>
      <c r="I1263" s="16"/>
      <c r="J1263" s="17" t="s">
        <v>7142</v>
      </c>
      <c r="K1263" s="4" t="s">
        <v>7144</v>
      </c>
      <c r="L1263" s="5" t="s">
        <v>7143</v>
      </c>
      <c r="M1263" s="5">
        <f t="shared" si="76"/>
        <v>14.58</v>
      </c>
      <c r="N1263" s="5">
        <f t="shared" si="77"/>
        <v>25</v>
      </c>
      <c r="O1263" s="3" t="str">
        <f>IF(ISBLANK(D1263),"ส่วนลด",VLOOKUP(D1263,หมวดหมู่!$A$2:$B$35,2))</f>
        <v>งานก่อสร้าง</v>
      </c>
      <c r="P1263" s="3" t="str">
        <f>IF(ISBLANK(E1263),"หน่วย",VLOOKUP(E1263,หน่วยนับ!$A$2:$B$37,2))</f>
        <v>แพ็ค</v>
      </c>
      <c r="Q1263" t="str">
        <f t="shared" si="78"/>
        <v>P00000.png</v>
      </c>
      <c r="R1263" t="str">
        <f t="shared" si="79"/>
        <v>INSERT INTO `product`(`pID`, `pBar`, `pBars`, `pName`, `pBP`, `pSP`, `pVal`, `pCate`, `pUnit`, `img`) VALUES ('P01266','P01266','[{"detail":"รหัสสินค้า","barcode":"P01266"},{"detail":"บาร์โค้ดหลัก","barcode":"P01266"}]','ประแจ6เหลี่ยม1*9***','14.58','25','7','งานก่อสร้าง','แพ็ค','P00000.png');</v>
      </c>
    </row>
    <row r="1264" spans="1:18" x14ac:dyDescent="0.25">
      <c r="A1264" s="2" t="s">
        <v>1624</v>
      </c>
      <c r="B1264" s="8" t="s">
        <v>1624</v>
      </c>
      <c r="C1264" s="2" t="s">
        <v>8190</v>
      </c>
      <c r="D1264" s="1">
        <v>40</v>
      </c>
      <c r="E1264" s="1">
        <v>8</v>
      </c>
      <c r="F1264" s="1">
        <v>4</v>
      </c>
      <c r="G1264" s="1">
        <v>7</v>
      </c>
      <c r="H1264" s="1">
        <v>15</v>
      </c>
      <c r="I1264" s="16"/>
      <c r="J1264" s="17" t="s">
        <v>7142</v>
      </c>
      <c r="K1264" s="4" t="s">
        <v>7144</v>
      </c>
      <c r="L1264" s="5" t="s">
        <v>7143</v>
      </c>
      <c r="M1264" s="5">
        <f t="shared" si="76"/>
        <v>7</v>
      </c>
      <c r="N1264" s="5">
        <f t="shared" si="77"/>
        <v>15</v>
      </c>
      <c r="O1264" s="3" t="str">
        <f>IF(ISBLANK(D1264),"ส่วนลด",VLOOKUP(D1264,หมวดหมู่!$A$2:$B$35,2))</f>
        <v>งานก่อสร้าง</v>
      </c>
      <c r="P1264" s="3" t="str">
        <f>IF(ISBLANK(E1264),"หน่วย",VLOOKUP(E1264,หน่วยนับ!$A$2:$B$37,2))</f>
        <v>อัน</v>
      </c>
      <c r="Q1264" t="str">
        <f t="shared" si="78"/>
        <v>P00000.png</v>
      </c>
      <c r="R1264" t="str">
        <f t="shared" si="79"/>
        <v>INSERT INTO `product`(`pID`, `pBar`, `pBars`, `pName`, `pBP`, `pSP`, `pVal`, `pCate`, `pUnit`, `img`) VALUES ('P01267','P01267','[{"detail":"รหัสสินค้า","barcode":"P01267"},{"detail":"บาร์โค้ดหลัก","barcode":"P01267"}]','ประแจแหวน+ปากตายเบอร์10***','7','15','4','งานก่อสร้าง','อัน','P00000.png');</v>
      </c>
    </row>
    <row r="1265" spans="1:18" x14ac:dyDescent="0.25">
      <c r="A1265" s="2" t="s">
        <v>1625</v>
      </c>
      <c r="B1265" s="8" t="s">
        <v>1625</v>
      </c>
      <c r="C1265" s="2" t="s">
        <v>8191</v>
      </c>
      <c r="D1265" s="1">
        <v>40</v>
      </c>
      <c r="E1265" s="1">
        <v>8</v>
      </c>
      <c r="F1265" s="1">
        <v>9</v>
      </c>
      <c r="G1265" s="1">
        <v>9.5</v>
      </c>
      <c r="H1265" s="1">
        <v>15</v>
      </c>
      <c r="I1265" s="16"/>
      <c r="J1265" s="17" t="s">
        <v>7142</v>
      </c>
      <c r="K1265" s="4" t="s">
        <v>7144</v>
      </c>
      <c r="L1265" s="5" t="s">
        <v>7143</v>
      </c>
      <c r="M1265" s="5">
        <f t="shared" si="76"/>
        <v>9.5</v>
      </c>
      <c r="N1265" s="5">
        <f t="shared" si="77"/>
        <v>15</v>
      </c>
      <c r="O1265" s="3" t="str">
        <f>IF(ISBLANK(D1265),"ส่วนลด",VLOOKUP(D1265,หมวดหมู่!$A$2:$B$35,2))</f>
        <v>งานก่อสร้าง</v>
      </c>
      <c r="P1265" s="3" t="str">
        <f>IF(ISBLANK(E1265),"หน่วย",VLOOKUP(E1265,หน่วยนับ!$A$2:$B$37,2))</f>
        <v>อัน</v>
      </c>
      <c r="Q1265" t="str">
        <f t="shared" si="78"/>
        <v>P00000.png</v>
      </c>
      <c r="R1265" t="str">
        <f t="shared" si="79"/>
        <v>INSERT INTO `product`(`pID`, `pBar`, `pBars`, `pName`, `pBP`, `pSP`, `pVal`, `pCate`, `pUnit`, `img`) VALUES ('P01268','P01268','[{"detail":"รหัสสินค้า","barcode":"P01268"},{"detail":"บาร์โค้ดหลัก","barcode":"P01268"}]','ประแจแหวน+ปากตายเบอร์11***','9.5','15','9','งานก่อสร้าง','อัน','P00000.png');</v>
      </c>
    </row>
    <row r="1266" spans="1:18" x14ac:dyDescent="0.25">
      <c r="A1266" s="2" t="s">
        <v>1626</v>
      </c>
      <c r="B1266" s="8" t="s">
        <v>1626</v>
      </c>
      <c r="C1266" s="2" t="s">
        <v>8192</v>
      </c>
      <c r="D1266" s="1">
        <v>40</v>
      </c>
      <c r="E1266" s="1">
        <v>8</v>
      </c>
      <c r="F1266" s="1">
        <v>4</v>
      </c>
      <c r="G1266" s="1">
        <v>7</v>
      </c>
      <c r="H1266" s="1">
        <v>15</v>
      </c>
      <c r="I1266" s="16"/>
      <c r="J1266" s="17" t="s">
        <v>7142</v>
      </c>
      <c r="K1266" s="4" t="s">
        <v>7144</v>
      </c>
      <c r="L1266" s="5" t="s">
        <v>7143</v>
      </c>
      <c r="M1266" s="5">
        <f t="shared" si="76"/>
        <v>7</v>
      </c>
      <c r="N1266" s="5">
        <f t="shared" si="77"/>
        <v>15</v>
      </c>
      <c r="O1266" s="3" t="str">
        <f>IF(ISBLANK(D1266),"ส่วนลด",VLOOKUP(D1266,หมวดหมู่!$A$2:$B$35,2))</f>
        <v>งานก่อสร้าง</v>
      </c>
      <c r="P1266" s="3" t="str">
        <f>IF(ISBLANK(E1266),"หน่วย",VLOOKUP(E1266,หน่วยนับ!$A$2:$B$37,2))</f>
        <v>อัน</v>
      </c>
      <c r="Q1266" t="str">
        <f t="shared" si="78"/>
        <v>P00000.png</v>
      </c>
      <c r="R1266" t="str">
        <f t="shared" si="79"/>
        <v>INSERT INTO `product`(`pID`, `pBar`, `pBars`, `pName`, `pBP`, `pSP`, `pVal`, `pCate`, `pUnit`, `img`) VALUES ('P01269','P01269','[{"detail":"รหัสสินค้า","barcode":"P01269"},{"detail":"บาร์โค้ดหลัก","barcode":"P01269"}]','ประแจแหวน+ปากตายเบอร์8***','7','15','4','งานก่อสร้าง','อัน','P00000.png');</v>
      </c>
    </row>
    <row r="1267" spans="1:18" x14ac:dyDescent="0.25">
      <c r="A1267" s="2" t="s">
        <v>1627</v>
      </c>
      <c r="B1267" s="8" t="s">
        <v>1627</v>
      </c>
      <c r="C1267" s="2" t="s">
        <v>8193</v>
      </c>
      <c r="D1267" s="1">
        <v>40</v>
      </c>
      <c r="E1267" s="1">
        <v>8</v>
      </c>
      <c r="F1267" s="1">
        <v>8</v>
      </c>
      <c r="G1267" s="1">
        <v>9.5</v>
      </c>
      <c r="H1267" s="1">
        <v>19</v>
      </c>
      <c r="I1267" s="16"/>
      <c r="J1267" s="17" t="s">
        <v>7142</v>
      </c>
      <c r="K1267" s="4" t="s">
        <v>7144</v>
      </c>
      <c r="L1267" s="5" t="s">
        <v>7143</v>
      </c>
      <c r="M1267" s="5">
        <f t="shared" si="76"/>
        <v>9.5</v>
      </c>
      <c r="N1267" s="5">
        <f t="shared" si="77"/>
        <v>19</v>
      </c>
      <c r="O1267" s="3" t="str">
        <f>IF(ISBLANK(D1267),"ส่วนลด",VLOOKUP(D1267,หมวดหมู่!$A$2:$B$35,2))</f>
        <v>งานก่อสร้าง</v>
      </c>
      <c r="P1267" s="3" t="str">
        <f>IF(ISBLANK(E1267),"หน่วย",VLOOKUP(E1267,หน่วยนับ!$A$2:$B$37,2))</f>
        <v>อัน</v>
      </c>
      <c r="Q1267" t="str">
        <f t="shared" si="78"/>
        <v>P00000.png</v>
      </c>
      <c r="R1267" t="str">
        <f t="shared" si="79"/>
        <v>INSERT INTO `product`(`pID`, `pBar`, `pBars`, `pName`, `pBP`, `pSP`, `pVal`, `pCate`, `pUnit`, `img`) VALUES ('P01270','P01270','[{"detail":"รหัสสินค้า","barcode":"P01270"},{"detail":"บาร์โค้ดหลัก","barcode":"P01270"}]','ประแจแหวน+ปากตายเบอร์12***','9.5','19','8','งานก่อสร้าง','อัน','P00000.png');</v>
      </c>
    </row>
    <row r="1268" spans="1:18" x14ac:dyDescent="0.25">
      <c r="A1268" s="2" t="s">
        <v>1628</v>
      </c>
      <c r="B1268" s="8">
        <v>18000432</v>
      </c>
      <c r="C1268" s="2" t="s">
        <v>8194</v>
      </c>
      <c r="D1268" s="1">
        <v>25</v>
      </c>
      <c r="E1268" s="1">
        <v>2</v>
      </c>
      <c r="F1268" s="1">
        <v>6</v>
      </c>
      <c r="G1268" s="1">
        <v>14.59</v>
      </c>
      <c r="H1268" s="1">
        <v>20</v>
      </c>
      <c r="I1268" s="16"/>
      <c r="J1268" s="17" t="s">
        <v>7142</v>
      </c>
      <c r="K1268" s="4" t="s">
        <v>7144</v>
      </c>
      <c r="L1268" s="5" t="s">
        <v>7143</v>
      </c>
      <c r="M1268" s="5">
        <f t="shared" si="76"/>
        <v>14.59</v>
      </c>
      <c r="N1268" s="5">
        <f t="shared" si="77"/>
        <v>20</v>
      </c>
      <c r="O1268" s="3" t="str">
        <f>IF(ISBLANK(D1268),"ส่วนลด",VLOOKUP(D1268,หมวดหมู่!$A$2:$B$35,2))</f>
        <v>การเกษตร</v>
      </c>
      <c r="P1268" s="3" t="str">
        <f>IF(ISBLANK(E1268),"หน่วย",VLOOKUP(E1268,หน่วยนับ!$A$2:$B$37,2))</f>
        <v>กระปุก</v>
      </c>
      <c r="Q1268" t="str">
        <f t="shared" si="78"/>
        <v>P00000.png</v>
      </c>
      <c r="R1268" t="str">
        <f t="shared" si="79"/>
        <v>INSERT INTO `product`(`pID`, `pBar`, `pBars`, `pName`, `pBP`, `pSP`, `pVal`, `pCate`, `pUnit`, `img`) VALUES ('P01271','18000432','[{"detail":"รหัสสินค้า","barcode":"P01271"},{"detail":"บาร์โค้ดหลัก","barcode":"18000432"}]','อาหารปลาสวยงาม***','14.59','20','6','การเกษตร','กระปุก','P00000.png');</v>
      </c>
    </row>
    <row r="1269" spans="1:18" x14ac:dyDescent="0.25">
      <c r="A1269" s="2" t="s">
        <v>1629</v>
      </c>
      <c r="B1269" s="8" t="s">
        <v>1629</v>
      </c>
      <c r="C1269" s="2" t="s">
        <v>8195</v>
      </c>
      <c r="D1269" s="1">
        <v>40</v>
      </c>
      <c r="E1269" s="1">
        <v>9</v>
      </c>
      <c r="F1269" s="1">
        <v>10</v>
      </c>
      <c r="G1269" s="1">
        <v>15</v>
      </c>
      <c r="H1269" s="1">
        <v>20</v>
      </c>
      <c r="I1269" s="16"/>
      <c r="J1269" s="17" t="s">
        <v>7142</v>
      </c>
      <c r="K1269" s="4" t="s">
        <v>7144</v>
      </c>
      <c r="L1269" s="5" t="s">
        <v>7143</v>
      </c>
      <c r="M1269" s="5">
        <f t="shared" si="76"/>
        <v>15</v>
      </c>
      <c r="N1269" s="5">
        <f t="shared" si="77"/>
        <v>20</v>
      </c>
      <c r="O1269" s="3" t="str">
        <f>IF(ISBLANK(D1269),"ส่วนลด",VLOOKUP(D1269,หมวดหมู่!$A$2:$B$35,2))</f>
        <v>งานก่อสร้าง</v>
      </c>
      <c r="P1269" s="3" t="str">
        <f>IF(ISBLANK(E1269),"หน่วย",VLOOKUP(E1269,หน่วยนับ!$A$2:$B$37,2))</f>
        <v>แพ็ค</v>
      </c>
      <c r="Q1269" t="str">
        <f t="shared" si="78"/>
        <v>P00000.png</v>
      </c>
      <c r="R1269" t="str">
        <f t="shared" si="79"/>
        <v>INSERT INTO `product`(`pID`, `pBar`, `pBars`, `pName`, `pBP`, `pSP`, `pVal`, `pCate`, `pUnit`, `img`) VALUES ('P01272','P01272','[{"detail":"รหัสสินค้า","barcode":"P01272"},{"detail":"บาร์โค้ดหลัก","barcode":"P01272"}]','เคเบิ้ลไทร์สีขาวยาว30ซม40เส้น***','15','20','10','งานก่อสร้าง','แพ็ค','P00000.png');</v>
      </c>
    </row>
    <row r="1270" spans="1:18" x14ac:dyDescent="0.25">
      <c r="A1270" s="2" t="s">
        <v>1630</v>
      </c>
      <c r="B1270" s="8">
        <v>6923010282294</v>
      </c>
      <c r="C1270" s="2" t="s">
        <v>8196</v>
      </c>
      <c r="D1270" s="1">
        <v>40</v>
      </c>
      <c r="E1270" s="1">
        <v>9</v>
      </c>
      <c r="F1270" s="1">
        <v>9</v>
      </c>
      <c r="G1270" s="1">
        <v>14.59</v>
      </c>
      <c r="H1270" s="1">
        <v>20</v>
      </c>
      <c r="I1270" s="16"/>
      <c r="J1270" s="17" t="s">
        <v>7142</v>
      </c>
      <c r="K1270" s="4" t="s">
        <v>7144</v>
      </c>
      <c r="L1270" s="5" t="s">
        <v>7143</v>
      </c>
      <c r="M1270" s="5">
        <f t="shared" si="76"/>
        <v>14.59</v>
      </c>
      <c r="N1270" s="5">
        <f t="shared" si="77"/>
        <v>20</v>
      </c>
      <c r="O1270" s="3" t="str">
        <f>IF(ISBLANK(D1270),"ส่วนลด",VLOOKUP(D1270,หมวดหมู่!$A$2:$B$35,2))</f>
        <v>งานก่อสร้าง</v>
      </c>
      <c r="P1270" s="3" t="str">
        <f>IF(ISBLANK(E1270),"หน่วย",VLOOKUP(E1270,หน่วยนับ!$A$2:$B$37,2))</f>
        <v>แพ็ค</v>
      </c>
      <c r="Q1270" t="str">
        <f t="shared" si="78"/>
        <v>P00000.png</v>
      </c>
      <c r="R1270" t="str">
        <f t="shared" si="79"/>
        <v>INSERT INTO `product`(`pID`, `pBar`, `pBars`, `pName`, `pBP`, `pSP`, `pVal`, `pCate`, `pUnit`, `img`) VALUES ('P01273','6923010282294','[{"detail":"รหัสสินค้า","barcode":"P01273"},{"detail":"บาร์โค้ดหลัก","barcode":"6923010282294"}]','ตาข่ายตะกร้ามอเตอร์ไซด์***','14.59','20','9','งานก่อสร้าง','แพ็ค','P00000.png');</v>
      </c>
    </row>
    <row r="1271" spans="1:18" x14ac:dyDescent="0.25">
      <c r="A1271" s="2" t="s">
        <v>1631</v>
      </c>
      <c r="B1271" s="8" t="s">
        <v>1631</v>
      </c>
      <c r="C1271" s="2" t="s">
        <v>1632</v>
      </c>
      <c r="D1271" s="1">
        <v>20</v>
      </c>
      <c r="E1271" s="1">
        <v>8</v>
      </c>
      <c r="F1271" s="1">
        <v>5</v>
      </c>
      <c r="G1271" s="1">
        <v>16.25</v>
      </c>
      <c r="H1271" s="1">
        <v>20</v>
      </c>
      <c r="I1271" s="16"/>
      <c r="J1271" s="17" t="s">
        <v>7142</v>
      </c>
      <c r="K1271" s="4" t="s">
        <v>7144</v>
      </c>
      <c r="L1271" s="5" t="s">
        <v>7143</v>
      </c>
      <c r="M1271" s="5">
        <f t="shared" si="76"/>
        <v>16.25</v>
      </c>
      <c r="N1271" s="5">
        <f t="shared" si="77"/>
        <v>20</v>
      </c>
      <c r="O1271" s="3" t="str">
        <f>IF(ISBLANK(D1271),"ส่วนลด",VLOOKUP(D1271,หมวดหมู่!$A$2:$B$35,2))</f>
        <v>อุปโภค/บริโภค</v>
      </c>
      <c r="P1271" s="3" t="str">
        <f>IF(ISBLANK(E1271),"หน่วย",VLOOKUP(E1271,หน่วยนับ!$A$2:$B$37,2))</f>
        <v>อัน</v>
      </c>
      <c r="Q1271" t="str">
        <f t="shared" si="78"/>
        <v>P00000.png</v>
      </c>
      <c r="R1271" t="str">
        <f t="shared" si="79"/>
        <v>INSERT INTO `product`(`pID`, `pBar`, `pBars`, `pName`, `pBP`, `pSP`, `pVal`, `pCate`, `pUnit`, `img`) VALUES ('P01274','P01274','[{"detail":"รหัสสินค้า","barcode":"P01274"},{"detail":"บาร์โค้ดหลัก","barcode":"P01274"}]','ตะกร้าบาสกริ้ง20บ','16.25','20','5','อุปโภค/บริโภค','อัน','P00000.png');</v>
      </c>
    </row>
    <row r="1272" spans="1:18" x14ac:dyDescent="0.25">
      <c r="A1272" s="2" t="s">
        <v>1633</v>
      </c>
      <c r="B1272" s="8" t="s">
        <v>1633</v>
      </c>
      <c r="C1272" s="2" t="s">
        <v>8197</v>
      </c>
      <c r="D1272" s="1">
        <v>40</v>
      </c>
      <c r="E1272" s="1">
        <v>4</v>
      </c>
      <c r="F1272" s="1">
        <v>8</v>
      </c>
      <c r="G1272" s="1">
        <v>15</v>
      </c>
      <c r="H1272" s="1">
        <v>20</v>
      </c>
      <c r="I1272" s="16"/>
      <c r="J1272" s="17" t="s">
        <v>7142</v>
      </c>
      <c r="K1272" s="4" t="s">
        <v>7144</v>
      </c>
      <c r="L1272" s="5" t="s">
        <v>7143</v>
      </c>
      <c r="M1272" s="5">
        <f t="shared" si="76"/>
        <v>15</v>
      </c>
      <c r="N1272" s="5">
        <f t="shared" si="77"/>
        <v>20</v>
      </c>
      <c r="O1272" s="3" t="str">
        <f>IF(ISBLANK(D1272),"ส่วนลด",VLOOKUP(D1272,หมวดหมู่!$A$2:$B$35,2))</f>
        <v>งานก่อสร้าง</v>
      </c>
      <c r="P1272" s="3" t="str">
        <f>IF(ISBLANK(E1272),"หน่วย",VLOOKUP(E1272,หน่วยนับ!$A$2:$B$37,2))</f>
        <v>ชุด</v>
      </c>
      <c r="Q1272" t="str">
        <f t="shared" si="78"/>
        <v>P00000.png</v>
      </c>
      <c r="R1272" t="str">
        <f t="shared" si="79"/>
        <v>INSERT INTO `product`(`pID`, `pBar`, `pBars`, `pName`, `pBP`, `pSP`, `pVal`, `pCate`, `pUnit`, `img`) VALUES ('P01275','P01275','[{"detail":"รหัสสินค้า","barcode":"P01275"},{"detail":"บาร์โค้ดหลัก","barcode":"P01275"}]','หนังสติก+ขา***','15','20','8','งานก่อสร้าง','ชุด','P00000.png');</v>
      </c>
    </row>
    <row r="1273" spans="1:18" x14ac:dyDescent="0.25">
      <c r="A1273" s="2" t="s">
        <v>1634</v>
      </c>
      <c r="B1273" s="8" t="s">
        <v>1634</v>
      </c>
      <c r="C1273" s="2" t="s">
        <v>8198</v>
      </c>
      <c r="D1273" s="1">
        <v>91</v>
      </c>
      <c r="E1273" s="1">
        <v>8</v>
      </c>
      <c r="F1273" s="1">
        <v>7</v>
      </c>
      <c r="G1273" s="1">
        <v>3.75</v>
      </c>
      <c r="H1273" s="1">
        <v>6</v>
      </c>
      <c r="I1273" s="16"/>
      <c r="J1273" s="17" t="s">
        <v>7142</v>
      </c>
      <c r="K1273" s="4" t="s">
        <v>7144</v>
      </c>
      <c r="L1273" s="5" t="s">
        <v>7143</v>
      </c>
      <c r="M1273" s="5">
        <f t="shared" si="76"/>
        <v>3.75</v>
      </c>
      <c r="N1273" s="5">
        <f t="shared" si="77"/>
        <v>6</v>
      </c>
      <c r="O1273" s="3" t="str">
        <f>IF(ISBLANK(D1273),"ส่วนลด",VLOOKUP(D1273,หมวดหมู่!$A$2:$B$35,2))</f>
        <v>ของใช้ในครัว</v>
      </c>
      <c r="P1273" s="3" t="str">
        <f>IF(ISBLANK(E1273),"หน่วย",VLOOKUP(E1273,หน่วยนับ!$A$2:$B$37,2))</f>
        <v>อัน</v>
      </c>
      <c r="Q1273" t="str">
        <f t="shared" si="78"/>
        <v>P00000.png</v>
      </c>
      <c r="R1273" t="str">
        <f t="shared" si="79"/>
        <v>INSERT INTO `product`(`pID`, `pBar`, `pBars`, `pName`, `pBP`, `pSP`, `pVal`, `pCate`, `pUnit`, `img`) VALUES ('P01276','P01276','[{"detail":"รหัสสินค้า","barcode":"P01276"},{"detail":"บาร์โค้ดหลัก","barcode":"P01276"}]','ที่เปิดขวด***','3.75','6','7','ของใช้ในครัว','อัน','P00000.png');</v>
      </c>
    </row>
    <row r="1274" spans="1:18" x14ac:dyDescent="0.25">
      <c r="A1274" s="2" t="s">
        <v>1635</v>
      </c>
      <c r="B1274" s="8">
        <v>8851473000019</v>
      </c>
      <c r="C1274" s="2" t="s">
        <v>1636</v>
      </c>
      <c r="D1274" s="1">
        <v>60</v>
      </c>
      <c r="E1274" s="1">
        <v>3</v>
      </c>
      <c r="F1274" s="1">
        <v>0</v>
      </c>
      <c r="G1274" s="1">
        <v>60</v>
      </c>
      <c r="H1274" s="1">
        <v>70</v>
      </c>
      <c r="I1274" s="16"/>
      <c r="J1274" s="17" t="s">
        <v>7142</v>
      </c>
      <c r="K1274" s="4" t="s">
        <v>7144</v>
      </c>
      <c r="L1274" s="5" t="s">
        <v>7143</v>
      </c>
      <c r="M1274" s="5">
        <f t="shared" si="76"/>
        <v>60</v>
      </c>
      <c r="N1274" s="5">
        <f t="shared" si="77"/>
        <v>70</v>
      </c>
      <c r="O1274" s="3" t="str">
        <f>IF(ISBLANK(D1274),"ส่วนลด",VLOOKUP(D1274,หมวดหมู่!$A$2:$B$35,2))</f>
        <v>ยาสามัญประจำบ้าน</v>
      </c>
      <c r="P1274" s="3" t="str">
        <f>IF(ISBLANK(E1274),"หน่วย",VLOOKUP(E1274,หน่วยนับ!$A$2:$B$37,2))</f>
        <v>ขวด</v>
      </c>
      <c r="Q1274" t="str">
        <f t="shared" si="78"/>
        <v>P00000.png</v>
      </c>
      <c r="R1274" t="str">
        <f t="shared" si="79"/>
        <v>INSERT INTO `product`(`pID`, `pBar`, `pBars`, `pName`, `pBP`, `pSP`, `pVal`, `pCate`, `pUnit`, `img`) VALUES ('P01277','8851473000019','[{"detail":"รหัสสินค้า","barcode":"P01277"},{"detail":"บาร์โค้ดหลัก","barcode":"8851473000019"}]','แอนตาซิลน้ำ240มล**','60','70','0','ยาสามัญประจำบ้าน','ขวด','P00000.png');</v>
      </c>
    </row>
    <row r="1275" spans="1:18" x14ac:dyDescent="0.25">
      <c r="A1275" s="2" t="s">
        <v>1637</v>
      </c>
      <c r="B1275" s="8" t="s">
        <v>1637</v>
      </c>
      <c r="C1275" s="2" t="s">
        <v>8199</v>
      </c>
      <c r="D1275" s="1">
        <v>40</v>
      </c>
      <c r="E1275" s="1">
        <v>36</v>
      </c>
      <c r="F1275" s="1">
        <v>3</v>
      </c>
      <c r="G1275" s="1">
        <v>75</v>
      </c>
      <c r="H1275" s="1">
        <v>100</v>
      </c>
      <c r="I1275" s="16"/>
      <c r="J1275" s="17" t="s">
        <v>7142</v>
      </c>
      <c r="K1275" s="4" t="s">
        <v>7144</v>
      </c>
      <c r="L1275" s="5" t="s">
        <v>7143</v>
      </c>
      <c r="M1275" s="5">
        <f t="shared" si="76"/>
        <v>75</v>
      </c>
      <c r="N1275" s="5">
        <f t="shared" si="77"/>
        <v>100</v>
      </c>
      <c r="O1275" s="3" t="str">
        <f>IF(ISBLANK(D1275),"ส่วนลด",VLOOKUP(D1275,หมวดหมู่!$A$2:$B$35,2))</f>
        <v>งานก่อสร้าง</v>
      </c>
      <c r="P1275" s="3" t="str">
        <f>IF(ISBLANK(E1275),"หน่วย",VLOOKUP(E1275,หน่วยนับ!$A$2:$B$37,2))</f>
        <v>คู่</v>
      </c>
      <c r="Q1275" t="str">
        <f t="shared" si="78"/>
        <v>P00000.png</v>
      </c>
      <c r="R1275" t="str">
        <f t="shared" si="79"/>
        <v>INSERT INTO `product`(`pID`, `pBar`, `pBars`, `pName`, `pBP`, `pSP`, `pVal`, `pCate`, `pUnit`, `img`) VALUES ('P01278','P01278','[{"detail":"รหัสสินค้า","barcode":"P01278"},{"detail":"บาร์โค้ดหลัก","barcode":"P01278"}]','รองเท้าบูทเบอร์ 11 ***','75','100','3','งานก่อสร้าง','คู่','P00000.png');</v>
      </c>
    </row>
    <row r="1276" spans="1:18" x14ac:dyDescent="0.25">
      <c r="A1276" s="2" t="s">
        <v>1638</v>
      </c>
      <c r="B1276" s="8" t="s">
        <v>1638</v>
      </c>
      <c r="C1276" s="2" t="s">
        <v>1639</v>
      </c>
      <c r="D1276" s="1">
        <v>40</v>
      </c>
      <c r="E1276" s="1">
        <v>27</v>
      </c>
      <c r="F1276" s="1">
        <v>2</v>
      </c>
      <c r="G1276" s="1">
        <v>35</v>
      </c>
      <c r="H1276" s="1">
        <v>49</v>
      </c>
      <c r="I1276" s="16"/>
      <c r="J1276" s="17" t="s">
        <v>7142</v>
      </c>
      <c r="K1276" s="4" t="s">
        <v>7144</v>
      </c>
      <c r="L1276" s="5" t="s">
        <v>7143</v>
      </c>
      <c r="M1276" s="5">
        <f t="shared" si="76"/>
        <v>35</v>
      </c>
      <c r="N1276" s="5">
        <f t="shared" si="77"/>
        <v>49</v>
      </c>
      <c r="O1276" s="3" t="str">
        <f>IF(ISBLANK(D1276),"ส่วนลด",VLOOKUP(D1276,หมวดหมู่!$A$2:$B$35,2))</f>
        <v>งานก่อสร้าง</v>
      </c>
      <c r="P1276" s="3" t="str">
        <f>IF(ISBLANK(E1276),"หน่วย",VLOOKUP(E1276,หน่วยนับ!$A$2:$B$37,2))</f>
        <v>ม้วน</v>
      </c>
      <c r="Q1276" t="str">
        <f t="shared" si="78"/>
        <v>P00000.png</v>
      </c>
      <c r="R1276" t="str">
        <f t="shared" si="79"/>
        <v>INSERT INTO `product`(`pID`, `pBar`, `pBars`, `pName`, `pBP`, `pSP`, `pVal`, `pCate`, `pUnit`, `img`) VALUES ('P01279','P01279','[{"detail":"รหัสสินค้า","barcode":"P01279"},{"detail":"บาร์โค้ดหลัก","barcode":"P01279"}]','หมวกหญิงลายดอกไม้49บ','35','49','2','งานก่อสร้าง','ม้วน','P00000.png');</v>
      </c>
    </row>
    <row r="1277" spans="1:18" x14ac:dyDescent="0.25">
      <c r="A1277" s="2" t="s">
        <v>1640</v>
      </c>
      <c r="B1277" s="8">
        <v>8851753099054</v>
      </c>
      <c r="C1277" s="2" t="s">
        <v>8200</v>
      </c>
      <c r="D1277" s="1">
        <v>76</v>
      </c>
      <c r="E1277" s="1">
        <v>11</v>
      </c>
      <c r="F1277" s="1">
        <v>8</v>
      </c>
      <c r="G1277" s="1">
        <v>85</v>
      </c>
      <c r="H1277" s="1">
        <v>95</v>
      </c>
      <c r="I1277" s="16"/>
      <c r="J1277" s="17" t="s">
        <v>7142</v>
      </c>
      <c r="K1277" s="4" t="s">
        <v>7144</v>
      </c>
      <c r="L1277" s="5" t="s">
        <v>7143</v>
      </c>
      <c r="M1277" s="5">
        <f t="shared" si="76"/>
        <v>85</v>
      </c>
      <c r="N1277" s="5">
        <f t="shared" si="77"/>
        <v>95</v>
      </c>
      <c r="O1277" s="3" t="str">
        <f>IF(ISBLANK(D1277),"ส่วนลด",VLOOKUP(D1277,หมวดหมู่!$A$2:$B$35,2))</f>
        <v>กาแฟ+โอวัลติล</v>
      </c>
      <c r="P1277" s="3" t="str">
        <f>IF(ISBLANK(E1277),"หน่วย",VLOOKUP(E1277,หน่วยนับ!$A$2:$B$37,2))</f>
        <v>ซอง</v>
      </c>
      <c r="Q1277" t="str">
        <f t="shared" si="78"/>
        <v>P00000.png</v>
      </c>
      <c r="R1277" t="str">
        <f t="shared" si="79"/>
        <v>INSERT INTO `product`(`pID`, `pBar`, `pBars`, `pName`, `pBP`, `pSP`, `pVal`, `pCate`, `pUnit`, `img`) VALUES ('P01281','8851753099054','[{"detail":"รหัสสินค้า","barcode":"P01281"},{"detail":"บาร์โค้ดหลัก","barcode":"8851753099054"}]','มอคโคน่าแดง27ซอง***','85','95','8','กาแฟ+โอวัลติล','ซอง','P00000.png');</v>
      </c>
    </row>
    <row r="1278" spans="1:18" x14ac:dyDescent="0.25">
      <c r="A1278" s="2" t="s">
        <v>1641</v>
      </c>
      <c r="B1278" s="8">
        <v>8850801891442</v>
      </c>
      <c r="C1278" s="2" t="s">
        <v>1642</v>
      </c>
      <c r="D1278" s="1">
        <v>20</v>
      </c>
      <c r="E1278" s="1">
        <v>5</v>
      </c>
      <c r="F1278" s="1">
        <v>-6</v>
      </c>
      <c r="G1278" s="1">
        <v>120</v>
      </c>
      <c r="H1278" s="1">
        <v>129</v>
      </c>
      <c r="I1278" s="16"/>
      <c r="J1278" s="17" t="s">
        <v>7142</v>
      </c>
      <c r="K1278" s="4" t="s">
        <v>7144</v>
      </c>
      <c r="L1278" s="5" t="s">
        <v>7143</v>
      </c>
      <c r="M1278" s="5">
        <f t="shared" si="76"/>
        <v>120</v>
      </c>
      <c r="N1278" s="5">
        <f t="shared" si="77"/>
        <v>129</v>
      </c>
      <c r="O1278" s="3" t="str">
        <f>IF(ISBLANK(D1278),"ส่วนลด",VLOOKUP(D1278,หมวดหมู่!$A$2:$B$35,2))</f>
        <v>อุปโภค/บริโภค</v>
      </c>
      <c r="P1278" s="3" t="str">
        <f>IF(ISBLANK(E1278),"หน่วย",VLOOKUP(E1278,หน่วยนับ!$A$2:$B$37,2))</f>
        <v>กล่อง</v>
      </c>
      <c r="Q1278" t="str">
        <f t="shared" si="78"/>
        <v>P00000.png</v>
      </c>
      <c r="R1278" t="str">
        <f t="shared" si="79"/>
        <v>INSERT INTO `product`(`pID`, `pBar`, `pBars`, `pName`, `pBP`, `pSP`, `pVal`, `pCate`, `pUnit`, `img`) VALUES ('P01282','8850801891442','[{"detail":"รหัสสินค้า","barcode":"P01282"},{"detail":"บาร์โค้ดหลัก","barcode":"8850801891442"}]','ขนมปิ้บไส้ครีม1.5กก129บ**','120','129','-6','อุปโภค/บริโภค','กล่อง','P00000.png');</v>
      </c>
    </row>
    <row r="1279" spans="1:18" x14ac:dyDescent="0.25">
      <c r="A1279" s="2" t="s">
        <v>1643</v>
      </c>
      <c r="B1279" s="8">
        <v>4902430771955</v>
      </c>
      <c r="C1279" s="2" t="s">
        <v>1644</v>
      </c>
      <c r="D1279" s="1">
        <v>20</v>
      </c>
      <c r="E1279" s="1">
        <v>3</v>
      </c>
      <c r="F1279" s="1">
        <v>0</v>
      </c>
      <c r="G1279" s="1">
        <v>28</v>
      </c>
      <c r="H1279" s="1">
        <v>35</v>
      </c>
      <c r="I1279" s="16"/>
      <c r="J1279" s="17" t="s">
        <v>7142</v>
      </c>
      <c r="K1279" s="4" t="s">
        <v>7144</v>
      </c>
      <c r="L1279" s="5" t="s">
        <v>7143</v>
      </c>
      <c r="M1279" s="5">
        <f t="shared" si="76"/>
        <v>28</v>
      </c>
      <c r="N1279" s="5">
        <f t="shared" si="77"/>
        <v>35</v>
      </c>
      <c r="O1279" s="3" t="str">
        <f>IF(ISBLANK(D1279),"ส่วนลด",VLOOKUP(D1279,หมวดหมู่!$A$2:$B$35,2))</f>
        <v>อุปโภค/บริโภค</v>
      </c>
      <c r="P1279" s="3" t="str">
        <f>IF(ISBLANK(E1279),"หน่วย",VLOOKUP(E1279,หน่วยนับ!$A$2:$B$37,2))</f>
        <v>ขวด</v>
      </c>
      <c r="Q1279" t="str">
        <f t="shared" si="78"/>
        <v>P00000.png</v>
      </c>
      <c r="R1279" t="str">
        <f t="shared" si="79"/>
        <v>INSERT INTO `product`(`pID`, `pBar`, `pBars`, `pName`, `pBP`, `pSP`, `pVal`, `pCate`, `pUnit`, `img`) VALUES ('P01283','4902430771955','[{"detail":"รหัสสินค้า","barcode":"P01283"},{"detail":"บาร์โค้ดหลัก","barcode":"4902430771955"}]','รีจอยแชมพู140/35บ','28','35','0','อุปโภค/บริโภค','ขวด','P00000.png');</v>
      </c>
    </row>
    <row r="1280" spans="1:18" x14ac:dyDescent="0.25">
      <c r="A1280" s="2" t="s">
        <v>1645</v>
      </c>
      <c r="B1280" s="8">
        <v>8851929000990</v>
      </c>
      <c r="C1280" s="2" t="s">
        <v>8201</v>
      </c>
      <c r="D1280" s="1">
        <v>57</v>
      </c>
      <c r="E1280" s="1">
        <v>23</v>
      </c>
      <c r="F1280" s="1">
        <v>9</v>
      </c>
      <c r="G1280" s="1">
        <v>9</v>
      </c>
      <c r="H1280" s="1">
        <v>12</v>
      </c>
      <c r="I1280" s="15" t="s">
        <v>1646</v>
      </c>
      <c r="J1280" s="17" t="s">
        <v>7142</v>
      </c>
      <c r="K1280" s="4" t="s">
        <v>7144</v>
      </c>
      <c r="L1280" s="5" t="s">
        <v>7143</v>
      </c>
      <c r="M1280" s="5">
        <f t="shared" si="76"/>
        <v>9</v>
      </c>
      <c r="N1280" s="5">
        <f t="shared" si="77"/>
        <v>12</v>
      </c>
      <c r="O1280" s="3" t="str">
        <f>IF(ISBLANK(D1280),"ส่วนลด",VLOOKUP(D1280,หมวดหมู่!$A$2:$B$35,2))</f>
        <v>สบู่+ครีมอาบน้ำ</v>
      </c>
      <c r="P1280" s="3" t="str">
        <f>IF(ISBLANK(E1280),"หน่วย",VLOOKUP(E1280,หน่วยนับ!$A$2:$B$37,2))</f>
        <v>ก้อน</v>
      </c>
      <c r="Q1280" t="str">
        <f t="shared" si="78"/>
        <v>prd_1300.png</v>
      </c>
      <c r="R1280" t="str">
        <f t="shared" si="79"/>
        <v>INSERT INTO `product`(`pID`, `pBar`, `pBars`, `pName`, `pBP`, `pSP`, `pVal`, `pCate`, `pUnit`, `img`) VALUES ('P01284','8851929000990','[{"detail":"รหัสสินค้า","barcode":"P01284"},{"detail":"บาร์โค้ดหลัก","barcode":"8851929000990"}]','นกแก้วเขียว70สบู่70g***','9','12','9','สบู่+ครีมอาบน้ำ','ก้อน','prd_1300.png');</v>
      </c>
    </row>
    <row r="1281" spans="1:18" x14ac:dyDescent="0.25">
      <c r="A1281" s="2" t="s">
        <v>1647</v>
      </c>
      <c r="B1281" s="8" t="s">
        <v>1647</v>
      </c>
      <c r="C1281" s="2" t="s">
        <v>8202</v>
      </c>
      <c r="D1281" s="1">
        <v>40</v>
      </c>
      <c r="E1281" s="1">
        <v>14</v>
      </c>
      <c r="F1281" s="1">
        <v>7</v>
      </c>
      <c r="G1281" s="1">
        <v>25</v>
      </c>
      <c r="H1281" s="1">
        <v>30</v>
      </c>
      <c r="I1281" s="16"/>
      <c r="J1281" s="17" t="s">
        <v>7142</v>
      </c>
      <c r="K1281" s="4" t="s">
        <v>7144</v>
      </c>
      <c r="L1281" s="5" t="s">
        <v>7143</v>
      </c>
      <c r="M1281" s="5">
        <f t="shared" si="76"/>
        <v>25</v>
      </c>
      <c r="N1281" s="5">
        <f t="shared" si="77"/>
        <v>30</v>
      </c>
      <c r="O1281" s="3" t="str">
        <f>IF(ISBLANK(D1281),"ส่วนลด",VLOOKUP(D1281,หมวดหมู่!$A$2:$B$35,2))</f>
        <v>งานก่อสร้าง</v>
      </c>
      <c r="P1281" s="3" t="str">
        <f>IF(ISBLANK(E1281),"หน่วย",VLOOKUP(E1281,หน่วยนับ!$A$2:$B$37,2))</f>
        <v>ถุง</v>
      </c>
      <c r="Q1281" t="str">
        <f t="shared" si="78"/>
        <v>P00000.png</v>
      </c>
      <c r="R1281" t="str">
        <f t="shared" si="79"/>
        <v>INSERT INTO `product`(`pID`, `pBar`, `pBars`, `pName`, `pBP`, `pSP`, `pVal`, `pCate`, `pUnit`, `img`) VALUES ('P01285','P01285','[{"detail":"รหัสสินค้า","barcode":"P01285"},{"detail":"บาร์โค้ดหลัก","barcode":"P01285"}]','ตะปูตีไม้ 2'' ครึ่งกก***','25','30','7','งานก่อสร้าง','ถุง','P00000.png');</v>
      </c>
    </row>
    <row r="1282" spans="1:18" x14ac:dyDescent="0.25">
      <c r="A1282" s="2" t="s">
        <v>1648</v>
      </c>
      <c r="B1282" s="8">
        <v>8850206160020</v>
      </c>
      <c r="C1282" s="2" t="s">
        <v>8203</v>
      </c>
      <c r="D1282" s="1">
        <v>20</v>
      </c>
      <c r="E1282" s="1">
        <v>3</v>
      </c>
      <c r="F1282" s="1">
        <v>7</v>
      </c>
      <c r="G1282" s="1">
        <v>36</v>
      </c>
      <c r="H1282" s="1">
        <v>42</v>
      </c>
      <c r="I1282" s="16"/>
      <c r="J1282" s="17" t="s">
        <v>7142</v>
      </c>
      <c r="K1282" s="4" t="s">
        <v>7144</v>
      </c>
      <c r="L1282" s="5" t="s">
        <v>7143</v>
      </c>
      <c r="M1282" s="5">
        <f t="shared" si="76"/>
        <v>36</v>
      </c>
      <c r="N1282" s="5">
        <f t="shared" si="77"/>
        <v>42</v>
      </c>
      <c r="O1282" s="3" t="str">
        <f>IF(ISBLANK(D1282),"ส่วนลด",VLOOKUP(D1282,หมวดหมู่!$A$2:$B$35,2))</f>
        <v>อุปโภค/บริโภค</v>
      </c>
      <c r="P1282" s="3" t="str">
        <f>IF(ISBLANK(E1282),"หน่วย",VLOOKUP(E1282,หน่วยนับ!$A$2:$B$37,2))</f>
        <v>ขวด</v>
      </c>
      <c r="Q1282" t="str">
        <f t="shared" si="78"/>
        <v>P00000.png</v>
      </c>
      <c r="R1282" t="str">
        <f t="shared" si="79"/>
        <v>INSERT INTO `product`(`pID`, `pBar`, `pBars`, `pName`, `pBP`, `pSP`, `pVal`, `pCate`, `pUnit`, `img`) VALUES ('P01286','8850206160020','[{"detail":"รหัสสินค้า","barcode":"P01286"},{"detail":"บาร์โค้ดหลัก","barcode":"8850206160020"}]','เต้าเจี้ยวเด็กสมบูรณ์สูตร1 800ml***','36','42','7','อุปโภค/บริโภค','ขวด','P00000.png');</v>
      </c>
    </row>
    <row r="1283" spans="1:18" x14ac:dyDescent="0.25">
      <c r="A1283" s="2" t="s">
        <v>1649</v>
      </c>
      <c r="B1283" s="8">
        <v>8856342001685</v>
      </c>
      <c r="C1283" s="2" t="s">
        <v>1650</v>
      </c>
      <c r="D1283" s="1">
        <v>20</v>
      </c>
      <c r="E1283" s="1">
        <v>9</v>
      </c>
      <c r="F1283" s="1">
        <v>1</v>
      </c>
      <c r="G1283" s="1">
        <v>18</v>
      </c>
      <c r="H1283" s="1">
        <v>25</v>
      </c>
      <c r="I1283" s="16"/>
      <c r="J1283" s="17" t="s">
        <v>7142</v>
      </c>
      <c r="K1283" s="4" t="s">
        <v>7144</v>
      </c>
      <c r="L1283" s="5" t="s">
        <v>7143</v>
      </c>
      <c r="M1283" s="5">
        <f t="shared" ref="M1283:M1346" si="80">IF(ISBLANK(D1283),0,G1283)</f>
        <v>18</v>
      </c>
      <c r="N1283" s="5">
        <f t="shared" ref="N1283:N1346" si="81">IF(ISBLANK(D1283),-H1283,H1283)</f>
        <v>25</v>
      </c>
      <c r="O1283" s="3" t="str">
        <f>IF(ISBLANK(D1283),"ส่วนลด",VLOOKUP(D1283,หมวดหมู่!$A$2:$B$35,2))</f>
        <v>อุปโภค/บริโภค</v>
      </c>
      <c r="P1283" s="3" t="str">
        <f>IF(ISBLANK(E1283),"หน่วย",VLOOKUP(E1283,หน่วยนับ!$A$2:$B$37,2))</f>
        <v>แพ็ค</v>
      </c>
      <c r="Q1283" t="str">
        <f t="shared" ref="Q1283:Q1346" si="82">IF(ISBLANK(I1283),"P00000.png",I1283)</f>
        <v>P00000.png</v>
      </c>
      <c r="R1283" t="str">
        <f t="shared" ref="R1283:R1346" si="83">"INSERT INTO `product`(`pID`, `pBar`, `pBars`, `pName`, `pBP`, `pSP`, `pVal`, `pCate`, `pUnit`, `img`) VALUES ('"&amp;A1283&amp;"','"&amp;B1283&amp;"','"&amp;J1283&amp;A1283&amp;K1283&amp;B1283&amp;L1283&amp;"','"&amp;C1283&amp;"','"&amp;M1283&amp;"','"&amp;N1283&amp;"','"&amp;F1283&amp;"','"&amp;O1283&amp;"','"&amp;P1283&amp;"','"&amp;Q1283&amp;"');"</f>
        <v>INSERT INTO `product`(`pID`, `pBar`, `pBars`, `pName`, `pBP`, `pSP`, `pVal`, `pCate`, `pUnit`, `img`) VALUES ('P01287','8856342001685','[{"detail":"รหัสสินค้า","barcode":"P01287"},{"detail":"บาร์โค้ดหลัก","barcode":"8856342001685"}]','เทียนขาวหนักบาท25บ*','18','25','1','อุปโภค/บริโภค','แพ็ค','P00000.png');</v>
      </c>
    </row>
    <row r="1284" spans="1:18" x14ac:dyDescent="0.25">
      <c r="A1284" s="2" t="s">
        <v>1651</v>
      </c>
      <c r="B1284" s="8">
        <v>8850006577073</v>
      </c>
      <c r="C1284" s="2" t="s">
        <v>8204</v>
      </c>
      <c r="D1284" s="1">
        <v>58</v>
      </c>
      <c r="E1284" s="1">
        <v>3</v>
      </c>
      <c r="F1284" s="1">
        <v>5</v>
      </c>
      <c r="G1284" s="1">
        <v>34.6</v>
      </c>
      <c r="H1284" s="1">
        <v>50</v>
      </c>
      <c r="I1284" s="15" t="s">
        <v>8205</v>
      </c>
      <c r="J1284" s="17" t="s">
        <v>7142</v>
      </c>
      <c r="K1284" s="4" t="s">
        <v>7144</v>
      </c>
      <c r="L1284" s="5" t="s">
        <v>7143</v>
      </c>
      <c r="M1284" s="5">
        <f t="shared" si="80"/>
        <v>34.6</v>
      </c>
      <c r="N1284" s="5">
        <f t="shared" si="81"/>
        <v>50</v>
      </c>
      <c r="O1284" s="3" t="str">
        <f>IF(ISBLANK(D1284),"ส่วนลด",VLOOKUP(D1284,หมวดหมู่!$A$2:$B$35,2))</f>
        <v>แป้ง</v>
      </c>
      <c r="P1284" s="3" t="str">
        <f>IF(ISBLANK(E1284),"หน่วย",VLOOKUP(E1284,หน่วยนับ!$A$2:$B$37,2))</f>
        <v>ขวด</v>
      </c>
      <c r="Q1284" t="str">
        <f t="shared" si="82"/>
        <v>prd_1304.jpg</v>
      </c>
      <c r="R1284" t="str">
        <f t="shared" si="83"/>
        <v>INSERT INTO `product`(`pID`, `pBar`, `pBars`, `pName`, `pBP`, `pSP`, `pVal`, `pCate`, `pUnit`, `img`) VALUES ('P01288','8850006577073','[{"detail":"รหัสสินค้า","barcode":"P01288"},{"detail":"บาร์โค้ดหลัก","barcode":"8850006577073"}]','แคร์สีฟ้าแป้งเด็ก400g***','34.6','50','5','แป้ง','ขวด','prd_1304.jpg');</v>
      </c>
    </row>
    <row r="1285" spans="1:18" x14ac:dyDescent="0.25">
      <c r="A1285" s="2" t="s">
        <v>1652</v>
      </c>
      <c r="B1285" s="8">
        <v>8851932163361</v>
      </c>
      <c r="C1285" s="2" t="s">
        <v>1653</v>
      </c>
      <c r="D1285" s="1">
        <v>20</v>
      </c>
      <c r="E1285" s="1">
        <v>3</v>
      </c>
      <c r="F1285" s="1">
        <v>0</v>
      </c>
      <c r="G1285" s="1">
        <v>60</v>
      </c>
      <c r="H1285" s="1">
        <v>69</v>
      </c>
      <c r="I1285" s="16"/>
      <c r="J1285" s="17" t="s">
        <v>7142</v>
      </c>
      <c r="K1285" s="4" t="s">
        <v>7144</v>
      </c>
      <c r="L1285" s="5" t="s">
        <v>7143</v>
      </c>
      <c r="M1285" s="5">
        <f t="shared" si="80"/>
        <v>60</v>
      </c>
      <c r="N1285" s="5">
        <f t="shared" si="81"/>
        <v>69</v>
      </c>
      <c r="O1285" s="3" t="str">
        <f>IF(ISBLANK(D1285),"ส่วนลด",VLOOKUP(D1285,หมวดหมู่!$A$2:$B$35,2))</f>
        <v>อุปโภค/บริโภค</v>
      </c>
      <c r="P1285" s="3" t="str">
        <f>IF(ISBLANK(E1285),"หน่วย",VLOOKUP(E1285,หน่วยนับ!$A$2:$B$37,2))</f>
        <v>ขวด</v>
      </c>
      <c r="Q1285" t="str">
        <f t="shared" si="82"/>
        <v>P00000.png</v>
      </c>
      <c r="R1285" t="str">
        <f t="shared" si="83"/>
        <v>INSERT INTO `product`(`pID`, `pBar`, `pBars`, `pName`, `pBP`, `pSP`, `pVal`, `pCate`, `pUnit`, `img`) VALUES ('P01289','8851932163361','[{"detail":"รหัสสินค้า","barcode":"P01289"},{"detail":"บาร์โค้ดหลัก","barcode":"8851932163361"}]','วาสลีนโลชั่น120มล69บาท','60','69','0','อุปโภค/บริโภค','ขวด','P00000.png');</v>
      </c>
    </row>
    <row r="1286" spans="1:18" x14ac:dyDescent="0.25">
      <c r="A1286" s="2" t="s">
        <v>1654</v>
      </c>
      <c r="B1286" s="8">
        <v>8992759794007</v>
      </c>
      <c r="C1286" s="2" t="s">
        <v>1655</v>
      </c>
      <c r="D1286" s="1">
        <v>20</v>
      </c>
      <c r="E1286" s="1">
        <v>9</v>
      </c>
      <c r="F1286" s="1">
        <v>1</v>
      </c>
      <c r="G1286" s="1">
        <v>26</v>
      </c>
      <c r="H1286" s="1">
        <v>31</v>
      </c>
      <c r="I1286" s="16"/>
      <c r="J1286" s="17" t="s">
        <v>7142</v>
      </c>
      <c r="K1286" s="4" t="s">
        <v>7144</v>
      </c>
      <c r="L1286" s="5" t="s">
        <v>7143</v>
      </c>
      <c r="M1286" s="5">
        <f t="shared" si="80"/>
        <v>26</v>
      </c>
      <c r="N1286" s="5">
        <f t="shared" si="81"/>
        <v>31</v>
      </c>
      <c r="O1286" s="3" t="str">
        <f>IF(ISBLANK(D1286),"ส่วนลด",VLOOKUP(D1286,หมวดหมู่!$A$2:$B$35,2))</f>
        <v>อุปโภค/บริโภค</v>
      </c>
      <c r="P1286" s="3" t="str">
        <f>IF(ISBLANK(E1286),"หน่วย",VLOOKUP(E1286,หน่วยนับ!$A$2:$B$37,2))</f>
        <v>แพ็ค</v>
      </c>
      <c r="Q1286" t="str">
        <f t="shared" si="82"/>
        <v>P00000.png</v>
      </c>
      <c r="R1286" t="str">
        <f t="shared" si="83"/>
        <v>INSERT INTO `product`(`pID`, `pBar`, `pBars`, `pName`, `pBP`, `pSP`, `pVal`, `pCate`, `pUnit`, `img`) VALUES ('P01290','8992759794007','[{"detail":"รหัสสินค้า","barcode":"P01290"},{"detail":"บาร์โค้ดหลัก","barcode":"8992759794007"}]','กระดาษชิชชู่ไนท์31บ','26','31','1','อุปโภค/บริโภค','แพ็ค','P00000.png');</v>
      </c>
    </row>
    <row r="1287" spans="1:18" x14ac:dyDescent="0.25">
      <c r="A1287" s="2" t="s">
        <v>1656</v>
      </c>
      <c r="B1287" s="8">
        <v>8850033030107</v>
      </c>
      <c r="C1287" s="2" t="s">
        <v>1657</v>
      </c>
      <c r="D1287" s="1">
        <v>20</v>
      </c>
      <c r="E1287" s="1">
        <v>8</v>
      </c>
      <c r="F1287" s="1">
        <v>2</v>
      </c>
      <c r="G1287" s="1">
        <v>7.09</v>
      </c>
      <c r="H1287" s="1">
        <v>10</v>
      </c>
      <c r="I1287" s="16"/>
      <c r="J1287" s="17" t="s">
        <v>7142</v>
      </c>
      <c r="K1287" s="4" t="s">
        <v>7144</v>
      </c>
      <c r="L1287" s="5" t="s">
        <v>7143</v>
      </c>
      <c r="M1287" s="5">
        <f t="shared" si="80"/>
        <v>7.09</v>
      </c>
      <c r="N1287" s="5">
        <f t="shared" si="81"/>
        <v>10</v>
      </c>
      <c r="O1287" s="3" t="str">
        <f>IF(ISBLANK(D1287),"ส่วนลด",VLOOKUP(D1287,หมวดหมู่!$A$2:$B$35,2))</f>
        <v>อุปโภค/บริโภค</v>
      </c>
      <c r="P1287" s="3" t="str">
        <f>IF(ISBLANK(E1287),"หน่วย",VLOOKUP(E1287,หน่วยนับ!$A$2:$B$37,2))</f>
        <v>อัน</v>
      </c>
      <c r="Q1287" t="str">
        <f t="shared" si="82"/>
        <v>P00000.png</v>
      </c>
      <c r="R1287" t="str">
        <f t="shared" si="83"/>
        <v>INSERT INTO `product`(`pID`, `pBar`, `pBars`, `pName`, `pBP`, `pSP`, `pVal`, `pCate`, `pUnit`, `img`) VALUES ('P01291','8850033030107','[{"detail":"รหัสสินค้า","barcode":"P01291"},{"detail":"บาร์โค้ดหลัก","barcode":"8850033030107"}]','สก๊อตเอ็กตร้าม้วนยาว16ม10บ','7.09','10','2','อุปโภค/บริโภค','อัน','P00000.png');</v>
      </c>
    </row>
    <row r="1288" spans="1:18" x14ac:dyDescent="0.25">
      <c r="A1288" s="2" t="s">
        <v>1658</v>
      </c>
      <c r="B1288" s="8">
        <v>8851111301010</v>
      </c>
      <c r="C1288" s="2" t="s">
        <v>1659</v>
      </c>
      <c r="D1288" s="1">
        <v>20</v>
      </c>
      <c r="E1288" s="1">
        <v>9</v>
      </c>
      <c r="F1288" s="1">
        <v>3</v>
      </c>
      <c r="G1288" s="1">
        <v>20.34</v>
      </c>
      <c r="H1288" s="1">
        <v>25</v>
      </c>
      <c r="I1288" s="16"/>
      <c r="J1288" s="17" t="s">
        <v>7142</v>
      </c>
      <c r="K1288" s="4" t="s">
        <v>7144</v>
      </c>
      <c r="L1288" s="5" t="s">
        <v>7143</v>
      </c>
      <c r="M1288" s="5">
        <f t="shared" si="80"/>
        <v>20.34</v>
      </c>
      <c r="N1288" s="5">
        <f t="shared" si="81"/>
        <v>25</v>
      </c>
      <c r="O1288" s="3" t="str">
        <f>IF(ISBLANK(D1288),"ส่วนลด",VLOOKUP(D1288,หมวดหมู่!$A$2:$B$35,2))</f>
        <v>อุปโภค/บริโภค</v>
      </c>
      <c r="P1288" s="3" t="str">
        <f>IF(ISBLANK(E1288),"หน่วย",VLOOKUP(E1288,หน่วยนับ!$A$2:$B$37,2))</f>
        <v>แพ็ค</v>
      </c>
      <c r="Q1288" t="str">
        <f t="shared" si="82"/>
        <v>P00000.png</v>
      </c>
      <c r="R1288" t="str">
        <f t="shared" si="83"/>
        <v>INSERT INTO `product`(`pID`, `pBar`, `pBars`, `pName`, `pBP`, `pSP`, `pVal`, `pCate`, `pUnit`, `img`) VALUES ('P01292','8851111301010','[{"detail":"รหัสสินค้า","barcode":"P01292"},{"detail":"บาร์โค้ดหลัก","barcode":"8851111301010"}]','โซฟีแบแกระชับ10ชิ้น22ซม25บ','20.34','25','3','อุปโภค/บริโภค','แพ็ค','P00000.png');</v>
      </c>
    </row>
    <row r="1289" spans="1:18" x14ac:dyDescent="0.25">
      <c r="A1289" s="2" t="s">
        <v>1660</v>
      </c>
      <c r="B1289" s="8">
        <v>8850039750047</v>
      </c>
      <c r="C1289" s="2" t="s">
        <v>1661</v>
      </c>
      <c r="D1289" s="1">
        <v>20</v>
      </c>
      <c r="E1289" s="1">
        <v>26</v>
      </c>
      <c r="F1289" s="1">
        <v>9</v>
      </c>
      <c r="G1289" s="1">
        <v>20.56</v>
      </c>
      <c r="H1289" s="1">
        <v>25</v>
      </c>
      <c r="I1289" s="16"/>
      <c r="J1289" s="17" t="s">
        <v>7142</v>
      </c>
      <c r="K1289" s="4" t="s">
        <v>7144</v>
      </c>
      <c r="L1289" s="5" t="s">
        <v>7143</v>
      </c>
      <c r="M1289" s="5">
        <f t="shared" si="80"/>
        <v>20.56</v>
      </c>
      <c r="N1289" s="5">
        <f t="shared" si="81"/>
        <v>25</v>
      </c>
      <c r="O1289" s="3" t="str">
        <f>IF(ISBLANK(D1289),"ส่วนลด",VLOOKUP(D1289,หมวดหมู่!$A$2:$B$35,2))</f>
        <v>อุปโภค/บริโภค</v>
      </c>
      <c r="P1289" s="3" t="str">
        <f>IF(ISBLANK(E1289),"หน่วย",VLOOKUP(E1289,หน่วยนับ!$A$2:$B$37,2))</f>
        <v>ห่อ</v>
      </c>
      <c r="Q1289" t="str">
        <f t="shared" si="82"/>
        <v>P00000.png</v>
      </c>
      <c r="R1289" t="str">
        <f t="shared" si="83"/>
        <v>INSERT INTO `product`(`pID`, `pBar`, `pBars`, `pName`, `pBP`, `pSP`, `pVal`, `pCate`, `pUnit`, `img`) VALUES ('P01293','8850039750047','[{"detail":"รหัสสินค้า","barcode":"P01293"},{"detail":"บาร์โค้ดหลัก","barcode":"8850039750047"}]','สก็อตแผ่น130แผ่น25บ','20.56','25','9','อุปโภค/บริโภค','ห่อ','P00000.png');</v>
      </c>
    </row>
    <row r="1290" spans="1:18" x14ac:dyDescent="0.25">
      <c r="A1290" s="2" t="s">
        <v>1662</v>
      </c>
      <c r="B1290" s="8">
        <v>8850039207565</v>
      </c>
      <c r="C1290" s="2" t="s">
        <v>1663</v>
      </c>
      <c r="D1290" s="1">
        <v>42</v>
      </c>
      <c r="E1290" s="1">
        <v>8</v>
      </c>
      <c r="F1290" s="1">
        <v>1</v>
      </c>
      <c r="G1290" s="1">
        <v>4.08</v>
      </c>
      <c r="H1290" s="1">
        <v>6</v>
      </c>
      <c r="I1290" s="16"/>
      <c r="J1290" s="17" t="s">
        <v>7142</v>
      </c>
      <c r="K1290" s="4" t="s">
        <v>7144</v>
      </c>
      <c r="L1290" s="5" t="s">
        <v>7143</v>
      </c>
      <c r="M1290" s="5">
        <f t="shared" si="80"/>
        <v>4.08</v>
      </c>
      <c r="N1290" s="5">
        <f t="shared" si="81"/>
        <v>6</v>
      </c>
      <c r="O1290" s="3" t="str">
        <f>IF(ISBLANK(D1290),"ส่วนลด",VLOOKUP(D1290,หมวดหมู่!$A$2:$B$35,2))</f>
        <v>ของใช้เด็ก+ชิชชู่+สำลี</v>
      </c>
      <c r="P1290" s="3" t="str">
        <f>IF(ISBLANK(E1290),"หน่วย",VLOOKUP(E1290,หน่วยนับ!$A$2:$B$37,2))</f>
        <v>อัน</v>
      </c>
      <c r="Q1290" t="str">
        <f t="shared" si="82"/>
        <v>P00000.png</v>
      </c>
      <c r="R1290" t="str">
        <f t="shared" si="83"/>
        <v>INSERT INTO `product`(`pID`, `pBar`, `pBars`, `pName`, `pBP`, `pSP`, `pVal`, `pCate`, `pUnit`, `img`) VALUES ('P01294','8850039207565','[{"detail":"รหัสสินค้า","barcode":"P01294"},{"detail":"บาร์โค้ดหลัก","barcode":"8850039207565"}]','สก็อตป๊อบอัพ50แผ่น6บ**','4.08','6','1','ของใช้เด็ก+ชิชชู่+สำลี','อัน','P00000.png');</v>
      </c>
    </row>
    <row r="1291" spans="1:18" x14ac:dyDescent="0.25">
      <c r="A1291" s="2" t="s">
        <v>1664</v>
      </c>
      <c r="B1291" s="8">
        <v>8851111104017</v>
      </c>
      <c r="C1291" s="2" t="s">
        <v>1665</v>
      </c>
      <c r="D1291" s="1">
        <v>20</v>
      </c>
      <c r="E1291" s="1">
        <v>9</v>
      </c>
      <c r="F1291" s="1">
        <v>0</v>
      </c>
      <c r="G1291" s="1">
        <v>9.92</v>
      </c>
      <c r="H1291" s="1">
        <v>12</v>
      </c>
      <c r="I1291" s="16"/>
      <c r="J1291" s="17" t="s">
        <v>7142</v>
      </c>
      <c r="K1291" s="4" t="s">
        <v>7144</v>
      </c>
      <c r="L1291" s="5" t="s">
        <v>7143</v>
      </c>
      <c r="M1291" s="5">
        <f t="shared" si="80"/>
        <v>9.92</v>
      </c>
      <c r="N1291" s="5">
        <f t="shared" si="81"/>
        <v>12</v>
      </c>
      <c r="O1291" s="3" t="str">
        <f>IF(ISBLANK(D1291),"ส่วนลด",VLOOKUP(D1291,หมวดหมู่!$A$2:$B$35,2))</f>
        <v>อุปโภค/บริโภค</v>
      </c>
      <c r="P1291" s="3" t="str">
        <f>IF(ISBLANK(E1291),"หน่วย",VLOOKUP(E1291,หน่วยนับ!$A$2:$B$37,2))</f>
        <v>แพ็ค</v>
      </c>
      <c r="Q1291" t="str">
        <f t="shared" si="82"/>
        <v>P00000.png</v>
      </c>
      <c r="R1291" t="str">
        <f t="shared" si="83"/>
        <v>INSERT INTO `product`(`pID`, `pBar`, `pBars`, `pName`, `pBP`, `pSP`, `pVal`, `pCate`, `pUnit`, `img`) VALUES ('P01295','8851111104017','[{"detail":"รหัสสินค้า","barcode":"P01295"},{"detail":"บาร์โค้ดหลัก","barcode":"8851111104017"}]','โซฟีมีปีกสลิม22ซม4ชิ้น12บ*','9.92','12','0','อุปโภค/บริโภค','แพ็ค','P00000.png');</v>
      </c>
    </row>
    <row r="1292" spans="1:18" x14ac:dyDescent="0.25">
      <c r="A1292" s="2" t="s">
        <v>1666</v>
      </c>
      <c r="B1292" s="8">
        <v>8888336013978</v>
      </c>
      <c r="C1292" s="2" t="s">
        <v>1667</v>
      </c>
      <c r="D1292" s="1">
        <v>20</v>
      </c>
      <c r="E1292" s="1">
        <v>8</v>
      </c>
      <c r="F1292" s="1">
        <v>1</v>
      </c>
      <c r="G1292" s="1">
        <v>32.25</v>
      </c>
      <c r="H1292" s="1">
        <v>38</v>
      </c>
      <c r="I1292" s="16"/>
      <c r="J1292" s="17" t="s">
        <v>7142</v>
      </c>
      <c r="K1292" s="4" t="s">
        <v>7144</v>
      </c>
      <c r="L1292" s="5" t="s">
        <v>7143</v>
      </c>
      <c r="M1292" s="5">
        <f t="shared" si="80"/>
        <v>32.25</v>
      </c>
      <c r="N1292" s="5">
        <f t="shared" si="81"/>
        <v>38</v>
      </c>
      <c r="O1292" s="3" t="str">
        <f>IF(ISBLANK(D1292),"ส่วนลด",VLOOKUP(D1292,หมวดหมู่!$A$2:$B$35,2))</f>
        <v>อุปโภค/บริโภค</v>
      </c>
      <c r="P1292" s="3" t="str">
        <f>IF(ISBLANK(E1292),"หน่วย",VLOOKUP(E1292,หน่วยนับ!$A$2:$B$37,2))</f>
        <v>อัน</v>
      </c>
      <c r="Q1292" t="str">
        <f t="shared" si="82"/>
        <v>P00000.png</v>
      </c>
      <c r="R1292" t="str">
        <f t="shared" si="83"/>
        <v>INSERT INTO `product`(`pID`, `pBar`, `pBars`, `pName`, `pBP`, `pSP`, `pVal`, `pCate`, `pUnit`, `img`) VALUES ('P01296','8888336013978','[{"detail":"รหัสสินค้า","barcode":"P01296"},{"detail":"บาร์โค้ดหลัก","barcode":"8888336013978"}]','คลีนิคกระดาษ120แผ่น38บ','32.25','38','1','อุปโภค/บริโภค','อัน','P00000.png');</v>
      </c>
    </row>
    <row r="1293" spans="1:18" x14ac:dyDescent="0.25">
      <c r="A1293" s="2" t="s">
        <v>1668</v>
      </c>
      <c r="B1293" s="8">
        <v>8857123060129</v>
      </c>
      <c r="C1293" s="2" t="s">
        <v>8206</v>
      </c>
      <c r="D1293" s="1">
        <v>66</v>
      </c>
      <c r="E1293" s="1">
        <v>29</v>
      </c>
      <c r="F1293" s="1">
        <v>1</v>
      </c>
      <c r="G1293" s="1">
        <v>88.34</v>
      </c>
      <c r="H1293" s="1">
        <v>105</v>
      </c>
      <c r="I1293" s="16"/>
      <c r="J1293" s="17" t="s">
        <v>7142</v>
      </c>
      <c r="K1293" s="4" t="s">
        <v>7144</v>
      </c>
      <c r="L1293" s="5" t="s">
        <v>7143</v>
      </c>
      <c r="M1293" s="5">
        <f t="shared" si="80"/>
        <v>88.34</v>
      </c>
      <c r="N1293" s="5">
        <f t="shared" si="81"/>
        <v>105</v>
      </c>
      <c r="O1293" s="3" t="str">
        <f>IF(ISBLANK(D1293),"ส่วนลด",VLOOKUP(D1293,หมวดหมู่!$A$2:$B$35,2))</f>
        <v>ยาสีฟัน+แปรงสีฟันน้ำยาบ้วนปาก</v>
      </c>
      <c r="P1293" s="3" t="str">
        <f>IF(ISBLANK(E1293),"หน่วย",VLOOKUP(E1293,หน่วยนับ!$A$2:$B$37,2))</f>
        <v>หลอด</v>
      </c>
      <c r="Q1293" t="str">
        <f t="shared" si="82"/>
        <v>P00000.png</v>
      </c>
      <c r="R1293" t="str">
        <f t="shared" si="83"/>
        <v>INSERT INTO `product`(`pID`, `pBar`, `pBars`, `pName`, `pBP`, `pSP`, `pVal`, `pCate`, `pUnit`, `img`) VALUES ('P01297','8857123060129','[{"detail":"รหัสสินค้า","barcode":"P01297"},{"detail":"บาร์โค้ดหลัก","barcode":"8857123060129"}]','เทพไทยยาสีฟัน7สีชมพู70g***','88.34','105','1','ยาสีฟัน+แปรงสีฟันน้ำยาบ้วนปาก','หลอด','P00000.png');</v>
      </c>
    </row>
    <row r="1294" spans="1:18" x14ac:dyDescent="0.25">
      <c r="A1294" s="2" t="s">
        <v>1669</v>
      </c>
      <c r="B1294" s="8">
        <v>8857123060037</v>
      </c>
      <c r="C1294" s="2" t="s">
        <v>8207</v>
      </c>
      <c r="D1294" s="1">
        <v>66</v>
      </c>
      <c r="E1294" s="1">
        <v>29</v>
      </c>
      <c r="F1294" s="1">
        <v>5</v>
      </c>
      <c r="G1294" s="1">
        <v>88.34</v>
      </c>
      <c r="H1294" s="1">
        <v>105</v>
      </c>
      <c r="I1294" s="15" t="s">
        <v>8208</v>
      </c>
      <c r="J1294" s="17" t="s">
        <v>7142</v>
      </c>
      <c r="K1294" s="4" t="s">
        <v>7144</v>
      </c>
      <c r="L1294" s="5" t="s">
        <v>7143</v>
      </c>
      <c r="M1294" s="5">
        <f t="shared" si="80"/>
        <v>88.34</v>
      </c>
      <c r="N1294" s="5">
        <f t="shared" si="81"/>
        <v>105</v>
      </c>
      <c r="O1294" s="3" t="str">
        <f>IF(ISBLANK(D1294),"ส่วนลด",VLOOKUP(D1294,หมวดหมู่!$A$2:$B$35,2))</f>
        <v>ยาสีฟัน+แปรงสีฟันน้ำยาบ้วนปาก</v>
      </c>
      <c r="P1294" s="3" t="str">
        <f>IF(ISBLANK(E1294),"หน่วย",VLOOKUP(E1294,หน่วยนับ!$A$2:$B$37,2))</f>
        <v>หลอด</v>
      </c>
      <c r="Q1294" t="str">
        <f t="shared" si="82"/>
        <v>prd_1314.jpg</v>
      </c>
      <c r="R1294" t="str">
        <f t="shared" si="83"/>
        <v>INSERT INTO `product`(`pID`, `pBar`, `pBars`, `pName`, `pBP`, `pSP`, `pVal`, `pCate`, `pUnit`, `img`) VALUES ('P01298','8857123060037','[{"detail":"รหัสสินค้า","barcode":"P01298"},{"detail":"บาร์โค้ดหลัก","barcode":"8857123060037"}]','เทพไทยยาสีฟันเขียว70g***','88.34','105','5','ยาสีฟัน+แปรงสีฟันน้ำยาบ้วนปาก','หลอด','prd_1314.jpg');</v>
      </c>
    </row>
    <row r="1295" spans="1:18" x14ac:dyDescent="0.25">
      <c r="A1295" s="2" t="s">
        <v>1670</v>
      </c>
      <c r="B1295" s="8">
        <v>8850460999886</v>
      </c>
      <c r="C1295" s="2" t="s">
        <v>8209</v>
      </c>
      <c r="D1295" s="1">
        <v>65</v>
      </c>
      <c r="E1295" s="1">
        <v>3</v>
      </c>
      <c r="F1295" s="1">
        <v>2</v>
      </c>
      <c r="G1295" s="1">
        <v>52</v>
      </c>
      <c r="H1295" s="1">
        <v>60</v>
      </c>
      <c r="I1295" s="16"/>
      <c r="J1295" s="17" t="s">
        <v>7142</v>
      </c>
      <c r="K1295" s="4" t="s">
        <v>7144</v>
      </c>
      <c r="L1295" s="5" t="s">
        <v>7143</v>
      </c>
      <c r="M1295" s="5">
        <f t="shared" si="80"/>
        <v>52</v>
      </c>
      <c r="N1295" s="5">
        <f t="shared" si="81"/>
        <v>60</v>
      </c>
      <c r="O1295" s="3" t="str">
        <f>IF(ISBLANK(D1295),"ส่วนลด",VLOOKUP(D1295,หมวดหมู่!$A$2:$B$35,2))</f>
        <v>สีย้อมผม</v>
      </c>
      <c r="P1295" s="3" t="str">
        <f>IF(ISBLANK(E1295),"หน่วย",VLOOKUP(E1295,หน่วยนับ!$A$2:$B$37,2))</f>
        <v>ขวด</v>
      </c>
      <c r="Q1295" t="str">
        <f t="shared" si="82"/>
        <v>P00000.png</v>
      </c>
      <c r="R1295" t="str">
        <f t="shared" si="83"/>
        <v>INSERT INTO `product`(`pID`, `pBar`, `pBars`, `pName`, `pBP`, `pSP`, `pVal`, `pCate`, `pUnit`, `img`) VALUES ('P01299','8850460999886','[{"detail":"รหัสสินค้า","barcode":"P01299"},{"detail":"บาร์โค้ดหลัก","barcode":"8850460999886"}]','โลแลนสเปร์ฉีดผม215มล***','52','60','2','สีย้อมผม','ขวด','P00000.png');</v>
      </c>
    </row>
    <row r="1296" spans="1:18" ht="26.4" x14ac:dyDescent="0.25">
      <c r="A1296" s="2" t="s">
        <v>1671</v>
      </c>
      <c r="B1296" s="8">
        <v>8850029801049</v>
      </c>
      <c r="C1296" s="2" t="s">
        <v>1672</v>
      </c>
      <c r="D1296" s="1">
        <v>43</v>
      </c>
      <c r="E1296" s="1">
        <v>2</v>
      </c>
      <c r="F1296" s="1">
        <v>0</v>
      </c>
      <c r="G1296" s="1">
        <v>107.25</v>
      </c>
      <c r="H1296" s="1">
        <v>129</v>
      </c>
      <c r="I1296" s="16"/>
      <c r="J1296" s="17" t="s">
        <v>7142</v>
      </c>
      <c r="K1296" s="4" t="s">
        <v>7144</v>
      </c>
      <c r="L1296" s="5" t="s">
        <v>7143</v>
      </c>
      <c r="M1296" s="5">
        <f t="shared" si="80"/>
        <v>107.25</v>
      </c>
      <c r="N1296" s="5">
        <f t="shared" si="81"/>
        <v>129</v>
      </c>
      <c r="O1296" s="3" t="str">
        <f>IF(ISBLANK(D1296),"ส่วนลด",VLOOKUP(D1296,หมวดหมู่!$A$2:$B$35,2))</f>
        <v>โลออน+โลชั้่น+น้ำหอม</v>
      </c>
      <c r="P1296" s="3" t="str">
        <f>IF(ISBLANK(E1296),"หน่วย",VLOOKUP(E1296,หน่วยนับ!$A$2:$B$37,2))</f>
        <v>กระปุก</v>
      </c>
      <c r="Q1296" t="str">
        <f t="shared" si="82"/>
        <v>P00000.png</v>
      </c>
      <c r="R1296" t="str">
        <f t="shared" si="83"/>
        <v>INSERT INTO `product`(`pID`, `pBar`, `pBars`, `pName`, `pBP`, `pSP`, `pVal`, `pCate`, `pUnit`, `img`) VALUES ('P01300','8850029801049','[{"detail":"รหัสสินค้า","barcode":"P01300"},{"detail":"บาร์โค้ดหลัก","barcode":"8850029801049"}]','นีเวียครีม150มล129บ**','107.25','129','0','โลออน+โลชั้่น+น้ำหอม','กระปุก','P00000.png');</v>
      </c>
    </row>
    <row r="1297" spans="1:18" x14ac:dyDescent="0.25">
      <c r="A1297" s="2" t="s">
        <v>1673</v>
      </c>
      <c r="B1297" s="8">
        <v>8850029801018</v>
      </c>
      <c r="C1297" s="2" t="s">
        <v>8210</v>
      </c>
      <c r="D1297" s="1">
        <v>88</v>
      </c>
      <c r="E1297" s="1">
        <v>2</v>
      </c>
      <c r="F1297" s="1">
        <v>1</v>
      </c>
      <c r="G1297" s="1">
        <v>33</v>
      </c>
      <c r="H1297" s="1">
        <v>40</v>
      </c>
      <c r="I1297" s="16"/>
      <c r="J1297" s="17" t="s">
        <v>7142</v>
      </c>
      <c r="K1297" s="4" t="s">
        <v>7144</v>
      </c>
      <c r="L1297" s="5" t="s">
        <v>7143</v>
      </c>
      <c r="M1297" s="5">
        <f t="shared" si="80"/>
        <v>33</v>
      </c>
      <c r="N1297" s="5">
        <f t="shared" si="81"/>
        <v>40</v>
      </c>
      <c r="O1297" s="3" t="str">
        <f>IF(ISBLANK(D1297),"ส่วนลด",VLOOKUP(D1297,หมวดหมู่!$A$2:$B$35,2))</f>
        <v>ของใช้ในครัว</v>
      </c>
      <c r="P1297" s="3" t="str">
        <f>IF(ISBLANK(E1297),"หน่วย",VLOOKUP(E1297,หน่วยนับ!$A$2:$B$37,2))</f>
        <v>กระปุก</v>
      </c>
      <c r="Q1297" t="str">
        <f t="shared" si="82"/>
        <v>P00000.png</v>
      </c>
      <c r="R1297" t="str">
        <f t="shared" si="83"/>
        <v>INSERT INTO `product`(`pID`, `pBar`, `pBars`, `pName`, `pBP`, `pSP`, `pVal`, `pCate`, `pUnit`, `img`) VALUES ('P01301','8850029801018','[{"detail":"รหัสสินค้า","barcode":"P01301"},{"detail":"บาร์โค้ดหลัก","barcode":"8850029801018"}]','นีเวียครีม30มล***','33','40','1','ของใช้ในครัว','กระปุก','P00000.png');</v>
      </c>
    </row>
    <row r="1298" spans="1:18" x14ac:dyDescent="0.25">
      <c r="A1298" s="2" t="s">
        <v>1674</v>
      </c>
      <c r="B1298" s="8">
        <v>8851123703505</v>
      </c>
      <c r="C1298" s="2" t="s">
        <v>1675</v>
      </c>
      <c r="D1298" s="1">
        <v>20</v>
      </c>
      <c r="E1298" s="1">
        <v>3</v>
      </c>
      <c r="F1298" s="1">
        <v>8</v>
      </c>
      <c r="G1298" s="1">
        <v>30</v>
      </c>
      <c r="H1298" s="1">
        <v>40</v>
      </c>
      <c r="I1298" s="16"/>
      <c r="J1298" s="17" t="s">
        <v>7142</v>
      </c>
      <c r="K1298" s="4" t="s">
        <v>7144</v>
      </c>
      <c r="L1298" s="5" t="s">
        <v>7143</v>
      </c>
      <c r="M1298" s="5">
        <f t="shared" si="80"/>
        <v>30</v>
      </c>
      <c r="N1298" s="5">
        <f t="shared" si="81"/>
        <v>40</v>
      </c>
      <c r="O1298" s="3" t="str">
        <f>IF(ISBLANK(D1298),"ส่วนลด",VLOOKUP(D1298,หมวดหมู่!$A$2:$B$35,2))</f>
        <v>อุปโภค/บริโภค</v>
      </c>
      <c r="P1298" s="3" t="str">
        <f>IF(ISBLANK(E1298),"หน่วย",VLOOKUP(E1298,หน่วยนับ!$A$2:$B$37,2))</f>
        <v>ขวด</v>
      </c>
      <c r="Q1298" t="str">
        <f t="shared" si="82"/>
        <v>P00000.png</v>
      </c>
      <c r="R1298" t="str">
        <f t="shared" si="83"/>
        <v>INSERT INTO `product`(`pID`, `pBar`, `pBars`, `pName`, `pBP`, `pSP`, `pVal`, `pCate`, `pUnit`, `img`) VALUES ('P01302','8851123703505','[{"detail":"รหัสสินค้า","barcode":"P01302"},{"detail":"บาร์โค้ดหลัก","barcode":"8851123703505"}]','เบบี้มายด์แป้ง380ชมพู40บ*','30','40','8','อุปโภค/บริโภค','ขวด','P00000.png');</v>
      </c>
    </row>
    <row r="1299" spans="1:18" x14ac:dyDescent="0.25">
      <c r="A1299" s="2" t="s">
        <v>1676</v>
      </c>
      <c r="B1299" s="8">
        <v>8850002850415</v>
      </c>
      <c r="C1299" s="2" t="s">
        <v>6840</v>
      </c>
      <c r="D1299" s="1">
        <v>20</v>
      </c>
      <c r="E1299" s="1">
        <v>2</v>
      </c>
      <c r="F1299" s="1">
        <v>0</v>
      </c>
      <c r="G1299" s="1">
        <v>29</v>
      </c>
      <c r="H1299" s="1">
        <v>39</v>
      </c>
      <c r="I1299" s="15" t="s">
        <v>8211</v>
      </c>
      <c r="J1299" s="17" t="s">
        <v>7142</v>
      </c>
      <c r="K1299" s="4" t="s">
        <v>7144</v>
      </c>
      <c r="L1299" s="5" t="s">
        <v>7143</v>
      </c>
      <c r="M1299" s="5">
        <f t="shared" si="80"/>
        <v>29</v>
      </c>
      <c r="N1299" s="5">
        <f t="shared" si="81"/>
        <v>39</v>
      </c>
      <c r="O1299" s="3" t="str">
        <f>IF(ISBLANK(D1299),"ส่วนลด",VLOOKUP(D1299,หมวดหมู่!$A$2:$B$35,2))</f>
        <v>อุปโภค/บริโภค</v>
      </c>
      <c r="P1299" s="3" t="str">
        <f>IF(ISBLANK(E1299),"หน่วย",VLOOKUP(E1299,หน่วยนับ!$A$2:$B$37,2))</f>
        <v>กระปุก</v>
      </c>
      <c r="Q1299" t="str">
        <f t="shared" si="82"/>
        <v>prd_1319.jpg</v>
      </c>
      <c r="R1299" t="str">
        <f t="shared" si="83"/>
        <v>INSERT INTO `product`(`pID`, `pBar`, `pBars`, `pName`, `pBP`, `pSP`, `pVal`, `pCate`, `pUnit`, `img`) VALUES ('P01303','8850002850415','[{"detail":"รหัสสินค้า","barcode":"P01303"},{"detail":"บาร์โค้ดหลัก","barcode":"8850002850415"}]','อองฟองต์ฟ้าแป้500g**','29','39','0','อุปโภค/บริโภค','กระปุก','prd_1319.jpg');</v>
      </c>
    </row>
    <row r="1300" spans="1:18" x14ac:dyDescent="0.25">
      <c r="A1300" s="2" t="s">
        <v>1677</v>
      </c>
      <c r="B1300" s="8">
        <v>8850002850385</v>
      </c>
      <c r="C1300" s="2" t="s">
        <v>6841</v>
      </c>
      <c r="D1300" s="1">
        <v>58</v>
      </c>
      <c r="E1300" s="1">
        <v>3</v>
      </c>
      <c r="F1300" s="1">
        <v>9</v>
      </c>
      <c r="G1300" s="1">
        <v>9.5</v>
      </c>
      <c r="H1300" s="1">
        <v>12</v>
      </c>
      <c r="I1300" s="15" t="s">
        <v>8212</v>
      </c>
      <c r="J1300" s="17" t="s">
        <v>7142</v>
      </c>
      <c r="K1300" s="4" t="s">
        <v>7144</v>
      </c>
      <c r="L1300" s="5" t="s">
        <v>7143</v>
      </c>
      <c r="M1300" s="5">
        <f t="shared" si="80"/>
        <v>9.5</v>
      </c>
      <c r="N1300" s="5">
        <f t="shared" si="81"/>
        <v>12</v>
      </c>
      <c r="O1300" s="3" t="str">
        <f>IF(ISBLANK(D1300),"ส่วนลด",VLOOKUP(D1300,หมวดหมู่!$A$2:$B$35,2))</f>
        <v>แป้ง</v>
      </c>
      <c r="P1300" s="3" t="str">
        <f>IF(ISBLANK(E1300),"หน่วย",VLOOKUP(E1300,หน่วยนับ!$A$2:$B$37,2))</f>
        <v>ขวด</v>
      </c>
      <c r="Q1300" t="str">
        <f t="shared" si="82"/>
        <v>prd_1320.jpg</v>
      </c>
      <c r="R1300" t="str">
        <f t="shared" si="83"/>
        <v>INSERT INTO `product`(`pID`, `pBar`, `pBars`, `pName`, `pBP`, `pSP`, `pVal`, `pCate`, `pUnit`, `img`) VALUES ('P01304','8850002850385','[{"detail":"รหัสสินค้า","barcode":"P01304"},{"detail":"บาร์โค้ดหลัก","barcode":"8850002850385"}]','อองฟองฟ้าแป้ง50g**','9.5','12','9','แป้ง','ขวด','prd_1320.jpg');</v>
      </c>
    </row>
    <row r="1301" spans="1:18" x14ac:dyDescent="0.25">
      <c r="A1301" s="2" t="s">
        <v>1678</v>
      </c>
      <c r="B1301" s="8">
        <v>8850006305263</v>
      </c>
      <c r="C1301" s="2" t="s">
        <v>8213</v>
      </c>
      <c r="D1301" s="1">
        <v>66</v>
      </c>
      <c r="E1301" s="1">
        <v>3</v>
      </c>
      <c r="F1301" s="1">
        <v>1</v>
      </c>
      <c r="G1301" s="1">
        <v>20.67</v>
      </c>
      <c r="H1301" s="1">
        <v>25</v>
      </c>
      <c r="I1301" s="16"/>
      <c r="J1301" s="17" t="s">
        <v>7142</v>
      </c>
      <c r="K1301" s="4" t="s">
        <v>7144</v>
      </c>
      <c r="L1301" s="5" t="s">
        <v>7143</v>
      </c>
      <c r="M1301" s="5">
        <f t="shared" si="80"/>
        <v>20.67</v>
      </c>
      <c r="N1301" s="5">
        <f t="shared" si="81"/>
        <v>25</v>
      </c>
      <c r="O1301" s="3" t="str">
        <f>IF(ISBLANK(D1301),"ส่วนลด",VLOOKUP(D1301,หมวดหมู่!$A$2:$B$35,2))</f>
        <v>ยาสีฟัน+แปรงสีฟันน้ำยาบ้วนปาก</v>
      </c>
      <c r="P1301" s="3" t="str">
        <f>IF(ISBLANK(E1301),"หน่วย",VLOOKUP(E1301,หน่วยนับ!$A$2:$B$37,2))</f>
        <v>ขวด</v>
      </c>
      <c r="Q1301" t="str">
        <f t="shared" si="82"/>
        <v>P00000.png</v>
      </c>
      <c r="R1301" t="str">
        <f t="shared" si="83"/>
        <v>INSERT INTO `product`(`pID`, `pBar`, `pBars`, `pName`, `pBP`, `pSP`, `pVal`, `pCate`, `pUnit`, `img`) VALUES ('P01305','8850006305263','[{"detail":"รหัสสินค้า","barcode":"P01305"},{"detail":"บาร์โค้ดหลัก","barcode":"8850006305263"}]','คอลเกตุน้ำยาบ้วนปาก100มล***','20.67','25','1','ยาสีฟัน+แปรงสีฟันน้ำยาบ้วนปาก','ขวด','P00000.png');</v>
      </c>
    </row>
    <row r="1302" spans="1:18" x14ac:dyDescent="0.25">
      <c r="A1302" s="2" t="s">
        <v>1679</v>
      </c>
      <c r="B1302" s="8">
        <v>8850348118583</v>
      </c>
      <c r="C1302" s="2" t="s">
        <v>8214</v>
      </c>
      <c r="D1302" s="1">
        <v>66</v>
      </c>
      <c r="E1302" s="1">
        <v>5</v>
      </c>
      <c r="F1302" s="1">
        <v>9</v>
      </c>
      <c r="G1302" s="1">
        <v>11</v>
      </c>
      <c r="H1302" s="1">
        <v>13</v>
      </c>
      <c r="I1302" s="16"/>
      <c r="J1302" s="17" t="s">
        <v>7142</v>
      </c>
      <c r="K1302" s="4" t="s">
        <v>7144</v>
      </c>
      <c r="L1302" s="5" t="s">
        <v>7143</v>
      </c>
      <c r="M1302" s="5">
        <f t="shared" si="80"/>
        <v>11</v>
      </c>
      <c r="N1302" s="5">
        <f t="shared" si="81"/>
        <v>13</v>
      </c>
      <c r="O1302" s="3" t="str">
        <f>IF(ISBLANK(D1302),"ส่วนลด",VLOOKUP(D1302,หมวดหมู่!$A$2:$B$35,2))</f>
        <v>ยาสีฟัน+แปรงสีฟันน้ำยาบ้วนปาก</v>
      </c>
      <c r="P1302" s="3" t="str">
        <f>IF(ISBLANK(E1302),"หน่วย",VLOOKUP(E1302,หน่วยนับ!$A$2:$B$37,2))</f>
        <v>กล่อง</v>
      </c>
      <c r="Q1302" t="str">
        <f t="shared" si="82"/>
        <v>P00000.png</v>
      </c>
      <c r="R1302" t="str">
        <f t="shared" si="83"/>
        <v>INSERT INTO `product`(`pID`, `pBar`, `pBars`, `pName`, `pBP`, `pSP`, `pVal`, `pCate`, `pUnit`, `img`) VALUES ('P01306','8850348118583','[{"detail":"รหัสสินค้า","barcode":"P01306"},{"detail":"บาร์โค้ดหลัก","barcode":"8850348118583"}]','ดอกบัวคู่ยาสีฟัน30g***','11','13','9','ยาสีฟัน+แปรงสีฟันน้ำยาบ้วนปาก','กล่อง','P00000.png');</v>
      </c>
    </row>
    <row r="1303" spans="1:18" x14ac:dyDescent="0.25">
      <c r="A1303" s="2" t="s">
        <v>1680</v>
      </c>
      <c r="B1303" s="8">
        <v>8850006593455</v>
      </c>
      <c r="C1303" s="2" t="s">
        <v>1681</v>
      </c>
      <c r="D1303" s="1">
        <v>42</v>
      </c>
      <c r="E1303" s="1">
        <v>23</v>
      </c>
      <c r="F1303" s="1">
        <v>0</v>
      </c>
      <c r="G1303" s="1">
        <v>11.25</v>
      </c>
      <c r="H1303" s="1">
        <v>15</v>
      </c>
      <c r="I1303" s="16"/>
      <c r="J1303" s="17" t="s">
        <v>7142</v>
      </c>
      <c r="K1303" s="4" t="s">
        <v>7144</v>
      </c>
      <c r="L1303" s="5" t="s">
        <v>7143</v>
      </c>
      <c r="M1303" s="5">
        <f t="shared" si="80"/>
        <v>11.25</v>
      </c>
      <c r="N1303" s="5">
        <f t="shared" si="81"/>
        <v>15</v>
      </c>
      <c r="O1303" s="3" t="str">
        <f>IF(ISBLANK(D1303),"ส่วนลด",VLOOKUP(D1303,หมวดหมู่!$A$2:$B$35,2))</f>
        <v>ของใช้เด็ก+ชิชชู่+สำลี</v>
      </c>
      <c r="P1303" s="3" t="str">
        <f>IF(ISBLANK(E1303),"หน่วย",VLOOKUP(E1303,หน่วยนับ!$A$2:$B$37,2))</f>
        <v>ก้อน</v>
      </c>
      <c r="Q1303" t="str">
        <f t="shared" si="82"/>
        <v>P00000.png</v>
      </c>
      <c r="R1303" t="str">
        <f t="shared" si="83"/>
        <v>INSERT INTO `product`(`pID`, `pBar`, `pBars`, `pName`, `pBP`, `pSP`, `pVal`, `pCate`, `pUnit`, `img`) VALUES ('P01307','8850006593455','[{"detail":"รหัสสินค้า","barcode":"P01307"},{"detail":"บาร์โค้ดหลัก","barcode":"8850006593455"}]','แคร์สบู่เด็ก65g15บ**','11.25','15','0','ของใช้เด็ก+ชิชชู่+สำลี','ก้อน','P00000.png');</v>
      </c>
    </row>
    <row r="1304" spans="1:18" x14ac:dyDescent="0.25">
      <c r="A1304" s="2" t="s">
        <v>1682</v>
      </c>
      <c r="B1304" s="8">
        <v>8851111280018</v>
      </c>
      <c r="C1304" s="2" t="s">
        <v>1683</v>
      </c>
      <c r="D1304" s="1">
        <v>68</v>
      </c>
      <c r="E1304" s="1">
        <v>26</v>
      </c>
      <c r="F1304" s="1">
        <v>1</v>
      </c>
      <c r="G1304" s="1">
        <v>28.17</v>
      </c>
      <c r="H1304" s="1">
        <v>35</v>
      </c>
      <c r="I1304" s="16"/>
      <c r="J1304" s="17" t="s">
        <v>7142</v>
      </c>
      <c r="K1304" s="4" t="s">
        <v>7144</v>
      </c>
      <c r="L1304" s="5" t="s">
        <v>7143</v>
      </c>
      <c r="M1304" s="5">
        <f t="shared" si="80"/>
        <v>28.17</v>
      </c>
      <c r="N1304" s="5">
        <f t="shared" si="81"/>
        <v>35</v>
      </c>
      <c r="O1304" s="3" t="str">
        <f>IF(ISBLANK(D1304),"ส่วนลด",VLOOKUP(D1304,หมวดหมู่!$A$2:$B$35,2))</f>
        <v>ผ้าอนามัย</v>
      </c>
      <c r="P1304" s="3" t="str">
        <f>IF(ISBLANK(E1304),"หน่วย",VLOOKUP(E1304,หน่วยนับ!$A$2:$B$37,2))</f>
        <v>ห่อ</v>
      </c>
      <c r="Q1304" t="str">
        <f t="shared" si="82"/>
        <v>P00000.png</v>
      </c>
      <c r="R1304" t="str">
        <f t="shared" si="83"/>
        <v>INSERT INTO `product`(`pID`, `pBar`, `pBars`, `pName`, `pBP`, `pSP`, `pVal`, `pCate`, `pUnit`, `img`) VALUES ('P01308','8851111280018','[{"detail":"รหัสสินค้า","barcode":"P01308"},{"detail":"บาร์โค้ดหลัก","barcode":"8851111280018"}]','โซฟี18ชิ้น**','28.17','35','1','ผ้าอนามัย','ห่อ','P00000.png');</v>
      </c>
    </row>
    <row r="1305" spans="1:18" x14ac:dyDescent="0.25">
      <c r="A1305" s="2" t="s">
        <v>1684</v>
      </c>
      <c r="B1305" s="8">
        <v>8999999053079</v>
      </c>
      <c r="C1305" s="2" t="s">
        <v>1685</v>
      </c>
      <c r="D1305" s="1">
        <v>20</v>
      </c>
      <c r="E1305" s="1">
        <v>29</v>
      </c>
      <c r="F1305" s="1">
        <v>0</v>
      </c>
      <c r="G1305" s="1">
        <v>90.34</v>
      </c>
      <c r="H1305" s="1">
        <v>105</v>
      </c>
      <c r="I1305" s="16"/>
      <c r="J1305" s="17" t="s">
        <v>7142</v>
      </c>
      <c r="K1305" s="4" t="s">
        <v>7144</v>
      </c>
      <c r="L1305" s="5" t="s">
        <v>7143</v>
      </c>
      <c r="M1305" s="5">
        <f t="shared" si="80"/>
        <v>90.34</v>
      </c>
      <c r="N1305" s="5">
        <f t="shared" si="81"/>
        <v>105</v>
      </c>
      <c r="O1305" s="3" t="str">
        <f>IF(ISBLANK(D1305),"ส่วนลด",VLOOKUP(D1305,หมวดหมู่!$A$2:$B$35,2))</f>
        <v>อุปโภค/บริโภค</v>
      </c>
      <c r="P1305" s="3" t="str">
        <f>IF(ISBLANK(E1305),"หน่วย",VLOOKUP(E1305,หน่วยนับ!$A$2:$B$37,2))</f>
        <v>หลอด</v>
      </c>
      <c r="Q1305" t="str">
        <f t="shared" si="82"/>
        <v>P00000.png</v>
      </c>
      <c r="R1305" t="str">
        <f t="shared" si="83"/>
        <v>INSERT INTO `product`(`pID`, `pBar`, `pBars`, `pName`, `pBP`, `pSP`, `pVal`, `pCate`, `pUnit`, `img`) VALUES ('P01309','8999999053079','[{"detail":"รหัสสินค้า","barcode":"P01309"},{"detail":"บาร์โค้ดหลัก","barcode":"8999999053079"}]','พอนด์โฟมล้างหน้า100/105บ','90.34','105','0','อุปโภค/บริโภค','หลอด','P00000.png');</v>
      </c>
    </row>
    <row r="1306" spans="1:18" x14ac:dyDescent="0.25">
      <c r="A1306" s="2" t="s">
        <v>1686</v>
      </c>
      <c r="B1306" s="8">
        <v>8850144206477</v>
      </c>
      <c r="C1306" s="2" t="s">
        <v>1687</v>
      </c>
      <c r="D1306" s="1">
        <v>20</v>
      </c>
      <c r="E1306" s="1">
        <v>9</v>
      </c>
      <c r="F1306" s="1">
        <v>0</v>
      </c>
      <c r="G1306" s="1">
        <v>8.84</v>
      </c>
      <c r="H1306" s="1">
        <v>10</v>
      </c>
      <c r="I1306" s="16"/>
      <c r="J1306" s="17" t="s">
        <v>7142</v>
      </c>
      <c r="K1306" s="4" t="s">
        <v>7144</v>
      </c>
      <c r="L1306" s="5" t="s">
        <v>7143</v>
      </c>
      <c r="M1306" s="5">
        <f t="shared" si="80"/>
        <v>8.84</v>
      </c>
      <c r="N1306" s="5">
        <f t="shared" si="81"/>
        <v>10</v>
      </c>
      <c r="O1306" s="3" t="str">
        <f>IF(ISBLANK(D1306),"ส่วนลด",VLOOKUP(D1306,หมวดหมู่!$A$2:$B$35,2))</f>
        <v>อุปโภค/บริโภค</v>
      </c>
      <c r="P1306" s="3" t="str">
        <f>IF(ISBLANK(E1306),"หน่วย",VLOOKUP(E1306,หน่วยนับ!$A$2:$B$37,2))</f>
        <v>แพ็ค</v>
      </c>
      <c r="Q1306" t="str">
        <f t="shared" si="82"/>
        <v>P00000.png</v>
      </c>
      <c r="R1306" t="str">
        <f t="shared" si="83"/>
        <v>INSERT INTO `product`(`pID`, `pBar`, `pBars`, `pName`, `pBP`, `pSP`, `pVal`, `pCate`, `pUnit`, `img`) VALUES ('P01310','8850144206477','[{"detail":"รหัสสินค้า","barcode":"P01310"},{"detail":"บาร์โค้ดหลัก","barcode":"8850144206477"}]','คนอร์ต้มจืด4ก้อน10บ*','8.84','10','0','อุปโภค/บริโภค','แพ็ค','P00000.png');</v>
      </c>
    </row>
    <row r="1307" spans="1:18" x14ac:dyDescent="0.25">
      <c r="A1307" s="2" t="s">
        <v>1688</v>
      </c>
      <c r="B1307" s="8">
        <v>8859077899923</v>
      </c>
      <c r="C1307" s="2" t="s">
        <v>1689</v>
      </c>
      <c r="D1307" s="1">
        <v>20</v>
      </c>
      <c r="E1307" s="1">
        <v>3</v>
      </c>
      <c r="F1307" s="1">
        <v>1</v>
      </c>
      <c r="G1307" s="1">
        <v>13.5</v>
      </c>
      <c r="H1307" s="1">
        <v>15</v>
      </c>
      <c r="I1307" s="16"/>
      <c r="J1307" s="17" t="s">
        <v>7142</v>
      </c>
      <c r="K1307" s="4" t="s">
        <v>7144</v>
      </c>
      <c r="L1307" s="5" t="s">
        <v>7143</v>
      </c>
      <c r="M1307" s="5">
        <f t="shared" si="80"/>
        <v>13.5</v>
      </c>
      <c r="N1307" s="5">
        <f t="shared" si="81"/>
        <v>15</v>
      </c>
      <c r="O1307" s="3" t="str">
        <f>IF(ISBLANK(D1307),"ส่วนลด",VLOOKUP(D1307,หมวดหมู่!$A$2:$B$35,2))</f>
        <v>อุปโภค/บริโภค</v>
      </c>
      <c r="P1307" s="3" t="str">
        <f>IF(ISBLANK(E1307),"หน่วย",VLOOKUP(E1307,หน่วยนับ!$A$2:$B$37,2))</f>
        <v>ขวด</v>
      </c>
      <c r="Q1307" t="str">
        <f t="shared" si="82"/>
        <v>P00000.png</v>
      </c>
      <c r="R1307" t="str">
        <f t="shared" si="83"/>
        <v>INSERT INTO `product`(`pID`, `pBar`, `pBars`, `pName`, `pBP`, `pSP`, `pVal`, `pCate`, `pUnit`, `img`) VALUES ('P01311','8859077899923','[{"detail":"รหัสสินค้า","barcode":"P01311"},{"detail":"บาร์โค้ดหลัก","barcode":"8859077899923"}]','ดับเบิ้ลซีส้ม15บ*','13.5','15','1','อุปโภค/บริโภค','ขวด','P00000.png');</v>
      </c>
    </row>
    <row r="1308" spans="1:18" x14ac:dyDescent="0.25">
      <c r="A1308" s="2" t="s">
        <v>1690</v>
      </c>
      <c r="B1308" s="8">
        <v>8851123348119</v>
      </c>
      <c r="C1308" s="2" t="s">
        <v>1691</v>
      </c>
      <c r="D1308" s="1">
        <v>20</v>
      </c>
      <c r="E1308" s="1">
        <v>14</v>
      </c>
      <c r="F1308" s="1">
        <v>0</v>
      </c>
      <c r="G1308" s="1">
        <v>73</v>
      </c>
      <c r="H1308" s="1">
        <v>79</v>
      </c>
      <c r="I1308" s="16"/>
      <c r="J1308" s="17" t="s">
        <v>7142</v>
      </c>
      <c r="K1308" s="4" t="s">
        <v>7144</v>
      </c>
      <c r="L1308" s="5" t="s">
        <v>7143</v>
      </c>
      <c r="M1308" s="5">
        <f t="shared" si="80"/>
        <v>73</v>
      </c>
      <c r="N1308" s="5">
        <f t="shared" si="81"/>
        <v>79</v>
      </c>
      <c r="O1308" s="3" t="str">
        <f>IF(ISBLANK(D1308),"ส่วนลด",VLOOKUP(D1308,หมวดหมู่!$A$2:$B$35,2))</f>
        <v>อุปโภค/บริโภค</v>
      </c>
      <c r="P1308" s="3" t="str">
        <f>IF(ISBLANK(E1308),"หน่วย",VLOOKUP(E1308,หน่วยนับ!$A$2:$B$37,2))</f>
        <v>ถุง</v>
      </c>
      <c r="Q1308" t="str">
        <f t="shared" si="82"/>
        <v>P00000.png</v>
      </c>
      <c r="R1308" t="str">
        <f t="shared" si="83"/>
        <v>INSERT INTO `product`(`pID`, `pBar`, `pBars`, `pName`, `pBP`, `pSP`, `pVal`, `pCate`, `pUnit`, `img`) VALUES ('P01312','8851123348119','[{"detail":"รหัสสินค้า","barcode":"P01312"},{"detail":"บาร์โค้ดหลัก","barcode":"8851123348119"}]','เบบี้มายล้างขวดนม600มล79บ*','73','79','0','อุปโภค/บริโภค','ถุง','P00000.png');</v>
      </c>
    </row>
    <row r="1309" spans="1:18" x14ac:dyDescent="0.25">
      <c r="A1309" s="2" t="s">
        <v>1692</v>
      </c>
      <c r="B1309" s="8">
        <v>8851973055854</v>
      </c>
      <c r="C1309" s="2" t="s">
        <v>8215</v>
      </c>
      <c r="D1309" s="1">
        <v>42</v>
      </c>
      <c r="E1309" s="1">
        <v>27</v>
      </c>
      <c r="F1309" s="1">
        <v>1</v>
      </c>
      <c r="G1309" s="1">
        <v>38</v>
      </c>
      <c r="H1309" s="1">
        <v>45</v>
      </c>
      <c r="I1309" s="16"/>
      <c r="J1309" s="17" t="s">
        <v>7142</v>
      </c>
      <c r="K1309" s="4" t="s">
        <v>7144</v>
      </c>
      <c r="L1309" s="5" t="s">
        <v>7143</v>
      </c>
      <c r="M1309" s="5">
        <f t="shared" si="80"/>
        <v>38</v>
      </c>
      <c r="N1309" s="5">
        <f t="shared" si="81"/>
        <v>45</v>
      </c>
      <c r="O1309" s="3" t="str">
        <f>IF(ISBLANK(D1309),"ส่วนลด",VLOOKUP(D1309,หมวดหมู่!$A$2:$B$35,2))</f>
        <v>ของใช้เด็ก+ชิชชู่+สำลี</v>
      </c>
      <c r="P1309" s="3" t="str">
        <f>IF(ISBLANK(E1309),"หน่วย",VLOOKUP(E1309,หน่วยนับ!$A$2:$B$37,2))</f>
        <v>ม้วน</v>
      </c>
      <c r="Q1309" t="str">
        <f t="shared" si="82"/>
        <v>P00000.png</v>
      </c>
      <c r="R1309" t="str">
        <f t="shared" si="83"/>
        <v>INSERT INTO `product`(`pID`, `pBar`, `pBars`, `pName`, `pBP`, `pSP`, `pVal`, `pCate`, `pUnit`, `img`) VALUES ('P01313','8851973055854','[{"detail":"รหัสสินค้า","barcode":"P01313"},{"detail":"บาร์โค้ดหลัก","barcode":"8851973055854"}]','วีแคร์สำลีม้วน150g***','38','45','1','ของใช้เด็ก+ชิชชู่+สำลี','ม้วน','P00000.png');</v>
      </c>
    </row>
    <row r="1310" spans="1:18" x14ac:dyDescent="0.25">
      <c r="A1310" s="2" t="s">
        <v>1693</v>
      </c>
      <c r="B1310" s="8" t="s">
        <v>1693</v>
      </c>
      <c r="C1310" s="2" t="s">
        <v>8216</v>
      </c>
      <c r="D1310" s="1">
        <v>91</v>
      </c>
      <c r="E1310" s="1">
        <v>4</v>
      </c>
      <c r="F1310" s="1">
        <v>1</v>
      </c>
      <c r="G1310" s="1">
        <v>65.84</v>
      </c>
      <c r="H1310" s="1">
        <v>100</v>
      </c>
      <c r="I1310" s="16"/>
      <c r="J1310" s="17" t="s">
        <v>7142</v>
      </c>
      <c r="K1310" s="4" t="s">
        <v>7144</v>
      </c>
      <c r="L1310" s="5" t="s">
        <v>7143</v>
      </c>
      <c r="M1310" s="5">
        <f t="shared" si="80"/>
        <v>65.84</v>
      </c>
      <c r="N1310" s="5">
        <f t="shared" si="81"/>
        <v>100</v>
      </c>
      <c r="O1310" s="3" t="str">
        <f>IF(ISBLANK(D1310),"ส่วนลด",VLOOKUP(D1310,หมวดหมู่!$A$2:$B$35,2))</f>
        <v>ของใช้ในครัว</v>
      </c>
      <c r="P1310" s="3" t="str">
        <f>IF(ISBLANK(E1310),"หน่วย",VLOOKUP(E1310,หน่วยนับ!$A$2:$B$37,2))</f>
        <v>ชุด</v>
      </c>
      <c r="Q1310" t="str">
        <f t="shared" si="82"/>
        <v>P00000.png</v>
      </c>
      <c r="R1310" t="str">
        <f t="shared" si="83"/>
        <v>INSERT INTO `product`(`pID`, `pBar`, `pBars`, `pName`, `pBP`, `pSP`, `pVal`, `pCate`, `pUnit`, `img`) VALUES ('P01314','P01314','[{"detail":"รหัสสินค้า","barcode":"P01314"},{"detail":"บาร์โค้ดหลัก","barcode":"P01314"}]','ไม้ถูบ้านพร้อมผ้าด้ามเลส***','65.84','100','1','ของใช้ในครัว','ชุด','P00000.png');</v>
      </c>
    </row>
    <row r="1311" spans="1:18" x14ac:dyDescent="0.25">
      <c r="A1311" s="2" t="s">
        <v>1694</v>
      </c>
      <c r="B1311" s="8">
        <v>8858874517481</v>
      </c>
      <c r="C1311" s="2" t="s">
        <v>1695</v>
      </c>
      <c r="D1311" s="1">
        <v>20</v>
      </c>
      <c r="E1311" s="1">
        <v>8</v>
      </c>
      <c r="F1311" s="1">
        <v>0</v>
      </c>
      <c r="G1311" s="1">
        <v>59</v>
      </c>
      <c r="H1311" s="1">
        <v>79</v>
      </c>
      <c r="I1311" s="16"/>
      <c r="J1311" s="17" t="s">
        <v>7142</v>
      </c>
      <c r="K1311" s="4" t="s">
        <v>7144</v>
      </c>
      <c r="L1311" s="5" t="s">
        <v>7143</v>
      </c>
      <c r="M1311" s="5">
        <f t="shared" si="80"/>
        <v>59</v>
      </c>
      <c r="N1311" s="5">
        <f t="shared" si="81"/>
        <v>79</v>
      </c>
      <c r="O1311" s="3" t="str">
        <f>IF(ISBLANK(D1311),"ส่วนลด",VLOOKUP(D1311,หมวดหมู่!$A$2:$B$35,2))</f>
        <v>อุปโภค/บริโภค</v>
      </c>
      <c r="P1311" s="3" t="str">
        <f>IF(ISBLANK(E1311),"หน่วย",VLOOKUP(E1311,หน่วยนับ!$A$2:$B$37,2))</f>
        <v>อัน</v>
      </c>
      <c r="Q1311" t="str">
        <f t="shared" si="82"/>
        <v>P00000.png</v>
      </c>
      <c r="R1311" t="str">
        <f t="shared" si="83"/>
        <v>INSERT INTO `product`(`pID`, `pBar`, `pBars`, `pName`, `pBP`, `pSP`, `pVal`, `pCate`, `pUnit`, `img`) VALUES ('P01315','8858874517481','[{"detail":"รหัสสินค้า","barcode":"P01315"},{"detail":"บาร์โค้ดหลัก","barcode":"8858874517481"}]','ไม้หนีบถูบ้าน79บาท','59','79','0','อุปโภค/บริโภค','อัน','P00000.png');</v>
      </c>
    </row>
    <row r="1312" spans="1:18" x14ac:dyDescent="0.25">
      <c r="A1312" s="2" t="s">
        <v>1696</v>
      </c>
      <c r="B1312" s="8">
        <v>8858874512134</v>
      </c>
      <c r="C1312" s="2" t="s">
        <v>8217</v>
      </c>
      <c r="D1312" s="1">
        <v>91</v>
      </c>
      <c r="E1312" s="1">
        <v>8</v>
      </c>
      <c r="F1312" s="1">
        <v>0</v>
      </c>
      <c r="G1312" s="1">
        <v>79</v>
      </c>
      <c r="H1312" s="1">
        <v>100</v>
      </c>
      <c r="I1312" s="16"/>
      <c r="J1312" s="17" t="s">
        <v>7142</v>
      </c>
      <c r="K1312" s="4" t="s">
        <v>7144</v>
      </c>
      <c r="L1312" s="5" t="s">
        <v>7143</v>
      </c>
      <c r="M1312" s="5">
        <f t="shared" si="80"/>
        <v>79</v>
      </c>
      <c r="N1312" s="5">
        <f t="shared" si="81"/>
        <v>100</v>
      </c>
      <c r="O1312" s="3" t="str">
        <f>IF(ISBLANK(D1312),"ส่วนลด",VLOOKUP(D1312,หมวดหมู่!$A$2:$B$35,2))</f>
        <v>ของใช้ในครัว</v>
      </c>
      <c r="P1312" s="3" t="str">
        <f>IF(ISBLANK(E1312),"หน่วย",VLOOKUP(E1312,หน่วยนับ!$A$2:$B$37,2))</f>
        <v>อัน</v>
      </c>
      <c r="Q1312" t="str">
        <f t="shared" si="82"/>
        <v>P00000.png</v>
      </c>
      <c r="R1312" t="str">
        <f t="shared" si="83"/>
        <v>INSERT INTO `product`(`pID`, `pBar`, `pBars`, `pName`, `pBP`, `pSP`, `pVal`, `pCate`, `pUnit`, `img`) VALUES ('P01316','8858874512134','[{"detail":"รหัสสินค้า","barcode":"P01316"},{"detail":"บาร์โค้ดหลัก","barcode":"8858874512134"}]','แปรงถูพื้นด้ามยาวพลาสติก***','79','100','0','ของใช้ในครัว','อัน','P00000.png');</v>
      </c>
    </row>
    <row r="1313" spans="1:18" x14ac:dyDescent="0.25">
      <c r="A1313" s="2" t="s">
        <v>1697</v>
      </c>
      <c r="B1313" s="8">
        <v>8850175046066</v>
      </c>
      <c r="C1313" s="2" t="s">
        <v>1698</v>
      </c>
      <c r="D1313" s="1">
        <v>63</v>
      </c>
      <c r="E1313" s="1">
        <v>3</v>
      </c>
      <c r="F1313" s="1">
        <v>2</v>
      </c>
      <c r="G1313" s="1">
        <v>49.67</v>
      </c>
      <c r="H1313" s="1">
        <v>55</v>
      </c>
      <c r="I1313" s="16"/>
      <c r="J1313" s="17" t="s">
        <v>7142</v>
      </c>
      <c r="K1313" s="4" t="s">
        <v>7144</v>
      </c>
      <c r="L1313" s="5" t="s">
        <v>7143</v>
      </c>
      <c r="M1313" s="5">
        <f t="shared" si="80"/>
        <v>49.67</v>
      </c>
      <c r="N1313" s="5">
        <f t="shared" si="81"/>
        <v>55</v>
      </c>
      <c r="O1313" s="3" t="str">
        <f>IF(ISBLANK(D1313),"ส่วนลด",VLOOKUP(D1313,หมวดหมู่!$A$2:$B$35,2))</f>
        <v>น้ำยาล้างจาน+ล้างพื้น</v>
      </c>
      <c r="P1313" s="3" t="str">
        <f>IF(ISBLANK(E1313),"หน่วย",VLOOKUP(E1313,หน่วยนับ!$A$2:$B$37,2))</f>
        <v>ขวด</v>
      </c>
      <c r="Q1313" t="str">
        <f t="shared" si="82"/>
        <v>P00000.png</v>
      </c>
      <c r="R1313" t="str">
        <f t="shared" si="83"/>
        <v>INSERT INTO `product`(`pID`, `pBar`, `pBars`, `pName`, `pBP`, `pSP`, `pVal`, `pCate`, `pUnit`, `img`) VALUES ('P01317','8850175046066','[{"detail":"รหัสสินค้า","barcode":"P01317"},{"detail":"บาร์โค้ดหลัก","barcode":"8850175046066"}]','เป็ดชมพู900มล**','49.67','55','2','น้ำยาล้างจาน+ล้างพื้น','ขวด','P00000.png');</v>
      </c>
    </row>
    <row r="1314" spans="1:18" x14ac:dyDescent="0.25">
      <c r="A1314" s="2" t="s">
        <v>1699</v>
      </c>
      <c r="B1314" s="8">
        <v>8851932262781</v>
      </c>
      <c r="C1314" s="2" t="s">
        <v>1700</v>
      </c>
      <c r="D1314" s="1">
        <v>20</v>
      </c>
      <c r="E1314" s="1">
        <v>3</v>
      </c>
      <c r="F1314" s="1">
        <v>0</v>
      </c>
      <c r="G1314" s="1">
        <v>72</v>
      </c>
      <c r="H1314" s="1">
        <v>82</v>
      </c>
      <c r="I1314" s="16"/>
      <c r="J1314" s="17" t="s">
        <v>7142</v>
      </c>
      <c r="K1314" s="4" t="s">
        <v>7144</v>
      </c>
      <c r="L1314" s="5" t="s">
        <v>7143</v>
      </c>
      <c r="M1314" s="5">
        <f t="shared" si="80"/>
        <v>72</v>
      </c>
      <c r="N1314" s="5">
        <f t="shared" si="81"/>
        <v>82</v>
      </c>
      <c r="O1314" s="3" t="str">
        <f>IF(ISBLANK(D1314),"ส่วนลด",VLOOKUP(D1314,หมวดหมู่!$A$2:$B$35,2))</f>
        <v>อุปโภค/บริโภค</v>
      </c>
      <c r="P1314" s="3" t="str">
        <f>IF(ISBLANK(E1314),"หน่วย",VLOOKUP(E1314,หน่วยนับ!$A$2:$B$37,2))</f>
        <v>ขวด</v>
      </c>
      <c r="Q1314" t="str">
        <f t="shared" si="82"/>
        <v>P00000.png</v>
      </c>
      <c r="R1314" t="str">
        <f t="shared" si="83"/>
        <v>INSERT INTO `product`(`pID`, `pBar`, `pBars`, `pName`, `pBP`, `pSP`, `pVal`, `pCate`, `pUnit`, `img`) VALUES ('P01318','8851932262781','[{"detail":"รหัสสินค้า","barcode":"P01318"},{"detail":"บาร์โค้ดหลัก","barcode":"8851932262781"}]','คลีนิคแชมพูชาย170มล82บ','72','82','0','อุปโภค/บริโภค','ขวด','P00000.png');</v>
      </c>
    </row>
    <row r="1315" spans="1:18" x14ac:dyDescent="0.25">
      <c r="A1315" s="2" t="s">
        <v>1701</v>
      </c>
      <c r="B1315" s="8">
        <v>8851932344852</v>
      </c>
      <c r="C1315" s="2" t="s">
        <v>1702</v>
      </c>
      <c r="D1315" s="1">
        <v>20</v>
      </c>
      <c r="E1315" s="1">
        <v>3</v>
      </c>
      <c r="F1315" s="1">
        <v>0</v>
      </c>
      <c r="G1315" s="1">
        <v>72</v>
      </c>
      <c r="H1315" s="1">
        <v>82</v>
      </c>
      <c r="I1315" s="16"/>
      <c r="J1315" s="17" t="s">
        <v>7142</v>
      </c>
      <c r="K1315" s="4" t="s">
        <v>7144</v>
      </c>
      <c r="L1315" s="5" t="s">
        <v>7143</v>
      </c>
      <c r="M1315" s="5">
        <f t="shared" si="80"/>
        <v>72</v>
      </c>
      <c r="N1315" s="5">
        <f t="shared" si="81"/>
        <v>82</v>
      </c>
      <c r="O1315" s="3" t="str">
        <f>IF(ISBLANK(D1315),"ส่วนลด",VLOOKUP(D1315,หมวดหมู่!$A$2:$B$35,2))</f>
        <v>อุปโภค/บริโภค</v>
      </c>
      <c r="P1315" s="3" t="str">
        <f>IF(ISBLANK(E1315),"หน่วย",VLOOKUP(E1315,หน่วยนับ!$A$2:$B$37,2))</f>
        <v>ขวด</v>
      </c>
      <c r="Q1315" t="str">
        <f t="shared" si="82"/>
        <v>P00000.png</v>
      </c>
      <c r="R1315" t="str">
        <f t="shared" si="83"/>
        <v>INSERT INTO `product`(`pID`, `pBar`, `pBars`, `pName`, `pBP`, `pSP`, `pVal`, `pCate`, `pUnit`, `img`) VALUES ('P01319','8851932344852','[{"detail":"รหัสสินค้า","barcode":"P01319"},{"detail":"บาร์โค้ดหลัก","barcode":"8851932344852"}]','คลีนิคแชมพูซากุระ170มล82บ','72','82','0','อุปโภค/บริโภค','ขวด','P00000.png');</v>
      </c>
    </row>
    <row r="1316" spans="1:18" x14ac:dyDescent="0.25">
      <c r="A1316" s="2" t="s">
        <v>1703</v>
      </c>
      <c r="B1316" s="8">
        <v>8851111159031</v>
      </c>
      <c r="C1316" s="2" t="s">
        <v>1704</v>
      </c>
      <c r="D1316" s="1">
        <v>20</v>
      </c>
      <c r="E1316" s="1">
        <v>9</v>
      </c>
      <c r="F1316" s="1">
        <v>0</v>
      </c>
      <c r="G1316" s="1">
        <v>45</v>
      </c>
      <c r="H1316" s="1">
        <v>55</v>
      </c>
      <c r="I1316" s="16"/>
      <c r="J1316" s="17" t="s">
        <v>7142</v>
      </c>
      <c r="K1316" s="4" t="s">
        <v>7144</v>
      </c>
      <c r="L1316" s="5" t="s">
        <v>7143</v>
      </c>
      <c r="M1316" s="5">
        <f t="shared" si="80"/>
        <v>45</v>
      </c>
      <c r="N1316" s="5">
        <f t="shared" si="81"/>
        <v>55</v>
      </c>
      <c r="O1316" s="3" t="str">
        <f>IF(ISBLANK(D1316),"ส่วนลด",VLOOKUP(D1316,หมวดหมู่!$A$2:$B$35,2))</f>
        <v>อุปโภค/บริโภค</v>
      </c>
      <c r="P1316" s="3" t="str">
        <f>IF(ISBLANK(E1316),"หน่วย",VLOOKUP(E1316,หน่วยนับ!$A$2:$B$37,2))</f>
        <v>แพ็ค</v>
      </c>
      <c r="Q1316" t="str">
        <f t="shared" si="82"/>
        <v>P00000.png</v>
      </c>
      <c r="R1316" t="str">
        <f t="shared" si="83"/>
        <v>INSERT INTO `product`(`pID`, `pBar`, `pBars`, `pName`, `pBP`, `pSP`, `pVal`, `pCate`, `pUnit`, `img`) VALUES ('P01320','8851111159031','[{"detail":"รหัสสินค้า","barcode":"P01320"},{"detail":"บาร์โค้ดหลัก","barcode":"8851111159031"}]','โซฟีเย็นกลางคืน29ซม9แผ่น55บ','45','55','0','อุปโภค/บริโภค','แพ็ค','P00000.png');</v>
      </c>
    </row>
    <row r="1317" spans="1:18" x14ac:dyDescent="0.25">
      <c r="A1317" s="2" t="s">
        <v>1705</v>
      </c>
      <c r="B1317" s="8">
        <v>8888336013824</v>
      </c>
      <c r="C1317" s="2" t="s">
        <v>1706</v>
      </c>
      <c r="D1317" s="1">
        <v>20</v>
      </c>
      <c r="E1317" s="1">
        <v>5</v>
      </c>
      <c r="F1317" s="1">
        <v>0</v>
      </c>
      <c r="G1317" s="1">
        <v>19.75</v>
      </c>
      <c r="H1317" s="1">
        <v>24</v>
      </c>
      <c r="I1317" s="16"/>
      <c r="J1317" s="17" t="s">
        <v>7142</v>
      </c>
      <c r="K1317" s="4" t="s">
        <v>7144</v>
      </c>
      <c r="L1317" s="5" t="s">
        <v>7143</v>
      </c>
      <c r="M1317" s="5">
        <f t="shared" si="80"/>
        <v>19.75</v>
      </c>
      <c r="N1317" s="5">
        <f t="shared" si="81"/>
        <v>24</v>
      </c>
      <c r="O1317" s="3" t="str">
        <f>IF(ISBLANK(D1317),"ส่วนลด",VLOOKUP(D1317,หมวดหมู่!$A$2:$B$35,2))</f>
        <v>อุปโภค/บริโภค</v>
      </c>
      <c r="P1317" s="3" t="str">
        <f>IF(ISBLANK(E1317),"หน่วย",VLOOKUP(E1317,หน่วยนับ!$A$2:$B$37,2))</f>
        <v>กล่อง</v>
      </c>
      <c r="Q1317" t="str">
        <f t="shared" si="82"/>
        <v>P00000.png</v>
      </c>
      <c r="R1317" t="str">
        <f t="shared" si="83"/>
        <v>INSERT INTO `product`(`pID`, `pBar`, `pBars`, `pName`, `pBP`, `pSP`, `pVal`, `pCate`, `pUnit`, `img`) VALUES ('P01321','8888336013824','[{"detail":"รหัสสินค้า","barcode":"P01321"},{"detail":"บาร์โค้ดหลัก","barcode":"8888336013824"}]','สก๊อตกล่อง120แผ่นคู่24บ*','19.75','24','0','อุปโภค/บริโภค','กล่อง','P00000.png');</v>
      </c>
    </row>
    <row r="1318" spans="1:18" x14ac:dyDescent="0.25">
      <c r="A1318" s="2" t="s">
        <v>1707</v>
      </c>
      <c r="B1318" s="8">
        <v>8850039711017</v>
      </c>
      <c r="C1318" s="2" t="s">
        <v>1708</v>
      </c>
      <c r="D1318" s="1">
        <v>20</v>
      </c>
      <c r="E1318" s="1">
        <v>5</v>
      </c>
      <c r="F1318" s="1">
        <v>1</v>
      </c>
      <c r="G1318" s="1">
        <v>24.75</v>
      </c>
      <c r="H1318" s="1">
        <v>30</v>
      </c>
      <c r="I1318" s="16"/>
      <c r="J1318" s="17" t="s">
        <v>7142</v>
      </c>
      <c r="K1318" s="4" t="s">
        <v>7144</v>
      </c>
      <c r="L1318" s="5" t="s">
        <v>7143</v>
      </c>
      <c r="M1318" s="5">
        <f t="shared" si="80"/>
        <v>24.75</v>
      </c>
      <c r="N1318" s="5">
        <f t="shared" si="81"/>
        <v>30</v>
      </c>
      <c r="O1318" s="3" t="str">
        <f>IF(ISBLANK(D1318),"ส่วนลด",VLOOKUP(D1318,หมวดหมู่!$A$2:$B$35,2))</f>
        <v>อุปโภค/บริโภค</v>
      </c>
      <c r="P1318" s="3" t="str">
        <f>IF(ISBLANK(E1318),"หน่วย",VLOOKUP(E1318,หน่วยนับ!$A$2:$B$37,2))</f>
        <v>กล่อง</v>
      </c>
      <c r="Q1318" t="str">
        <f t="shared" si="82"/>
        <v>P00000.png</v>
      </c>
      <c r="R1318" t="str">
        <f t="shared" si="83"/>
        <v>INSERT INTO `product`(`pID`, `pBar`, `pBars`, `pName`, `pBP`, `pSP`, `pVal`, `pCate`, `pUnit`, `img`) VALUES ('P01322','8850039711017','[{"detail":"รหัสสินค้า","barcode":"P01322"},{"detail":"บาร์โค้ดหลัก","barcode":"8850039711017"}]','คลีนิคกระดาษ150แผ่น30บ','24.75','30','1','อุปโภค/บริโภค','กล่อง','P00000.png');</v>
      </c>
    </row>
    <row r="1319" spans="1:18" x14ac:dyDescent="0.25">
      <c r="A1319" s="2" t="s">
        <v>1709</v>
      </c>
      <c r="B1319" s="8">
        <v>8851932391047</v>
      </c>
      <c r="C1319" s="2" t="s">
        <v>1710</v>
      </c>
      <c r="D1319" s="1">
        <v>32</v>
      </c>
      <c r="E1319" s="1">
        <v>14</v>
      </c>
      <c r="F1319" s="1">
        <v>0</v>
      </c>
      <c r="G1319" s="1">
        <v>66</v>
      </c>
      <c r="H1319" s="1">
        <v>79</v>
      </c>
      <c r="I1319" s="16"/>
      <c r="J1319" s="17" t="s">
        <v>7142</v>
      </c>
      <c r="K1319" s="4" t="s">
        <v>7144</v>
      </c>
      <c r="L1319" s="5" t="s">
        <v>7143</v>
      </c>
      <c r="M1319" s="5">
        <f t="shared" si="80"/>
        <v>66</v>
      </c>
      <c r="N1319" s="5">
        <f t="shared" si="81"/>
        <v>79</v>
      </c>
      <c r="O1319" s="3" t="str">
        <f>IF(ISBLANK(D1319),"ส่วนลด",VLOOKUP(D1319,หมวดหมู่!$A$2:$B$35,2))</f>
        <v>การศึกษา</v>
      </c>
      <c r="P1319" s="3" t="str">
        <f>IF(ISBLANK(E1319),"หน่วย",VLOOKUP(E1319,หน่วยนับ!$A$2:$B$37,2))</f>
        <v>ถุง</v>
      </c>
      <c r="Q1319" t="str">
        <f t="shared" si="82"/>
        <v>P00000.png</v>
      </c>
      <c r="R1319" t="str">
        <f t="shared" si="83"/>
        <v>INSERT INTO `product`(`pID`, `pBar`, `pBars`, `pName`, `pBP`, `pSP`, `pVal`, `pCate`, `pUnit`, `img`) VALUES ('P01323','8851932391047','[{"detail":"รหัสสินค้า","barcode":"P01323"},{"detail":"บาร์โค้ดหลัก","barcode":"8851932391047"}]','โอโมพลัสซากุระ900g79บ*','66','79','0','การศึกษา','ถุง','P00000.png');</v>
      </c>
    </row>
    <row r="1320" spans="1:18" x14ac:dyDescent="0.25">
      <c r="A1320" s="2" t="s">
        <v>1711</v>
      </c>
      <c r="B1320" s="8">
        <v>8851123343091</v>
      </c>
      <c r="C1320" s="2" t="s">
        <v>1712</v>
      </c>
      <c r="D1320" s="1">
        <v>42</v>
      </c>
      <c r="E1320" s="1">
        <v>3</v>
      </c>
      <c r="F1320" s="1">
        <v>0</v>
      </c>
      <c r="G1320" s="1">
        <v>88.67</v>
      </c>
      <c r="H1320" s="1">
        <v>115</v>
      </c>
      <c r="I1320" s="16"/>
      <c r="J1320" s="17" t="s">
        <v>7142</v>
      </c>
      <c r="K1320" s="4" t="s">
        <v>7144</v>
      </c>
      <c r="L1320" s="5" t="s">
        <v>7143</v>
      </c>
      <c r="M1320" s="5">
        <f t="shared" si="80"/>
        <v>88.67</v>
      </c>
      <c r="N1320" s="5">
        <f t="shared" si="81"/>
        <v>115</v>
      </c>
      <c r="O1320" s="3" t="str">
        <f>IF(ISBLANK(D1320),"ส่วนลด",VLOOKUP(D1320,หมวดหมู่!$A$2:$B$35,2))</f>
        <v>ของใช้เด็ก+ชิชชู่+สำลี</v>
      </c>
      <c r="P1320" s="3" t="str">
        <f>IF(ISBLANK(E1320),"หน่วย",VLOOKUP(E1320,หน่วยนับ!$A$2:$B$37,2))</f>
        <v>ขวด</v>
      </c>
      <c r="Q1320" t="str">
        <f t="shared" si="82"/>
        <v>P00000.png</v>
      </c>
      <c r="R1320" t="str">
        <f t="shared" si="83"/>
        <v>INSERT INTO `product`(`pID`, `pBar`, `pBars`, `pName`, `pBP`, `pSP`, `pVal`, `pCate`, `pUnit`, `img`) VALUES ('P01324','8851123343091','[{"detail":"รหัสสินค้า","barcode":"P01324"},{"detail":"บาร์โค้ดหลัก","barcode":"8851123343091"}]','เบบี้มายสบู่เหลว400มล115บ**','88.67','115','0','ของใช้เด็ก+ชิชชู่+สำลี','ขวด','P00000.png');</v>
      </c>
    </row>
    <row r="1321" spans="1:18" x14ac:dyDescent="0.25">
      <c r="A1321" s="2" t="s">
        <v>1713</v>
      </c>
      <c r="B1321" s="8">
        <v>8851123707114</v>
      </c>
      <c r="C1321" s="2" t="s">
        <v>1714</v>
      </c>
      <c r="D1321" s="1">
        <v>20</v>
      </c>
      <c r="E1321" s="1">
        <v>23</v>
      </c>
      <c r="F1321" s="1">
        <v>0</v>
      </c>
      <c r="G1321" s="1">
        <v>11.25</v>
      </c>
      <c r="H1321" s="1">
        <v>15</v>
      </c>
      <c r="I1321" s="16"/>
      <c r="J1321" s="17" t="s">
        <v>7142</v>
      </c>
      <c r="K1321" s="4" t="s">
        <v>7144</v>
      </c>
      <c r="L1321" s="5" t="s">
        <v>7143</v>
      </c>
      <c r="M1321" s="5">
        <f t="shared" si="80"/>
        <v>11.25</v>
      </c>
      <c r="N1321" s="5">
        <f t="shared" si="81"/>
        <v>15</v>
      </c>
      <c r="O1321" s="3" t="str">
        <f>IF(ISBLANK(D1321),"ส่วนลด",VLOOKUP(D1321,หมวดหมู่!$A$2:$B$35,2))</f>
        <v>อุปโภค/บริโภค</v>
      </c>
      <c r="P1321" s="3" t="str">
        <f>IF(ISBLANK(E1321),"หน่วย",VLOOKUP(E1321,หน่วยนับ!$A$2:$B$37,2))</f>
        <v>ก้อน</v>
      </c>
      <c r="Q1321" t="str">
        <f t="shared" si="82"/>
        <v>P00000.png</v>
      </c>
      <c r="R1321" t="str">
        <f t="shared" si="83"/>
        <v>INSERT INTO `product`(`pID`, `pBar`, `pBars`, `pName`, `pBP`, `pSP`, `pVal`, `pCate`, `pUnit`, `img`) VALUES ('P01325','8851123707114','[{"detail":"รหัสสินค้า","barcode":"P01325"},{"detail":"บาร์โค้ดหลัก","barcode":"8851123707114"}]','เบบี้มายสบู่75g15บ','11.25','15','0','อุปโภค/บริโภค','ก้อน','P00000.png');</v>
      </c>
    </row>
    <row r="1322" spans="1:18" x14ac:dyDescent="0.25">
      <c r="A1322" s="2" t="s">
        <v>1715</v>
      </c>
      <c r="B1322" s="8">
        <v>8851123343022</v>
      </c>
      <c r="C1322" s="2" t="s">
        <v>1716</v>
      </c>
      <c r="D1322" s="1">
        <v>20</v>
      </c>
      <c r="E1322" s="1">
        <v>23</v>
      </c>
      <c r="F1322" s="1">
        <v>0</v>
      </c>
      <c r="G1322" s="1">
        <v>11.25</v>
      </c>
      <c r="H1322" s="1">
        <v>15</v>
      </c>
      <c r="I1322" s="16"/>
      <c r="J1322" s="17" t="s">
        <v>7142</v>
      </c>
      <c r="K1322" s="4" t="s">
        <v>7144</v>
      </c>
      <c r="L1322" s="5" t="s">
        <v>7143</v>
      </c>
      <c r="M1322" s="5">
        <f t="shared" si="80"/>
        <v>11.25</v>
      </c>
      <c r="N1322" s="5">
        <f t="shared" si="81"/>
        <v>15</v>
      </c>
      <c r="O1322" s="3" t="str">
        <f>IF(ISBLANK(D1322),"ส่วนลด",VLOOKUP(D1322,หมวดหมู่!$A$2:$B$35,2))</f>
        <v>อุปโภค/บริโภค</v>
      </c>
      <c r="P1322" s="3" t="str">
        <f>IF(ISBLANK(E1322),"หน่วย",VLOOKUP(E1322,หน่วยนับ!$A$2:$B$37,2))</f>
        <v>ก้อน</v>
      </c>
      <c r="Q1322" t="str">
        <f t="shared" si="82"/>
        <v>P00000.png</v>
      </c>
      <c r="R1322" t="str">
        <f t="shared" si="83"/>
        <v>INSERT INTO `product`(`pID`, `pBar`, `pBars`, `pName`, `pBP`, `pSP`, `pVal`, `pCate`, `pUnit`, `img`) VALUES ('P01326','8851123343022','[{"detail":"รหัสสินค้า","barcode":"P01326"},{"detail":"บาร์โค้ดหลัก","barcode":"8851123343022"}]','เบบี้มายเขียวสบู่75g15บ','11.25','15','0','อุปโภค/บริโภค','ก้อน','P00000.png');</v>
      </c>
    </row>
    <row r="1323" spans="1:18" x14ac:dyDescent="0.25">
      <c r="A1323" s="2" t="s">
        <v>1717</v>
      </c>
      <c r="B1323" s="8">
        <v>8850007813408</v>
      </c>
      <c r="C1323" s="2" t="s">
        <v>1718</v>
      </c>
      <c r="D1323" s="1">
        <v>20</v>
      </c>
      <c r="E1323" s="1">
        <v>3</v>
      </c>
      <c r="F1323" s="1">
        <v>0</v>
      </c>
      <c r="G1323" s="1">
        <v>40</v>
      </c>
      <c r="H1323" s="1">
        <v>49</v>
      </c>
      <c r="I1323" s="16"/>
      <c r="J1323" s="17" t="s">
        <v>7142</v>
      </c>
      <c r="K1323" s="4" t="s">
        <v>7144</v>
      </c>
      <c r="L1323" s="5" t="s">
        <v>7143</v>
      </c>
      <c r="M1323" s="5">
        <f t="shared" si="80"/>
        <v>40</v>
      </c>
      <c r="N1323" s="5">
        <f t="shared" si="81"/>
        <v>49</v>
      </c>
      <c r="O1323" s="3" t="str">
        <f>IF(ISBLANK(D1323),"ส่วนลด",VLOOKUP(D1323,หมวดหมู่!$A$2:$B$35,2))</f>
        <v>อุปโภค/บริโภค</v>
      </c>
      <c r="P1323" s="3" t="str">
        <f>IF(ISBLANK(E1323),"หน่วย",VLOOKUP(E1323,หน่วยนับ!$A$2:$B$37,2))</f>
        <v>ขวด</v>
      </c>
      <c r="Q1323" t="str">
        <f t="shared" si="82"/>
        <v>P00000.png</v>
      </c>
      <c r="R1323" t="str">
        <f t="shared" si="83"/>
        <v>INSERT INTO `product`(`pID`, `pBar`, `pBars`, `pName`, `pBP`, `pSP`, `pVal`, `pCate`, `pUnit`, `img`) VALUES ('P01327','8850007813408','[{"detail":"รหัสสินค้า","barcode":"P01327"},{"detail":"บาร์โค้ดหลัก","barcode":"8850007813408"}]','ลิสเตอร์ลีน250มล49บ','40','49','0','อุปโภค/บริโภค','ขวด','P00000.png');</v>
      </c>
    </row>
    <row r="1324" spans="1:18" x14ac:dyDescent="0.25">
      <c r="A1324" s="2" t="s">
        <v>1719</v>
      </c>
      <c r="B1324" s="8">
        <v>8850007812364</v>
      </c>
      <c r="C1324" s="2" t="s">
        <v>1720</v>
      </c>
      <c r="D1324" s="1">
        <v>20</v>
      </c>
      <c r="E1324" s="1">
        <v>3</v>
      </c>
      <c r="F1324" s="1">
        <v>1</v>
      </c>
      <c r="G1324" s="1">
        <v>22</v>
      </c>
      <c r="H1324" s="1">
        <v>25</v>
      </c>
      <c r="I1324" s="16"/>
      <c r="J1324" s="17" t="s">
        <v>7142</v>
      </c>
      <c r="K1324" s="4" t="s">
        <v>7144</v>
      </c>
      <c r="L1324" s="5" t="s">
        <v>7143</v>
      </c>
      <c r="M1324" s="5">
        <f t="shared" si="80"/>
        <v>22</v>
      </c>
      <c r="N1324" s="5">
        <f t="shared" si="81"/>
        <v>25</v>
      </c>
      <c r="O1324" s="3" t="str">
        <f>IF(ISBLANK(D1324),"ส่วนลด",VLOOKUP(D1324,หมวดหมู่!$A$2:$B$35,2))</f>
        <v>อุปโภค/บริโภค</v>
      </c>
      <c r="P1324" s="3" t="str">
        <f>IF(ISBLANK(E1324),"หน่วย",VLOOKUP(E1324,หน่วยนับ!$A$2:$B$37,2))</f>
        <v>ขวด</v>
      </c>
      <c r="Q1324" t="str">
        <f t="shared" si="82"/>
        <v>P00000.png</v>
      </c>
      <c r="R1324" t="str">
        <f t="shared" si="83"/>
        <v>INSERT INTO `product`(`pID`, `pBar`, `pBars`, `pName`, `pBP`, `pSP`, `pVal`, `pCate`, `pUnit`, `img`) VALUES ('P01328','8850007812364','[{"detail":"รหัสสินค้า","barcode":"P01328"},{"detail":"บาร์โค้ดหลัก","barcode":"8850007812364"}]','ลิสเตอร์ลีน80มล25บ','22','25','1','อุปโภค/บริโภค','ขวด','P00000.png');</v>
      </c>
    </row>
    <row r="1325" spans="1:18" x14ac:dyDescent="0.25">
      <c r="A1325" s="2" t="s">
        <v>1721</v>
      </c>
      <c r="B1325" s="8">
        <v>8851932389570</v>
      </c>
      <c r="C1325" s="2" t="s">
        <v>1722</v>
      </c>
      <c r="D1325" s="1">
        <v>20</v>
      </c>
      <c r="E1325" s="1">
        <v>26</v>
      </c>
      <c r="F1325" s="1">
        <v>4</v>
      </c>
      <c r="G1325" s="1">
        <v>16.5</v>
      </c>
      <c r="H1325" s="1">
        <v>20</v>
      </c>
      <c r="I1325" s="16"/>
      <c r="J1325" s="17" t="s">
        <v>7142</v>
      </c>
      <c r="K1325" s="4" t="s">
        <v>7144</v>
      </c>
      <c r="L1325" s="5" t="s">
        <v>7143</v>
      </c>
      <c r="M1325" s="5">
        <f t="shared" si="80"/>
        <v>16.5</v>
      </c>
      <c r="N1325" s="5">
        <f t="shared" si="81"/>
        <v>20</v>
      </c>
      <c r="O1325" s="3" t="str">
        <f>IF(ISBLANK(D1325),"ส่วนลด",VLOOKUP(D1325,หมวดหมู่!$A$2:$B$35,2))</f>
        <v>อุปโภค/บริโภค</v>
      </c>
      <c r="P1325" s="3" t="str">
        <f>IF(ISBLANK(E1325),"หน่วย",VLOOKUP(E1325,หน่วยนับ!$A$2:$B$37,2))</f>
        <v>ห่อ</v>
      </c>
      <c r="Q1325" t="str">
        <f t="shared" si="82"/>
        <v>P00000.png</v>
      </c>
      <c r="R1325" t="str">
        <f t="shared" si="83"/>
        <v>INSERT INTO `product`(`pID`, `pBar`, `pBars`, `pName`, `pBP`, `pSP`, `pVal`, `pCate`, `pUnit`, `img`) VALUES ('P01329','8851932389570','[{"detail":"รหัสสินค้า","barcode":"P01329"},{"detail":"บาร์โค้ดหลัก","barcode":"8851932389570"}]','พอนด์ไวท์บิวตี้7g20บ','16.5','20','4','อุปโภค/บริโภค','ห่อ','P00000.png');</v>
      </c>
    </row>
    <row r="1326" spans="1:18" x14ac:dyDescent="0.25">
      <c r="A1326" s="2" t="s">
        <v>1723</v>
      </c>
      <c r="B1326" s="8">
        <v>4902430408097</v>
      </c>
      <c r="C1326" s="2" t="s">
        <v>8218</v>
      </c>
      <c r="D1326" s="1">
        <v>70</v>
      </c>
      <c r="E1326" s="1">
        <v>26</v>
      </c>
      <c r="F1326" s="1">
        <v>10</v>
      </c>
      <c r="G1326" s="1">
        <v>11.04</v>
      </c>
      <c r="H1326" s="1">
        <v>15</v>
      </c>
      <c r="I1326" s="16"/>
      <c r="J1326" s="17" t="s">
        <v>7142</v>
      </c>
      <c r="K1326" s="4" t="s">
        <v>7144</v>
      </c>
      <c r="L1326" s="5" t="s">
        <v>7143</v>
      </c>
      <c r="M1326" s="5">
        <f t="shared" si="80"/>
        <v>11.04</v>
      </c>
      <c r="N1326" s="5">
        <f t="shared" si="81"/>
        <v>15</v>
      </c>
      <c r="O1326" s="3" t="str">
        <f>IF(ISBLANK(D1326),"ส่วนลด",VLOOKUP(D1326,หมวดหมู่!$A$2:$B$35,2))</f>
        <v>ครีมซอง</v>
      </c>
      <c r="P1326" s="3" t="str">
        <f>IF(ISBLANK(E1326),"หน่วย",VLOOKUP(E1326,หน่วยนับ!$A$2:$B$37,2))</f>
        <v>ห่อ</v>
      </c>
      <c r="Q1326" t="str">
        <f t="shared" si="82"/>
        <v>P00000.png</v>
      </c>
      <c r="R1326" t="str">
        <f t="shared" si="83"/>
        <v>INSERT INTO `product`(`pID`, `pBar`, `pBars`, `pName`, `pBP`, `pSP`, `pVal`, `pCate`, `pUnit`, `img`) VALUES ('P01330','4902430408097','[{"detail":"รหัสสินค้า","barcode":"P01330"},{"detail":"บาร์โค้ดหลัก","barcode":"4902430408097"}]','โอเลย์ครีม 7.5g ***','11.04','15','10','ครีมซอง','ห่อ','P00000.png');</v>
      </c>
    </row>
    <row r="1327" spans="1:18" x14ac:dyDescent="0.25">
      <c r="A1327" s="2" t="s">
        <v>1724</v>
      </c>
      <c r="B1327" s="8">
        <v>4902430749664</v>
      </c>
      <c r="C1327" s="2" t="s">
        <v>1725</v>
      </c>
      <c r="D1327" s="1">
        <v>20</v>
      </c>
      <c r="E1327" s="1">
        <v>26</v>
      </c>
      <c r="F1327" s="1">
        <v>1</v>
      </c>
      <c r="G1327" s="1">
        <v>7.84</v>
      </c>
      <c r="H1327" s="1">
        <v>10</v>
      </c>
      <c r="I1327" s="16"/>
      <c r="J1327" s="17" t="s">
        <v>7142</v>
      </c>
      <c r="K1327" s="4" t="s">
        <v>7144</v>
      </c>
      <c r="L1327" s="5" t="s">
        <v>7143</v>
      </c>
      <c r="M1327" s="5">
        <f t="shared" si="80"/>
        <v>7.84</v>
      </c>
      <c r="N1327" s="5">
        <f t="shared" si="81"/>
        <v>10</v>
      </c>
      <c r="O1327" s="3" t="str">
        <f>IF(ISBLANK(D1327),"ส่วนลด",VLOOKUP(D1327,หมวดหมู่!$A$2:$B$35,2))</f>
        <v>อุปโภค/บริโภค</v>
      </c>
      <c r="P1327" s="3" t="str">
        <f>IF(ISBLANK(E1327),"หน่วย",VLOOKUP(E1327,หน่วยนับ!$A$2:$B$37,2))</f>
        <v>ห่อ</v>
      </c>
      <c r="Q1327" t="str">
        <f t="shared" si="82"/>
        <v>P00000.png</v>
      </c>
      <c r="R1327" t="str">
        <f t="shared" si="83"/>
        <v>INSERT INTO `product`(`pID`, `pBar`, `pBars`, `pName`, `pBP`, `pSP`, `pVal`, `pCate`, `pUnit`, `img`) VALUES ('P01331','4902430749664','[{"detail":"รหัสสินค้า","barcode":"P01331"},{"detail":"บาร์โค้ดหลัก","barcode":"4902430749664"}]','โอเลย์7.5มล10บ','7.84','10','1','อุปโภค/บริโภค','ห่อ','P00000.png');</v>
      </c>
    </row>
    <row r="1328" spans="1:18" x14ac:dyDescent="0.25">
      <c r="A1328" s="2" t="s">
        <v>1726</v>
      </c>
      <c r="B1328" s="8">
        <v>8850169850846</v>
      </c>
      <c r="C1328" s="2" t="s">
        <v>1727</v>
      </c>
      <c r="D1328" s="1">
        <v>20</v>
      </c>
      <c r="E1328" s="1">
        <v>23</v>
      </c>
      <c r="F1328" s="1">
        <v>1</v>
      </c>
      <c r="G1328" s="1">
        <v>13.25</v>
      </c>
      <c r="H1328" s="1">
        <v>16</v>
      </c>
      <c r="I1328" s="16"/>
      <c r="J1328" s="17" t="s">
        <v>7142</v>
      </c>
      <c r="K1328" s="4" t="s">
        <v>7144</v>
      </c>
      <c r="L1328" s="5" t="s">
        <v>7143</v>
      </c>
      <c r="M1328" s="5">
        <f t="shared" si="80"/>
        <v>13.25</v>
      </c>
      <c r="N1328" s="5">
        <f t="shared" si="81"/>
        <v>16</v>
      </c>
      <c r="O1328" s="3" t="str">
        <f>IF(ISBLANK(D1328),"ส่วนลด",VLOOKUP(D1328,หมวดหมู่!$A$2:$B$35,2))</f>
        <v>อุปโภค/บริโภค</v>
      </c>
      <c r="P1328" s="3" t="str">
        <f>IF(ISBLANK(E1328),"หน่วย",VLOOKUP(E1328,หน่วยนับ!$A$2:$B$37,2))</f>
        <v>ก้อน</v>
      </c>
      <c r="Q1328" t="str">
        <f t="shared" si="82"/>
        <v>P00000.png</v>
      </c>
      <c r="R1328" t="str">
        <f t="shared" si="83"/>
        <v>INSERT INTO `product`(`pID`, `pBar`, `pBars`, `pName`, `pBP`, `pSP`, `pVal`, `pCate`, `pUnit`, `img`) VALUES ('P01332','8850169850846','[{"detail":"รหัสสินค้า","barcode":"P01332"},{"detail":"บาร์โค้ดหลัก","barcode":"8850169850846"}]','อิมพิเรียลสบู่125g16บ','13.25','16','1','อุปโภค/บริโภค','ก้อน','P00000.png');</v>
      </c>
    </row>
    <row r="1329" spans="1:18" x14ac:dyDescent="0.25">
      <c r="A1329" s="2" t="s">
        <v>1728</v>
      </c>
      <c r="B1329" s="8">
        <v>8851123795005</v>
      </c>
      <c r="C1329" s="2" t="s">
        <v>1729</v>
      </c>
      <c r="D1329" s="1">
        <v>20</v>
      </c>
      <c r="E1329" s="1">
        <v>3</v>
      </c>
      <c r="F1329" s="1">
        <v>1</v>
      </c>
      <c r="G1329" s="1">
        <v>32</v>
      </c>
      <c r="H1329" s="1">
        <v>39</v>
      </c>
      <c r="I1329" s="16"/>
      <c r="J1329" s="17" t="s">
        <v>7142</v>
      </c>
      <c r="K1329" s="4" t="s">
        <v>7144</v>
      </c>
      <c r="L1329" s="5" t="s">
        <v>7143</v>
      </c>
      <c r="M1329" s="5">
        <f t="shared" si="80"/>
        <v>32</v>
      </c>
      <c r="N1329" s="5">
        <f t="shared" si="81"/>
        <v>39</v>
      </c>
      <c r="O1329" s="3" t="str">
        <f>IF(ISBLANK(D1329),"ส่วนลด",VLOOKUP(D1329,หมวดหมู่!$A$2:$B$35,2))</f>
        <v>อุปโภค/บริโภค</v>
      </c>
      <c r="P1329" s="3" t="str">
        <f>IF(ISBLANK(E1329),"หน่วย",VLOOKUP(E1329,หน่วยนับ!$A$2:$B$37,2))</f>
        <v>ขวด</v>
      </c>
      <c r="Q1329" t="str">
        <f t="shared" si="82"/>
        <v>P00000.png</v>
      </c>
      <c r="R1329" t="str">
        <f t="shared" si="83"/>
        <v>INSERT INTO `product`(`pID`, `pBar`, `pBars`, `pName`, `pBP`, `pSP`, `pVal`, `pCate`, `pUnit`, `img`) VALUES ('P01333','8851123795005','[{"detail":"รหัสสินค้า","barcode":"P01333"},{"detail":"บาร์โค้ดหลัก","barcode":"8851123795005"}]','ทเวนพลัสโรออน25มล39บ*','32','39','1','อุปโภค/บริโภค','ขวด','P00000.png');</v>
      </c>
    </row>
    <row r="1330" spans="1:18" x14ac:dyDescent="0.25">
      <c r="A1330" s="2" t="s">
        <v>1730</v>
      </c>
      <c r="B1330" s="8">
        <v>8850127005714</v>
      </c>
      <c r="C1330" s="2" t="s">
        <v>1731</v>
      </c>
      <c r="D1330" s="1">
        <v>42</v>
      </c>
      <c r="E1330" s="1">
        <v>14</v>
      </c>
      <c r="F1330" s="1">
        <v>2</v>
      </c>
      <c r="G1330" s="1">
        <v>109</v>
      </c>
      <c r="H1330" s="1">
        <v>135</v>
      </c>
      <c r="I1330" s="16"/>
      <c r="J1330" s="17" t="s">
        <v>7142</v>
      </c>
      <c r="K1330" s="4" t="s">
        <v>7144</v>
      </c>
      <c r="L1330" s="5" t="s">
        <v>7143</v>
      </c>
      <c r="M1330" s="5">
        <f t="shared" si="80"/>
        <v>109</v>
      </c>
      <c r="N1330" s="5">
        <f t="shared" si="81"/>
        <v>135</v>
      </c>
      <c r="O1330" s="3" t="str">
        <f>IF(ISBLANK(D1330),"ส่วนลด",VLOOKUP(D1330,หมวดหมู่!$A$2:$B$35,2))</f>
        <v>ของใช้เด็ก+ชิชชู่+สำลี</v>
      </c>
      <c r="P1330" s="3" t="str">
        <f>IF(ISBLANK(E1330),"หน่วย",VLOOKUP(E1330,หน่วยนับ!$A$2:$B$37,2))</f>
        <v>ถุง</v>
      </c>
      <c r="Q1330" t="str">
        <f t="shared" si="82"/>
        <v>P00000.png</v>
      </c>
      <c r="R1330" t="str">
        <f t="shared" si="83"/>
        <v>INSERT INTO `product`(`pID`, `pBar`, `pBars`, `pName`, `pBP`, `pSP`, `pVal`, `pCate`, `pUnit`, `img`) VALUES ('P01334','8850127005714','[{"detail":"รหัสสินค้า","barcode":"P01334"},{"detail":"บาร์โค้ดหลัก","barcode":"8850127005714"}]','คาร์เนชั่นรสวานิลลาสูตร4/550กรัม**','109','135','2','ของใช้เด็ก+ชิชชู่+สำลี','ถุง','P00000.png');</v>
      </c>
    </row>
    <row r="1331" spans="1:18" x14ac:dyDescent="0.25">
      <c r="A1331" s="2" t="s">
        <v>1732</v>
      </c>
      <c r="B1331" s="8">
        <v>8850029024288</v>
      </c>
      <c r="C1331" s="2" t="s">
        <v>8219</v>
      </c>
      <c r="D1331" s="1">
        <v>70</v>
      </c>
      <c r="E1331" s="1">
        <v>26</v>
      </c>
      <c r="F1331" s="1">
        <v>1</v>
      </c>
      <c r="G1331" s="1">
        <v>11.5</v>
      </c>
      <c r="H1331" s="1">
        <v>15</v>
      </c>
      <c r="I1331" s="16"/>
      <c r="J1331" s="17" t="s">
        <v>7142</v>
      </c>
      <c r="K1331" s="4" t="s">
        <v>7144</v>
      </c>
      <c r="L1331" s="5" t="s">
        <v>7143</v>
      </c>
      <c r="M1331" s="5">
        <f t="shared" si="80"/>
        <v>11.5</v>
      </c>
      <c r="N1331" s="5">
        <f t="shared" si="81"/>
        <v>15</v>
      </c>
      <c r="O1331" s="3" t="str">
        <f>IF(ISBLANK(D1331),"ส่วนลด",VLOOKUP(D1331,หมวดหมู่!$A$2:$B$35,2))</f>
        <v>ครีมซอง</v>
      </c>
      <c r="P1331" s="3" t="str">
        <f>IF(ISBLANK(E1331),"หน่วย",VLOOKUP(E1331,หน่วยนับ!$A$2:$B$37,2))</f>
        <v>ห่อ</v>
      </c>
      <c r="Q1331" t="str">
        <f t="shared" si="82"/>
        <v>P00000.png</v>
      </c>
      <c r="R1331" t="str">
        <f t="shared" si="83"/>
        <v>INSERT INTO `product`(`pID`, `pBar`, `pBars`, `pName`, `pBP`, `pSP`, `pVal`, `pCate`, `pUnit`, `img`) VALUES ('P01335','8850029024288','[{"detail":"รหัสสินค้า","barcode":"P01335"},{"detail":"บาร์โค้ดหลัก","barcode":"8850029024288"}]','นีเวียไวท์เพริร์ล 7มล ***','11.5','15','1','ครีมซอง','ห่อ','P00000.png');</v>
      </c>
    </row>
    <row r="1332" spans="1:18" x14ac:dyDescent="0.25">
      <c r="A1332" s="2" t="s">
        <v>1733</v>
      </c>
      <c r="B1332" s="8">
        <v>8850092503130</v>
      </c>
      <c r="C1332" s="2" t="s">
        <v>1734</v>
      </c>
      <c r="D1332" s="1">
        <v>20</v>
      </c>
      <c r="E1332" s="1">
        <v>3</v>
      </c>
      <c r="F1332" s="1">
        <v>1</v>
      </c>
      <c r="G1332" s="1">
        <v>16.670000000000002</v>
      </c>
      <c r="H1332" s="1">
        <v>25</v>
      </c>
      <c r="I1332" s="16"/>
      <c r="J1332" s="17" t="s">
        <v>7142</v>
      </c>
      <c r="K1332" s="4" t="s">
        <v>7144</v>
      </c>
      <c r="L1332" s="5" t="s">
        <v>7143</v>
      </c>
      <c r="M1332" s="5">
        <f t="shared" si="80"/>
        <v>16.670000000000002</v>
      </c>
      <c r="N1332" s="5">
        <f t="shared" si="81"/>
        <v>25</v>
      </c>
      <c r="O1332" s="3" t="str">
        <f>IF(ISBLANK(D1332),"ส่วนลด",VLOOKUP(D1332,หมวดหมู่!$A$2:$B$35,2))</f>
        <v>อุปโภค/บริโภค</v>
      </c>
      <c r="P1332" s="3" t="str">
        <f>IF(ISBLANK(E1332),"หน่วย",VLOOKUP(E1332,หน่วยนับ!$A$2:$B$37,2))</f>
        <v>ขวด</v>
      </c>
      <c r="Q1332" t="str">
        <f t="shared" si="82"/>
        <v>P00000.png</v>
      </c>
      <c r="R1332" t="str">
        <f t="shared" si="83"/>
        <v>INSERT INTO `product`(`pID`, `pBar`, `pBars`, `pName`, `pBP`, `pSP`, `pVal`, `pCate`, `pUnit`, `img`) VALUES ('P01336','8850092503130','[{"detail":"รหัสสินค้า","barcode":"P01336"},{"detail":"บาร์โค้ดหลัก","barcode":"8850092503130"}]','โฟกัลโลออน20มล25บ','16.67','25','1','อุปโภค/บริโภค','ขวด','P00000.png');</v>
      </c>
    </row>
    <row r="1333" spans="1:18" x14ac:dyDescent="0.25">
      <c r="A1333" s="2" t="s">
        <v>1735</v>
      </c>
      <c r="B1333" s="8">
        <v>8850184120009</v>
      </c>
      <c r="C1333" s="2" t="s">
        <v>1736</v>
      </c>
      <c r="D1333" s="1">
        <v>20</v>
      </c>
      <c r="E1333" s="1">
        <v>8</v>
      </c>
      <c r="F1333" s="1">
        <v>6</v>
      </c>
      <c r="G1333" s="1">
        <v>18</v>
      </c>
      <c r="H1333" s="1">
        <v>25</v>
      </c>
      <c r="I1333" s="16"/>
      <c r="J1333" s="17" t="s">
        <v>7142</v>
      </c>
      <c r="K1333" s="4" t="s">
        <v>7144</v>
      </c>
      <c r="L1333" s="5" t="s">
        <v>7143</v>
      </c>
      <c r="M1333" s="5">
        <f t="shared" si="80"/>
        <v>18</v>
      </c>
      <c r="N1333" s="5">
        <f t="shared" si="81"/>
        <v>25</v>
      </c>
      <c r="O1333" s="3" t="str">
        <f>IF(ISBLANK(D1333),"ส่วนลด",VLOOKUP(D1333,หมวดหมู่!$A$2:$B$35,2))</f>
        <v>อุปโภค/บริโภค</v>
      </c>
      <c r="P1333" s="3" t="str">
        <f>IF(ISBLANK(E1333),"หน่วย",VLOOKUP(E1333,หน่วยนับ!$A$2:$B$37,2))</f>
        <v>อัน</v>
      </c>
      <c r="Q1333" t="str">
        <f t="shared" si="82"/>
        <v>P00000.png</v>
      </c>
      <c r="R1333" t="str">
        <f t="shared" si="83"/>
        <v>INSERT INTO `product`(`pID`, `pBar`, `pBars`, `pName`, `pBP`, `pSP`, `pVal`, `pCate`, `pUnit`, `img`) VALUES ('P01337','8850184120009','[{"detail":"รหัสสินค้า","barcode":"P01337"},{"detail":"บาร์โค้ดหลัก","barcode":"8850184120009"}]','ด้ามมีดโกนยิลเลต25บ**-','18','25','6','อุปโภค/บริโภค','อัน','P00000.png');</v>
      </c>
    </row>
    <row r="1334" spans="1:18" x14ac:dyDescent="0.25">
      <c r="A1334" s="2" t="s">
        <v>1737</v>
      </c>
      <c r="B1334" s="8">
        <v>8991380700593</v>
      </c>
      <c r="C1334" s="2" t="s">
        <v>1738</v>
      </c>
      <c r="D1334" s="1">
        <v>20</v>
      </c>
      <c r="E1334" s="1">
        <v>28</v>
      </c>
      <c r="F1334" s="1">
        <v>1</v>
      </c>
      <c r="G1334" s="1">
        <v>42</v>
      </c>
      <c r="H1334" s="1">
        <v>49</v>
      </c>
      <c r="I1334" s="16"/>
      <c r="J1334" s="17" t="s">
        <v>7142</v>
      </c>
      <c r="K1334" s="4" t="s">
        <v>7144</v>
      </c>
      <c r="L1334" s="5" t="s">
        <v>7143</v>
      </c>
      <c r="M1334" s="5">
        <f t="shared" si="80"/>
        <v>42</v>
      </c>
      <c r="N1334" s="5">
        <f t="shared" si="81"/>
        <v>49</v>
      </c>
      <c r="O1334" s="3" t="str">
        <f>IF(ISBLANK(D1334),"ส่วนลด",VLOOKUP(D1334,หมวดหมู่!$A$2:$B$35,2))</f>
        <v>อุปโภค/บริโภค</v>
      </c>
      <c r="P1334" s="3" t="str">
        <f>IF(ISBLANK(E1334),"หน่วย",VLOOKUP(E1334,หน่วยนับ!$A$2:$B$37,2))</f>
        <v>ผืน</v>
      </c>
      <c r="Q1334" t="str">
        <f t="shared" si="82"/>
        <v>P00000.png</v>
      </c>
      <c r="R1334" t="str">
        <f t="shared" si="83"/>
        <v>INSERT INTO `product`(`pID`, `pBar`, `pBars`, `pName`, `pBP`, `pSP`, `pVal`, `pCate`, `pUnit`, `img`) VALUES ('P01338','8991380700593','[{"detail":"รหัสสินค้า","barcode":"P01338"},{"detail":"บาร์โค้ดหลัก","barcode":"8991380700593"}]','กานิเย่ไลท์ครีม50มล49บ','42','49','1','อุปโภค/บริโภค','ผืน','P00000.png');</v>
      </c>
    </row>
    <row r="1335" spans="1:18" x14ac:dyDescent="0.25">
      <c r="A1335" s="2" t="s">
        <v>1739</v>
      </c>
      <c r="B1335" s="8" t="s">
        <v>1739</v>
      </c>
      <c r="C1335" s="2" t="s">
        <v>1740</v>
      </c>
      <c r="D1335" s="1">
        <v>40</v>
      </c>
      <c r="E1335" s="1">
        <v>28</v>
      </c>
      <c r="F1335" s="1">
        <v>1</v>
      </c>
      <c r="G1335" s="1">
        <v>60</v>
      </c>
      <c r="H1335" s="1">
        <v>90</v>
      </c>
      <c r="I1335" s="16"/>
      <c r="J1335" s="17" t="s">
        <v>7142</v>
      </c>
      <c r="K1335" s="4" t="s">
        <v>7144</v>
      </c>
      <c r="L1335" s="5" t="s">
        <v>7143</v>
      </c>
      <c r="M1335" s="5">
        <f t="shared" si="80"/>
        <v>60</v>
      </c>
      <c r="N1335" s="5">
        <f t="shared" si="81"/>
        <v>90</v>
      </c>
      <c r="O1335" s="3" t="str">
        <f>IF(ISBLANK(D1335),"ส่วนลด",VLOOKUP(D1335,หมวดหมู่!$A$2:$B$35,2))</f>
        <v>งานก่อสร้าง</v>
      </c>
      <c r="P1335" s="3" t="str">
        <f>IF(ISBLANK(E1335),"หน่วย",VLOOKUP(E1335,หน่วยนับ!$A$2:$B$37,2))</f>
        <v>ผืน</v>
      </c>
      <c r="Q1335" t="str">
        <f t="shared" si="82"/>
        <v>P00000.png</v>
      </c>
      <c r="R1335" t="str">
        <f t="shared" si="83"/>
        <v>INSERT INTO `product`(`pID`, `pBar`, `pBars`, `pName`, `pBP`, `pSP`, `pVal`, `pCate`, `pUnit`, `img`) VALUES ('P01339','P01339','[{"detail":"รหัสสินค้า","barcode":"P01339"},{"detail":"บาร์โค้ดหลัก","barcode":"P01339"}]','เสื่อน้ำมัน 3*2/90บ','60','90','1','งานก่อสร้าง','ผืน','P00000.png');</v>
      </c>
    </row>
    <row r="1336" spans="1:18" x14ac:dyDescent="0.25">
      <c r="A1336" s="2" t="s">
        <v>1741</v>
      </c>
      <c r="B1336" s="8" t="s">
        <v>1741</v>
      </c>
      <c r="C1336" s="2" t="s">
        <v>1742</v>
      </c>
      <c r="D1336" s="1">
        <v>43</v>
      </c>
      <c r="E1336" s="1">
        <v>3</v>
      </c>
      <c r="F1336" s="1">
        <v>5</v>
      </c>
      <c r="G1336" s="1">
        <v>30</v>
      </c>
      <c r="H1336" s="1">
        <v>35</v>
      </c>
      <c r="I1336" s="16"/>
      <c r="J1336" s="17" t="s">
        <v>7142</v>
      </c>
      <c r="K1336" s="4" t="s">
        <v>7144</v>
      </c>
      <c r="L1336" s="5" t="s">
        <v>7143</v>
      </c>
      <c r="M1336" s="5">
        <f t="shared" si="80"/>
        <v>30</v>
      </c>
      <c r="N1336" s="5">
        <f t="shared" si="81"/>
        <v>35</v>
      </c>
      <c r="O1336" s="3" t="str">
        <f>IF(ISBLANK(D1336),"ส่วนลด",VLOOKUP(D1336,หมวดหมู่!$A$2:$B$35,2))</f>
        <v>โลออน+โลชั้่น+น้ำหอม</v>
      </c>
      <c r="P1336" s="3" t="str">
        <f>IF(ISBLANK(E1336),"หน่วย",VLOOKUP(E1336,หน่วยนับ!$A$2:$B$37,2))</f>
        <v>ขวด</v>
      </c>
      <c r="Q1336" t="str">
        <f t="shared" si="82"/>
        <v>P00000.png</v>
      </c>
      <c r="R1336" t="str">
        <f t="shared" si="83"/>
        <v>INSERT INTO `product`(`pID`, `pBar`, `pBars`, `pName`, `pBP`, `pSP`, `pVal`, `pCate`, `pUnit`, `img`) VALUES ('P01340','P01340','[{"detail":"รหัสสินค้า","barcode":"P01340"},{"detail":"บาร์โค้ดหลัก","barcode":"P01340"}]','เจลล้างมือ35บ**','30','35','5','โลออน+โลชั้่น+น้ำหอม','ขวด','P00000.png');</v>
      </c>
    </row>
    <row r="1337" spans="1:18" x14ac:dyDescent="0.25">
      <c r="A1337" s="2" t="s">
        <v>1743</v>
      </c>
      <c r="B1337" s="8">
        <v>6944599284509</v>
      </c>
      <c r="C1337" s="2" t="s">
        <v>1744</v>
      </c>
      <c r="D1337" s="1">
        <v>32</v>
      </c>
      <c r="E1337" s="1">
        <v>9</v>
      </c>
      <c r="F1337" s="1">
        <v>3</v>
      </c>
      <c r="G1337" s="1">
        <v>5</v>
      </c>
      <c r="H1337" s="1">
        <v>10</v>
      </c>
      <c r="I1337" s="16"/>
      <c r="J1337" s="17" t="s">
        <v>7142</v>
      </c>
      <c r="K1337" s="4" t="s">
        <v>7144</v>
      </c>
      <c r="L1337" s="5" t="s">
        <v>7143</v>
      </c>
      <c r="M1337" s="5">
        <f t="shared" si="80"/>
        <v>5</v>
      </c>
      <c r="N1337" s="5">
        <f t="shared" si="81"/>
        <v>10</v>
      </c>
      <c r="O1337" s="3" t="str">
        <f>IF(ISBLANK(D1337),"ส่วนลด",VLOOKUP(D1337,หมวดหมู่!$A$2:$B$35,2))</f>
        <v>การศึกษา</v>
      </c>
      <c r="P1337" s="3" t="str">
        <f>IF(ISBLANK(E1337),"หน่วย",VLOOKUP(E1337,หน่วยนับ!$A$2:$B$37,2))</f>
        <v>แพ็ค</v>
      </c>
      <c r="Q1337" t="str">
        <f t="shared" si="82"/>
        <v>P00000.png</v>
      </c>
      <c r="R1337" t="str">
        <f t="shared" si="83"/>
        <v>INSERT INTO `product`(`pID`, `pBar`, `pBars`, `pName`, `pBP`, `pSP`, `pVal`, `pCate`, `pUnit`, `img`) VALUES ('P01341','6944599284509','[{"detail":"รหัสสินค้า","barcode":"P01341"},{"detail":"บาร์โค้ดหลัก","barcode":"6944599284509"}]','กระดาษโน็ค10บ','5','10','3','การศึกษา','แพ็ค','P00000.png');</v>
      </c>
    </row>
    <row r="1338" spans="1:18" x14ac:dyDescent="0.25">
      <c r="A1338" s="2" t="s">
        <v>1745</v>
      </c>
      <c r="B1338" s="8" t="s">
        <v>1745</v>
      </c>
      <c r="C1338" s="2" t="s">
        <v>1746</v>
      </c>
      <c r="D1338" s="1">
        <v>32</v>
      </c>
      <c r="E1338" s="1">
        <v>8</v>
      </c>
      <c r="F1338" s="1">
        <v>7</v>
      </c>
      <c r="G1338" s="1">
        <v>14.59</v>
      </c>
      <c r="H1338" s="1">
        <v>20</v>
      </c>
      <c r="I1338" s="16"/>
      <c r="J1338" s="17" t="s">
        <v>7142</v>
      </c>
      <c r="K1338" s="4" t="s">
        <v>7144</v>
      </c>
      <c r="L1338" s="5" t="s">
        <v>7143</v>
      </c>
      <c r="M1338" s="5">
        <f t="shared" si="80"/>
        <v>14.59</v>
      </c>
      <c r="N1338" s="5">
        <f t="shared" si="81"/>
        <v>20</v>
      </c>
      <c r="O1338" s="3" t="str">
        <f>IF(ISBLANK(D1338),"ส่วนลด",VLOOKUP(D1338,หมวดหมู่!$A$2:$B$35,2))</f>
        <v>การศึกษา</v>
      </c>
      <c r="P1338" s="3" t="str">
        <f>IF(ISBLANK(E1338),"หน่วย",VLOOKUP(E1338,หน่วยนับ!$A$2:$B$37,2))</f>
        <v>อัน</v>
      </c>
      <c r="Q1338" t="str">
        <f t="shared" si="82"/>
        <v>P00000.png</v>
      </c>
      <c r="R1338" t="str">
        <f t="shared" si="83"/>
        <v>INSERT INTO `product`(`pID`, `pBar`, `pBars`, `pName`, `pBP`, `pSP`, `pVal`, `pCate`, `pUnit`, `img`) VALUES ('P01342','P01342','[{"detail":"รหัสสินค้า","barcode":"P01342"},{"detail":"บาร์โค้ดหลัก","barcode":"P01342"}]','ที่ใส่ดินสอสี่เหลี่ยม20บ','14.59','20','7','การศึกษา','อัน','P00000.png');</v>
      </c>
    </row>
    <row r="1339" spans="1:18" x14ac:dyDescent="0.25">
      <c r="A1339" s="2" t="s">
        <v>1747</v>
      </c>
      <c r="B1339" s="8" t="s">
        <v>1747</v>
      </c>
      <c r="C1339" s="2" t="s">
        <v>1748</v>
      </c>
      <c r="D1339" s="1">
        <v>40</v>
      </c>
      <c r="E1339" s="1">
        <v>8</v>
      </c>
      <c r="F1339" s="1">
        <v>6</v>
      </c>
      <c r="G1339" s="1">
        <v>51</v>
      </c>
      <c r="H1339" s="1">
        <v>59</v>
      </c>
      <c r="I1339" s="16"/>
      <c r="J1339" s="17" t="s">
        <v>7142</v>
      </c>
      <c r="K1339" s="4" t="s">
        <v>7144</v>
      </c>
      <c r="L1339" s="5" t="s">
        <v>7143</v>
      </c>
      <c r="M1339" s="5">
        <f t="shared" si="80"/>
        <v>51</v>
      </c>
      <c r="N1339" s="5">
        <f t="shared" si="81"/>
        <v>59</v>
      </c>
      <c r="O1339" s="3" t="str">
        <f>IF(ISBLANK(D1339),"ส่วนลด",VLOOKUP(D1339,หมวดหมู่!$A$2:$B$35,2))</f>
        <v>งานก่อสร้าง</v>
      </c>
      <c r="P1339" s="3" t="str">
        <f>IF(ISBLANK(E1339),"หน่วย",VLOOKUP(E1339,หน่วยนับ!$A$2:$B$37,2))</f>
        <v>อัน</v>
      </c>
      <c r="Q1339" t="str">
        <f t="shared" si="82"/>
        <v>P00000.png</v>
      </c>
      <c r="R1339" t="str">
        <f t="shared" si="83"/>
        <v>INSERT INTO `product`(`pID`, `pBar`, `pBars`, `pName`, `pBP`, `pSP`, `pVal`, `pCate`, `pUnit`, `img`) VALUES ('P01343','P01343','[{"detail":"รหัสสินค้า","barcode":"P01343"},{"detail":"บาร์โค้ดหลัก","barcode":"P01343"}]','หมวกหญิงหน้าแหลม59บ','51','59','6','งานก่อสร้าง','อัน','P00000.png');</v>
      </c>
    </row>
    <row r="1340" spans="1:18" x14ac:dyDescent="0.25">
      <c r="A1340" s="2" t="s">
        <v>1749</v>
      </c>
      <c r="B1340" s="8" t="s">
        <v>1749</v>
      </c>
      <c r="C1340" s="2" t="s">
        <v>1750</v>
      </c>
      <c r="D1340" s="1">
        <v>40</v>
      </c>
      <c r="E1340" s="1">
        <v>8</v>
      </c>
      <c r="F1340" s="1">
        <v>5</v>
      </c>
      <c r="G1340" s="1">
        <v>17</v>
      </c>
      <c r="H1340" s="1">
        <v>20</v>
      </c>
      <c r="I1340" s="16"/>
      <c r="J1340" s="17" t="s">
        <v>7142</v>
      </c>
      <c r="K1340" s="4" t="s">
        <v>7144</v>
      </c>
      <c r="L1340" s="5" t="s">
        <v>7143</v>
      </c>
      <c r="M1340" s="5">
        <f t="shared" si="80"/>
        <v>17</v>
      </c>
      <c r="N1340" s="5">
        <f t="shared" si="81"/>
        <v>20</v>
      </c>
      <c r="O1340" s="3" t="str">
        <f>IF(ISBLANK(D1340),"ส่วนลด",VLOOKUP(D1340,หมวดหมู่!$A$2:$B$35,2))</f>
        <v>งานก่อสร้าง</v>
      </c>
      <c r="P1340" s="3" t="str">
        <f>IF(ISBLANK(E1340),"หน่วย",VLOOKUP(E1340,หน่วยนับ!$A$2:$B$37,2))</f>
        <v>อัน</v>
      </c>
      <c r="Q1340" t="str">
        <f t="shared" si="82"/>
        <v>P00000.png</v>
      </c>
      <c r="R1340" t="str">
        <f t="shared" si="83"/>
        <v>INSERT INTO `product`(`pID`, `pBar`, `pBars`, `pName`, `pBP`, `pSP`, `pVal`, `pCate`, `pUnit`, `img`) VALUES ('P01344','P01344','[{"detail":"รหัสสินค้า","barcode":"P01344"},{"detail":"บาร์โค้ดหลัก","barcode":"P01344"}]','ตะกร้าแม่บ้านสีดำ20บ*','17','20','5','งานก่อสร้าง','อัน','P00000.png');</v>
      </c>
    </row>
    <row r="1341" spans="1:18" x14ac:dyDescent="0.25">
      <c r="A1341" s="2" t="s">
        <v>1751</v>
      </c>
      <c r="B1341" s="8">
        <v>8851932375733</v>
      </c>
      <c r="C1341" s="2" t="s">
        <v>8220</v>
      </c>
      <c r="D1341" s="1">
        <v>88</v>
      </c>
      <c r="E1341" s="1">
        <v>2</v>
      </c>
      <c r="F1341" s="1">
        <v>3</v>
      </c>
      <c r="G1341" s="1">
        <v>98.67</v>
      </c>
      <c r="H1341" s="1">
        <v>119</v>
      </c>
      <c r="I1341" s="16"/>
      <c r="J1341" s="17" t="s">
        <v>7142</v>
      </c>
      <c r="K1341" s="4" t="s">
        <v>7144</v>
      </c>
      <c r="L1341" s="5" t="s">
        <v>7143</v>
      </c>
      <c r="M1341" s="5">
        <f t="shared" si="80"/>
        <v>98.67</v>
      </c>
      <c r="N1341" s="5">
        <f t="shared" si="81"/>
        <v>119</v>
      </c>
      <c r="O1341" s="3" t="str">
        <f>IF(ISBLANK(D1341),"ส่วนลด",VLOOKUP(D1341,หมวดหมู่!$A$2:$B$35,2))</f>
        <v>ของใช้ในครัว</v>
      </c>
      <c r="P1341" s="3" t="str">
        <f>IF(ISBLANK(E1341),"หน่วย",VLOOKUP(E1341,หน่วยนับ!$A$2:$B$37,2))</f>
        <v>กระปุก</v>
      </c>
      <c r="Q1341" t="str">
        <f t="shared" si="82"/>
        <v>P00000.png</v>
      </c>
      <c r="R1341" t="str">
        <f t="shared" si="83"/>
        <v>INSERT INTO `product`(`pID`, `pBar`, `pBars`, `pName`, `pBP`, `pSP`, `pVal`, `pCate`, `pUnit`, `img`) VALUES ('P01345','8851932375733','[{"detail":"รหัสสินค้า","barcode":"P01345"},{"detail":"บาร์โค้ดหลัก","barcode":"8851932375733"}]','วาสลีนเจลลี่100มล***','98.67','119','3','ของใช้ในครัว','กระปุก','P00000.png');</v>
      </c>
    </row>
    <row r="1342" spans="1:18" x14ac:dyDescent="0.25">
      <c r="A1342" s="2" t="s">
        <v>1752</v>
      </c>
      <c r="B1342" s="8">
        <v>8850006305812</v>
      </c>
      <c r="C1342" s="2" t="s">
        <v>8221</v>
      </c>
      <c r="D1342" s="1">
        <v>66</v>
      </c>
      <c r="E1342" s="1">
        <v>3</v>
      </c>
      <c r="F1342" s="1">
        <v>1</v>
      </c>
      <c r="G1342" s="1">
        <v>20.67</v>
      </c>
      <c r="H1342" s="1">
        <v>25</v>
      </c>
      <c r="I1342" s="16"/>
      <c r="J1342" s="17" t="s">
        <v>7142</v>
      </c>
      <c r="K1342" s="4" t="s">
        <v>7144</v>
      </c>
      <c r="L1342" s="5" t="s">
        <v>7143</v>
      </c>
      <c r="M1342" s="5">
        <f t="shared" si="80"/>
        <v>20.67</v>
      </c>
      <c r="N1342" s="5">
        <f t="shared" si="81"/>
        <v>25</v>
      </c>
      <c r="O1342" s="3" t="str">
        <f>IF(ISBLANK(D1342),"ส่วนลด",VLOOKUP(D1342,หมวดหมู่!$A$2:$B$35,2))</f>
        <v>ยาสีฟัน+แปรงสีฟันน้ำยาบ้วนปาก</v>
      </c>
      <c r="P1342" s="3" t="str">
        <f>IF(ISBLANK(E1342),"หน่วย",VLOOKUP(E1342,หน่วยนับ!$A$2:$B$37,2))</f>
        <v>ขวด</v>
      </c>
      <c r="Q1342" t="str">
        <f t="shared" si="82"/>
        <v>P00000.png</v>
      </c>
      <c r="R1342" t="str">
        <f t="shared" si="83"/>
        <v>INSERT INTO `product`(`pID`, `pBar`, `pBars`, `pName`, `pBP`, `pSP`, `pVal`, `pCate`, `pUnit`, `img`) VALUES ('P01346','8850006305812','[{"detail":"รหัสสินค้า","barcode":"P01346"},{"detail":"บาร์โค้ดหลัก","barcode":"8850006305812"}]','คอลเกตุบ้วนปาก100มลชมพู***','20.67','25','1','ยาสีฟัน+แปรงสีฟันน้ำยาบ้วนปาก','ขวด','P00000.png');</v>
      </c>
    </row>
    <row r="1343" spans="1:18" x14ac:dyDescent="0.25">
      <c r="A1343" s="2" t="s">
        <v>1753</v>
      </c>
      <c r="B1343" s="8">
        <v>8851123349086</v>
      </c>
      <c r="C1343" s="2" t="s">
        <v>1754</v>
      </c>
      <c r="D1343" s="1">
        <v>20</v>
      </c>
      <c r="E1343" s="1">
        <v>3</v>
      </c>
      <c r="F1343" s="1">
        <v>0</v>
      </c>
      <c r="G1343" s="1">
        <v>48.84</v>
      </c>
      <c r="H1343" s="1">
        <v>59</v>
      </c>
      <c r="I1343" s="16"/>
      <c r="J1343" s="17" t="s">
        <v>7142</v>
      </c>
      <c r="K1343" s="4" t="s">
        <v>7144</v>
      </c>
      <c r="L1343" s="5" t="s">
        <v>7143</v>
      </c>
      <c r="M1343" s="5">
        <f t="shared" si="80"/>
        <v>48.84</v>
      </c>
      <c r="N1343" s="5">
        <f t="shared" si="81"/>
        <v>59</v>
      </c>
      <c r="O1343" s="3" t="str">
        <f>IF(ISBLANK(D1343),"ส่วนลด",VLOOKUP(D1343,หมวดหมู่!$A$2:$B$35,2))</f>
        <v>อุปโภค/บริโภค</v>
      </c>
      <c r="P1343" s="3" t="str">
        <f>IF(ISBLANK(E1343),"หน่วย",VLOOKUP(E1343,หน่วยนับ!$A$2:$B$37,2))</f>
        <v>ขวด</v>
      </c>
      <c r="Q1343" t="str">
        <f t="shared" si="82"/>
        <v>P00000.png</v>
      </c>
      <c r="R1343" t="str">
        <f t="shared" si="83"/>
        <v>INSERT INTO `product`(`pID`, `pBar`, `pBars`, `pName`, `pBP`, `pSP`, `pVal`, `pCate`, `pUnit`, `img`) VALUES ('P01347','8851123349086','[{"detail":"รหัสสินค้า","barcode":"P01347"},{"detail":"บาร์โค้ดหลัก","barcode":"8851123349086"}]','เบบี้มายออย100มล59บ','48.84','59','0','อุปโภค/บริโภค','ขวด','P00000.png');</v>
      </c>
    </row>
    <row r="1344" spans="1:18" x14ac:dyDescent="0.25">
      <c r="A1344" s="2" t="s">
        <v>1755</v>
      </c>
      <c r="B1344" s="8">
        <v>8850007060314</v>
      </c>
      <c r="C1344" s="2" t="s">
        <v>6842</v>
      </c>
      <c r="D1344" s="1">
        <v>42</v>
      </c>
      <c r="E1344" s="1">
        <v>3</v>
      </c>
      <c r="F1344" s="1">
        <v>1</v>
      </c>
      <c r="G1344" s="1">
        <v>36.14</v>
      </c>
      <c r="H1344" s="1">
        <v>45</v>
      </c>
      <c r="I1344" s="15" t="s">
        <v>8222</v>
      </c>
      <c r="J1344" s="17" t="s">
        <v>7142</v>
      </c>
      <c r="K1344" s="4" t="s">
        <v>7144</v>
      </c>
      <c r="L1344" s="5" t="s">
        <v>7143</v>
      </c>
      <c r="M1344" s="5">
        <f t="shared" si="80"/>
        <v>36.14</v>
      </c>
      <c r="N1344" s="5">
        <f t="shared" si="81"/>
        <v>45</v>
      </c>
      <c r="O1344" s="3" t="str">
        <f>IF(ISBLANK(D1344),"ส่วนลด",VLOOKUP(D1344,หมวดหมู่!$A$2:$B$35,2))</f>
        <v>ของใช้เด็ก+ชิชชู่+สำลี</v>
      </c>
      <c r="P1344" s="3" t="str">
        <f>IF(ISBLANK(E1344),"หน่วย",VLOOKUP(E1344,หน่วยนับ!$A$2:$B$37,2))</f>
        <v>ขวด</v>
      </c>
      <c r="Q1344" t="str">
        <f t="shared" si="82"/>
        <v>prd_1364.jpg</v>
      </c>
      <c r="R1344" t="str">
        <f t="shared" si="83"/>
        <v>INSERT INTO `product`(`pID`, `pBar`, `pBars`, `pName`, `pBP`, `pSP`, `pVal`, `pCate`, `pUnit`, `img`) VALUES ('P01348','8850007060314','[{"detail":"รหัสสินค้า","barcode":"P01348"},{"detail":"บาร์โค้ดหลัก","barcode":"8850007060314"}]','จอนสันออย50มล**','36.14','45','1','ของใช้เด็ก+ชิชชู่+สำลี','ขวด','prd_1364.jpg');</v>
      </c>
    </row>
    <row r="1345" spans="1:18" x14ac:dyDescent="0.25">
      <c r="A1345" s="2" t="s">
        <v>1756</v>
      </c>
      <c r="B1345" s="8">
        <v>8850822190166</v>
      </c>
      <c r="C1345" s="2" t="s">
        <v>8223</v>
      </c>
      <c r="D1345" s="1">
        <v>70</v>
      </c>
      <c r="E1345" s="1">
        <v>11</v>
      </c>
      <c r="F1345" s="1">
        <v>2</v>
      </c>
      <c r="G1345" s="1">
        <v>21.5</v>
      </c>
      <c r="H1345" s="1">
        <v>25</v>
      </c>
      <c r="I1345" s="16"/>
      <c r="J1345" s="17" t="s">
        <v>7142</v>
      </c>
      <c r="K1345" s="4" t="s">
        <v>7144</v>
      </c>
      <c r="L1345" s="5" t="s">
        <v>7143</v>
      </c>
      <c r="M1345" s="5">
        <f t="shared" si="80"/>
        <v>21.5</v>
      </c>
      <c r="N1345" s="5">
        <f t="shared" si="81"/>
        <v>25</v>
      </c>
      <c r="O1345" s="3" t="str">
        <f>IF(ISBLANK(D1345),"ส่วนลด",VLOOKUP(D1345,หมวดหมู่!$A$2:$B$35,2))</f>
        <v>ครีมซอง</v>
      </c>
      <c r="P1345" s="3" t="str">
        <f>IF(ISBLANK(E1345),"หน่วย",VLOOKUP(E1345,หน่วยนับ!$A$2:$B$37,2))</f>
        <v>ซอง</v>
      </c>
      <c r="Q1345" t="str">
        <f t="shared" si="82"/>
        <v>P00000.png</v>
      </c>
      <c r="R1345" t="str">
        <f t="shared" si="83"/>
        <v>INSERT INTO `product`(`pID`, `pBar`, `pBars`, `pName`, `pBP`, `pSP`, `pVal`, `pCate`, `pUnit`, `img`) VALUES ('P01349','8850822190166','[{"detail":"รหัสสินค้า","barcode":"P01349"},{"detail":"บาร์โค้ดหลัก","barcode":"8850822190166"}]','เคเอครีมSPF42 8g ***','21.5','25','2','ครีมซอง','ซอง','P00000.png');</v>
      </c>
    </row>
    <row r="1346" spans="1:18" x14ac:dyDescent="0.25">
      <c r="A1346" s="2" t="s">
        <v>1757</v>
      </c>
      <c r="B1346" s="8">
        <v>8992304012549</v>
      </c>
      <c r="C1346" s="2" t="s">
        <v>8224</v>
      </c>
      <c r="D1346" s="1">
        <v>88</v>
      </c>
      <c r="E1346" s="1">
        <v>3</v>
      </c>
      <c r="F1346" s="1">
        <v>2</v>
      </c>
      <c r="G1346" s="1">
        <v>89.5</v>
      </c>
      <c r="H1346" s="1">
        <v>120</v>
      </c>
      <c r="I1346" s="16"/>
      <c r="J1346" s="17" t="s">
        <v>7142</v>
      </c>
      <c r="K1346" s="4" t="s">
        <v>7144</v>
      </c>
      <c r="L1346" s="5" t="s">
        <v>7143</v>
      </c>
      <c r="M1346" s="5">
        <f t="shared" si="80"/>
        <v>89.5</v>
      </c>
      <c r="N1346" s="5">
        <f t="shared" si="81"/>
        <v>120</v>
      </c>
      <c r="O1346" s="3" t="str">
        <f>IF(ISBLANK(D1346),"ส่วนลด",VLOOKUP(D1346,หมวดหมู่!$A$2:$B$35,2))</f>
        <v>ของใช้ในครัว</v>
      </c>
      <c r="P1346" s="3" t="str">
        <f>IF(ISBLANK(E1346),"หน่วย",VLOOKUP(E1346,หน่วยนับ!$A$2:$B$37,2))</f>
        <v>ขวด</v>
      </c>
      <c r="Q1346" t="str">
        <f t="shared" si="82"/>
        <v>P00000.png</v>
      </c>
      <c r="R1346" t="str">
        <f t="shared" si="83"/>
        <v>INSERT INTO `product`(`pID`, `pBar`, `pBars`, `pName`, `pBP`, `pSP`, `pVal`, `pCate`, `pUnit`, `img`) VALUES ('P01350','8992304012549','[{"detail":"รหัสสินค้า","barcode":"P01350"},{"detail":"บาร์โค้ดหลัก","barcode":"8992304012549"}]','กานิเย่โลชั่นสีเหลือง400มล***','89.5','120','2','ของใช้ในครัว','ขวด','P00000.png');</v>
      </c>
    </row>
    <row r="1347" spans="1:18" x14ac:dyDescent="0.25">
      <c r="A1347" s="2" t="s">
        <v>1758</v>
      </c>
      <c r="B1347" s="8">
        <v>8992304039607</v>
      </c>
      <c r="C1347" s="2" t="s">
        <v>1759</v>
      </c>
      <c r="D1347" s="1">
        <v>20</v>
      </c>
      <c r="E1347" s="1">
        <v>29</v>
      </c>
      <c r="F1347" s="1">
        <v>0</v>
      </c>
      <c r="G1347" s="1">
        <v>44</v>
      </c>
      <c r="H1347" s="1">
        <v>50</v>
      </c>
      <c r="I1347" s="16"/>
      <c r="J1347" s="17" t="s">
        <v>7142</v>
      </c>
      <c r="K1347" s="4" t="s">
        <v>7144</v>
      </c>
      <c r="L1347" s="5" t="s">
        <v>7143</v>
      </c>
      <c r="M1347" s="5">
        <f t="shared" ref="M1347:M1410" si="84">IF(ISBLANK(D1347),0,G1347)</f>
        <v>44</v>
      </c>
      <c r="N1347" s="5">
        <f t="shared" ref="N1347:N1410" si="85">IF(ISBLANK(D1347),-H1347,H1347)</f>
        <v>50</v>
      </c>
      <c r="O1347" s="3" t="str">
        <f>IF(ISBLANK(D1347),"ส่วนลด",VLOOKUP(D1347,หมวดหมู่!$A$2:$B$35,2))</f>
        <v>อุปโภค/บริโภค</v>
      </c>
      <c r="P1347" s="3" t="str">
        <f>IF(ISBLANK(E1347),"หน่วย",VLOOKUP(E1347,หน่วยนับ!$A$2:$B$37,2))</f>
        <v>หลอด</v>
      </c>
      <c r="Q1347" t="str">
        <f t="shared" ref="Q1347:Q1410" si="86">IF(ISBLANK(I1347),"P00000.png",I1347)</f>
        <v>P00000.png</v>
      </c>
      <c r="R1347" t="str">
        <f t="shared" ref="R1347:R1410" si="87">"INSERT INTO `product`(`pID`, `pBar`, `pBars`, `pName`, `pBP`, `pSP`, `pVal`, `pCate`, `pUnit`, `img`) VALUES ('"&amp;A1347&amp;"','"&amp;B1347&amp;"','"&amp;J1347&amp;A1347&amp;K1347&amp;B1347&amp;L1347&amp;"','"&amp;C1347&amp;"','"&amp;M1347&amp;"','"&amp;N1347&amp;"','"&amp;F1347&amp;"','"&amp;O1347&amp;"','"&amp;P1347&amp;"','"&amp;Q1347&amp;"');"</f>
        <v>INSERT INTO `product`(`pID`, `pBar`, `pBars`, `pName`, `pBP`, `pSP`, `pVal`, `pCate`, `pUnit`, `img`) VALUES ('P01351','8992304039607','[{"detail":"รหัสสินค้า","barcode":"P01351"},{"detail":"บาร์โค้ดหลัก","barcode":"8992304039607"}]','กานิเย่โฟมวาซาบิ50มล50บ','44','50','0','อุปโภค/บริโภค','หลอด','P00000.png');</v>
      </c>
    </row>
    <row r="1348" spans="1:18" x14ac:dyDescent="0.25">
      <c r="A1348" s="2" t="s">
        <v>1760</v>
      </c>
      <c r="B1348" s="8">
        <v>8999999040451</v>
      </c>
      <c r="C1348" s="2" t="s">
        <v>1761</v>
      </c>
      <c r="D1348" s="1">
        <v>20</v>
      </c>
      <c r="E1348" s="1">
        <v>29</v>
      </c>
      <c r="F1348" s="1">
        <v>0</v>
      </c>
      <c r="G1348" s="1">
        <v>92.34</v>
      </c>
      <c r="H1348" s="1">
        <v>115</v>
      </c>
      <c r="I1348" s="16"/>
      <c r="J1348" s="17" t="s">
        <v>7142</v>
      </c>
      <c r="K1348" s="4" t="s">
        <v>7144</v>
      </c>
      <c r="L1348" s="5" t="s">
        <v>7143</v>
      </c>
      <c r="M1348" s="5">
        <f t="shared" si="84"/>
        <v>92.34</v>
      </c>
      <c r="N1348" s="5">
        <f t="shared" si="85"/>
        <v>115</v>
      </c>
      <c r="O1348" s="3" t="str">
        <f>IF(ISBLANK(D1348),"ส่วนลด",VLOOKUP(D1348,หมวดหมู่!$A$2:$B$35,2))</f>
        <v>อุปโภค/บริโภค</v>
      </c>
      <c r="P1348" s="3" t="str">
        <f>IF(ISBLANK(E1348),"หน่วย",VLOOKUP(E1348,หน่วยนับ!$A$2:$B$37,2))</f>
        <v>หลอด</v>
      </c>
      <c r="Q1348" t="str">
        <f t="shared" si="86"/>
        <v>P00000.png</v>
      </c>
      <c r="R1348" t="str">
        <f t="shared" si="87"/>
        <v>INSERT INTO `product`(`pID`, `pBar`, `pBars`, `pName`, `pBP`, `pSP`, `pVal`, `pCate`, `pUnit`, `img`) VALUES ('P01352','8999999040451','[{"detail":"รหัสสินค้า","barcode":"P01352"},{"detail":"บาร์โค้ดหลัก","barcode":"8999999040451"}]','พอนด์โฟมล้างหน้า100g115บ*','92.34','115','0','อุปโภค/บริโภค','หลอด','P00000.png');</v>
      </c>
    </row>
    <row r="1349" spans="1:18" x14ac:dyDescent="0.25">
      <c r="A1349" s="2" t="s">
        <v>1762</v>
      </c>
      <c r="B1349" s="8" t="s">
        <v>1762</v>
      </c>
      <c r="C1349" s="2" t="s">
        <v>1763</v>
      </c>
      <c r="D1349" s="1">
        <v>22</v>
      </c>
      <c r="E1349" s="1">
        <v>27</v>
      </c>
      <c r="F1349" s="1">
        <v>0</v>
      </c>
      <c r="G1349" s="1">
        <v>15</v>
      </c>
      <c r="H1349" s="1">
        <v>20</v>
      </c>
      <c r="I1349" s="16"/>
      <c r="J1349" s="17" t="s">
        <v>7142</v>
      </c>
      <c r="K1349" s="4" t="s">
        <v>7144</v>
      </c>
      <c r="L1349" s="5" t="s">
        <v>7143</v>
      </c>
      <c r="M1349" s="5">
        <f t="shared" si="84"/>
        <v>15</v>
      </c>
      <c r="N1349" s="5">
        <f t="shared" si="85"/>
        <v>20</v>
      </c>
      <c r="O1349" s="3" t="str">
        <f>IF(ISBLANK(D1349),"ส่วนลด",VLOOKUP(D1349,หมวดหมู่!$A$2:$B$35,2))</f>
        <v>ประปา</v>
      </c>
      <c r="P1349" s="3" t="str">
        <f>IF(ISBLANK(E1349),"หน่วย",VLOOKUP(E1349,หน่วยนับ!$A$2:$B$37,2))</f>
        <v>ม้วน</v>
      </c>
      <c r="Q1349" t="str">
        <f t="shared" si="86"/>
        <v>P00000.png</v>
      </c>
      <c r="R1349" t="str">
        <f t="shared" si="87"/>
        <v>INSERT INTO `product`(`pID`, `pBar`, `pBars`, `pName`, `pBP`, `pSP`, `pVal`, `pCate`, `pUnit`, `img`) VALUES ('P01353','P01353','[{"detail":"รหัสสินค้า","barcode":"P01353"},{"detail":"บาร์โค้ดหลัก","barcode":"P01353"}]','เทปพันเกลียวไชโย15ม20บ','15','20','0','ประปา','ม้วน','P00000.png');</v>
      </c>
    </row>
    <row r="1350" spans="1:18" x14ac:dyDescent="0.25">
      <c r="A1350" s="2" t="s">
        <v>1764</v>
      </c>
      <c r="B1350" s="8" t="s">
        <v>1764</v>
      </c>
      <c r="C1350" s="2" t="s">
        <v>6843</v>
      </c>
      <c r="D1350" s="1">
        <v>22</v>
      </c>
      <c r="E1350" s="1">
        <v>40</v>
      </c>
      <c r="F1350" s="1">
        <v>4</v>
      </c>
      <c r="G1350" s="1">
        <v>85</v>
      </c>
      <c r="H1350" s="1">
        <v>100</v>
      </c>
      <c r="I1350" s="16"/>
      <c r="J1350" s="17" t="s">
        <v>7142</v>
      </c>
      <c r="K1350" s="4" t="s">
        <v>7144</v>
      </c>
      <c r="L1350" s="5" t="s">
        <v>7143</v>
      </c>
      <c r="M1350" s="5">
        <f t="shared" si="84"/>
        <v>85</v>
      </c>
      <c r="N1350" s="5">
        <f t="shared" si="85"/>
        <v>100</v>
      </c>
      <c r="O1350" s="3" t="str">
        <f>IF(ISBLANK(D1350),"ส่วนลด",VLOOKUP(D1350,หมวดหมู่!$A$2:$B$35,2))</f>
        <v>ประปา</v>
      </c>
      <c r="P1350" s="3" t="str">
        <f>IF(ISBLANK(E1350),"หน่วย",VLOOKUP(E1350,หน่วยนับ!$A$2:$B$37,2))</f>
        <v>เส้น</v>
      </c>
      <c r="Q1350" t="str">
        <f t="shared" si="86"/>
        <v>P00000.png</v>
      </c>
      <c r="R1350" t="str">
        <f t="shared" si="87"/>
        <v>INSERT INTO `product`(`pID`, `pBar`, `pBars`, `pName`, `pBP`, `pSP`, `pVal`, `pCate`, `pUnit`, `img`) VALUES ('P01354','P01354','[{"detail":"รหัสสินค้า","barcode":"P01354"},{"detail":"บาร์โค้ดหลัก","barcode":"P01354"}]','ท่อPVC 1''คิวไปร์8.5**','85','100','4','ประปา','เส้น','P00000.png');</v>
      </c>
    </row>
    <row r="1351" spans="1:18" x14ac:dyDescent="0.25">
      <c r="A1351" s="2" t="s">
        <v>1765</v>
      </c>
      <c r="B1351" s="8" t="s">
        <v>1765</v>
      </c>
      <c r="C1351" s="2" t="s">
        <v>8225</v>
      </c>
      <c r="D1351" s="1">
        <v>22</v>
      </c>
      <c r="E1351" s="1">
        <v>40</v>
      </c>
      <c r="F1351" s="1">
        <v>2</v>
      </c>
      <c r="G1351" s="1">
        <v>60</v>
      </c>
      <c r="H1351" s="1">
        <v>70</v>
      </c>
      <c r="I1351" s="16"/>
      <c r="J1351" s="17" t="s">
        <v>7142</v>
      </c>
      <c r="K1351" s="4" t="s">
        <v>7144</v>
      </c>
      <c r="L1351" s="5" t="s">
        <v>7143</v>
      </c>
      <c r="M1351" s="5">
        <f t="shared" si="84"/>
        <v>60</v>
      </c>
      <c r="N1351" s="5">
        <f t="shared" si="85"/>
        <v>70</v>
      </c>
      <c r="O1351" s="3" t="str">
        <f>IF(ISBLANK(D1351),"ส่วนลด",VLOOKUP(D1351,หมวดหมู่!$A$2:$B$35,2))</f>
        <v>ประปา</v>
      </c>
      <c r="P1351" s="3" t="str">
        <f>IF(ISBLANK(E1351),"หน่วย",VLOOKUP(E1351,หน่วยนับ!$A$2:$B$37,2))</f>
        <v>เส้น</v>
      </c>
      <c r="Q1351" t="str">
        <f t="shared" si="86"/>
        <v>P00000.png</v>
      </c>
      <c r="R1351" t="str">
        <f t="shared" si="87"/>
        <v>INSERT INTO `product`(`pID`, `pBar`, `pBars`, `pName`, `pBP`, `pSP`, `pVal`, `pCate`, `pUnit`, `img`) VALUES ('P01355','P01355','[{"detail":"รหัสสินค้า","barcode":"P01355"},{"detail":"บาร์โค้ดหลัก","barcode":"P01355"}]','ท่อPVC 3/4''เสือ8.5 ***','60','70','2','ประปา','เส้น','P00000.png');</v>
      </c>
    </row>
    <row r="1352" spans="1:18" x14ac:dyDescent="0.25">
      <c r="A1352" s="2" t="s">
        <v>1766</v>
      </c>
      <c r="B1352" s="8" t="s">
        <v>1766</v>
      </c>
      <c r="C1352" s="2" t="s">
        <v>1767</v>
      </c>
      <c r="D1352" s="1">
        <v>22</v>
      </c>
      <c r="E1352" s="1">
        <v>40</v>
      </c>
      <c r="F1352" s="1">
        <v>1</v>
      </c>
      <c r="G1352" s="1">
        <v>30</v>
      </c>
      <c r="H1352" s="1">
        <v>45</v>
      </c>
      <c r="I1352" s="16"/>
      <c r="J1352" s="17" t="s">
        <v>7142</v>
      </c>
      <c r="K1352" s="4" t="s">
        <v>7144</v>
      </c>
      <c r="L1352" s="5" t="s">
        <v>7143</v>
      </c>
      <c r="M1352" s="5">
        <f t="shared" si="84"/>
        <v>30</v>
      </c>
      <c r="N1352" s="5">
        <f t="shared" si="85"/>
        <v>45</v>
      </c>
      <c r="O1352" s="3" t="str">
        <f>IF(ISBLANK(D1352),"ส่วนลด",VLOOKUP(D1352,หมวดหมู่!$A$2:$B$35,2))</f>
        <v>ประปา</v>
      </c>
      <c r="P1352" s="3" t="str">
        <f>IF(ISBLANK(E1352),"หน่วย",VLOOKUP(E1352,หน่วยนับ!$A$2:$B$37,2))</f>
        <v>เส้น</v>
      </c>
      <c r="Q1352" t="str">
        <f t="shared" si="86"/>
        <v>P00000.png</v>
      </c>
      <c r="R1352" t="str">
        <f t="shared" si="87"/>
        <v>INSERT INTO `product`(`pID`, `pBar`, `pBars`, `pName`, `pBP`, `pSP`, `pVal`, `pCate`, `pUnit`, `img`) VALUES ('P01356','P01356','[{"detail":"รหัสสินค้า","barcode":"P01356"},{"detail":"บาร์โค้ดหลัก","barcode":"P01356"}]','ท่อPVC 1/2'' คิวไปร์8.5/45บ','30','45','1','ประปา','เส้น','P00000.png');</v>
      </c>
    </row>
    <row r="1353" spans="1:18" x14ac:dyDescent="0.25">
      <c r="A1353" s="2" t="s">
        <v>1768</v>
      </c>
      <c r="B1353" s="8">
        <v>8858901110111</v>
      </c>
      <c r="C1353" s="2" t="s">
        <v>8226</v>
      </c>
      <c r="D1353" s="1">
        <v>22</v>
      </c>
      <c r="E1353" s="1">
        <v>35</v>
      </c>
      <c r="F1353" s="1">
        <v>11</v>
      </c>
      <c r="G1353" s="1">
        <v>9</v>
      </c>
      <c r="H1353" s="1">
        <v>12</v>
      </c>
      <c r="I1353" s="16"/>
      <c r="J1353" s="17" t="s">
        <v>7142</v>
      </c>
      <c r="K1353" s="4" t="s">
        <v>7144</v>
      </c>
      <c r="L1353" s="5" t="s">
        <v>7143</v>
      </c>
      <c r="M1353" s="5">
        <f t="shared" si="84"/>
        <v>9</v>
      </c>
      <c r="N1353" s="5">
        <f t="shared" si="85"/>
        <v>12</v>
      </c>
      <c r="O1353" s="3" t="str">
        <f>IF(ISBLANK(D1353),"ส่วนลด",VLOOKUP(D1353,หมวดหมู่!$A$2:$B$35,2))</f>
        <v>ประปา</v>
      </c>
      <c r="P1353" s="3" t="str">
        <f>IF(ISBLANK(E1353),"หน่วย",VLOOKUP(E1353,หน่วยนับ!$A$2:$B$37,2))</f>
        <v>ตัว</v>
      </c>
      <c r="Q1353" t="str">
        <f t="shared" si="86"/>
        <v>P00000.png</v>
      </c>
      <c r="R1353" t="str">
        <f t="shared" si="87"/>
        <v>INSERT INTO `product`(`pID`, `pBar`, `pBars`, `pName`, `pBP`, `pSP`, `pVal`, `pCate`, `pUnit`, `img`) VALUES ('P01357','8858901110111','[{"detail":"รหัสสินค้า","barcode":"P01357"},{"detail":"บาร์โค้ดหลัก","barcode":"8858901110111"}]','ต่อตรงหนา 1'' ***','9','12','11','ประปา','ตัว','P00000.png');</v>
      </c>
    </row>
    <row r="1354" spans="1:18" x14ac:dyDescent="0.25">
      <c r="A1354" s="2" t="s">
        <v>1769</v>
      </c>
      <c r="B1354" s="8">
        <v>8850250008200</v>
      </c>
      <c r="C1354" s="2" t="s">
        <v>8227</v>
      </c>
      <c r="D1354" s="1">
        <v>20</v>
      </c>
      <c r="E1354" s="1">
        <v>35</v>
      </c>
      <c r="F1354" s="1">
        <v>10</v>
      </c>
      <c r="G1354" s="1">
        <v>13</v>
      </c>
      <c r="H1354" s="1">
        <v>15</v>
      </c>
      <c r="I1354" s="16"/>
      <c r="J1354" s="17" t="s">
        <v>7142</v>
      </c>
      <c r="K1354" s="4" t="s">
        <v>7144</v>
      </c>
      <c r="L1354" s="5" t="s">
        <v>7143</v>
      </c>
      <c r="M1354" s="5">
        <f t="shared" si="84"/>
        <v>13</v>
      </c>
      <c r="N1354" s="5">
        <f t="shared" si="85"/>
        <v>15</v>
      </c>
      <c r="O1354" s="3" t="str">
        <f>IF(ISBLANK(D1354),"ส่วนลด",VLOOKUP(D1354,หมวดหมู่!$A$2:$B$35,2))</f>
        <v>อุปโภค/บริโภค</v>
      </c>
      <c r="P1354" s="3" t="str">
        <f>IF(ISBLANK(E1354),"หน่วย",VLOOKUP(E1354,หน่วยนับ!$A$2:$B$37,2))</f>
        <v>ตัว</v>
      </c>
      <c r="Q1354" t="str">
        <f t="shared" si="86"/>
        <v>P00000.png</v>
      </c>
      <c r="R1354" t="str">
        <f t="shared" si="87"/>
        <v>INSERT INTO `product`(`pID`, `pBar`, `pBars`, `pName`, `pBP`, `pSP`, `pVal`, `pCate`, `pUnit`, `img`) VALUES ('P01358','8850250008200','[{"detail":"รหัสสินค้า","barcode":"P01358"},{"detail":"บาร์โค้ดหลัก","barcode":"8850250008200"}]','รสดีต้มยำ40g ***','13','15','10','อุปโภค/บริโภค','ตัว','P00000.png');</v>
      </c>
    </row>
    <row r="1355" spans="1:18" x14ac:dyDescent="0.25">
      <c r="A1355" s="2" t="s">
        <v>1770</v>
      </c>
      <c r="B1355" s="8" t="s">
        <v>1770</v>
      </c>
      <c r="C1355" s="2" t="s">
        <v>8228</v>
      </c>
      <c r="D1355" s="1">
        <v>22</v>
      </c>
      <c r="E1355" s="1">
        <v>35</v>
      </c>
      <c r="F1355" s="1">
        <v>1</v>
      </c>
      <c r="G1355" s="1">
        <v>4</v>
      </c>
      <c r="H1355" s="1">
        <v>5</v>
      </c>
      <c r="I1355" s="16"/>
      <c r="J1355" s="17" t="s">
        <v>7142</v>
      </c>
      <c r="K1355" s="4" t="s">
        <v>7144</v>
      </c>
      <c r="L1355" s="5" t="s">
        <v>7143</v>
      </c>
      <c r="M1355" s="5">
        <f t="shared" si="84"/>
        <v>4</v>
      </c>
      <c r="N1355" s="5">
        <f t="shared" si="85"/>
        <v>5</v>
      </c>
      <c r="O1355" s="3" t="str">
        <f>IF(ISBLANK(D1355),"ส่วนลด",VLOOKUP(D1355,หมวดหมู่!$A$2:$B$35,2))</f>
        <v>ประปา</v>
      </c>
      <c r="P1355" s="3" t="str">
        <f>IF(ISBLANK(E1355),"หน่วย",VLOOKUP(E1355,หน่วยนับ!$A$2:$B$37,2))</f>
        <v>ตัว</v>
      </c>
      <c r="Q1355" t="str">
        <f t="shared" si="86"/>
        <v>P00000.png</v>
      </c>
      <c r="R1355" t="str">
        <f t="shared" si="87"/>
        <v>INSERT INTO `product`(`pID`, `pBar`, `pBars`, `pName`, `pBP`, `pSP`, `pVal`, `pCate`, `pUnit`, `img`) VALUES ('P01359','P01359','[{"detail":"รหัสสินค้า","barcode":"P01359"},{"detail":"บาร์โค้ดหลัก","barcode":"P01359"}]','หัวอุดเกลียวนอกpvc1/2'' ***','4','5','1','ประปา','ตัว','P00000.png');</v>
      </c>
    </row>
    <row r="1356" spans="1:18" x14ac:dyDescent="0.25">
      <c r="A1356" s="2" t="s">
        <v>1771</v>
      </c>
      <c r="B1356" s="8">
        <v>8851959158180</v>
      </c>
      <c r="C1356" s="2" t="s">
        <v>8229</v>
      </c>
      <c r="D1356" s="1">
        <v>74</v>
      </c>
      <c r="E1356" s="1">
        <v>3</v>
      </c>
      <c r="F1356" s="1">
        <v>30</v>
      </c>
      <c r="G1356" s="1">
        <v>13.5</v>
      </c>
      <c r="H1356" s="1">
        <v>15</v>
      </c>
      <c r="I1356" s="16"/>
      <c r="J1356" s="17" t="s">
        <v>7142</v>
      </c>
      <c r="K1356" s="4" t="s">
        <v>7144</v>
      </c>
      <c r="L1356" s="5" t="s">
        <v>7143</v>
      </c>
      <c r="M1356" s="5">
        <f t="shared" si="84"/>
        <v>13.5</v>
      </c>
      <c r="N1356" s="5">
        <f t="shared" si="85"/>
        <v>15</v>
      </c>
      <c r="O1356" s="3" t="str">
        <f>IF(ISBLANK(D1356),"ส่วนลด",VLOOKUP(D1356,หมวดหมู่!$A$2:$B$35,2))</f>
        <v>น้ำขวด+น้ำอัดลม</v>
      </c>
      <c r="P1356" s="3" t="str">
        <f>IF(ISBLANK(E1356),"หน่วย",VLOOKUP(E1356,หน่วยนับ!$A$2:$B$37,2))</f>
        <v>ขวด</v>
      </c>
      <c r="Q1356" t="str">
        <f t="shared" si="86"/>
        <v>P00000.png</v>
      </c>
      <c r="R1356" t="str">
        <f t="shared" si="87"/>
        <v>INSERT INTO `product`(`pID`, `pBar`, `pBars`, `pName`, `pBP`, `pSP`, `pVal`, `pCate`, `pUnit`, `img`) VALUES ('P01360','8851959158180','[{"detail":"รหัสสินค้า","barcode":"P01360"},{"detail":"บาร์โค้ดหลัก","barcode":"8851959158180"}]','แฟนต้าน้ำเขียว450มล***','13.5','15','30','น้ำขวด+น้ำอัดลม','ขวด','P00000.png');</v>
      </c>
    </row>
    <row r="1357" spans="1:18" x14ac:dyDescent="0.25">
      <c r="A1357" s="2" t="s">
        <v>1772</v>
      </c>
      <c r="B1357" s="8">
        <v>8851959158364</v>
      </c>
      <c r="C1357" s="2" t="s">
        <v>8230</v>
      </c>
      <c r="D1357" s="1">
        <v>74</v>
      </c>
      <c r="E1357" s="1">
        <v>3</v>
      </c>
      <c r="F1357" s="1">
        <v>27</v>
      </c>
      <c r="G1357" s="1">
        <v>13.5</v>
      </c>
      <c r="H1357" s="1">
        <v>15</v>
      </c>
      <c r="I1357" s="16"/>
      <c r="J1357" s="17" t="s">
        <v>7142</v>
      </c>
      <c r="K1357" s="4" t="s">
        <v>7144</v>
      </c>
      <c r="L1357" s="5" t="s">
        <v>7143</v>
      </c>
      <c r="M1357" s="5">
        <f t="shared" si="84"/>
        <v>13.5</v>
      </c>
      <c r="N1357" s="5">
        <f t="shared" si="85"/>
        <v>15</v>
      </c>
      <c r="O1357" s="3" t="str">
        <f>IF(ISBLANK(D1357),"ส่วนลด",VLOOKUP(D1357,หมวดหมู่!$A$2:$B$35,2))</f>
        <v>น้ำขวด+น้ำอัดลม</v>
      </c>
      <c r="P1357" s="3" t="str">
        <f>IF(ISBLANK(E1357),"หน่วย",VLOOKUP(E1357,หน่วยนับ!$A$2:$B$37,2))</f>
        <v>ขวด</v>
      </c>
      <c r="Q1357" t="str">
        <f t="shared" si="86"/>
        <v>P00000.png</v>
      </c>
      <c r="R1357" t="str">
        <f t="shared" si="87"/>
        <v>INSERT INTO `product`(`pID`, `pBar`, `pBars`, `pName`, `pBP`, `pSP`, `pVal`, `pCate`, `pUnit`, `img`) VALUES ('P01361','8851959158364','[{"detail":"รหัสสินค้า","barcode":"P01361"},{"detail":"บาร์โค้ดหลัก","barcode":"8851959158364"}]','สไปรท์450มล***','13.5','15','27','น้ำขวด+น้ำอัดลม','ขวด','P00000.png');</v>
      </c>
    </row>
    <row r="1358" spans="1:18" x14ac:dyDescent="0.25">
      <c r="A1358" s="2" t="s">
        <v>1773</v>
      </c>
      <c r="B1358" s="8">
        <v>8850367100019</v>
      </c>
      <c r="C1358" s="2" t="s">
        <v>1774</v>
      </c>
      <c r="D1358" s="1">
        <v>20</v>
      </c>
      <c r="E1358" s="1">
        <v>5</v>
      </c>
      <c r="F1358" s="1">
        <v>1</v>
      </c>
      <c r="G1358" s="1">
        <v>20.170000000000002</v>
      </c>
      <c r="H1358" s="1">
        <v>25</v>
      </c>
      <c r="I1358" s="16"/>
      <c r="J1358" s="17" t="s">
        <v>7142</v>
      </c>
      <c r="K1358" s="4" t="s">
        <v>7144</v>
      </c>
      <c r="L1358" s="5" t="s">
        <v>7143</v>
      </c>
      <c r="M1358" s="5">
        <f t="shared" si="84"/>
        <v>20.170000000000002</v>
      </c>
      <c r="N1358" s="5">
        <f t="shared" si="85"/>
        <v>25</v>
      </c>
      <c r="O1358" s="3" t="str">
        <f>IF(ISBLANK(D1358),"ส่วนลด",VLOOKUP(D1358,หมวดหมู่!$A$2:$B$35,2))</f>
        <v>อุปโภค/บริโภค</v>
      </c>
      <c r="P1358" s="3" t="str">
        <f>IF(ISBLANK(E1358),"หน่วย",VLOOKUP(E1358,หน่วยนับ!$A$2:$B$37,2))</f>
        <v>กล่อง</v>
      </c>
      <c r="Q1358" t="str">
        <f t="shared" si="86"/>
        <v>P00000.png</v>
      </c>
      <c r="R1358" t="str">
        <f t="shared" si="87"/>
        <v>INSERT INTO `product`(`pID`, `pBar`, `pBars`, `pName`, `pBP`, `pSP`, `pVal`, `pCate`, `pUnit`, `img`) VALUES ('P01362','8850367100019','[{"detail":"รหัสสินค้า","barcode":"P01362"},{"detail":"บาร์โค้ดหลัก","barcode":"8850367100019"}]','อร่อยชาวเกาะ250มล25บ**','20.17','25','1','อุปโภค/บริโภค','กล่อง','P00000.png');</v>
      </c>
    </row>
    <row r="1359" spans="1:18" x14ac:dyDescent="0.25">
      <c r="A1359" s="2" t="s">
        <v>1775</v>
      </c>
      <c r="B1359" s="8">
        <v>4984824089198</v>
      </c>
      <c r="C1359" s="2" t="s">
        <v>8231</v>
      </c>
      <c r="D1359" s="1">
        <v>21</v>
      </c>
      <c r="E1359" s="1">
        <v>9</v>
      </c>
      <c r="F1359" s="1">
        <v>1</v>
      </c>
      <c r="G1359" s="1">
        <v>32.5</v>
      </c>
      <c r="H1359" s="1">
        <v>40</v>
      </c>
      <c r="I1359" s="16"/>
      <c r="J1359" s="17" t="s">
        <v>7142</v>
      </c>
      <c r="K1359" s="4" t="s">
        <v>7144</v>
      </c>
      <c r="L1359" s="5" t="s">
        <v>7143</v>
      </c>
      <c r="M1359" s="5">
        <f t="shared" si="84"/>
        <v>32.5</v>
      </c>
      <c r="N1359" s="5">
        <f t="shared" si="85"/>
        <v>40</v>
      </c>
      <c r="O1359" s="3" t="str">
        <f>IF(ISBLANK(D1359),"ส่วนลด",VLOOKUP(D1359,หมวดหมู่!$A$2:$B$35,2))</f>
        <v>ไฟฟ้า</v>
      </c>
      <c r="P1359" s="3" t="str">
        <f>IF(ISBLANK(E1359),"หน่วย",VLOOKUP(E1359,หน่วยนับ!$A$2:$B$37,2))</f>
        <v>แพ็ค</v>
      </c>
      <c r="Q1359" t="str">
        <f t="shared" si="86"/>
        <v>P00000.png</v>
      </c>
      <c r="R1359" t="str">
        <f t="shared" si="87"/>
        <v>INSERT INTO `product`(`pID`, `pBar`, `pBars`, `pName`, `pBP`, `pSP`, `pVal`, `pCate`, `pUnit`, `img`) VALUES ('P01363','4984824089198','[{"detail":"รหัสสินค้า","barcode":"P01363"},{"detail":"บาร์โค้ดหลัก","barcode":"4984824089198"}]','ถ่านพานาอัลดาไลน์AA***','32.5','40','1','ไฟฟ้า','แพ็ค','P00000.png');</v>
      </c>
    </row>
    <row r="1360" spans="1:18" x14ac:dyDescent="0.25">
      <c r="A1360" s="2" t="s">
        <v>1776</v>
      </c>
      <c r="B1360" s="8">
        <v>6924521631519</v>
      </c>
      <c r="C1360" s="2" t="s">
        <v>1777</v>
      </c>
      <c r="D1360" s="1">
        <v>40</v>
      </c>
      <c r="E1360" s="1">
        <v>9</v>
      </c>
      <c r="F1360" s="1">
        <v>0</v>
      </c>
      <c r="G1360" s="1">
        <v>60</v>
      </c>
      <c r="H1360" s="1">
        <v>79</v>
      </c>
      <c r="I1360" s="16"/>
      <c r="J1360" s="17" t="s">
        <v>7142</v>
      </c>
      <c r="K1360" s="4" t="s">
        <v>7144</v>
      </c>
      <c r="L1360" s="5" t="s">
        <v>7143</v>
      </c>
      <c r="M1360" s="5">
        <f t="shared" si="84"/>
        <v>60</v>
      </c>
      <c r="N1360" s="5">
        <f t="shared" si="85"/>
        <v>79</v>
      </c>
      <c r="O1360" s="3" t="str">
        <f>IF(ISBLANK(D1360),"ส่วนลด",VLOOKUP(D1360,หมวดหมู่!$A$2:$B$35,2))</f>
        <v>งานก่อสร้าง</v>
      </c>
      <c r="P1360" s="3" t="str">
        <f>IF(ISBLANK(E1360),"หน่วย",VLOOKUP(E1360,หน่วยนับ!$A$2:$B$37,2))</f>
        <v>แพ็ค</v>
      </c>
      <c r="Q1360" t="str">
        <f t="shared" si="86"/>
        <v>P00000.png</v>
      </c>
      <c r="R1360" t="str">
        <f t="shared" si="87"/>
        <v>INSERT INTO `product`(`pID`, `pBar`, `pBars`, `pName`, `pBP`, `pSP`, `pVal`, `pCate`, `pUnit`, `img`) VALUES ('P01364','6924521631519','[{"detail":"รหัสสินค้า","barcode":"P01364"},{"detail":"บาร์โค้ดหลัก","barcode":"6924521631519"}]','ปืนยิงกาว79บ','60','79','0','งานก่อสร้าง','แพ็ค','P00000.png');</v>
      </c>
    </row>
    <row r="1361" spans="1:18" x14ac:dyDescent="0.25">
      <c r="A1361" s="2" t="s">
        <v>1778</v>
      </c>
      <c r="B1361" s="8">
        <v>8850092260330</v>
      </c>
      <c r="C1361" s="2" t="s">
        <v>8232</v>
      </c>
      <c r="D1361" s="1">
        <v>86</v>
      </c>
      <c r="E1361" s="1">
        <v>14</v>
      </c>
      <c r="F1361" s="1">
        <v>33</v>
      </c>
      <c r="G1361" s="1">
        <v>12.05</v>
      </c>
      <c r="H1361" s="1">
        <v>16</v>
      </c>
      <c r="I1361" s="15" t="s">
        <v>1779</v>
      </c>
      <c r="J1361" s="17" t="s">
        <v>7142</v>
      </c>
      <c r="K1361" s="4" t="s">
        <v>7144</v>
      </c>
      <c r="L1361" s="5" t="s">
        <v>7143</v>
      </c>
      <c r="M1361" s="5">
        <f t="shared" si="84"/>
        <v>12.05</v>
      </c>
      <c r="N1361" s="5">
        <f t="shared" si="85"/>
        <v>16</v>
      </c>
      <c r="O1361" s="3" t="str">
        <f>IF(ISBLANK(D1361),"ส่วนลด",VLOOKUP(D1361,หมวดหมู่!$A$2:$B$35,2))</f>
        <v>ของใช้ในครัว</v>
      </c>
      <c r="P1361" s="3" t="str">
        <f>IF(ISBLANK(E1361),"หน่วย",VLOOKUP(E1361,หน่วยนับ!$A$2:$B$37,2))</f>
        <v>ถุง</v>
      </c>
      <c r="Q1361" t="str">
        <f t="shared" si="86"/>
        <v>prd_1381.png</v>
      </c>
      <c r="R1361" t="str">
        <f t="shared" si="87"/>
        <v>INSERT INTO `product`(`pID`, `pBar`, `pBars`, `pName`, `pBP`, `pSP`, `pVal`, `pCate`, `pUnit`, `img`) VALUES ('P01365','8850092260330','[{"detail":"รหัสสินค้า","barcode":"P01365"},{"detail":"บาร์โค้ดหลัก","barcode":"8850092260330"}]','ไฮยีนปรับผ้านุ่มสีขาว600ml***','12.05','16','33','ของใช้ในครัว','ถุง','prd_1381.png');</v>
      </c>
    </row>
    <row r="1362" spans="1:18" x14ac:dyDescent="0.25">
      <c r="A1362" s="2" t="s">
        <v>1780</v>
      </c>
      <c r="B1362" s="8">
        <v>18000785</v>
      </c>
      <c r="C1362" s="2" t="s">
        <v>8233</v>
      </c>
      <c r="D1362" s="1">
        <v>91</v>
      </c>
      <c r="E1362" s="1">
        <v>8</v>
      </c>
      <c r="F1362" s="1">
        <v>5</v>
      </c>
      <c r="G1362" s="1">
        <v>20</v>
      </c>
      <c r="H1362" s="1">
        <v>25</v>
      </c>
      <c r="I1362" s="16"/>
      <c r="J1362" s="17" t="s">
        <v>7142</v>
      </c>
      <c r="K1362" s="4" t="s">
        <v>7144</v>
      </c>
      <c r="L1362" s="5" t="s">
        <v>7143</v>
      </c>
      <c r="M1362" s="5">
        <f t="shared" si="84"/>
        <v>20</v>
      </c>
      <c r="N1362" s="5">
        <f t="shared" si="85"/>
        <v>25</v>
      </c>
      <c r="O1362" s="3" t="str">
        <f>IF(ISBLANK(D1362),"ส่วนลด",VLOOKUP(D1362,หมวดหมู่!$A$2:$B$35,2))</f>
        <v>ของใช้ในครัว</v>
      </c>
      <c r="P1362" s="3" t="str">
        <f>IF(ISBLANK(E1362),"หน่วย",VLOOKUP(E1362,หน่วยนับ!$A$2:$B$37,2))</f>
        <v>อัน</v>
      </c>
      <c r="Q1362" t="str">
        <f t="shared" si="86"/>
        <v>P00000.png</v>
      </c>
      <c r="R1362" t="str">
        <f t="shared" si="87"/>
        <v>INSERT INTO `product`(`pID`, `pBar`, `pBars`, `pName`, `pBP`, `pSP`, `pVal`, `pCate`, `pUnit`, `img`) VALUES ('P01366','18000785','[{"detail":"รหัสสินค้า","barcode":"P01366"},{"detail":"บาร์โค้ดหลัก","barcode":"18000785"}]','ยางยึด1นิ้วยาว4หลา***','20','25','5','ของใช้ในครัว','อัน','P00000.png');</v>
      </c>
    </row>
    <row r="1363" spans="1:18" x14ac:dyDescent="0.25">
      <c r="A1363" s="2" t="s">
        <v>1781</v>
      </c>
      <c r="B1363" s="8">
        <v>8851959127162</v>
      </c>
      <c r="C1363" s="2" t="s">
        <v>8234</v>
      </c>
      <c r="D1363" s="1">
        <v>74</v>
      </c>
      <c r="E1363" s="1">
        <v>3</v>
      </c>
      <c r="F1363" s="1">
        <v>24</v>
      </c>
      <c r="G1363" s="1">
        <v>10.67</v>
      </c>
      <c r="H1363" s="1">
        <v>12</v>
      </c>
      <c r="I1363" s="16"/>
      <c r="J1363" s="17" t="s">
        <v>7142</v>
      </c>
      <c r="K1363" s="4" t="s">
        <v>7144</v>
      </c>
      <c r="L1363" s="5" t="s">
        <v>7143</v>
      </c>
      <c r="M1363" s="5">
        <f t="shared" si="84"/>
        <v>10.67</v>
      </c>
      <c r="N1363" s="5">
        <f t="shared" si="85"/>
        <v>12</v>
      </c>
      <c r="O1363" s="3" t="str">
        <f>IF(ISBLANK(D1363),"ส่วนลด",VLOOKUP(D1363,หมวดหมู่!$A$2:$B$35,2))</f>
        <v>น้ำขวด+น้ำอัดลม</v>
      </c>
      <c r="P1363" s="3" t="str">
        <f>IF(ISBLANK(E1363),"หน่วย",VLOOKUP(E1363,หน่วยนับ!$A$2:$B$37,2))</f>
        <v>ขวด</v>
      </c>
      <c r="Q1363" t="str">
        <f t="shared" si="86"/>
        <v>P00000.png</v>
      </c>
      <c r="R1363" t="str">
        <f t="shared" si="87"/>
        <v>INSERT INTO `product`(`pID`, `pBar`, `pBars`, `pName`, `pBP`, `pSP`, `pVal`, `pCate`, `pUnit`, `img`) VALUES ('P01367','8851959127162','[{"detail":"รหัสสินค้า","barcode":"P01367"},{"detail":"บาร์โค้ดหลัก","barcode":"8851959127162"}]','แฟนต้าน้ำส้ม330มล***','10.67','12','24','น้ำขวด+น้ำอัดลม','ขวด','P00000.png');</v>
      </c>
    </row>
    <row r="1364" spans="1:18" x14ac:dyDescent="0.25">
      <c r="A1364" s="2" t="s">
        <v>1782</v>
      </c>
      <c r="B1364" s="8">
        <v>8851959127186</v>
      </c>
      <c r="C1364" s="2" t="s">
        <v>8235</v>
      </c>
      <c r="D1364" s="1">
        <v>74</v>
      </c>
      <c r="E1364" s="1">
        <v>3</v>
      </c>
      <c r="F1364" s="1">
        <v>32</v>
      </c>
      <c r="G1364" s="1">
        <v>10.67</v>
      </c>
      <c r="H1364" s="1">
        <v>12</v>
      </c>
      <c r="I1364" s="16"/>
      <c r="J1364" s="17" t="s">
        <v>7142</v>
      </c>
      <c r="K1364" s="4" t="s">
        <v>7144</v>
      </c>
      <c r="L1364" s="5" t="s">
        <v>7143</v>
      </c>
      <c r="M1364" s="5">
        <f t="shared" si="84"/>
        <v>10.67</v>
      </c>
      <c r="N1364" s="5">
        <f t="shared" si="85"/>
        <v>12</v>
      </c>
      <c r="O1364" s="3" t="str">
        <f>IF(ISBLANK(D1364),"ส่วนลด",VLOOKUP(D1364,หมวดหมู่!$A$2:$B$35,2))</f>
        <v>น้ำขวด+น้ำอัดลม</v>
      </c>
      <c r="P1364" s="3" t="str">
        <f>IF(ISBLANK(E1364),"หน่วย",VLOOKUP(E1364,หน่วยนับ!$A$2:$B$37,2))</f>
        <v>ขวด</v>
      </c>
      <c r="Q1364" t="str">
        <f t="shared" si="86"/>
        <v>P00000.png</v>
      </c>
      <c r="R1364" t="str">
        <f t="shared" si="87"/>
        <v>INSERT INTO `product`(`pID`, `pBar`, `pBars`, `pName`, `pBP`, `pSP`, `pVal`, `pCate`, `pUnit`, `img`) VALUES ('P01368','8851959127186','[{"detail":"รหัสสินค้า","barcode":"P01368"},{"detail":"บาร์โค้ดหลัก","barcode":"8851959127186"}]','แฟนต้าเขียว330มล***','10.67','12','32','น้ำขวด+น้ำอัดลม','ขวด','P00000.png');</v>
      </c>
    </row>
    <row r="1365" spans="1:18" x14ac:dyDescent="0.25">
      <c r="A1365" s="2" t="s">
        <v>1783</v>
      </c>
      <c r="B1365" s="8" t="s">
        <v>1783</v>
      </c>
      <c r="C1365" s="2" t="s">
        <v>1784</v>
      </c>
      <c r="D1365" s="1">
        <v>20</v>
      </c>
      <c r="E1365" s="1">
        <v>8</v>
      </c>
      <c r="F1365" s="1">
        <v>2</v>
      </c>
      <c r="G1365" s="1">
        <v>12.5</v>
      </c>
      <c r="H1365" s="1">
        <v>15</v>
      </c>
      <c r="I1365" s="16"/>
      <c r="J1365" s="17" t="s">
        <v>7142</v>
      </c>
      <c r="K1365" s="4" t="s">
        <v>7144</v>
      </c>
      <c r="L1365" s="5" t="s">
        <v>7143</v>
      </c>
      <c r="M1365" s="5">
        <f t="shared" si="84"/>
        <v>12.5</v>
      </c>
      <c r="N1365" s="5">
        <f t="shared" si="85"/>
        <v>15</v>
      </c>
      <c r="O1365" s="3" t="str">
        <f>IF(ISBLANK(D1365),"ส่วนลด",VLOOKUP(D1365,หมวดหมู่!$A$2:$B$35,2))</f>
        <v>อุปโภค/บริโภค</v>
      </c>
      <c r="P1365" s="3" t="str">
        <f>IF(ISBLANK(E1365),"หน่วย",VLOOKUP(E1365,หน่วยนับ!$A$2:$B$37,2))</f>
        <v>อัน</v>
      </c>
      <c r="Q1365" t="str">
        <f t="shared" si="86"/>
        <v>P00000.png</v>
      </c>
      <c r="R1365" t="str">
        <f t="shared" si="87"/>
        <v>INSERT INTO `product`(`pID`, `pBar`, `pBars`, `pName`, `pBP`, `pSP`, `pVal`, `pCate`, `pUnit`, `img`) VALUES ('P01369','P01369','[{"detail":"รหัสสินค้า","barcode":"P01369"},{"detail":"บาร์โค้ดหลัก","barcode":"P01369"}]','ของเล่น15บาท','12.5','15','2','อุปโภค/บริโภค','อัน','P00000.png');</v>
      </c>
    </row>
    <row r="1366" spans="1:18" x14ac:dyDescent="0.25">
      <c r="A1366" s="2" t="s">
        <v>1785</v>
      </c>
      <c r="B1366" s="8">
        <v>8851932392495</v>
      </c>
      <c r="C1366" s="2" t="s">
        <v>1786</v>
      </c>
      <c r="D1366" s="1">
        <v>20</v>
      </c>
      <c r="E1366" s="1">
        <v>3</v>
      </c>
      <c r="F1366" s="1">
        <v>1</v>
      </c>
      <c r="G1366" s="1">
        <v>43</v>
      </c>
      <c r="H1366" s="1">
        <v>49</v>
      </c>
      <c r="I1366" s="16"/>
      <c r="J1366" s="17" t="s">
        <v>7142</v>
      </c>
      <c r="K1366" s="4" t="s">
        <v>7144</v>
      </c>
      <c r="L1366" s="5" t="s">
        <v>7143</v>
      </c>
      <c r="M1366" s="5">
        <f t="shared" si="84"/>
        <v>43</v>
      </c>
      <c r="N1366" s="5">
        <f t="shared" si="85"/>
        <v>49</v>
      </c>
      <c r="O1366" s="3" t="str">
        <f>IF(ISBLANK(D1366),"ส่วนลด",VLOOKUP(D1366,หมวดหมู่!$A$2:$B$35,2))</f>
        <v>อุปโภค/บริโภค</v>
      </c>
      <c r="P1366" s="3" t="str">
        <f>IF(ISBLANK(E1366),"หน่วย",VLOOKUP(E1366,หน่วยนับ!$A$2:$B$37,2))</f>
        <v>ขวด</v>
      </c>
      <c r="Q1366" t="str">
        <f t="shared" si="86"/>
        <v>P00000.png</v>
      </c>
      <c r="R1366" t="str">
        <f t="shared" si="87"/>
        <v>INSERT INTO `product`(`pID`, `pBar`, `pBars`, `pName`, `pBP`, `pSP`, `pVal`, `pCate`, `pUnit`, `img`) VALUES ('P01371','8851932392495','[{"detail":"รหัสสินค้า","barcode":"P01371"},{"detail":"บาร์โค้ดหลัก","barcode":"8851932392495"}]','ซิตร้าโลชั่นชมพู150มล49บ*','43','49','1','อุปโภค/บริโภค','ขวด','P00000.png');</v>
      </c>
    </row>
    <row r="1367" spans="1:18" x14ac:dyDescent="0.25">
      <c r="A1367" s="2" t="s">
        <v>1787</v>
      </c>
      <c r="B1367" s="8" t="s">
        <v>1787</v>
      </c>
      <c r="C1367" s="2" t="s">
        <v>8236</v>
      </c>
      <c r="D1367" s="1">
        <v>91</v>
      </c>
      <c r="E1367" s="1">
        <v>14</v>
      </c>
      <c r="F1367" s="1">
        <v>4</v>
      </c>
      <c r="G1367" s="1">
        <v>18</v>
      </c>
      <c r="H1367" s="1">
        <v>20</v>
      </c>
      <c r="I1367" s="16"/>
      <c r="J1367" s="17" t="s">
        <v>7142</v>
      </c>
      <c r="K1367" s="4" t="s">
        <v>7144</v>
      </c>
      <c r="L1367" s="5" t="s">
        <v>7143</v>
      </c>
      <c r="M1367" s="5">
        <f t="shared" si="84"/>
        <v>18</v>
      </c>
      <c r="N1367" s="5">
        <f t="shared" si="85"/>
        <v>20</v>
      </c>
      <c r="O1367" s="3" t="str">
        <f>IF(ISBLANK(D1367),"ส่วนลด",VLOOKUP(D1367,หมวดหมู่!$A$2:$B$35,2))</f>
        <v>ของใช้ในครัว</v>
      </c>
      <c r="P1367" s="3" t="str">
        <f>IF(ISBLANK(E1367),"หน่วย",VLOOKUP(E1367,หน่วยนับ!$A$2:$B$37,2))</f>
        <v>ถุง</v>
      </c>
      <c r="Q1367" t="str">
        <f t="shared" si="86"/>
        <v>P00000.png</v>
      </c>
      <c r="R1367" t="str">
        <f t="shared" si="87"/>
        <v>INSERT INTO `product`(`pID`, `pBar`, `pBars`, `pName`, `pBP`, `pSP`, `pVal`, `pCate`, `pUnit`, `img`) VALUES ('P01372','P01372','[{"detail":"รหัสสินค้า","barcode":"P01372"},{"detail":"บาร์โค้ดหลัก","barcode":"P01372"}]','ถุงดำ 20X30***','18','20','4','ของใช้ในครัว','ถุง','P00000.png');</v>
      </c>
    </row>
    <row r="1368" spans="1:18" x14ac:dyDescent="0.25">
      <c r="A1368" s="2" t="s">
        <v>1788</v>
      </c>
      <c r="B1368" s="8" t="s">
        <v>1788</v>
      </c>
      <c r="C1368" s="2" t="s">
        <v>8237</v>
      </c>
      <c r="D1368" s="1">
        <v>22</v>
      </c>
      <c r="E1368" s="1">
        <v>35</v>
      </c>
      <c r="F1368" s="1">
        <v>13</v>
      </c>
      <c r="G1368" s="1">
        <v>4</v>
      </c>
      <c r="H1368" s="1">
        <v>6</v>
      </c>
      <c r="I1368" s="16"/>
      <c r="J1368" s="17" t="s">
        <v>7142</v>
      </c>
      <c r="K1368" s="4" t="s">
        <v>7144</v>
      </c>
      <c r="L1368" s="5" t="s">
        <v>7143</v>
      </c>
      <c r="M1368" s="5">
        <f t="shared" si="84"/>
        <v>4</v>
      </c>
      <c r="N1368" s="5">
        <f t="shared" si="85"/>
        <v>6</v>
      </c>
      <c r="O1368" s="3" t="str">
        <f>IF(ISBLANK(D1368),"ส่วนลด",VLOOKUP(D1368,หมวดหมู่!$A$2:$B$35,2))</f>
        <v>ประปา</v>
      </c>
      <c r="P1368" s="3" t="str">
        <f>IF(ISBLANK(E1368),"หน่วย",VLOOKUP(E1368,หน่วยนับ!$A$2:$B$37,2))</f>
        <v>ตัว</v>
      </c>
      <c r="Q1368" t="str">
        <f t="shared" si="86"/>
        <v>P00000.png</v>
      </c>
      <c r="R1368" t="str">
        <f t="shared" si="87"/>
        <v>INSERT INTO `product`(`pID`, `pBar`, `pBars`, `pName`, `pBP`, `pSP`, `pVal`, `pCate`, `pUnit`, `img`) VALUES ('P01373','P01373','[{"detail":"รหัสสินค้า","barcode":"P01373"},{"detail":"บาร์โค้ดหลัก","barcode":"P01373"}]','ฝาครอบพีวีซีหนา 1/2'' (4หุน)***','4','6','13','ประปา','ตัว','P00000.png');</v>
      </c>
    </row>
    <row r="1369" spans="1:18" x14ac:dyDescent="0.25">
      <c r="A1369" s="2" t="s">
        <v>1789</v>
      </c>
      <c r="B1369" s="8" t="s">
        <v>1789</v>
      </c>
      <c r="C1369" s="2" t="s">
        <v>1790</v>
      </c>
      <c r="D1369" s="1">
        <v>22</v>
      </c>
      <c r="E1369" s="1">
        <v>35</v>
      </c>
      <c r="F1369" s="1">
        <v>-3</v>
      </c>
      <c r="G1369" s="1">
        <v>9</v>
      </c>
      <c r="H1369" s="1">
        <v>12</v>
      </c>
      <c r="I1369" s="16"/>
      <c r="J1369" s="17" t="s">
        <v>7142</v>
      </c>
      <c r="K1369" s="4" t="s">
        <v>7144</v>
      </c>
      <c r="L1369" s="5" t="s">
        <v>7143</v>
      </c>
      <c r="M1369" s="5">
        <f t="shared" si="84"/>
        <v>9</v>
      </c>
      <c r="N1369" s="5">
        <f t="shared" si="85"/>
        <v>12</v>
      </c>
      <c r="O1369" s="3" t="str">
        <f>IF(ISBLANK(D1369),"ส่วนลด",VLOOKUP(D1369,หมวดหมู่!$A$2:$B$35,2))</f>
        <v>ประปา</v>
      </c>
      <c r="P1369" s="3" t="str">
        <f>IF(ISBLANK(E1369),"หน่วย",VLOOKUP(E1369,หน่วยนับ!$A$2:$B$37,2))</f>
        <v>ตัว</v>
      </c>
      <c r="Q1369" t="str">
        <f t="shared" si="86"/>
        <v>P00000.png</v>
      </c>
      <c r="R1369" t="str">
        <f t="shared" si="87"/>
        <v>INSERT INTO `product`(`pID`, `pBar`, `pBars`, `pName`, `pBP`, `pSP`, `pVal`, `pCate`, `pUnit`, `img`) VALUES ('P01374','P01374','[{"detail":"รหัสสินค้า","barcode":"P01374"},{"detail":"บาร์โค้ดหลัก","barcode":"P01374"}]','งอ90องศา1'' 12บ*','9','12','-3','ประปา','ตัว','P00000.png');</v>
      </c>
    </row>
    <row r="1370" spans="1:18" x14ac:dyDescent="0.25">
      <c r="A1370" s="2" t="s">
        <v>1791</v>
      </c>
      <c r="B1370" s="8" t="s">
        <v>1791</v>
      </c>
      <c r="C1370" s="2" t="s">
        <v>8238</v>
      </c>
      <c r="D1370" s="1">
        <v>22</v>
      </c>
      <c r="E1370" s="1">
        <v>35</v>
      </c>
      <c r="F1370" s="1">
        <v>5</v>
      </c>
      <c r="G1370" s="1">
        <v>5</v>
      </c>
      <c r="H1370" s="1">
        <v>7</v>
      </c>
      <c r="I1370" s="16"/>
      <c r="J1370" s="17" t="s">
        <v>7142</v>
      </c>
      <c r="K1370" s="4" t="s">
        <v>7144</v>
      </c>
      <c r="L1370" s="5" t="s">
        <v>7143</v>
      </c>
      <c r="M1370" s="5">
        <f t="shared" si="84"/>
        <v>5</v>
      </c>
      <c r="N1370" s="5">
        <f t="shared" si="85"/>
        <v>7</v>
      </c>
      <c r="O1370" s="3" t="str">
        <f>IF(ISBLANK(D1370),"ส่วนลด",VLOOKUP(D1370,หมวดหมู่!$A$2:$B$35,2))</f>
        <v>ประปา</v>
      </c>
      <c r="P1370" s="3" t="str">
        <f>IF(ISBLANK(E1370),"หน่วย",VLOOKUP(E1370,หน่วยนับ!$A$2:$B$37,2))</f>
        <v>ตัว</v>
      </c>
      <c r="Q1370" t="str">
        <f t="shared" si="86"/>
        <v>P00000.png</v>
      </c>
      <c r="R1370" t="str">
        <f t="shared" si="87"/>
        <v>INSERT INTO `product`(`pID`, `pBar`, `pBars`, `pName`, `pBP`, `pSP`, `pVal`, `pCate`, `pUnit`, `img`) VALUES ('P01375','P01375','[{"detail":"รหัสสินค้า","barcode":"P01375"},{"detail":"บาร์โค้ดหลัก","barcode":"P01375"}]','ฝาครอบพีวีซี 3/4'' (6หุน)***','5','7','5','ประปา','ตัว','P00000.png');</v>
      </c>
    </row>
    <row r="1371" spans="1:18" x14ac:dyDescent="0.25">
      <c r="A1371" s="2" t="s">
        <v>1792</v>
      </c>
      <c r="B1371" s="8" t="s">
        <v>1792</v>
      </c>
      <c r="C1371" s="2" t="s">
        <v>1793</v>
      </c>
      <c r="D1371" s="1">
        <v>22</v>
      </c>
      <c r="E1371" s="1">
        <v>35</v>
      </c>
      <c r="F1371" s="1">
        <v>4</v>
      </c>
      <c r="G1371" s="1">
        <v>7</v>
      </c>
      <c r="H1371" s="1">
        <v>9</v>
      </c>
      <c r="I1371" s="16"/>
      <c r="J1371" s="17" t="s">
        <v>7142</v>
      </c>
      <c r="K1371" s="4" t="s">
        <v>7144</v>
      </c>
      <c r="L1371" s="5" t="s">
        <v>7143</v>
      </c>
      <c r="M1371" s="5">
        <f t="shared" si="84"/>
        <v>7</v>
      </c>
      <c r="N1371" s="5">
        <f t="shared" si="85"/>
        <v>9</v>
      </c>
      <c r="O1371" s="3" t="str">
        <f>IF(ISBLANK(D1371),"ส่วนลด",VLOOKUP(D1371,หมวดหมู่!$A$2:$B$35,2))</f>
        <v>ประปา</v>
      </c>
      <c r="P1371" s="3" t="str">
        <f>IF(ISBLANK(E1371),"หน่วย",VLOOKUP(E1371,หน่วยนับ!$A$2:$B$37,2))</f>
        <v>ตัว</v>
      </c>
      <c r="Q1371" t="str">
        <f t="shared" si="86"/>
        <v>P00000.png</v>
      </c>
      <c r="R1371" t="str">
        <f t="shared" si="87"/>
        <v>INSERT INTO `product`(`pID`, `pBar`, `pBars`, `pName`, `pBP`, `pSP`, `pVal`, `pCate`, `pUnit`, `img`) VALUES ('P01376','P01376','[{"detail":"รหัสสินค้า","barcode":"P01376"},{"detail":"บาร์โค้ดหลัก","barcode":"P01376"}]','ฝาครอบพีวีซี 1'' 9บาท*','7','9','4','ประปา','ตัว','P00000.png');</v>
      </c>
    </row>
    <row r="1372" spans="1:18" x14ac:dyDescent="0.25">
      <c r="A1372" s="2" t="s">
        <v>1794</v>
      </c>
      <c r="B1372" s="8" t="s">
        <v>1794</v>
      </c>
      <c r="C1372" s="2" t="s">
        <v>1795</v>
      </c>
      <c r="D1372" s="1">
        <v>22</v>
      </c>
      <c r="E1372" s="1">
        <v>35</v>
      </c>
      <c r="F1372" s="1">
        <v>29</v>
      </c>
      <c r="G1372" s="1">
        <v>3</v>
      </c>
      <c r="H1372" s="1">
        <v>5</v>
      </c>
      <c r="I1372" s="16"/>
      <c r="J1372" s="17" t="s">
        <v>7142</v>
      </c>
      <c r="K1372" s="4" t="s">
        <v>7144</v>
      </c>
      <c r="L1372" s="5" t="s">
        <v>7143</v>
      </c>
      <c r="M1372" s="5">
        <f t="shared" si="84"/>
        <v>3</v>
      </c>
      <c r="N1372" s="5">
        <f t="shared" si="85"/>
        <v>5</v>
      </c>
      <c r="O1372" s="3" t="str">
        <f>IF(ISBLANK(D1372),"ส่วนลด",VLOOKUP(D1372,หมวดหมู่!$A$2:$B$35,2))</f>
        <v>ประปา</v>
      </c>
      <c r="P1372" s="3" t="str">
        <f>IF(ISBLANK(E1372),"หน่วย",VLOOKUP(E1372,หน่วยนับ!$A$2:$B$37,2))</f>
        <v>ตัว</v>
      </c>
      <c r="Q1372" t="str">
        <f t="shared" si="86"/>
        <v>P00000.png</v>
      </c>
      <c r="R1372" t="str">
        <f t="shared" si="87"/>
        <v>INSERT INTO `product`(`pID`, `pBar`, `pBars`, `pName`, `pBP`, `pSP`, `pVal`, `pCate`, `pUnit`, `img`) VALUES ('P01377','P01377','[{"detail":"รหัสสินค้า","barcode":"P01377"},{"detail":"บาร์โค้ดหลัก","barcode":"P01377"}]','หัวอุดเกลียวนอก 1/2'' 5บาท','3','5','29','ประปา','ตัว','P00000.png');</v>
      </c>
    </row>
    <row r="1373" spans="1:18" x14ac:dyDescent="0.25">
      <c r="A1373" s="2" t="s">
        <v>1796</v>
      </c>
      <c r="B1373" s="8" t="s">
        <v>1796</v>
      </c>
      <c r="C1373" s="2" t="s">
        <v>8239</v>
      </c>
      <c r="D1373" s="1">
        <v>22</v>
      </c>
      <c r="E1373" s="1">
        <v>12</v>
      </c>
      <c r="F1373" s="1">
        <v>1</v>
      </c>
      <c r="G1373" s="1">
        <v>4</v>
      </c>
      <c r="H1373" s="1">
        <v>6</v>
      </c>
      <c r="I1373" s="16"/>
      <c r="J1373" s="17" t="s">
        <v>7142</v>
      </c>
      <c r="K1373" s="4" t="s">
        <v>7144</v>
      </c>
      <c r="L1373" s="5" t="s">
        <v>7143</v>
      </c>
      <c r="M1373" s="5">
        <f t="shared" si="84"/>
        <v>4</v>
      </c>
      <c r="N1373" s="5">
        <f t="shared" si="85"/>
        <v>6</v>
      </c>
      <c r="O1373" s="3" t="str">
        <f>IF(ISBLANK(D1373),"ส่วนลด",VLOOKUP(D1373,หมวดหมู่!$A$2:$B$35,2))</f>
        <v>ประปา</v>
      </c>
      <c r="P1373" s="3" t="str">
        <f>IF(ISBLANK(E1373),"หน่วย",VLOOKUP(E1373,หน่วยนับ!$A$2:$B$37,2))</f>
        <v>ด้าม</v>
      </c>
      <c r="Q1373" t="str">
        <f t="shared" si="86"/>
        <v>P00000.png</v>
      </c>
      <c r="R1373" t="str">
        <f t="shared" si="87"/>
        <v>INSERT INTO `product`(`pID`, `pBar`, `pBars`, `pName`, `pBP`, `pSP`, `pVal`, `pCate`, `pUnit`, `img`) VALUES ('P01378','P01378','[{"detail":"รหัสสินค้า","barcode":"P01378"},{"detail":"บาร์โค้ดหลัก","barcode":"P01378"}]','หัวอุดเกลียวนอกPVC 3/4'' ***','4','6','1','ประปา','ด้าม','P00000.png');</v>
      </c>
    </row>
    <row r="1374" spans="1:18" x14ac:dyDescent="0.25">
      <c r="A1374" s="2" t="s">
        <v>1797</v>
      </c>
      <c r="B1374" s="8">
        <v>8858799702528</v>
      </c>
      <c r="C1374" s="2" t="s">
        <v>1798</v>
      </c>
      <c r="D1374" s="1">
        <v>22</v>
      </c>
      <c r="E1374" s="1">
        <v>35</v>
      </c>
      <c r="F1374" s="1">
        <v>2</v>
      </c>
      <c r="G1374" s="1">
        <v>78</v>
      </c>
      <c r="H1374" s="1">
        <v>99</v>
      </c>
      <c r="I1374" s="16"/>
      <c r="J1374" s="17" t="s">
        <v>7142</v>
      </c>
      <c r="K1374" s="4" t="s">
        <v>7144</v>
      </c>
      <c r="L1374" s="5" t="s">
        <v>7143</v>
      </c>
      <c r="M1374" s="5">
        <f t="shared" si="84"/>
        <v>78</v>
      </c>
      <c r="N1374" s="5">
        <f t="shared" si="85"/>
        <v>99</v>
      </c>
      <c r="O1374" s="3" t="str">
        <f>IF(ISBLANK(D1374),"ส่วนลด",VLOOKUP(D1374,หมวดหมู่!$A$2:$B$35,2))</f>
        <v>ประปา</v>
      </c>
      <c r="P1374" s="3" t="str">
        <f>IF(ISBLANK(E1374),"หน่วย",VLOOKUP(E1374,หน่วยนับ!$A$2:$B$37,2))</f>
        <v>ตัว</v>
      </c>
      <c r="Q1374" t="str">
        <f t="shared" si="86"/>
        <v>P00000.png</v>
      </c>
      <c r="R1374" t="str">
        <f t="shared" si="87"/>
        <v>INSERT INTO `product`(`pID`, `pBar`, `pBars`, `pName`, `pBP`, `pSP`, `pVal`, `pCate`, `pUnit`, `img`) VALUES ('P01379','8858799702528','[{"detail":"รหัสสินค้า","barcode":"P01379"},{"detail":"บาร์โค้ดหลัก","barcode":"8858799702528"}]','ก็อกน้ำซันวาชมพู 1/2'' 99บ','78','99','2','ประปา','ตัว','P00000.png');</v>
      </c>
    </row>
    <row r="1375" spans="1:18" x14ac:dyDescent="0.25">
      <c r="A1375" s="2" t="s">
        <v>1799</v>
      </c>
      <c r="B1375" s="8" t="s">
        <v>1799</v>
      </c>
      <c r="C1375" s="2" t="s">
        <v>1800</v>
      </c>
      <c r="D1375" s="1">
        <v>22</v>
      </c>
      <c r="E1375" s="1">
        <v>35</v>
      </c>
      <c r="F1375" s="1">
        <v>0</v>
      </c>
      <c r="G1375" s="1">
        <v>120</v>
      </c>
      <c r="H1375" s="1">
        <v>140</v>
      </c>
      <c r="I1375" s="16"/>
      <c r="J1375" s="17" t="s">
        <v>7142</v>
      </c>
      <c r="K1375" s="4" t="s">
        <v>7144</v>
      </c>
      <c r="L1375" s="5" t="s">
        <v>7143</v>
      </c>
      <c r="M1375" s="5">
        <f t="shared" si="84"/>
        <v>120</v>
      </c>
      <c r="N1375" s="5">
        <f t="shared" si="85"/>
        <v>140</v>
      </c>
      <c r="O1375" s="3" t="str">
        <f>IF(ISBLANK(D1375),"ส่วนลด",VLOOKUP(D1375,หมวดหมู่!$A$2:$B$35,2))</f>
        <v>ประปา</v>
      </c>
      <c r="P1375" s="3" t="str">
        <f>IF(ISBLANK(E1375),"หน่วย",VLOOKUP(E1375,หน่วยนับ!$A$2:$B$37,2))</f>
        <v>ตัว</v>
      </c>
      <c r="Q1375" t="str">
        <f t="shared" si="86"/>
        <v>P00000.png</v>
      </c>
      <c r="R1375" t="str">
        <f t="shared" si="87"/>
        <v>INSERT INTO `product`(`pID`, `pBar`, `pBars`, `pName`, `pBP`, `pSP`, `pVal`, `pCate`, `pUnit`, `img`) VALUES ('P01380','P01380','[{"detail":"รหัสสินค้า","barcode":"P01380"},{"detail":"บาร์โค้ดหลัก","barcode":"P01380"}]','ก็อกน้ำซันวา 3/4'' 140บ*','120','140','0','ประปา','ตัว','P00000.png');</v>
      </c>
    </row>
    <row r="1376" spans="1:18" x14ac:dyDescent="0.25">
      <c r="A1376" s="2" t="s">
        <v>1801</v>
      </c>
      <c r="B1376" s="8">
        <v>8857125652414</v>
      </c>
      <c r="C1376" s="2" t="s">
        <v>6844</v>
      </c>
      <c r="D1376" s="1">
        <v>20</v>
      </c>
      <c r="E1376" s="1">
        <v>39</v>
      </c>
      <c r="F1376" s="1">
        <v>7</v>
      </c>
      <c r="G1376" s="1">
        <v>15.42</v>
      </c>
      <c r="H1376" s="1">
        <v>20</v>
      </c>
      <c r="I1376" s="16"/>
      <c r="J1376" s="17" t="s">
        <v>7142</v>
      </c>
      <c r="K1376" s="4" t="s">
        <v>7144</v>
      </c>
      <c r="L1376" s="5" t="s">
        <v>7143</v>
      </c>
      <c r="M1376" s="5">
        <f t="shared" si="84"/>
        <v>15.42</v>
      </c>
      <c r="N1376" s="5">
        <f t="shared" si="85"/>
        <v>20</v>
      </c>
      <c r="O1376" s="3" t="str">
        <f>IF(ISBLANK(D1376),"ส่วนลด",VLOOKUP(D1376,หมวดหมู่!$A$2:$B$35,2))</f>
        <v>อุปโภค/บริโภค</v>
      </c>
      <c r="P1376" s="3" t="str">
        <f>IF(ISBLANK(E1376),"หน่วย",VLOOKUP(E1376,หน่วยนับ!$A$2:$B$37,2))</f>
        <v>โหล</v>
      </c>
      <c r="Q1376" t="str">
        <f t="shared" si="86"/>
        <v>P00000.png</v>
      </c>
      <c r="R1376" t="str">
        <f t="shared" si="87"/>
        <v>INSERT INTO `product`(`pID`, `pBar`, `pBars`, `pName`, `pBP`, `pSP`, `pVal`, `pCate`, `pUnit`, `img`) VALUES ('P01381','8857125652414','[{"detail":"รหัสสินค้า","barcode":"P01381"},{"detail":"บาร์โค้ดหลัก","barcode":"8857125652414"}]','ไม้แขวนเสื้อเด็กแพ็ค12**','15.42','20','7','อุปโภค/บริโภค','โหล','P00000.png');</v>
      </c>
    </row>
    <row r="1377" spans="1:18" x14ac:dyDescent="0.25">
      <c r="A1377" s="2" t="s">
        <v>1802</v>
      </c>
      <c r="B1377" s="8" t="s">
        <v>1802</v>
      </c>
      <c r="C1377" s="2" t="s">
        <v>1803</v>
      </c>
      <c r="D1377" s="1">
        <v>25</v>
      </c>
      <c r="E1377" s="1">
        <v>14</v>
      </c>
      <c r="F1377" s="1">
        <v>6</v>
      </c>
      <c r="G1377" s="1">
        <v>190</v>
      </c>
      <c r="H1377" s="1">
        <v>210</v>
      </c>
      <c r="I1377" s="16"/>
      <c r="J1377" s="17" t="s">
        <v>7142</v>
      </c>
      <c r="K1377" s="4" t="s">
        <v>7144</v>
      </c>
      <c r="L1377" s="5" t="s">
        <v>7143</v>
      </c>
      <c r="M1377" s="5">
        <f t="shared" si="84"/>
        <v>190</v>
      </c>
      <c r="N1377" s="5">
        <f t="shared" si="85"/>
        <v>210</v>
      </c>
      <c r="O1377" s="3" t="str">
        <f>IF(ISBLANK(D1377),"ส่วนลด",VLOOKUP(D1377,หมวดหมู่!$A$2:$B$35,2))</f>
        <v>การเกษตร</v>
      </c>
      <c r="P1377" s="3" t="str">
        <f>IF(ISBLANK(E1377),"หน่วย",VLOOKUP(E1377,หน่วยนับ!$A$2:$B$37,2))</f>
        <v>ถุง</v>
      </c>
      <c r="Q1377" t="str">
        <f t="shared" si="86"/>
        <v>P00000.png</v>
      </c>
      <c r="R1377" t="str">
        <f t="shared" si="87"/>
        <v>INSERT INTO `product`(`pID`, `pBar`, `pBars`, `pName`, `pBP`, `pSP`, `pVal`, `pCate`, `pUnit`, `img`) VALUES ('P01382','P01382','[{"detail":"รหัสสินค้า","barcode":"P01382"},{"detail":"บาร์โค้ดหลัก","barcode":"P01382"}]','หมาแดงฆ่าหญ้า210บ','190','210','6','การเกษตร','ถุง','P00000.png');</v>
      </c>
    </row>
    <row r="1378" spans="1:18" x14ac:dyDescent="0.25">
      <c r="A1378" s="2" t="s">
        <v>1804</v>
      </c>
      <c r="B1378" s="8">
        <v>8858832700191</v>
      </c>
      <c r="C1378" s="2" t="s">
        <v>1805</v>
      </c>
      <c r="D1378" s="1">
        <v>20</v>
      </c>
      <c r="E1378" s="1">
        <v>26</v>
      </c>
      <c r="F1378" s="1">
        <v>2</v>
      </c>
      <c r="G1378" s="1">
        <v>18</v>
      </c>
      <c r="H1378" s="1">
        <v>22</v>
      </c>
      <c r="I1378" s="16"/>
      <c r="J1378" s="17" t="s">
        <v>7142</v>
      </c>
      <c r="K1378" s="4" t="s">
        <v>7144</v>
      </c>
      <c r="L1378" s="5" t="s">
        <v>7143</v>
      </c>
      <c r="M1378" s="5">
        <f t="shared" si="84"/>
        <v>18</v>
      </c>
      <c r="N1378" s="5">
        <f t="shared" si="85"/>
        <v>22</v>
      </c>
      <c r="O1378" s="3" t="str">
        <f>IF(ISBLANK(D1378),"ส่วนลด",VLOOKUP(D1378,หมวดหมู่!$A$2:$B$35,2))</f>
        <v>อุปโภค/บริโภค</v>
      </c>
      <c r="P1378" s="3" t="str">
        <f>IF(ISBLANK(E1378),"หน่วย",VLOOKUP(E1378,หน่วยนับ!$A$2:$B$37,2))</f>
        <v>ห่อ</v>
      </c>
      <c r="Q1378" t="str">
        <f t="shared" si="86"/>
        <v>P00000.png</v>
      </c>
      <c r="R1378" t="str">
        <f t="shared" si="87"/>
        <v>INSERT INTO `product`(`pID`, `pBar`, `pBars`, `pName`, `pBP`, `pSP`, `pVal`, `pCate`, `pUnit`, `img`) VALUES ('P01383','8858832700191','[{"detail":"รหัสสินค้า","barcode":"P01383"},{"detail":"บาร์โค้ดหลัก","barcode":"8858832700191"}]','ถุงร้อน 3*5 /23บ**','18','22','2','อุปโภค/บริโภค','ห่อ','P00000.png');</v>
      </c>
    </row>
    <row r="1379" spans="1:18" x14ac:dyDescent="0.25">
      <c r="A1379" s="2" t="s">
        <v>1806</v>
      </c>
      <c r="B1379" s="8">
        <v>1989103119606</v>
      </c>
      <c r="C1379" s="2" t="s">
        <v>8240</v>
      </c>
      <c r="D1379" s="1">
        <v>77</v>
      </c>
      <c r="E1379" s="1">
        <v>1</v>
      </c>
      <c r="F1379" s="1">
        <v>12</v>
      </c>
      <c r="G1379" s="1">
        <v>15</v>
      </c>
      <c r="H1379" s="1">
        <v>20</v>
      </c>
      <c r="I1379" s="16"/>
      <c r="J1379" s="17" t="s">
        <v>7142</v>
      </c>
      <c r="K1379" s="4" t="s">
        <v>7144</v>
      </c>
      <c r="L1379" s="5" t="s">
        <v>7143</v>
      </c>
      <c r="M1379" s="5">
        <f t="shared" si="84"/>
        <v>15</v>
      </c>
      <c r="N1379" s="5">
        <f t="shared" si="85"/>
        <v>20</v>
      </c>
      <c r="O1379" s="3" t="str">
        <f>IF(ISBLANK(D1379),"ส่วนลด",VLOOKUP(D1379,หมวดหมู่!$A$2:$B$35,2))</f>
        <v>ของใช้ในครัว</v>
      </c>
      <c r="P1379" s="3" t="str">
        <f>IF(ISBLANK(E1379),"หน่วย",VLOOKUP(E1379,หน่วยนับ!$A$2:$B$37,2))</f>
        <v>ชิ้น</v>
      </c>
      <c r="Q1379" t="str">
        <f t="shared" si="86"/>
        <v>P00000.png</v>
      </c>
      <c r="R1379" t="str">
        <f t="shared" si="87"/>
        <v>INSERT INTO `product`(`pID`, `pBar`, `pBars`, `pName`, `pBP`, `pSP`, `pVal`, `pCate`, `pUnit`, `img`) VALUES ('P01384','1989103119606','[{"detail":"รหัสสินค้า","barcode":"P01384"},{"detail":"บาร์โค้ดหลัก","barcode":"1989103119606"}]','กระปุกสแตนเลสใส่พริกไทย***','15','20','12','ของใช้ในครัว','ชิ้น','P00000.png');</v>
      </c>
    </row>
    <row r="1380" spans="1:18" x14ac:dyDescent="0.25">
      <c r="A1380" s="2" t="s">
        <v>1807</v>
      </c>
      <c r="B1380" s="8" t="s">
        <v>1807</v>
      </c>
      <c r="C1380" s="2" t="s">
        <v>8241</v>
      </c>
      <c r="D1380" s="6"/>
      <c r="E1380" s="6"/>
      <c r="F1380" s="1">
        <v>85</v>
      </c>
      <c r="G1380" s="1">
        <v>0</v>
      </c>
      <c r="H1380" s="1">
        <v>10</v>
      </c>
      <c r="I1380" s="16"/>
      <c r="J1380" s="17" t="s">
        <v>7142</v>
      </c>
      <c r="K1380" s="4" t="s">
        <v>7144</v>
      </c>
      <c r="L1380" s="5" t="s">
        <v>7143</v>
      </c>
      <c r="M1380" s="5">
        <f t="shared" si="84"/>
        <v>0</v>
      </c>
      <c r="N1380" s="5">
        <f t="shared" si="85"/>
        <v>-10</v>
      </c>
      <c r="O1380" s="3" t="str">
        <f>IF(ISBLANK(D1380),"ส่วนลด",VLOOKUP(D1380,หมวดหมู่!$A$2:$B$35,2))</f>
        <v>ส่วนลด</v>
      </c>
      <c r="P1380" s="3" t="str">
        <f>IF(ISBLANK(E1380),"หน่วย",VLOOKUP(E1380,หน่วยนับ!$A$2:$B$37,2))</f>
        <v>หน่วย</v>
      </c>
      <c r="Q1380" t="str">
        <f t="shared" si="86"/>
        <v>P00000.png</v>
      </c>
      <c r="R1380" t="str">
        <f t="shared" si="87"/>
        <v>INSERT INTO `product`(`pID`, `pBar`, `pBars`, `pName`, `pBP`, `pSP`, `pVal`, `pCate`, `pUnit`, `img`) VALUES ('P01385','P01385','[{"detail":"รหัสสินค้า","barcode":"P01385"},{"detail":"บาร์โค้ดหลัก","barcode":"P01385"}]','ส่วนลดคาราบาวแพ็ค10**','0','-10','85','ส่วนลด','หน่วย','P00000.png');</v>
      </c>
    </row>
    <row r="1381" spans="1:18" x14ac:dyDescent="0.25">
      <c r="A1381" s="2" t="s">
        <v>1808</v>
      </c>
      <c r="B1381" s="8" t="s">
        <v>1808</v>
      </c>
      <c r="C1381" s="2" t="s">
        <v>1809</v>
      </c>
      <c r="D1381" s="1">
        <v>21</v>
      </c>
      <c r="E1381" s="1">
        <v>4</v>
      </c>
      <c r="F1381" s="1">
        <v>3</v>
      </c>
      <c r="G1381" s="1">
        <v>20</v>
      </c>
      <c r="H1381" s="1">
        <v>25</v>
      </c>
      <c r="I1381" s="16"/>
      <c r="J1381" s="17" t="s">
        <v>7142</v>
      </c>
      <c r="K1381" s="4" t="s">
        <v>7144</v>
      </c>
      <c r="L1381" s="5" t="s">
        <v>7143</v>
      </c>
      <c r="M1381" s="5">
        <f t="shared" si="84"/>
        <v>20</v>
      </c>
      <c r="N1381" s="5">
        <f t="shared" si="85"/>
        <v>25</v>
      </c>
      <c r="O1381" s="3" t="str">
        <f>IF(ISBLANK(D1381),"ส่วนลด",VLOOKUP(D1381,หมวดหมู่!$A$2:$B$35,2))</f>
        <v>ไฟฟ้า</v>
      </c>
      <c r="P1381" s="3" t="str">
        <f>IF(ISBLANK(E1381),"หน่วย",VLOOKUP(E1381,หน่วยนับ!$A$2:$B$37,2))</f>
        <v>ชุด</v>
      </c>
      <c r="Q1381" t="str">
        <f t="shared" si="86"/>
        <v>P00000.png</v>
      </c>
      <c r="R1381" t="str">
        <f t="shared" si="87"/>
        <v>INSERT INTO `product`(`pID`, `pBar`, `pBars`, `pName`, `pBP`, `pSP`, `pVal`, `pCate`, `pUnit`, `img`) VALUES ('P01386','P01386','[{"detail":"รหัสสินค้า","barcode":"P01386"},{"detail":"บาร์โค้ดหลัก","barcode":"P01386"}]','สายไฟหัวเกลียวมีที่หนีบ25บ','20','25','3','ไฟฟ้า','ชุด','P00000.png');</v>
      </c>
    </row>
    <row r="1382" spans="1:18" x14ac:dyDescent="0.25">
      <c r="A1382" s="2" t="s">
        <v>1810</v>
      </c>
      <c r="B1382" s="8">
        <v>8850002907782</v>
      </c>
      <c r="C1382" s="2" t="s">
        <v>1811</v>
      </c>
      <c r="D1382" s="6"/>
      <c r="E1382" s="6"/>
      <c r="F1382" s="1">
        <v>110</v>
      </c>
      <c r="G1382" s="1">
        <v>0</v>
      </c>
      <c r="H1382" s="1">
        <v>3</v>
      </c>
      <c r="I1382" s="16"/>
      <c r="J1382" s="17" t="s">
        <v>7142</v>
      </c>
      <c r="K1382" s="4" t="s">
        <v>7144</v>
      </c>
      <c r="L1382" s="5" t="s">
        <v>7143</v>
      </c>
      <c r="M1382" s="5">
        <f t="shared" si="84"/>
        <v>0</v>
      </c>
      <c r="N1382" s="5">
        <f t="shared" si="85"/>
        <v>-3</v>
      </c>
      <c r="O1382" s="3" t="str">
        <f>IF(ISBLANK(D1382),"ส่วนลด",VLOOKUP(D1382,หมวดหมู่!$A$2:$B$35,2))</f>
        <v>ส่วนลด</v>
      </c>
      <c r="P1382" s="3" t="str">
        <f>IF(ISBLANK(E1382),"หน่วย",VLOOKUP(E1382,หน่วยนับ!$A$2:$B$37,2))</f>
        <v>หน่วย</v>
      </c>
      <c r="Q1382" t="str">
        <f t="shared" si="86"/>
        <v>P00000.png</v>
      </c>
      <c r="R1382" t="str">
        <f t="shared" si="87"/>
        <v>INSERT INTO `product`(`pID`, `pBar`, `pBars`, `pName`, `pBP`, `pSP`, `pVal`, `pCate`, `pUnit`, `img`) VALUES ('P01387','8850002907782','[{"detail":"รหัสสินค้า","barcode":"P01387"},{"detail":"บาร์โค้ดหลัก","barcode":"8850002907782"}]','ส่วนลดโปรล้างจานแพ็ค3/27บ','0','-3','110','ส่วนลด','หน่วย','P00000.png');</v>
      </c>
    </row>
    <row r="1383" spans="1:18" x14ac:dyDescent="0.25">
      <c r="A1383" s="2" t="s">
        <v>1812</v>
      </c>
      <c r="B1383" s="8">
        <v>8851932191302</v>
      </c>
      <c r="C1383" s="2" t="s">
        <v>8242</v>
      </c>
      <c r="D1383" s="6"/>
      <c r="E1383" s="6"/>
      <c r="F1383" s="1">
        <v>56</v>
      </c>
      <c r="G1383" s="1">
        <v>0</v>
      </c>
      <c r="H1383" s="1">
        <v>8</v>
      </c>
      <c r="I1383" s="15" t="s">
        <v>1813</v>
      </c>
      <c r="J1383" s="17" t="s">
        <v>7142</v>
      </c>
      <c r="K1383" s="4" t="s">
        <v>7144</v>
      </c>
      <c r="L1383" s="5" t="s">
        <v>7143</v>
      </c>
      <c r="M1383" s="5">
        <f t="shared" si="84"/>
        <v>0</v>
      </c>
      <c r="N1383" s="5">
        <f t="shared" si="85"/>
        <v>-8</v>
      </c>
      <c r="O1383" s="3" t="str">
        <f>IF(ISBLANK(D1383),"ส่วนลด",VLOOKUP(D1383,หมวดหมู่!$A$2:$B$35,2))</f>
        <v>ส่วนลด</v>
      </c>
      <c r="P1383" s="3" t="str">
        <f>IF(ISBLANK(E1383),"หน่วย",VLOOKUP(E1383,หน่วยนับ!$A$2:$B$37,2))</f>
        <v>หน่วย</v>
      </c>
      <c r="Q1383" t="str">
        <f t="shared" si="86"/>
        <v>prd_1404.png</v>
      </c>
      <c r="R1383" t="str">
        <f t="shared" si="87"/>
        <v>INSERT INTO `product`(`pID`, `pBar`, `pBars`, `pName`, `pBP`, `pSP`, `pVal`, `pCate`, `pUnit`, `img`) VALUES ('P01388','8851932191302','[{"detail":"รหัสสินค้า","barcode":"P01388"},{"detail":"บาร์โค้ดหลัก","barcode":"8851932191302"}]','ส่วนลดซันไลต์ล้างจาน550มลแพ็ค3**','0','-8','56','ส่วนลด','หน่วย','prd_1404.png');</v>
      </c>
    </row>
    <row r="1384" spans="1:18" x14ac:dyDescent="0.25">
      <c r="A1384" s="2" t="s">
        <v>1814</v>
      </c>
      <c r="B1384" s="8">
        <v>8851989030487</v>
      </c>
      <c r="C1384" s="2" t="s">
        <v>1815</v>
      </c>
      <c r="D1384" s="1">
        <v>75</v>
      </c>
      <c r="E1384" s="1">
        <v>14</v>
      </c>
      <c r="F1384" s="1">
        <v>0</v>
      </c>
      <c r="G1384" s="1">
        <v>9.34</v>
      </c>
      <c r="H1384" s="1">
        <v>13</v>
      </c>
      <c r="I1384" s="16"/>
      <c r="J1384" s="17" t="s">
        <v>7142</v>
      </c>
      <c r="K1384" s="4" t="s">
        <v>7144</v>
      </c>
      <c r="L1384" s="5" t="s">
        <v>7143</v>
      </c>
      <c r="M1384" s="5">
        <f t="shared" si="84"/>
        <v>9.34</v>
      </c>
      <c r="N1384" s="5">
        <f t="shared" si="85"/>
        <v>13</v>
      </c>
      <c r="O1384" s="3" t="str">
        <f>IF(ISBLANK(D1384),"ส่วนลด",VLOOKUP(D1384,หมวดหมู่!$A$2:$B$35,2))</f>
        <v>ปรับผ้านุ่ม+อัดกลีบ+รีดเรียบ</v>
      </c>
      <c r="P1384" s="3" t="str">
        <f>IF(ISBLANK(E1384),"หน่วย",VLOOKUP(E1384,หน่วยนับ!$A$2:$B$37,2))</f>
        <v>ถุง</v>
      </c>
      <c r="Q1384" t="str">
        <f t="shared" si="86"/>
        <v>P00000.png</v>
      </c>
      <c r="R1384" t="str">
        <f t="shared" si="87"/>
        <v>INSERT INTO `product`(`pID`, `pBar`, `pBars`, `pName`, `pBP`, `pSP`, `pVal`, `pCate`, `pUnit`, `img`) VALUES ('P01389','8851989030487','[{"detail":"รหัสสินค้า","barcode":"P01389"},{"detail":"บาร์โค้ดหลัก","barcode":"8851989030487"}]','ไฟไลน์อัดกลีบ500มล13บ**','9.34','13','0','ปรับผ้านุ่ม+อัดกลีบ+รีดเรียบ','ถุง','P00000.png');</v>
      </c>
    </row>
    <row r="1385" spans="1:18" x14ac:dyDescent="0.25">
      <c r="A1385" s="2" t="s">
        <v>1816</v>
      </c>
      <c r="B1385" s="8">
        <v>8851989030425</v>
      </c>
      <c r="C1385" s="2" t="s">
        <v>8243</v>
      </c>
      <c r="D1385" s="1">
        <v>20</v>
      </c>
      <c r="E1385" s="1">
        <v>14</v>
      </c>
      <c r="F1385" s="1">
        <v>22</v>
      </c>
      <c r="G1385" s="1">
        <v>8.92</v>
      </c>
      <c r="H1385" s="1">
        <v>13</v>
      </c>
      <c r="I1385" s="16"/>
      <c r="J1385" s="17" t="s">
        <v>7142</v>
      </c>
      <c r="K1385" s="4" t="s">
        <v>7144</v>
      </c>
      <c r="L1385" s="5" t="s">
        <v>7143</v>
      </c>
      <c r="M1385" s="5">
        <f t="shared" si="84"/>
        <v>8.92</v>
      </c>
      <c r="N1385" s="5">
        <f t="shared" si="85"/>
        <v>13</v>
      </c>
      <c r="O1385" s="3" t="str">
        <f>IF(ISBLANK(D1385),"ส่วนลด",VLOOKUP(D1385,หมวดหมู่!$A$2:$B$35,2))</f>
        <v>อุปโภค/บริโภค</v>
      </c>
      <c r="P1385" s="3" t="str">
        <f>IF(ISBLANK(E1385),"หน่วย",VLOOKUP(E1385,หน่วยนับ!$A$2:$B$37,2))</f>
        <v>ถุง</v>
      </c>
      <c r="Q1385" t="str">
        <f t="shared" si="86"/>
        <v>P00000.png</v>
      </c>
      <c r="R1385" t="str">
        <f t="shared" si="87"/>
        <v>INSERT INTO `product`(`pID`, `pBar`, `pBars`, `pName`, `pBP`, `pSP`, `pVal`, `pCate`, `pUnit`, `img`) VALUES ('P01390','8851989030425','[{"detail":"รหัสสินค้า","barcode":"P01390"},{"detail":"บาร์โค้ดหลัก","barcode":"8851989030425"}]','ไฟไลน์รีดผ้าเรียบ550มล***','8.92','13','22','อุปโภค/บริโภค','ถุง','P00000.png');</v>
      </c>
    </row>
    <row r="1386" spans="1:18" x14ac:dyDescent="0.25">
      <c r="A1386" s="2" t="s">
        <v>1817</v>
      </c>
      <c r="B1386" s="8">
        <v>8850250010944</v>
      </c>
      <c r="C1386" s="2" t="s">
        <v>8244</v>
      </c>
      <c r="D1386" s="1">
        <v>20</v>
      </c>
      <c r="E1386" s="1">
        <v>26</v>
      </c>
      <c r="F1386" s="1">
        <v>86</v>
      </c>
      <c r="G1386" s="1">
        <v>22.75</v>
      </c>
      <c r="H1386" s="1">
        <v>27</v>
      </c>
      <c r="I1386" s="16"/>
      <c r="J1386" s="17" t="s">
        <v>7142</v>
      </c>
      <c r="K1386" s="4" t="s">
        <v>7144</v>
      </c>
      <c r="L1386" s="5" t="s">
        <v>7143</v>
      </c>
      <c r="M1386" s="5">
        <f t="shared" si="84"/>
        <v>22.75</v>
      </c>
      <c r="N1386" s="5">
        <f t="shared" si="85"/>
        <v>27</v>
      </c>
      <c r="O1386" s="3" t="str">
        <f>IF(ISBLANK(D1386),"ส่วนลด",VLOOKUP(D1386,หมวดหมู่!$A$2:$B$35,2))</f>
        <v>อุปโภค/บริโภค</v>
      </c>
      <c r="P1386" s="3" t="str">
        <f>IF(ISBLANK(E1386),"หน่วย",VLOOKUP(E1386,หน่วยนับ!$A$2:$B$37,2))</f>
        <v>ห่อ</v>
      </c>
      <c r="Q1386" t="str">
        <f t="shared" si="86"/>
        <v>P00000.png</v>
      </c>
      <c r="R1386" t="str">
        <f t="shared" si="87"/>
        <v>INSERT INTO `product`(`pID`, `pBar`, `pBars`, `pName`, `pBP`, `pSP`, `pVal`, `pCate`, `pUnit`, `img`) VALUES ('P01391','8850250010944','[{"detail":"รหัสสินค้า","barcode":"P01391"},{"detail":"บาร์โค้ดหลัก","barcode":"8850250010944"}]','รสดีหมู165g***','22.75','27','86','อุปโภค/บริโภค','ห่อ','P00000.png');</v>
      </c>
    </row>
    <row r="1387" spans="1:18" x14ac:dyDescent="0.25">
      <c r="A1387" s="2" t="s">
        <v>1818</v>
      </c>
      <c r="B1387" s="8">
        <v>8851932280617</v>
      </c>
      <c r="C1387" s="2" t="s">
        <v>1819</v>
      </c>
      <c r="D1387" s="1">
        <v>20</v>
      </c>
      <c r="E1387" s="1">
        <v>3</v>
      </c>
      <c r="F1387" s="1">
        <v>0</v>
      </c>
      <c r="G1387" s="1">
        <v>143</v>
      </c>
      <c r="H1387" s="1">
        <v>159</v>
      </c>
      <c r="I1387" s="16"/>
      <c r="J1387" s="17" t="s">
        <v>7142</v>
      </c>
      <c r="K1387" s="4" t="s">
        <v>7144</v>
      </c>
      <c r="L1387" s="5" t="s">
        <v>7143</v>
      </c>
      <c r="M1387" s="5">
        <f t="shared" si="84"/>
        <v>143</v>
      </c>
      <c r="N1387" s="5">
        <f t="shared" si="85"/>
        <v>159</v>
      </c>
      <c r="O1387" s="3" t="str">
        <f>IF(ISBLANK(D1387),"ส่วนลด",VLOOKUP(D1387,หมวดหมู่!$A$2:$B$35,2))</f>
        <v>อุปโภค/บริโภค</v>
      </c>
      <c r="P1387" s="3" t="str">
        <f>IF(ISBLANK(E1387),"หน่วย",VLOOKUP(E1387,หน่วยนับ!$A$2:$B$37,2))</f>
        <v>ขวด</v>
      </c>
      <c r="Q1387" t="str">
        <f t="shared" si="86"/>
        <v>P00000.png</v>
      </c>
      <c r="R1387" t="str">
        <f t="shared" si="87"/>
        <v>INSERT INTO `product`(`pID`, `pBar`, `pBars`, `pName`, `pBP`, `pSP`, `pVal`, `pCate`, `pUnit`, `img`) VALUES ('P01392','8851932280617','[{"detail":"รหัสสินค้า","barcode":"P01392"},{"detail":"บาร์โค้ดหลัก","barcode":"8851932280617"}]','โดฟแชมพู460มล159บ*','143','159','0','อุปโภค/บริโภค','ขวด','P00000.png');</v>
      </c>
    </row>
    <row r="1388" spans="1:18" x14ac:dyDescent="0.25">
      <c r="A1388" s="2" t="s">
        <v>1820</v>
      </c>
      <c r="B1388" s="8">
        <v>8850188901574</v>
      </c>
      <c r="C1388" s="2" t="s">
        <v>1821</v>
      </c>
      <c r="D1388" s="6"/>
      <c r="E1388" s="6"/>
      <c r="F1388" s="1">
        <v>100</v>
      </c>
      <c r="G1388" s="1">
        <v>0</v>
      </c>
      <c r="H1388" s="1">
        <v>8</v>
      </c>
      <c r="I1388" s="16"/>
      <c r="J1388" s="17" t="s">
        <v>7142</v>
      </c>
      <c r="K1388" s="4" t="s">
        <v>7144</v>
      </c>
      <c r="L1388" s="5" t="s">
        <v>7143</v>
      </c>
      <c r="M1388" s="5">
        <f t="shared" si="84"/>
        <v>0</v>
      </c>
      <c r="N1388" s="5">
        <f t="shared" si="85"/>
        <v>-8</v>
      </c>
      <c r="O1388" s="3" t="str">
        <f>IF(ISBLANK(D1388),"ส่วนลด",VLOOKUP(D1388,หมวดหมู่!$A$2:$B$35,2))</f>
        <v>ส่วนลด</v>
      </c>
      <c r="P1388" s="3" t="str">
        <f>IF(ISBLANK(E1388),"หน่วย",VLOOKUP(E1388,หน่วยนับ!$A$2:$B$37,2))</f>
        <v>หน่วย</v>
      </c>
      <c r="Q1388" t="str">
        <f t="shared" si="86"/>
        <v>P00000.png</v>
      </c>
      <c r="R1388" t="str">
        <f t="shared" si="87"/>
        <v>INSERT INTO `product`(`pID`, `pBar`, `pBars`, `pName`, `pBP`, `pSP`, `pVal`, `pCate`, `pUnit`, `img`) VALUES ('P01393','8850188901574','[{"detail":"รหัสสินค้า","barcode":"P01393"},{"detail":"บาร์โค้ดหลัก","barcode":"8850188901574"}]','ส่วนลดโฟรโมสรสจืด180มลแพ็ค12**','0','-8','100','ส่วนลด','หน่วย','P00000.png');</v>
      </c>
    </row>
    <row r="1389" spans="1:18" x14ac:dyDescent="0.25">
      <c r="A1389" s="2" t="s">
        <v>1822</v>
      </c>
      <c r="B1389" s="8">
        <v>8850006341445</v>
      </c>
      <c r="C1389" s="2" t="s">
        <v>1823</v>
      </c>
      <c r="D1389" s="1">
        <v>66</v>
      </c>
      <c r="E1389" s="1">
        <v>29</v>
      </c>
      <c r="F1389" s="1">
        <v>0</v>
      </c>
      <c r="G1389" s="1">
        <v>41.17</v>
      </c>
      <c r="H1389" s="1">
        <v>47</v>
      </c>
      <c r="I1389" s="16"/>
      <c r="J1389" s="17" t="s">
        <v>7142</v>
      </c>
      <c r="K1389" s="4" t="s">
        <v>7144</v>
      </c>
      <c r="L1389" s="5" t="s">
        <v>7143</v>
      </c>
      <c r="M1389" s="5">
        <f t="shared" si="84"/>
        <v>41.17</v>
      </c>
      <c r="N1389" s="5">
        <f t="shared" si="85"/>
        <v>47</v>
      </c>
      <c r="O1389" s="3" t="str">
        <f>IF(ISBLANK(D1389),"ส่วนลด",VLOOKUP(D1389,หมวดหมู่!$A$2:$B$35,2))</f>
        <v>ยาสีฟัน+แปรงสีฟันน้ำยาบ้วนปาก</v>
      </c>
      <c r="P1389" s="3" t="str">
        <f>IF(ISBLANK(E1389),"หน่วย",VLOOKUP(E1389,หน่วยนับ!$A$2:$B$37,2))</f>
        <v>หลอด</v>
      </c>
      <c r="Q1389" t="str">
        <f t="shared" si="86"/>
        <v>P00000.png</v>
      </c>
      <c r="R1389" t="str">
        <f t="shared" si="87"/>
        <v>INSERT INTO `product`(`pID`, `pBar`, `pBars`, `pName`, `pBP`, `pSP`, `pVal`, `pCate`, `pUnit`, `img`) VALUES ('P01394','8850006341445','[{"detail":"รหัสสินค้า","barcode":"P01394"},{"detail":"บาร์โค้ดหลัก","barcode":"8850006341445"}]','คอลเกตุยาสีฟัน140มล47บ**','41.17','47','0','ยาสีฟัน+แปรงสีฟันน้ำยาบ้วนปาก','หลอด','P00000.png');</v>
      </c>
    </row>
    <row r="1390" spans="1:18" x14ac:dyDescent="0.25">
      <c r="A1390" s="2" t="s">
        <v>1824</v>
      </c>
      <c r="B1390" s="8">
        <v>8850161166204</v>
      </c>
      <c r="C1390" s="2" t="s">
        <v>1825</v>
      </c>
      <c r="D1390" s="1">
        <v>20</v>
      </c>
      <c r="E1390" s="1">
        <v>3</v>
      </c>
      <c r="F1390" s="1">
        <v>1</v>
      </c>
      <c r="G1390" s="1">
        <v>37.340000000000003</v>
      </c>
      <c r="H1390" s="1">
        <v>45</v>
      </c>
      <c r="I1390" s="16"/>
      <c r="J1390" s="17" t="s">
        <v>7142</v>
      </c>
      <c r="K1390" s="4" t="s">
        <v>7144</v>
      </c>
      <c r="L1390" s="5" t="s">
        <v>7143</v>
      </c>
      <c r="M1390" s="5">
        <f t="shared" si="84"/>
        <v>37.340000000000003</v>
      </c>
      <c r="N1390" s="5">
        <f t="shared" si="85"/>
        <v>45</v>
      </c>
      <c r="O1390" s="3" t="str">
        <f>IF(ISBLANK(D1390),"ส่วนลด",VLOOKUP(D1390,หมวดหมู่!$A$2:$B$35,2))</f>
        <v>อุปโภค/บริโภค</v>
      </c>
      <c r="P1390" s="3" t="str">
        <f>IF(ISBLANK(E1390),"หน่วย",VLOOKUP(E1390,หน่วยนับ!$A$2:$B$37,2))</f>
        <v>ขวด</v>
      </c>
      <c r="Q1390" t="str">
        <f t="shared" si="86"/>
        <v>P00000.png</v>
      </c>
      <c r="R1390" t="str">
        <f t="shared" si="87"/>
        <v>INSERT INTO `product`(`pID`, `pBar`, `pBars`, `pName`, `pBP`, `pSP`, `pVal`, `pCate`, `pUnit`, `img`) VALUES ('P01395','8850161166204','[{"detail":"รหัสสินค้า","barcode":"P01395"},{"detail":"บาร์โค้ดหลัก","barcode":"8850161166204"}]','อัมผวา500มล**','37.34','45','1','อุปโภค/บริโภค','ขวด','P00000.png');</v>
      </c>
    </row>
    <row r="1391" spans="1:18" x14ac:dyDescent="0.25">
      <c r="A1391" s="2" t="s">
        <v>1826</v>
      </c>
      <c r="B1391" s="8">
        <v>8857123235145</v>
      </c>
      <c r="C1391" s="2" t="s">
        <v>1827</v>
      </c>
      <c r="D1391" s="1">
        <v>20</v>
      </c>
      <c r="E1391" s="1">
        <v>8</v>
      </c>
      <c r="F1391" s="1">
        <v>0</v>
      </c>
      <c r="G1391" s="1">
        <v>59</v>
      </c>
      <c r="H1391" s="1">
        <v>69</v>
      </c>
      <c r="I1391" s="16"/>
      <c r="J1391" s="17" t="s">
        <v>7142</v>
      </c>
      <c r="K1391" s="4" t="s">
        <v>7144</v>
      </c>
      <c r="L1391" s="5" t="s">
        <v>7143</v>
      </c>
      <c r="M1391" s="5">
        <f t="shared" si="84"/>
        <v>59</v>
      </c>
      <c r="N1391" s="5">
        <f t="shared" si="85"/>
        <v>69</v>
      </c>
      <c r="O1391" s="3" t="str">
        <f>IF(ISBLANK(D1391),"ส่วนลด",VLOOKUP(D1391,หมวดหมู่!$A$2:$B$35,2))</f>
        <v>อุปโภค/บริโภค</v>
      </c>
      <c r="P1391" s="3" t="str">
        <f>IF(ISBLANK(E1391),"หน่วย",VLOOKUP(E1391,หน่วยนับ!$A$2:$B$37,2))</f>
        <v>อัน</v>
      </c>
      <c r="Q1391" t="str">
        <f t="shared" si="86"/>
        <v>P00000.png</v>
      </c>
      <c r="R1391" t="str">
        <f t="shared" si="87"/>
        <v>INSERT INTO `product`(`pID`, `pBar`, `pBars`, `pName`, `pBP`, `pSP`, `pVal`, `pCate`, `pUnit`, `img`) VALUES ('P01396','8857123235145','[{"detail":"รหัสสินค้า","barcode":"P01396"},{"detail":"บาร์โค้ดหลัก","barcode":"8857123235145"}]','โลออนเต่า30มล69บ','59','69','0','อุปโภค/บริโภค','อัน','P00000.png');</v>
      </c>
    </row>
    <row r="1392" spans="1:18" x14ac:dyDescent="0.25">
      <c r="A1392" s="2" t="s">
        <v>1828</v>
      </c>
      <c r="B1392" s="8">
        <v>8859026401689</v>
      </c>
      <c r="C1392" s="2" t="s">
        <v>1829</v>
      </c>
      <c r="D1392" s="1">
        <v>20</v>
      </c>
      <c r="E1392" s="1">
        <v>17</v>
      </c>
      <c r="F1392" s="1">
        <v>4</v>
      </c>
      <c r="G1392" s="1">
        <v>55</v>
      </c>
      <c r="H1392" s="1">
        <v>69</v>
      </c>
      <c r="I1392" s="16"/>
      <c r="J1392" s="17" t="s">
        <v>7142</v>
      </c>
      <c r="K1392" s="4" t="s">
        <v>7144</v>
      </c>
      <c r="L1392" s="5" t="s">
        <v>7143</v>
      </c>
      <c r="M1392" s="5">
        <f t="shared" si="84"/>
        <v>55</v>
      </c>
      <c r="N1392" s="5">
        <f t="shared" si="85"/>
        <v>69</v>
      </c>
      <c r="O1392" s="3" t="str">
        <f>IF(ISBLANK(D1392),"ส่วนลด",VLOOKUP(D1392,หมวดหมู่!$A$2:$B$35,2))</f>
        <v>อุปโภค/บริโภค</v>
      </c>
      <c r="P1392" s="3" t="str">
        <f>IF(ISBLANK(E1392),"หน่วย",VLOOKUP(E1392,หน่วยนับ!$A$2:$B$37,2))</f>
        <v>ใบ</v>
      </c>
      <c r="Q1392" t="str">
        <f t="shared" si="86"/>
        <v>P00000.png</v>
      </c>
      <c r="R1392" t="str">
        <f t="shared" si="87"/>
        <v>INSERT INTO `product`(`pID`, `pBar`, `pBars`, `pName`, `pBP`, `pSP`, `pVal`, `pCate`, `pUnit`, `img`) VALUES ('P01397','8859026401689','[{"detail":"รหัสสินค้า","barcode":"P01397"},{"detail":"บาร์โค้ดหลัก","barcode":"8859026401689"}]','แม็ควันแชมพูล้างรถ69บ','55','69','4','อุปโภค/บริโภค','ใบ','P00000.png');</v>
      </c>
    </row>
    <row r="1393" spans="1:18" x14ac:dyDescent="0.25">
      <c r="A1393" s="2" t="s">
        <v>1830</v>
      </c>
      <c r="B1393" s="8">
        <v>1984020263241</v>
      </c>
      <c r="C1393" s="2" t="s">
        <v>8245</v>
      </c>
      <c r="D1393" s="1">
        <v>77</v>
      </c>
      <c r="E1393" s="1">
        <v>8</v>
      </c>
      <c r="F1393" s="1">
        <v>11</v>
      </c>
      <c r="G1393" s="1">
        <v>14.59</v>
      </c>
      <c r="H1393" s="1">
        <v>20</v>
      </c>
      <c r="I1393" s="16"/>
      <c r="J1393" s="17" t="s">
        <v>7142</v>
      </c>
      <c r="K1393" s="4" t="s">
        <v>7144</v>
      </c>
      <c r="L1393" s="5" t="s">
        <v>7143</v>
      </c>
      <c r="M1393" s="5">
        <f t="shared" si="84"/>
        <v>14.59</v>
      </c>
      <c r="N1393" s="5">
        <f t="shared" si="85"/>
        <v>20</v>
      </c>
      <c r="O1393" s="3" t="str">
        <f>IF(ISBLANK(D1393),"ส่วนลด",VLOOKUP(D1393,หมวดหมู่!$A$2:$B$35,2))</f>
        <v>ของใช้ในครัว</v>
      </c>
      <c r="P1393" s="3" t="str">
        <f>IF(ISBLANK(E1393),"หน่วย",VLOOKUP(E1393,หน่วยนับ!$A$2:$B$37,2))</f>
        <v>อัน</v>
      </c>
      <c r="Q1393" t="str">
        <f t="shared" si="86"/>
        <v>P00000.png</v>
      </c>
      <c r="R1393" t="str">
        <f t="shared" si="87"/>
        <v>INSERT INTO `product`(`pID`, `pBar`, `pBars`, `pName`, `pBP`, `pSP`, `pVal`, `pCate`, `pUnit`, `img`) VALUES ('P01398','1984020263241','[{"detail":"รหัสสินค้า","barcode":"P01398"},{"detail":"บาร์โค้ดหลัก","barcode":"1984020263241"}]','มุ้งครอบอาหาร***','14.59','20','11','ของใช้ในครัว','อัน','P00000.png');</v>
      </c>
    </row>
    <row r="1394" spans="1:18" x14ac:dyDescent="0.25">
      <c r="A1394" s="2" t="s">
        <v>1831</v>
      </c>
      <c r="B1394" s="8">
        <v>8850006587010</v>
      </c>
      <c r="C1394" s="2" t="s">
        <v>8246</v>
      </c>
      <c r="D1394" s="1">
        <v>58</v>
      </c>
      <c r="E1394" s="1">
        <v>3</v>
      </c>
      <c r="F1394" s="1">
        <v>4</v>
      </c>
      <c r="G1394" s="1">
        <v>49.5</v>
      </c>
      <c r="H1394" s="1">
        <v>50</v>
      </c>
      <c r="I1394" s="15" t="s">
        <v>8247</v>
      </c>
      <c r="J1394" s="17" t="s">
        <v>7142</v>
      </c>
      <c r="K1394" s="4" t="s">
        <v>7144</v>
      </c>
      <c r="L1394" s="5" t="s">
        <v>7143</v>
      </c>
      <c r="M1394" s="5">
        <f t="shared" si="84"/>
        <v>49.5</v>
      </c>
      <c r="N1394" s="5">
        <f t="shared" si="85"/>
        <v>50</v>
      </c>
      <c r="O1394" s="3" t="str">
        <f>IF(ISBLANK(D1394),"ส่วนลด",VLOOKUP(D1394,หมวดหมู่!$A$2:$B$35,2))</f>
        <v>แป้ง</v>
      </c>
      <c r="P1394" s="3" t="str">
        <f>IF(ISBLANK(E1394),"หน่วย",VLOOKUP(E1394,หน่วยนับ!$A$2:$B$37,2))</f>
        <v>ขวด</v>
      </c>
      <c r="Q1394" t="str">
        <f t="shared" si="86"/>
        <v>prd_1415.jpg</v>
      </c>
      <c r="R1394" t="str">
        <f t="shared" si="87"/>
        <v>INSERT INTO `product`(`pID`, `pBar`, `pBars`, `pName`, `pBP`, `pSP`, `pVal`, `pCate`, `pUnit`, `img`) VALUES ('P01399','8850006587010','[{"detail":"รหัสสินค้า","barcode":"P01399"},{"detail":"บาร์โค้ดหลัก","barcode":"8850006587010"}]','แคร์แป้งชมพู400g***','49.5','50','4','แป้ง','ขวด','prd_1415.jpg');</v>
      </c>
    </row>
    <row r="1395" spans="1:18" x14ac:dyDescent="0.25">
      <c r="A1395" s="2" t="s">
        <v>1832</v>
      </c>
      <c r="B1395" s="8">
        <v>6320146700119</v>
      </c>
      <c r="C1395" s="2" t="s">
        <v>1833</v>
      </c>
      <c r="D1395" s="1">
        <v>40</v>
      </c>
      <c r="E1395" s="1">
        <v>9</v>
      </c>
      <c r="F1395" s="1">
        <v>0</v>
      </c>
      <c r="G1395" s="1">
        <v>16</v>
      </c>
      <c r="H1395" s="1">
        <v>20</v>
      </c>
      <c r="I1395" s="16"/>
      <c r="J1395" s="17" t="s">
        <v>7142</v>
      </c>
      <c r="K1395" s="4" t="s">
        <v>7144</v>
      </c>
      <c r="L1395" s="5" t="s">
        <v>7143</v>
      </c>
      <c r="M1395" s="5">
        <f t="shared" si="84"/>
        <v>16</v>
      </c>
      <c r="N1395" s="5">
        <f t="shared" si="85"/>
        <v>20</v>
      </c>
      <c r="O1395" s="3" t="str">
        <f>IF(ISBLANK(D1395),"ส่วนลด",VLOOKUP(D1395,หมวดหมู่!$A$2:$B$35,2))</f>
        <v>งานก่อสร้าง</v>
      </c>
      <c r="P1395" s="3" t="str">
        <f>IF(ISBLANK(E1395),"หน่วย",VLOOKUP(E1395,หน่วยนับ!$A$2:$B$37,2))</f>
        <v>แพ็ค</v>
      </c>
      <c r="Q1395" t="str">
        <f t="shared" si="86"/>
        <v>P00000.png</v>
      </c>
      <c r="R1395" t="str">
        <f t="shared" si="87"/>
        <v>INSERT INTO `product`(`pID`, `pBar`, `pBars`, `pName`, `pBP`, `pSP`, `pVal`, `pCate`, `pUnit`, `img`) VALUES ('P01400','6320146700119','[{"detail":"รหัสสินค้า","barcode":"P01400"},{"detail":"บาร์โค้ดหลัก","barcode":"6320146700119"}]','ปะกับรัดท่อเหล็ก20บ*','16','20','0','งานก่อสร้าง','แพ็ค','P00000.png');</v>
      </c>
    </row>
    <row r="1396" spans="1:18" x14ac:dyDescent="0.25">
      <c r="A1396" s="2" t="s">
        <v>1834</v>
      </c>
      <c r="B1396" s="8">
        <v>8850709761243</v>
      </c>
      <c r="C1396" s="2" t="s">
        <v>1835</v>
      </c>
      <c r="D1396" s="1">
        <v>20</v>
      </c>
      <c r="E1396" s="1">
        <v>9</v>
      </c>
      <c r="F1396" s="1">
        <v>0</v>
      </c>
      <c r="G1396" s="1">
        <v>62</v>
      </c>
      <c r="H1396" s="1">
        <v>75</v>
      </c>
      <c r="I1396" s="16"/>
      <c r="J1396" s="17" t="s">
        <v>7142</v>
      </c>
      <c r="K1396" s="4" t="s">
        <v>7144</v>
      </c>
      <c r="L1396" s="5" t="s">
        <v>7143</v>
      </c>
      <c r="M1396" s="5">
        <f t="shared" si="84"/>
        <v>62</v>
      </c>
      <c r="N1396" s="5">
        <f t="shared" si="85"/>
        <v>75</v>
      </c>
      <c r="O1396" s="3" t="str">
        <f>IF(ISBLANK(D1396),"ส่วนลด",VLOOKUP(D1396,หมวดหมู่!$A$2:$B$35,2))</f>
        <v>อุปโภค/บริโภค</v>
      </c>
      <c r="P1396" s="3" t="str">
        <f>IF(ISBLANK(E1396),"หน่วย",VLOOKUP(E1396,หน่วยนับ!$A$2:$B$37,2))</f>
        <v>แพ็ค</v>
      </c>
      <c r="Q1396" t="str">
        <f t="shared" si="86"/>
        <v>P00000.png</v>
      </c>
      <c r="R1396" t="str">
        <f t="shared" si="87"/>
        <v>INSERT INTO `product`(`pID`, `pBar`, `pBars`, `pName`, `pBP`, `pSP`, `pVal`, `pCate`, `pUnit`, `img`) VALUES ('P01401','8850709761243','[{"detail":"รหัสสินค้า","barcode":"P01401"},{"detail":"บาร์โค้ดหลัก","barcode":"8850709761243"}]','เบบี้เลิฟXL 13ชิ้น 75บ*','62','75','0','อุปโภค/บริโภค','แพ็ค','P00000.png');</v>
      </c>
    </row>
    <row r="1397" spans="1:18" x14ac:dyDescent="0.25">
      <c r="A1397" s="2" t="s">
        <v>1836</v>
      </c>
      <c r="B1397" s="8">
        <v>6928802040021</v>
      </c>
      <c r="C1397" s="2" t="s">
        <v>1837</v>
      </c>
      <c r="D1397" s="1">
        <v>20</v>
      </c>
      <c r="E1397" s="1">
        <v>8</v>
      </c>
      <c r="F1397" s="1">
        <v>5</v>
      </c>
      <c r="G1397" s="1">
        <v>15</v>
      </c>
      <c r="H1397" s="1">
        <v>20</v>
      </c>
      <c r="I1397" s="16"/>
      <c r="J1397" s="17" t="s">
        <v>7142</v>
      </c>
      <c r="K1397" s="4" t="s">
        <v>7144</v>
      </c>
      <c r="L1397" s="5" t="s">
        <v>7143</v>
      </c>
      <c r="M1397" s="5">
        <f t="shared" si="84"/>
        <v>15</v>
      </c>
      <c r="N1397" s="5">
        <f t="shared" si="85"/>
        <v>20</v>
      </c>
      <c r="O1397" s="3" t="str">
        <f>IF(ISBLANK(D1397),"ส่วนลด",VLOOKUP(D1397,หมวดหมู่!$A$2:$B$35,2))</f>
        <v>อุปโภค/บริโภค</v>
      </c>
      <c r="P1397" s="3" t="str">
        <f>IF(ISBLANK(E1397),"หน่วย",VLOOKUP(E1397,หน่วยนับ!$A$2:$B$37,2))</f>
        <v>อัน</v>
      </c>
      <c r="Q1397" t="str">
        <f t="shared" si="86"/>
        <v>P00000.png</v>
      </c>
      <c r="R1397" t="str">
        <f t="shared" si="87"/>
        <v>INSERT INTO `product`(`pID`, `pBar`, `pBars`, `pName`, `pBP`, `pSP`, `pVal`, `pCate`, `pUnit`, `img`) VALUES ('P01402','6928802040021','[{"detail":"รหัสสินค้า","barcode":"P01402"},{"detail":"บาร์โค้ดหลัก","barcode":"6928802040021"}]','ที่ตากผ้างห่วงเล็ก20บ','15','20','5','อุปโภค/บริโภค','อัน','P00000.png');</v>
      </c>
    </row>
    <row r="1398" spans="1:18" x14ac:dyDescent="0.25">
      <c r="A1398" s="2" t="s">
        <v>1838</v>
      </c>
      <c r="B1398" s="8" t="s">
        <v>1838</v>
      </c>
      <c r="C1398" s="2" t="s">
        <v>8248</v>
      </c>
      <c r="D1398" s="1">
        <v>32</v>
      </c>
      <c r="E1398" s="1">
        <v>17</v>
      </c>
      <c r="F1398" s="1">
        <v>2</v>
      </c>
      <c r="G1398" s="1">
        <v>7.5</v>
      </c>
      <c r="H1398" s="1">
        <v>10</v>
      </c>
      <c r="I1398" s="16"/>
      <c r="J1398" s="17" t="s">
        <v>7142</v>
      </c>
      <c r="K1398" s="4" t="s">
        <v>7144</v>
      </c>
      <c r="L1398" s="5" t="s">
        <v>7143</v>
      </c>
      <c r="M1398" s="5">
        <f t="shared" si="84"/>
        <v>7.5</v>
      </c>
      <c r="N1398" s="5">
        <f t="shared" si="85"/>
        <v>10</v>
      </c>
      <c r="O1398" s="3" t="str">
        <f>IF(ISBLANK(D1398),"ส่วนลด",VLOOKUP(D1398,หมวดหมู่!$A$2:$B$35,2))</f>
        <v>การศึกษา</v>
      </c>
      <c r="P1398" s="3" t="str">
        <f>IF(ISBLANK(E1398),"หน่วย",VLOOKUP(E1398,หน่วยนับ!$A$2:$B$37,2))</f>
        <v>ใบ</v>
      </c>
      <c r="Q1398" t="str">
        <f t="shared" si="86"/>
        <v>P00000.png</v>
      </c>
      <c r="R1398" t="str">
        <f t="shared" si="87"/>
        <v>INSERT INTO `product`(`pID`, `pBar`, `pBars`, `pName`, `pBP`, `pSP`, `pVal`, `pCate`, `pUnit`, `img`) VALUES ('P01403','P01403','[{"detail":"รหัสสินค้า","barcode":"P01403"},{"detail":"บาร์โค้ดหลัก","barcode":"P01403"}]','ซองน้ำตาลA4 มีกันกระแทก***','7.5','10','2','การศึกษา','ใบ','P00000.png');</v>
      </c>
    </row>
    <row r="1399" spans="1:18" x14ac:dyDescent="0.25">
      <c r="A1399" s="2" t="s">
        <v>1839</v>
      </c>
      <c r="B1399" s="8" t="s">
        <v>1839</v>
      </c>
      <c r="C1399" s="2" t="s">
        <v>8249</v>
      </c>
      <c r="D1399" s="1">
        <v>32</v>
      </c>
      <c r="E1399" s="1">
        <v>9</v>
      </c>
      <c r="F1399" s="1">
        <v>2</v>
      </c>
      <c r="G1399" s="1">
        <v>15</v>
      </c>
      <c r="H1399" s="1">
        <v>20</v>
      </c>
      <c r="I1399" s="16"/>
      <c r="J1399" s="17" t="s">
        <v>7142</v>
      </c>
      <c r="K1399" s="4" t="s">
        <v>7144</v>
      </c>
      <c r="L1399" s="5" t="s">
        <v>7143</v>
      </c>
      <c r="M1399" s="5">
        <f t="shared" si="84"/>
        <v>15</v>
      </c>
      <c r="N1399" s="5">
        <f t="shared" si="85"/>
        <v>20</v>
      </c>
      <c r="O1399" s="3" t="str">
        <f>IF(ISBLANK(D1399),"ส่วนลด",VLOOKUP(D1399,หมวดหมู่!$A$2:$B$35,2))</f>
        <v>การศึกษา</v>
      </c>
      <c r="P1399" s="3" t="str">
        <f>IF(ISBLANK(E1399),"หน่วย",VLOOKUP(E1399,หน่วยนับ!$A$2:$B$37,2))</f>
        <v>แพ็ค</v>
      </c>
      <c r="Q1399" t="str">
        <f t="shared" si="86"/>
        <v>P00000.png</v>
      </c>
      <c r="R1399" t="str">
        <f t="shared" si="87"/>
        <v>INSERT INTO `product`(`pID`, `pBar`, `pBars`, `pName`, `pBP`, `pSP`, `pVal`, `pCate`, `pUnit`, `img`) VALUES ('P01404','P01404','[{"detail":"รหัสสินค้า","barcode":"P01404"},{"detail":"บาร์โค้ดหลัก","barcode":"P01404"}]','ซองน้ำตาลA4 แพ็ค10ใบ***','15','20','2','การศึกษา','แพ็ค','P00000.png');</v>
      </c>
    </row>
    <row r="1400" spans="1:18" x14ac:dyDescent="0.25">
      <c r="A1400" s="2" t="s">
        <v>1840</v>
      </c>
      <c r="B1400" s="8">
        <v>8859965000493</v>
      </c>
      <c r="C1400" s="2" t="s">
        <v>1841</v>
      </c>
      <c r="D1400" s="1">
        <v>32</v>
      </c>
      <c r="E1400" s="1">
        <v>9</v>
      </c>
      <c r="F1400" s="1">
        <v>3</v>
      </c>
      <c r="G1400" s="1">
        <v>14.59</v>
      </c>
      <c r="H1400" s="1">
        <v>20</v>
      </c>
      <c r="I1400" s="16"/>
      <c r="J1400" s="17" t="s">
        <v>7142</v>
      </c>
      <c r="K1400" s="4" t="s">
        <v>7144</v>
      </c>
      <c r="L1400" s="5" t="s">
        <v>7143</v>
      </c>
      <c r="M1400" s="5">
        <f t="shared" si="84"/>
        <v>14.59</v>
      </c>
      <c r="N1400" s="5">
        <f t="shared" si="85"/>
        <v>20</v>
      </c>
      <c r="O1400" s="3" t="str">
        <f>IF(ISBLANK(D1400),"ส่วนลด",VLOOKUP(D1400,หมวดหมู่!$A$2:$B$35,2))</f>
        <v>การศึกษา</v>
      </c>
      <c r="P1400" s="3" t="str">
        <f>IF(ISBLANK(E1400),"หน่วย",VLOOKUP(E1400,หน่วยนับ!$A$2:$B$37,2))</f>
        <v>แพ็ค</v>
      </c>
      <c r="Q1400" t="str">
        <f t="shared" si="86"/>
        <v>P00000.png</v>
      </c>
      <c r="R1400" t="str">
        <f t="shared" si="87"/>
        <v>INSERT INTO `product`(`pID`, `pBar`, `pBars`, `pName`, `pBP`, `pSP`, `pVal`, `pCate`, `pUnit`, `img`) VALUES ('P01405','8859965000493','[{"detail":"รหัสสินค้า","barcode":"P01405"},{"detail":"บาร์โค้ดหลัก","barcode":"8859965000493"}]','กระดาษรายงานมีเส้น40แผ่น20บ','14.59','20','3','การศึกษา','แพ็ค','P00000.png');</v>
      </c>
    </row>
    <row r="1401" spans="1:18" x14ac:dyDescent="0.25">
      <c r="A1401" s="2" t="s">
        <v>1842</v>
      </c>
      <c r="B1401" s="8">
        <v>6970905251101</v>
      </c>
      <c r="C1401" s="2" t="s">
        <v>8250</v>
      </c>
      <c r="D1401" s="1">
        <v>21</v>
      </c>
      <c r="E1401" s="1">
        <v>9</v>
      </c>
      <c r="F1401" s="1">
        <v>12</v>
      </c>
      <c r="G1401" s="1">
        <v>14</v>
      </c>
      <c r="H1401" s="1">
        <v>20</v>
      </c>
      <c r="I1401" s="16"/>
      <c r="J1401" s="17" t="s">
        <v>7142</v>
      </c>
      <c r="K1401" s="4" t="s">
        <v>7144</v>
      </c>
      <c r="L1401" s="5" t="s">
        <v>7143</v>
      </c>
      <c r="M1401" s="5">
        <f t="shared" si="84"/>
        <v>14</v>
      </c>
      <c r="N1401" s="5">
        <f t="shared" si="85"/>
        <v>20</v>
      </c>
      <c r="O1401" s="3" t="str">
        <f>IF(ISBLANK(D1401),"ส่วนลด",VLOOKUP(D1401,หมวดหมู่!$A$2:$B$35,2))</f>
        <v>ไฟฟ้า</v>
      </c>
      <c r="P1401" s="3" t="str">
        <f>IF(ISBLANK(E1401),"หน่วย",VLOOKUP(E1401,หน่วยนับ!$A$2:$B$37,2))</f>
        <v>แพ็ค</v>
      </c>
      <c r="Q1401" t="str">
        <f t="shared" si="86"/>
        <v>P00000.png</v>
      </c>
      <c r="R1401" t="str">
        <f t="shared" si="87"/>
        <v>INSERT INTO `product`(`pID`, `pBar`, `pBars`, `pName`, `pBP`, `pSP`, `pVal`, `pCate`, `pUnit`, `img`) VALUES ('P01406','6970905251101','[{"detail":"รหัสสินค้า","barcode":"P01406"},{"detail":"บาร์โค้ดหลัก","barcode":"6970905251101"}]','ถ่านกระดุมแพ็ค10***','14','20','12','ไฟฟ้า','แพ็ค','P00000.png');</v>
      </c>
    </row>
    <row r="1402" spans="1:18" x14ac:dyDescent="0.25">
      <c r="A1402" s="2" t="s">
        <v>1843</v>
      </c>
      <c r="B1402" s="8">
        <v>6986675281460</v>
      </c>
      <c r="C1402" s="2" t="s">
        <v>8251</v>
      </c>
      <c r="D1402" s="1">
        <v>77</v>
      </c>
      <c r="E1402" s="1">
        <v>8</v>
      </c>
      <c r="F1402" s="1">
        <v>5</v>
      </c>
      <c r="G1402" s="1">
        <v>13</v>
      </c>
      <c r="H1402" s="1">
        <v>20</v>
      </c>
      <c r="I1402" s="16"/>
      <c r="J1402" s="17" t="s">
        <v>7142</v>
      </c>
      <c r="K1402" s="4" t="s">
        <v>7144</v>
      </c>
      <c r="L1402" s="5" t="s">
        <v>7143</v>
      </c>
      <c r="M1402" s="5">
        <f t="shared" si="84"/>
        <v>13</v>
      </c>
      <c r="N1402" s="5">
        <f t="shared" si="85"/>
        <v>20</v>
      </c>
      <c r="O1402" s="3" t="str">
        <f>IF(ISBLANK(D1402),"ส่วนลด",VLOOKUP(D1402,หมวดหมู่!$A$2:$B$35,2))</f>
        <v>ของใช้ในครัว</v>
      </c>
      <c r="P1402" s="3" t="str">
        <f>IF(ISBLANK(E1402),"หน่วย",VLOOKUP(E1402,หน่วยนับ!$A$2:$B$37,2))</f>
        <v>อัน</v>
      </c>
      <c r="Q1402" t="str">
        <f t="shared" si="86"/>
        <v>P00000.png</v>
      </c>
      <c r="R1402" t="str">
        <f t="shared" si="87"/>
        <v>INSERT INTO `product`(`pID`, `pBar`, `pBars`, `pName`, `pBP`, `pSP`, `pVal`, `pCate`, `pUnit`, `img`) VALUES ('P01407','6986675281460','[{"detail":"รหัสสินค้า","barcode":"P01407"},{"detail":"บาร์โค้ดหลัก","barcode":"6986675281460"}]','เขียงไม้สี่เหลี่ยมบาง***','13','20','5','ของใช้ในครัว','อัน','P00000.png');</v>
      </c>
    </row>
    <row r="1403" spans="1:18" x14ac:dyDescent="0.25">
      <c r="A1403" s="2" t="s">
        <v>1844</v>
      </c>
      <c r="B1403" s="8" t="s">
        <v>1844</v>
      </c>
      <c r="C1403" s="2" t="s">
        <v>8252</v>
      </c>
      <c r="D1403" s="1">
        <v>22</v>
      </c>
      <c r="E1403" s="1">
        <v>1</v>
      </c>
      <c r="F1403" s="1">
        <v>4</v>
      </c>
      <c r="G1403" s="1">
        <v>15.42</v>
      </c>
      <c r="H1403" s="1">
        <v>20</v>
      </c>
      <c r="I1403" s="16"/>
      <c r="J1403" s="17" t="s">
        <v>7142</v>
      </c>
      <c r="K1403" s="4" t="s">
        <v>7144</v>
      </c>
      <c r="L1403" s="5" t="s">
        <v>7143</v>
      </c>
      <c r="M1403" s="5">
        <f t="shared" si="84"/>
        <v>15.42</v>
      </c>
      <c r="N1403" s="5">
        <f t="shared" si="85"/>
        <v>20</v>
      </c>
      <c r="O1403" s="3" t="str">
        <f>IF(ISBLANK(D1403),"ส่วนลด",VLOOKUP(D1403,หมวดหมู่!$A$2:$B$35,2))</f>
        <v>ประปา</v>
      </c>
      <c r="P1403" s="3" t="str">
        <f>IF(ISBLANK(E1403),"หน่วย",VLOOKUP(E1403,หน่วยนับ!$A$2:$B$37,2))</f>
        <v>ชิ้น</v>
      </c>
      <c r="Q1403" t="str">
        <f t="shared" si="86"/>
        <v>P00000.png</v>
      </c>
      <c r="R1403" t="str">
        <f t="shared" si="87"/>
        <v>INSERT INTO `product`(`pID`, `pBar`, `pBars`, `pName`, `pBP`, `pSP`, `pVal`, `pCate`, `pUnit`, `img`) VALUES ('P01408','P01408','[{"detail":"รหัสสินค้า","barcode":"P01408"},{"detail":"บาร์โค้ดหลัก","barcode":"P01408"}]','เข็มขัดรัดท่อ 1.5'' ***','15.42','20','4','ประปา','ชิ้น','P00000.png');</v>
      </c>
    </row>
    <row r="1404" spans="1:18" x14ac:dyDescent="0.25">
      <c r="A1404" s="2" t="s">
        <v>1845</v>
      </c>
      <c r="B1404" s="8">
        <v>8850250008781</v>
      </c>
      <c r="C1404" s="2" t="s">
        <v>1846</v>
      </c>
      <c r="D1404" s="1">
        <v>20</v>
      </c>
      <c r="E1404" s="1">
        <v>11</v>
      </c>
      <c r="F1404" s="1">
        <v>1</v>
      </c>
      <c r="G1404" s="1">
        <v>13</v>
      </c>
      <c r="H1404" s="1">
        <v>15</v>
      </c>
      <c r="I1404" s="16"/>
      <c r="J1404" s="17" t="s">
        <v>7142</v>
      </c>
      <c r="K1404" s="4" t="s">
        <v>7144</v>
      </c>
      <c r="L1404" s="5" t="s">
        <v>7143</v>
      </c>
      <c r="M1404" s="5">
        <f t="shared" si="84"/>
        <v>13</v>
      </c>
      <c r="N1404" s="5">
        <f t="shared" si="85"/>
        <v>15</v>
      </c>
      <c r="O1404" s="3" t="str">
        <f>IF(ISBLANK(D1404),"ส่วนลด",VLOOKUP(D1404,หมวดหมู่!$A$2:$B$35,2))</f>
        <v>อุปโภค/บริโภค</v>
      </c>
      <c r="P1404" s="3" t="str">
        <f>IF(ISBLANK(E1404),"หน่วย",VLOOKUP(E1404,หน่วยนับ!$A$2:$B$37,2))</f>
        <v>ซอง</v>
      </c>
      <c r="Q1404" t="str">
        <f t="shared" si="86"/>
        <v>P00000.png</v>
      </c>
      <c r="R1404" t="str">
        <f t="shared" si="87"/>
        <v>INSERT INTO `product`(`pID`, `pBar`, `pBars`, `pName`, `pBP`, `pSP`, `pVal`, `pCate`, `pUnit`, `img`) VALUES ('P01409','8850250008781','[{"detail":"รหัสสินค้า","barcode":"P01409"},{"detail":"บาร์โค้ดหลัก","barcode":"8850250008781"}]','รสดีหมูลาบน้ำตก15**','13','15','1','อุปโภค/บริโภค','ซอง','P00000.png');</v>
      </c>
    </row>
    <row r="1405" spans="1:18" x14ac:dyDescent="0.25">
      <c r="A1405" s="2" t="s">
        <v>1847</v>
      </c>
      <c r="B1405" s="8">
        <v>8851130050760</v>
      </c>
      <c r="C1405" s="2" t="s">
        <v>1848</v>
      </c>
      <c r="D1405" s="1">
        <v>20</v>
      </c>
      <c r="E1405" s="1">
        <v>8</v>
      </c>
      <c r="F1405" s="1">
        <v>5</v>
      </c>
      <c r="G1405" s="1">
        <v>64.17</v>
      </c>
      <c r="H1405" s="1">
        <v>79</v>
      </c>
      <c r="I1405" s="16"/>
      <c r="J1405" s="17" t="s">
        <v>7142</v>
      </c>
      <c r="K1405" s="4" t="s">
        <v>7144</v>
      </c>
      <c r="L1405" s="5" t="s">
        <v>7143</v>
      </c>
      <c r="M1405" s="5">
        <f t="shared" si="84"/>
        <v>64.17</v>
      </c>
      <c r="N1405" s="5">
        <f t="shared" si="85"/>
        <v>79</v>
      </c>
      <c r="O1405" s="3" t="str">
        <f>IF(ISBLANK(D1405),"ส่วนลด",VLOOKUP(D1405,หมวดหมู่!$A$2:$B$35,2))</f>
        <v>อุปโภค/บริโภค</v>
      </c>
      <c r="P1405" s="3" t="str">
        <f>IF(ISBLANK(E1405),"หน่วย",VLOOKUP(E1405,หน่วยนับ!$A$2:$B$37,2))</f>
        <v>อัน</v>
      </c>
      <c r="Q1405" t="str">
        <f t="shared" si="86"/>
        <v>P00000.png</v>
      </c>
      <c r="R1405" t="str">
        <f t="shared" si="87"/>
        <v>INSERT INTO `product`(`pID`, `pBar`, `pBars`, `pName`, `pBP`, `pSP`, `pVal`, `pCate`, `pUnit`, `img`) VALUES ('P01410','8851130050760','[{"detail":"รหัสสินค้า","barcode":"P01410"},{"detail":"บาร์โค้ดหลัก","barcode":"8851130050760"}]','มีดปลอกผักกีวีแบบขูด79บ*','64.17','79','5','อุปโภค/บริโภค','อัน','P00000.png');</v>
      </c>
    </row>
    <row r="1406" spans="1:18" x14ac:dyDescent="0.25">
      <c r="A1406" s="2" t="s">
        <v>1849</v>
      </c>
      <c r="B1406" s="8" t="s">
        <v>1849</v>
      </c>
      <c r="C1406" s="2" t="s">
        <v>1850</v>
      </c>
      <c r="D1406" s="1">
        <v>20</v>
      </c>
      <c r="E1406" s="1">
        <v>28</v>
      </c>
      <c r="F1406" s="1">
        <v>2</v>
      </c>
      <c r="G1406" s="1">
        <v>15</v>
      </c>
      <c r="H1406" s="1">
        <v>20</v>
      </c>
      <c r="I1406" s="16"/>
      <c r="J1406" s="17" t="s">
        <v>7142</v>
      </c>
      <c r="K1406" s="4" t="s">
        <v>7144</v>
      </c>
      <c r="L1406" s="5" t="s">
        <v>7143</v>
      </c>
      <c r="M1406" s="5">
        <f t="shared" si="84"/>
        <v>15</v>
      </c>
      <c r="N1406" s="5">
        <f t="shared" si="85"/>
        <v>20</v>
      </c>
      <c r="O1406" s="3" t="str">
        <f>IF(ISBLANK(D1406),"ส่วนลด",VLOOKUP(D1406,หมวดหมู่!$A$2:$B$35,2))</f>
        <v>อุปโภค/บริโภค</v>
      </c>
      <c r="P1406" s="3" t="str">
        <f>IF(ISBLANK(E1406),"หน่วย",VLOOKUP(E1406,หน่วยนับ!$A$2:$B$37,2))</f>
        <v>ผืน</v>
      </c>
      <c r="Q1406" t="str">
        <f t="shared" si="86"/>
        <v>P00000.png</v>
      </c>
      <c r="R1406" t="str">
        <f t="shared" si="87"/>
        <v>INSERT INTO `product`(`pID`, `pBar`, `pBars`, `pName`, `pBP`, `pSP`, `pVal`, `pCate`, `pUnit`, `img`) VALUES ('P01411','P01411','[{"detail":"รหัสสินค้า","barcode":"P01411"},{"detail":"บาร์โค้ดหลัก","barcode":"P01411"}]','พรมเช็ดเท้า20บ','15','20','2','อุปโภค/บริโภค','ผืน','P00000.png');</v>
      </c>
    </row>
    <row r="1407" spans="1:18" x14ac:dyDescent="0.25">
      <c r="A1407" s="2" t="s">
        <v>1851</v>
      </c>
      <c r="B1407" s="8" t="s">
        <v>1851</v>
      </c>
      <c r="C1407" s="2" t="s">
        <v>1852</v>
      </c>
      <c r="D1407" s="1">
        <v>32</v>
      </c>
      <c r="E1407" s="1">
        <v>9</v>
      </c>
      <c r="F1407" s="1">
        <v>1</v>
      </c>
      <c r="G1407" s="1">
        <v>14</v>
      </c>
      <c r="H1407" s="1">
        <v>20</v>
      </c>
      <c r="I1407" s="16"/>
      <c r="J1407" s="17" t="s">
        <v>7142</v>
      </c>
      <c r="K1407" s="4" t="s">
        <v>7144</v>
      </c>
      <c r="L1407" s="5" t="s">
        <v>7143</v>
      </c>
      <c r="M1407" s="5">
        <f t="shared" si="84"/>
        <v>14</v>
      </c>
      <c r="N1407" s="5">
        <f t="shared" si="85"/>
        <v>20</v>
      </c>
      <c r="O1407" s="3" t="str">
        <f>IF(ISBLANK(D1407),"ส่วนลด",VLOOKUP(D1407,หมวดหมู่!$A$2:$B$35,2))</f>
        <v>การศึกษา</v>
      </c>
      <c r="P1407" s="3" t="str">
        <f>IF(ISBLANK(E1407),"หน่วย",VLOOKUP(E1407,หน่วยนับ!$A$2:$B$37,2))</f>
        <v>แพ็ค</v>
      </c>
      <c r="Q1407" t="str">
        <f t="shared" si="86"/>
        <v>P00000.png</v>
      </c>
      <c r="R1407" t="str">
        <f t="shared" si="87"/>
        <v>INSERT INTO `product`(`pID`, `pBar`, `pBars`, `pName`, `pBP`, `pSP`, `pVal`, `pCate`, `pUnit`, `img`) VALUES ('P01412','P01412','[{"detail":"รหัสสินค้า","barcode":"P01412"},{"detail":"บาร์โค้ดหลัก","barcode":"P01412"}]','กิ๊บลวดแผง20บ*','14','20','1','การศึกษา','แพ็ค','P00000.png');</v>
      </c>
    </row>
    <row r="1408" spans="1:18" x14ac:dyDescent="0.25">
      <c r="A1408" s="2" t="s">
        <v>1853</v>
      </c>
      <c r="B1408" s="8">
        <v>6939535768090</v>
      </c>
      <c r="C1408" s="2" t="s">
        <v>1854</v>
      </c>
      <c r="D1408" s="1">
        <v>32</v>
      </c>
      <c r="E1408" s="1">
        <v>8</v>
      </c>
      <c r="F1408" s="1">
        <v>0</v>
      </c>
      <c r="G1408" s="1">
        <v>14.59</v>
      </c>
      <c r="H1408" s="1">
        <v>20</v>
      </c>
      <c r="I1408" s="16"/>
      <c r="J1408" s="17" t="s">
        <v>7142</v>
      </c>
      <c r="K1408" s="4" t="s">
        <v>7144</v>
      </c>
      <c r="L1408" s="5" t="s">
        <v>7143</v>
      </c>
      <c r="M1408" s="5">
        <f t="shared" si="84"/>
        <v>14.59</v>
      </c>
      <c r="N1408" s="5">
        <f t="shared" si="85"/>
        <v>20</v>
      </c>
      <c r="O1408" s="3" t="str">
        <f>IF(ISBLANK(D1408),"ส่วนลด",VLOOKUP(D1408,หมวดหมู่!$A$2:$B$35,2))</f>
        <v>การศึกษา</v>
      </c>
      <c r="P1408" s="3" t="str">
        <f>IF(ISBLANK(E1408),"หน่วย",VLOOKUP(E1408,หน่วยนับ!$A$2:$B$37,2))</f>
        <v>อัน</v>
      </c>
      <c r="Q1408" t="str">
        <f t="shared" si="86"/>
        <v>P00000.png</v>
      </c>
      <c r="R1408" t="str">
        <f t="shared" si="87"/>
        <v>INSERT INTO `product`(`pID`, `pBar`, `pBars`, `pName`, `pBP`, `pSP`, `pVal`, `pCate`, `pUnit`, `img`) VALUES ('P01413','6939535768090','[{"detail":"รหัสสินค้า","barcode":"P01413"},{"detail":"บาร์โค้ดหลัก","barcode":"6939535768090"}]','ซัฟฟอดต้นขา20บ*','14.59','20','0','การศึกษา','อัน','P00000.png');</v>
      </c>
    </row>
    <row r="1409" spans="1:18" x14ac:dyDescent="0.25">
      <c r="A1409" s="2" t="s">
        <v>1855</v>
      </c>
      <c r="B1409" s="8" t="s">
        <v>1855</v>
      </c>
      <c r="C1409" s="2" t="s">
        <v>1856</v>
      </c>
      <c r="D1409" s="1">
        <v>21</v>
      </c>
      <c r="E1409" s="1">
        <v>8</v>
      </c>
      <c r="F1409" s="1">
        <v>6</v>
      </c>
      <c r="G1409" s="1">
        <v>4.1399999999999997</v>
      </c>
      <c r="H1409" s="1">
        <v>7</v>
      </c>
      <c r="I1409" s="16"/>
      <c r="J1409" s="17" t="s">
        <v>7142</v>
      </c>
      <c r="K1409" s="4" t="s">
        <v>7144</v>
      </c>
      <c r="L1409" s="5" t="s">
        <v>7143</v>
      </c>
      <c r="M1409" s="5">
        <f t="shared" si="84"/>
        <v>4.1399999999999997</v>
      </c>
      <c r="N1409" s="5">
        <f t="shared" si="85"/>
        <v>7</v>
      </c>
      <c r="O1409" s="3" t="str">
        <f>IF(ISBLANK(D1409),"ส่วนลด",VLOOKUP(D1409,หมวดหมู่!$A$2:$B$35,2))</f>
        <v>ไฟฟ้า</v>
      </c>
      <c r="P1409" s="3" t="str">
        <f>IF(ISBLANK(E1409),"หน่วย",VLOOKUP(E1409,หน่วยนับ!$A$2:$B$37,2))</f>
        <v>อัน</v>
      </c>
      <c r="Q1409" t="str">
        <f t="shared" si="86"/>
        <v>P00000.png</v>
      </c>
      <c r="R1409" t="str">
        <f t="shared" si="87"/>
        <v>INSERT INTO `product`(`pID`, `pBar`, `pBars`, `pName`, `pBP`, `pSP`, `pVal`, `pCate`, `pUnit`, `img`) VALUES ('P01414','P01414','[{"detail":"รหัสสินค้า","barcode":"P01414"},{"detail":"บาร์โค้ดหลัก","barcode":"P01414"}]','ฝาล็อคใบพัดลม10บ*','4.14','7','6','ไฟฟ้า','อัน','P00000.png');</v>
      </c>
    </row>
    <row r="1410" spans="1:18" x14ac:dyDescent="0.25">
      <c r="A1410" s="2" t="s">
        <v>1857</v>
      </c>
      <c r="B1410" s="8" t="s">
        <v>1857</v>
      </c>
      <c r="C1410" s="2" t="s">
        <v>1858</v>
      </c>
      <c r="D1410" s="1">
        <v>20</v>
      </c>
      <c r="E1410" s="1">
        <v>3</v>
      </c>
      <c r="F1410" s="1">
        <v>6</v>
      </c>
      <c r="G1410" s="1">
        <v>30</v>
      </c>
      <c r="H1410" s="1">
        <v>35</v>
      </c>
      <c r="I1410" s="16"/>
      <c r="J1410" s="17" t="s">
        <v>7142</v>
      </c>
      <c r="K1410" s="4" t="s">
        <v>7144</v>
      </c>
      <c r="L1410" s="5" t="s">
        <v>7143</v>
      </c>
      <c r="M1410" s="5">
        <f t="shared" si="84"/>
        <v>30</v>
      </c>
      <c r="N1410" s="5">
        <f t="shared" si="85"/>
        <v>35</v>
      </c>
      <c r="O1410" s="3" t="str">
        <f>IF(ISBLANK(D1410),"ส่วนลด",VLOOKUP(D1410,หมวดหมู่!$A$2:$B$35,2))</f>
        <v>อุปโภค/บริโภค</v>
      </c>
      <c r="P1410" s="3" t="str">
        <f>IF(ISBLANK(E1410),"หน่วย",VLOOKUP(E1410,หน่วยนับ!$A$2:$B$37,2))</f>
        <v>ขวด</v>
      </c>
      <c r="Q1410" t="str">
        <f t="shared" si="86"/>
        <v>P00000.png</v>
      </c>
      <c r="R1410" t="str">
        <f t="shared" si="87"/>
        <v>INSERT INTO `product`(`pID`, `pBar`, `pBars`, `pName`, `pBP`, `pSP`, `pVal`, `pCate`, `pUnit`, `img`) VALUES ('P01415','P01415','[{"detail":"รหัสสินค้า","barcode":"P01415"},{"detail":"บาร์โค้ดหลัก","barcode":"P01415"}]','ซัลซิลแชมพู140มล35บ*','30','35','6','อุปโภค/บริโภค','ขวด','P00000.png');</v>
      </c>
    </row>
    <row r="1411" spans="1:18" x14ac:dyDescent="0.25">
      <c r="A1411" s="2" t="s">
        <v>1859</v>
      </c>
      <c r="B1411" s="8" t="s">
        <v>1859</v>
      </c>
      <c r="C1411" s="2" t="s">
        <v>1860</v>
      </c>
      <c r="D1411" s="1">
        <v>20</v>
      </c>
      <c r="E1411" s="1">
        <v>17</v>
      </c>
      <c r="F1411" s="1">
        <v>33</v>
      </c>
      <c r="G1411" s="1">
        <v>8.34</v>
      </c>
      <c r="H1411" s="1">
        <v>10</v>
      </c>
      <c r="I1411" s="16"/>
      <c r="J1411" s="17" t="s">
        <v>7142</v>
      </c>
      <c r="K1411" s="4" t="s">
        <v>7144</v>
      </c>
      <c r="L1411" s="5" t="s">
        <v>7143</v>
      </c>
      <c r="M1411" s="5">
        <f t="shared" ref="M1411:M1474" si="88">IF(ISBLANK(D1411),0,G1411)</f>
        <v>8.34</v>
      </c>
      <c r="N1411" s="5">
        <f t="shared" ref="N1411:N1474" si="89">IF(ISBLANK(D1411),-H1411,H1411)</f>
        <v>10</v>
      </c>
      <c r="O1411" s="3" t="str">
        <f>IF(ISBLANK(D1411),"ส่วนลด",VLOOKUP(D1411,หมวดหมู่!$A$2:$B$35,2))</f>
        <v>อุปโภค/บริโภค</v>
      </c>
      <c r="P1411" s="3" t="str">
        <f>IF(ISBLANK(E1411),"หน่วย",VLOOKUP(E1411,หน่วยนับ!$A$2:$B$37,2))</f>
        <v>ใบ</v>
      </c>
      <c r="Q1411" t="str">
        <f t="shared" ref="Q1411:Q1474" si="90">IF(ISBLANK(I1411),"P00000.png",I1411)</f>
        <v>P00000.png</v>
      </c>
      <c r="R1411" t="str">
        <f t="shared" ref="R1411:R1474" si="91">"INSERT INTO `product`(`pID`, `pBar`, `pBars`, `pName`, `pBP`, `pSP`, `pVal`, `pCate`, `pUnit`, `img`) VALUES ('"&amp;A1411&amp;"','"&amp;B1411&amp;"','"&amp;J1411&amp;A1411&amp;K1411&amp;B1411&amp;L1411&amp;"','"&amp;C1411&amp;"','"&amp;M1411&amp;"','"&amp;N1411&amp;"','"&amp;F1411&amp;"','"&amp;O1411&amp;"','"&amp;P1411&amp;"','"&amp;Q1411&amp;"');"</f>
        <v>INSERT INTO `product`(`pID`, `pBar`, `pBars`, `pName`, `pBP`, `pSP`, `pVal`, `pCate`, `pUnit`, `img`) VALUES ('P01416','P01416','[{"detail":"รหัสสินค้า","barcode":"P01416"},{"detail":"บาร์โค้ดหลัก","barcode":"P01416"}]','โหลใส่ของกุหลาบ10บ','8.34','10','33','อุปโภค/บริโภค','ใบ','P00000.png');</v>
      </c>
    </row>
    <row r="1412" spans="1:18" x14ac:dyDescent="0.25">
      <c r="A1412" s="2" t="s">
        <v>1861</v>
      </c>
      <c r="B1412" s="8">
        <v>8851181003852</v>
      </c>
      <c r="C1412" s="2" t="s">
        <v>8253</v>
      </c>
      <c r="D1412" s="1">
        <v>37</v>
      </c>
      <c r="E1412" s="1">
        <v>9</v>
      </c>
      <c r="F1412" s="1">
        <v>9</v>
      </c>
      <c r="G1412" s="1">
        <v>4</v>
      </c>
      <c r="H1412" s="1">
        <v>5</v>
      </c>
      <c r="I1412" s="16"/>
      <c r="J1412" s="17" t="s">
        <v>7142</v>
      </c>
      <c r="K1412" s="4" t="s">
        <v>7144</v>
      </c>
      <c r="L1412" s="5" t="s">
        <v>7143</v>
      </c>
      <c r="M1412" s="5">
        <f t="shared" si="88"/>
        <v>4</v>
      </c>
      <c r="N1412" s="5">
        <f t="shared" si="89"/>
        <v>5</v>
      </c>
      <c r="O1412" s="3" t="str">
        <f>IF(ISBLANK(D1412),"ส่วนลด",VLOOKUP(D1412,หมวดหมู่!$A$2:$B$35,2))</f>
        <v>เหล้า+บุรี่</v>
      </c>
      <c r="P1412" s="3" t="str">
        <f>IF(ISBLANK(E1412),"หน่วย",VLOOKUP(E1412,หน่วยนับ!$A$2:$B$37,2))</f>
        <v>แพ็ค</v>
      </c>
      <c r="Q1412" t="str">
        <f t="shared" si="90"/>
        <v>P00000.png</v>
      </c>
      <c r="R1412" t="str">
        <f t="shared" si="91"/>
        <v>INSERT INTO `product`(`pID`, `pBar`, `pBars`, `pName`, `pBP`, `pSP`, `pVal`, `pCate`, `pUnit`, `img`) VALUES ('P01417','8851181003852','[{"detail":"รหัสสินค้า","barcode":"P01417"},{"detail":"บาร์โค้ดหลัก","barcode":"8851181003852"}]','ไฟแชค1อัน***','4','5','9','เหล้า+บุรี่','แพ็ค','P00000.png');</v>
      </c>
    </row>
    <row r="1413" spans="1:18" x14ac:dyDescent="0.25">
      <c r="A1413" s="2" t="s">
        <v>1862</v>
      </c>
      <c r="B1413" s="8">
        <v>8858729207734</v>
      </c>
      <c r="C1413" s="2" t="s">
        <v>1863</v>
      </c>
      <c r="D1413" s="1">
        <v>32</v>
      </c>
      <c r="E1413" s="1">
        <v>8</v>
      </c>
      <c r="F1413" s="1">
        <v>0</v>
      </c>
      <c r="G1413" s="1">
        <v>9.17</v>
      </c>
      <c r="H1413" s="1">
        <v>15</v>
      </c>
      <c r="I1413" s="16"/>
      <c r="J1413" s="17" t="s">
        <v>7142</v>
      </c>
      <c r="K1413" s="4" t="s">
        <v>7144</v>
      </c>
      <c r="L1413" s="5" t="s">
        <v>7143</v>
      </c>
      <c r="M1413" s="5">
        <f t="shared" si="88"/>
        <v>9.17</v>
      </c>
      <c r="N1413" s="5">
        <f t="shared" si="89"/>
        <v>15</v>
      </c>
      <c r="O1413" s="3" t="str">
        <f>IF(ISBLANK(D1413),"ส่วนลด",VLOOKUP(D1413,หมวดหมู่!$A$2:$B$35,2))</f>
        <v>การศึกษา</v>
      </c>
      <c r="P1413" s="3" t="str">
        <f>IF(ISBLANK(E1413),"หน่วย",VLOOKUP(E1413,หน่วยนับ!$A$2:$B$37,2))</f>
        <v>อัน</v>
      </c>
      <c r="Q1413" t="str">
        <f t="shared" si="90"/>
        <v>P00000.png</v>
      </c>
      <c r="R1413" t="str">
        <f t="shared" si="91"/>
        <v>INSERT INTO `product`(`pID`, `pBar`, `pBars`, `pName`, `pBP`, `pSP`, `pVal`, `pCate`, `pUnit`, `img`) VALUES ('P01418','8858729207734','[{"detail":"รหัสสินค้า","barcode":"P01418"},{"detail":"บาร์โค้ดหลัก","barcode":"8858729207734"}]','ลบคำผิดตรามัา15บ','9.17','15','0','การศึกษา','อัน','P00000.png');</v>
      </c>
    </row>
    <row r="1414" spans="1:18" x14ac:dyDescent="0.25">
      <c r="A1414" s="2" t="s">
        <v>1864</v>
      </c>
      <c r="B1414" s="8">
        <v>8851552652009</v>
      </c>
      <c r="C1414" s="2" t="s">
        <v>8254</v>
      </c>
      <c r="D1414" s="1">
        <v>32</v>
      </c>
      <c r="E1414" s="1">
        <v>29</v>
      </c>
      <c r="F1414" s="1">
        <v>20</v>
      </c>
      <c r="G1414" s="1">
        <v>7</v>
      </c>
      <c r="H1414" s="1">
        <v>10</v>
      </c>
      <c r="I1414" s="16"/>
      <c r="J1414" s="17" t="s">
        <v>7142</v>
      </c>
      <c r="K1414" s="4" t="s">
        <v>7144</v>
      </c>
      <c r="L1414" s="5" t="s">
        <v>7143</v>
      </c>
      <c r="M1414" s="5">
        <f t="shared" si="88"/>
        <v>7</v>
      </c>
      <c r="N1414" s="5">
        <f t="shared" si="89"/>
        <v>10</v>
      </c>
      <c r="O1414" s="3" t="str">
        <f>IF(ISBLANK(D1414),"ส่วนลด",VLOOKUP(D1414,หมวดหมู่!$A$2:$B$35,2))</f>
        <v>การศึกษา</v>
      </c>
      <c r="P1414" s="3" t="str">
        <f>IF(ISBLANK(E1414),"หน่วย",VLOOKUP(E1414,หน่วยนับ!$A$2:$B$37,2))</f>
        <v>หลอด</v>
      </c>
      <c r="Q1414" t="str">
        <f t="shared" si="90"/>
        <v>P00000.png</v>
      </c>
      <c r="R1414" t="str">
        <f t="shared" si="91"/>
        <v>INSERT INTO `product`(`pID`, `pBar`, `pBars`, `pName`, `pBP`, `pSP`, `pVal`, `pCate`, `pUnit`, `img`) VALUES ('P01419','8851552652009','[{"detail":"รหัสสินค้า","barcode":"P01419"},{"detail":"บาร์โค้ดหลัก","barcode":"8851552652009"}]','กาวหลอดใสตราม้า***','7','10','20','การศึกษา','หลอด','P00000.png');</v>
      </c>
    </row>
    <row r="1415" spans="1:18" x14ac:dyDescent="0.25">
      <c r="A1415" s="2" t="s">
        <v>1865</v>
      </c>
      <c r="B1415" s="8">
        <v>6946982340113</v>
      </c>
      <c r="C1415" s="2" t="s">
        <v>8255</v>
      </c>
      <c r="D1415" s="1">
        <v>32</v>
      </c>
      <c r="E1415" s="1">
        <v>9</v>
      </c>
      <c r="F1415" s="1">
        <v>1</v>
      </c>
      <c r="G1415" s="1">
        <v>15</v>
      </c>
      <c r="H1415" s="1">
        <v>20</v>
      </c>
      <c r="I1415" s="16"/>
      <c r="J1415" s="17" t="s">
        <v>7142</v>
      </c>
      <c r="K1415" s="4" t="s">
        <v>7144</v>
      </c>
      <c r="L1415" s="5" t="s">
        <v>7143</v>
      </c>
      <c r="M1415" s="5">
        <f t="shared" si="88"/>
        <v>15</v>
      </c>
      <c r="N1415" s="5">
        <f t="shared" si="89"/>
        <v>20</v>
      </c>
      <c r="O1415" s="3" t="str">
        <f>IF(ISBLANK(D1415),"ส่วนลด",VLOOKUP(D1415,หมวดหมู่!$A$2:$B$35,2))</f>
        <v>การศึกษา</v>
      </c>
      <c r="P1415" s="3" t="str">
        <f>IF(ISBLANK(E1415),"หน่วย",VLOOKUP(E1415,หน่วยนับ!$A$2:$B$37,2))</f>
        <v>แพ็ค</v>
      </c>
      <c r="Q1415" t="str">
        <f t="shared" si="90"/>
        <v>P00000.png</v>
      </c>
      <c r="R1415" t="str">
        <f t="shared" si="91"/>
        <v>INSERT INTO `product`(`pID`, `pBar`, `pBars`, `pName`, `pBP`, `pSP`, `pVal`, `pCate`, `pUnit`, `img`) VALUES ('P01420','6946982340113','[{"detail":"รหัสสินค้า","barcode":"P01420"},{"detail":"บาร์โค้ดหลัก","barcode":"6946982340113"}]','ลิบบิ้นห่อเหรียญแพ็ค2***','15','20','1','การศึกษา','แพ็ค','P00000.png');</v>
      </c>
    </row>
    <row r="1416" spans="1:18" x14ac:dyDescent="0.25">
      <c r="A1416" s="2" t="s">
        <v>1866</v>
      </c>
      <c r="B1416" s="8" t="s">
        <v>1866</v>
      </c>
      <c r="C1416" s="2" t="s">
        <v>1867</v>
      </c>
      <c r="D1416" s="1">
        <v>32</v>
      </c>
      <c r="E1416" s="1">
        <v>8</v>
      </c>
      <c r="F1416" s="1">
        <v>5</v>
      </c>
      <c r="G1416" s="1">
        <v>13</v>
      </c>
      <c r="H1416" s="1">
        <v>19</v>
      </c>
      <c r="I1416" s="16"/>
      <c r="J1416" s="17" t="s">
        <v>7142</v>
      </c>
      <c r="K1416" s="4" t="s">
        <v>7144</v>
      </c>
      <c r="L1416" s="5" t="s">
        <v>7143</v>
      </c>
      <c r="M1416" s="5">
        <f t="shared" si="88"/>
        <v>13</v>
      </c>
      <c r="N1416" s="5">
        <f t="shared" si="89"/>
        <v>19</v>
      </c>
      <c r="O1416" s="3" t="str">
        <f>IF(ISBLANK(D1416),"ส่วนลด",VLOOKUP(D1416,หมวดหมู่!$A$2:$B$35,2))</f>
        <v>การศึกษา</v>
      </c>
      <c r="P1416" s="3" t="str">
        <f>IF(ISBLANK(E1416),"หน่วย",VLOOKUP(E1416,หน่วยนับ!$A$2:$B$37,2))</f>
        <v>อัน</v>
      </c>
      <c r="Q1416" t="str">
        <f t="shared" si="90"/>
        <v>P00000.png</v>
      </c>
      <c r="R1416" t="str">
        <f t="shared" si="91"/>
        <v>INSERT INTO `product`(`pID`, `pBar`, `pBars`, `pName`, `pBP`, `pSP`, `pVal`, `pCate`, `pUnit`, `img`) VALUES ('P01421','P01421','[{"detail":"รหัสสินค้า","barcode":"P01421"},{"detail":"บาร์โค้ดหลัก","barcode":"P01421"}]','พวงกุญแจเด็กชาย19บ*','13','19','5','การศึกษา','อัน','P00000.png');</v>
      </c>
    </row>
    <row r="1417" spans="1:18" x14ac:dyDescent="0.25">
      <c r="A1417" s="2" t="s">
        <v>1868</v>
      </c>
      <c r="B1417" s="8" t="s">
        <v>1868</v>
      </c>
      <c r="C1417" s="2" t="s">
        <v>8256</v>
      </c>
      <c r="D1417" s="1">
        <v>77</v>
      </c>
      <c r="E1417" s="1">
        <v>8</v>
      </c>
      <c r="F1417" s="1">
        <v>1</v>
      </c>
      <c r="G1417" s="1">
        <v>12.92</v>
      </c>
      <c r="H1417" s="1">
        <v>20</v>
      </c>
      <c r="I1417" s="16"/>
      <c r="J1417" s="17" t="s">
        <v>7142</v>
      </c>
      <c r="K1417" s="4" t="s">
        <v>7144</v>
      </c>
      <c r="L1417" s="5" t="s">
        <v>7143</v>
      </c>
      <c r="M1417" s="5">
        <f t="shared" si="88"/>
        <v>12.92</v>
      </c>
      <c r="N1417" s="5">
        <f t="shared" si="89"/>
        <v>20</v>
      </c>
      <c r="O1417" s="3" t="str">
        <f>IF(ISBLANK(D1417),"ส่วนลด",VLOOKUP(D1417,หมวดหมู่!$A$2:$B$35,2))</f>
        <v>ของใช้ในครัว</v>
      </c>
      <c r="P1417" s="3" t="str">
        <f>IF(ISBLANK(E1417),"หน่วย",VLOOKUP(E1417,หน่วยนับ!$A$2:$B$37,2))</f>
        <v>อัน</v>
      </c>
      <c r="Q1417" t="str">
        <f t="shared" si="90"/>
        <v>P00000.png</v>
      </c>
      <c r="R1417" t="str">
        <f t="shared" si="91"/>
        <v>INSERT INTO `product`(`pID`, `pBar`, `pBars`, `pName`, `pBP`, `pSP`, `pVal`, `pCate`, `pUnit`, `img`) VALUES ('P01422','P01422','[{"detail":"รหัสสินค้า","barcode":"P01422"},{"detail":"บาร์โค้ดหลัก","barcode":"P01422"}]','ที่ตีไข่เล็ก***','12.92','20','1','ของใช้ในครัว','อัน','P00000.png');</v>
      </c>
    </row>
    <row r="1418" spans="1:18" x14ac:dyDescent="0.25">
      <c r="A1418" s="2" t="s">
        <v>1869</v>
      </c>
      <c r="B1418" s="8" t="s">
        <v>1869</v>
      </c>
      <c r="C1418" s="2" t="s">
        <v>8257</v>
      </c>
      <c r="D1418" s="1">
        <v>41</v>
      </c>
      <c r="E1418" s="1">
        <v>15</v>
      </c>
      <c r="F1418" s="1">
        <v>4</v>
      </c>
      <c r="G1418" s="1">
        <v>270</v>
      </c>
      <c r="H1418" s="1">
        <v>300</v>
      </c>
      <c r="I1418" s="16"/>
      <c r="J1418" s="17" t="s">
        <v>7142</v>
      </c>
      <c r="K1418" s="4" t="s">
        <v>7144</v>
      </c>
      <c r="L1418" s="5" t="s">
        <v>7143</v>
      </c>
      <c r="M1418" s="5">
        <f t="shared" si="88"/>
        <v>270</v>
      </c>
      <c r="N1418" s="5">
        <f t="shared" si="89"/>
        <v>300</v>
      </c>
      <c r="O1418" s="3" t="str">
        <f>IF(ISBLANK(D1418),"ส่วนลด",VLOOKUP(D1418,หมวดหมู่!$A$2:$B$35,2))</f>
        <v>ข้าวสาร</v>
      </c>
      <c r="P1418" s="3" t="str">
        <f>IF(ISBLANK(E1418),"หน่วย",VLOOKUP(E1418,หน่วยนับ!$A$2:$B$37,2))</f>
        <v>กระสอบ</v>
      </c>
      <c r="Q1418" t="str">
        <f t="shared" si="90"/>
        <v>P00000.png</v>
      </c>
      <c r="R1418" t="str">
        <f t="shared" si="91"/>
        <v>INSERT INTO `product`(`pID`, `pBar`, `pBars`, `pName`, `pBP`, `pSP`, `pVal`, `pCate`, `pUnit`, `img`) VALUES ('P01423','P01423','[{"detail":"รหัสสินค้า","barcode":"P01423"},{"detail":"บาร์โค้ดหลัก","barcode":"P01423"}]','ข้าวสารมะลิกล้วยไม้15กก***','270','300','4','ข้าวสาร','กระสอบ','P00000.png');</v>
      </c>
    </row>
    <row r="1419" spans="1:18" x14ac:dyDescent="0.25">
      <c r="A1419" s="2" t="s">
        <v>1870</v>
      </c>
      <c r="B1419" s="8">
        <v>8859331600029</v>
      </c>
      <c r="C1419" s="2" t="s">
        <v>8258</v>
      </c>
      <c r="D1419" s="1">
        <v>20</v>
      </c>
      <c r="E1419" s="1">
        <v>19</v>
      </c>
      <c r="F1419" s="1">
        <v>18</v>
      </c>
      <c r="G1419" s="1">
        <v>8</v>
      </c>
      <c r="H1419" s="1">
        <v>11</v>
      </c>
      <c r="I1419" s="16"/>
      <c r="J1419" s="17" t="s">
        <v>7142</v>
      </c>
      <c r="K1419" s="4" t="s">
        <v>7144</v>
      </c>
      <c r="L1419" s="5" t="s">
        <v>7143</v>
      </c>
      <c r="M1419" s="5">
        <f t="shared" si="88"/>
        <v>8</v>
      </c>
      <c r="N1419" s="5">
        <f t="shared" si="89"/>
        <v>11</v>
      </c>
      <c r="O1419" s="3" t="str">
        <f>IF(ISBLANK(D1419),"ส่วนลด",VLOOKUP(D1419,หมวดหมู่!$A$2:$B$35,2))</f>
        <v>อุปโภค/บริโภค</v>
      </c>
      <c r="P1419" s="3" t="str">
        <f>IF(ISBLANK(E1419),"หน่วย",VLOOKUP(E1419,หน่วยนับ!$A$2:$B$37,2))</f>
        <v>กระป๋อง</v>
      </c>
      <c r="Q1419" t="str">
        <f t="shared" si="90"/>
        <v>P00000.png</v>
      </c>
      <c r="R1419" t="str">
        <f t="shared" si="91"/>
        <v>INSERT INTO `product`(`pID`, `pBar`, `pBars`, `pName`, `pBP`, `pSP`, `pVal`, `pCate`, `pUnit`, `img`) VALUES ('P01424','8859331600029','[{"detail":"รหัสสินค้า","barcode":"P01424"},{"detail":"บาร์โค้ดหลัก","barcode":"8859331600029"}]','สกายเบริดปลากระป๋อง155g***','8','11','18','อุปโภค/บริโภค','กระป๋อง','P00000.png');</v>
      </c>
    </row>
    <row r="1420" spans="1:18" x14ac:dyDescent="0.25">
      <c r="A1420" s="2" t="s">
        <v>1871</v>
      </c>
      <c r="B1420" s="8">
        <v>8851959127179</v>
      </c>
      <c r="C1420" s="2" t="s">
        <v>8259</v>
      </c>
      <c r="D1420" s="1">
        <v>74</v>
      </c>
      <c r="E1420" s="1">
        <v>3</v>
      </c>
      <c r="F1420" s="1">
        <v>24</v>
      </c>
      <c r="G1420" s="1">
        <v>10.67</v>
      </c>
      <c r="H1420" s="1">
        <v>12</v>
      </c>
      <c r="I1420" s="16"/>
      <c r="J1420" s="17" t="s">
        <v>7142</v>
      </c>
      <c r="K1420" s="4" t="s">
        <v>7144</v>
      </c>
      <c r="L1420" s="5" t="s">
        <v>7143</v>
      </c>
      <c r="M1420" s="5">
        <f t="shared" si="88"/>
        <v>10.67</v>
      </c>
      <c r="N1420" s="5">
        <f t="shared" si="89"/>
        <v>12</v>
      </c>
      <c r="O1420" s="3" t="str">
        <f>IF(ISBLANK(D1420),"ส่วนลด",VLOOKUP(D1420,หมวดหมู่!$A$2:$B$35,2))</f>
        <v>น้ำขวด+น้ำอัดลม</v>
      </c>
      <c r="P1420" s="3" t="str">
        <f>IF(ISBLANK(E1420),"หน่วย",VLOOKUP(E1420,หน่วยนับ!$A$2:$B$37,2))</f>
        <v>ขวด</v>
      </c>
      <c r="Q1420" t="str">
        <f t="shared" si="90"/>
        <v>P00000.png</v>
      </c>
      <c r="R1420" t="str">
        <f t="shared" si="91"/>
        <v>INSERT INTO `product`(`pID`, `pBar`, `pBars`, `pName`, `pBP`, `pSP`, `pVal`, `pCate`, `pUnit`, `img`) VALUES ('P01425','8851959127179','[{"detail":"รหัสสินค้า","barcode":"P01425"},{"detail":"บาร์โค้ดหลัก","barcode":"8851959127179"}]','แฟนต้าน้ำแดง330มล***','10.67','12','24','น้ำขวด+น้ำอัดลม','ขวด','P00000.png');</v>
      </c>
    </row>
    <row r="1421" spans="1:18" x14ac:dyDescent="0.25">
      <c r="A1421" s="2" t="s">
        <v>1872</v>
      </c>
      <c r="B1421" s="8">
        <v>8851959127360</v>
      </c>
      <c r="C1421" s="2" t="s">
        <v>8260</v>
      </c>
      <c r="D1421" s="1">
        <v>74</v>
      </c>
      <c r="E1421" s="1">
        <v>3</v>
      </c>
      <c r="F1421" s="1">
        <v>7</v>
      </c>
      <c r="G1421" s="1">
        <v>10.67</v>
      </c>
      <c r="H1421" s="1">
        <v>12</v>
      </c>
      <c r="I1421" s="16"/>
      <c r="J1421" s="17" t="s">
        <v>7142</v>
      </c>
      <c r="K1421" s="4" t="s">
        <v>7144</v>
      </c>
      <c r="L1421" s="5" t="s">
        <v>7143</v>
      </c>
      <c r="M1421" s="5">
        <f t="shared" si="88"/>
        <v>10.67</v>
      </c>
      <c r="N1421" s="5">
        <f t="shared" si="89"/>
        <v>12</v>
      </c>
      <c r="O1421" s="3" t="str">
        <f>IF(ISBLANK(D1421),"ส่วนลด",VLOOKUP(D1421,หมวดหมู่!$A$2:$B$35,2))</f>
        <v>น้ำขวด+น้ำอัดลม</v>
      </c>
      <c r="P1421" s="3" t="str">
        <f>IF(ISBLANK(E1421),"หน่วย",VLOOKUP(E1421,หน่วยนับ!$A$2:$B$37,2))</f>
        <v>ขวด</v>
      </c>
      <c r="Q1421" t="str">
        <f t="shared" si="90"/>
        <v>P00000.png</v>
      </c>
      <c r="R1421" t="str">
        <f t="shared" si="91"/>
        <v>INSERT INTO `product`(`pID`, `pBar`, `pBars`, `pName`, `pBP`, `pSP`, `pVal`, `pCate`, `pUnit`, `img`) VALUES ('P01426','8851959127360','[{"detail":"รหัสสินค้า","barcode":"P01426"},{"detail":"บาร์โค้ดหลัก","barcode":"8851959127360"}]','สไปร์ท330มล***','10.67','12','7','น้ำขวด+น้ำอัดลม','ขวด','P00000.png');</v>
      </c>
    </row>
    <row r="1422" spans="1:18" x14ac:dyDescent="0.25">
      <c r="A1422" s="2" t="s">
        <v>1873</v>
      </c>
      <c r="B1422" s="8" t="s">
        <v>1873</v>
      </c>
      <c r="C1422" s="2" t="s">
        <v>1874</v>
      </c>
      <c r="D1422" s="1">
        <v>20</v>
      </c>
      <c r="E1422" s="1">
        <v>8</v>
      </c>
      <c r="F1422" s="1">
        <v>11</v>
      </c>
      <c r="G1422" s="1">
        <v>12.09</v>
      </c>
      <c r="H1422" s="1">
        <v>15</v>
      </c>
      <c r="I1422" s="16"/>
      <c r="J1422" s="17" t="s">
        <v>7142</v>
      </c>
      <c r="K1422" s="4" t="s">
        <v>7144</v>
      </c>
      <c r="L1422" s="5" t="s">
        <v>7143</v>
      </c>
      <c r="M1422" s="5">
        <f t="shared" si="88"/>
        <v>12.09</v>
      </c>
      <c r="N1422" s="5">
        <f t="shared" si="89"/>
        <v>15</v>
      </c>
      <c r="O1422" s="3" t="str">
        <f>IF(ISBLANK(D1422),"ส่วนลด",VLOOKUP(D1422,หมวดหมู่!$A$2:$B$35,2))</f>
        <v>อุปโภค/บริโภค</v>
      </c>
      <c r="P1422" s="3" t="str">
        <f>IF(ISBLANK(E1422),"หน่วย",VLOOKUP(E1422,หน่วยนับ!$A$2:$B$37,2))</f>
        <v>อัน</v>
      </c>
      <c r="Q1422" t="str">
        <f t="shared" si="90"/>
        <v>P00000.png</v>
      </c>
      <c r="R1422" t="str">
        <f t="shared" si="91"/>
        <v>INSERT INTO `product`(`pID`, `pBar`, `pBars`, `pName`, `pBP`, `pSP`, `pVal`, `pCate`, `pUnit`, `img`) VALUES ('P01427','P01427','[{"detail":"รหัสสินค้า","barcode":"P01427"},{"detail":"บาร์โค้ดหลัก","barcode":"P01427"}]','ที่ใช่ช้อน3ช่อง15บ','12.09','15','11','อุปโภค/บริโภค','อัน','P00000.png');</v>
      </c>
    </row>
    <row r="1423" spans="1:18" x14ac:dyDescent="0.25">
      <c r="A1423" s="2" t="s">
        <v>1875</v>
      </c>
      <c r="B1423" s="8">
        <v>8850092265373</v>
      </c>
      <c r="C1423" s="2" t="s">
        <v>1876</v>
      </c>
      <c r="D1423" s="6"/>
      <c r="E1423" s="6"/>
      <c r="F1423" s="1">
        <v>91</v>
      </c>
      <c r="G1423" s="1">
        <v>0</v>
      </c>
      <c r="H1423" s="1">
        <v>3</v>
      </c>
      <c r="I1423" s="16"/>
      <c r="J1423" s="17" t="s">
        <v>7142</v>
      </c>
      <c r="K1423" s="4" t="s">
        <v>7144</v>
      </c>
      <c r="L1423" s="5" t="s">
        <v>7143</v>
      </c>
      <c r="M1423" s="5">
        <f t="shared" si="88"/>
        <v>0</v>
      </c>
      <c r="N1423" s="5">
        <f t="shared" si="89"/>
        <v>-3</v>
      </c>
      <c r="O1423" s="3" t="str">
        <f>IF(ISBLANK(D1423),"ส่วนลด",VLOOKUP(D1423,หมวดหมู่!$A$2:$B$35,2))</f>
        <v>ส่วนลด</v>
      </c>
      <c r="P1423" s="3" t="str">
        <f>IF(ISBLANK(E1423),"หน่วย",VLOOKUP(E1423,หน่วยนับ!$A$2:$B$37,2))</f>
        <v>หน่วย</v>
      </c>
      <c r="Q1423" t="str">
        <f t="shared" si="90"/>
        <v>P00000.png</v>
      </c>
      <c r="R1423" t="str">
        <f t="shared" si="91"/>
        <v>INSERT INTO `product`(`pID`, `pBar`, `pBars`, `pName`, `pBP`, `pSP`, `pVal`, `pCate`, `pUnit`, `img`) VALUES ('P01428','8850092265373','[{"detail":"รหัสสินค้า","barcode":"P01428"},{"detail":"บาร์โค้ดหลัก","barcode":"8850092265373"}]','ส่วนลดไฮยีนชมพูแพ็ค3/45บ','0','-3','91','ส่วนลด','หน่วย','P00000.png');</v>
      </c>
    </row>
    <row r="1424" spans="1:18" x14ac:dyDescent="0.25">
      <c r="A1424" s="2" t="s">
        <v>1877</v>
      </c>
      <c r="B1424" s="8">
        <v>8850100205032</v>
      </c>
      <c r="C1424" s="2" t="s">
        <v>8261</v>
      </c>
      <c r="D1424" s="1">
        <v>67</v>
      </c>
      <c r="E1424" s="1">
        <v>11</v>
      </c>
      <c r="F1424" s="1">
        <v>64</v>
      </c>
      <c r="G1424" s="1">
        <v>4.9400000000000004</v>
      </c>
      <c r="H1424" s="1">
        <v>6</v>
      </c>
      <c r="I1424" s="16"/>
      <c r="J1424" s="17" t="s">
        <v>7142</v>
      </c>
      <c r="K1424" s="4" t="s">
        <v>7144</v>
      </c>
      <c r="L1424" s="5" t="s">
        <v>7143</v>
      </c>
      <c r="M1424" s="5">
        <f t="shared" si="88"/>
        <v>4.9400000000000004</v>
      </c>
      <c r="N1424" s="5">
        <f t="shared" si="89"/>
        <v>6</v>
      </c>
      <c r="O1424" s="3" t="str">
        <f>IF(ISBLANK(D1424),"ส่วนลด",VLOOKUP(D1424,หมวดหมู่!$A$2:$B$35,2))</f>
        <v>ไวไว+มาม่า</v>
      </c>
      <c r="P1424" s="3" t="str">
        <f>IF(ISBLANK(E1424),"หน่วย",VLOOKUP(E1424,หน่วยนับ!$A$2:$B$37,2))</f>
        <v>ซอง</v>
      </c>
      <c r="Q1424" t="str">
        <f t="shared" si="90"/>
        <v>P00000.png</v>
      </c>
      <c r="R1424" t="str">
        <f t="shared" si="91"/>
        <v>INSERT INTO `product`(`pID`, `pBar`, `pBars`, `pName`, `pBP`, `pSP`, `pVal`, `pCate`, `pUnit`, `img`) VALUES ('P01429','8850100205032','[{"detail":"รหัสสินค้า","barcode":"P01429"},{"detail":"บาร์โค้ดหลัก","barcode":"8850100205032"}]','ไวไวปรุงรสเส้นหมี่55กรัม***','4.94','6','64','ไวไว+มาม่า','ซอง','P00000.png');</v>
      </c>
    </row>
    <row r="1425" spans="1:18" x14ac:dyDescent="0.25">
      <c r="A1425" s="2" t="s">
        <v>1878</v>
      </c>
      <c r="B1425" s="8">
        <v>8853002301864</v>
      </c>
      <c r="C1425" s="2" t="s">
        <v>1879</v>
      </c>
      <c r="D1425" s="6"/>
      <c r="E1425" s="6"/>
      <c r="F1425" s="1">
        <v>33</v>
      </c>
      <c r="G1425" s="1">
        <v>0</v>
      </c>
      <c r="H1425" s="1">
        <v>5</v>
      </c>
      <c r="I1425" s="16"/>
      <c r="J1425" s="17" t="s">
        <v>7142</v>
      </c>
      <c r="K1425" s="4" t="s">
        <v>7144</v>
      </c>
      <c r="L1425" s="5" t="s">
        <v>7143</v>
      </c>
      <c r="M1425" s="5">
        <f t="shared" si="88"/>
        <v>0</v>
      </c>
      <c r="N1425" s="5">
        <f t="shared" si="89"/>
        <v>-5</v>
      </c>
      <c r="O1425" s="3" t="str">
        <f>IF(ISBLANK(D1425),"ส่วนลด",VLOOKUP(D1425,หมวดหมู่!$A$2:$B$35,2))</f>
        <v>ส่วนลด</v>
      </c>
      <c r="P1425" s="3" t="str">
        <f>IF(ISBLANK(E1425),"หน่วย",VLOOKUP(E1425,หน่วยนับ!$A$2:$B$37,2))</f>
        <v>หน่วย</v>
      </c>
      <c r="Q1425" t="str">
        <f t="shared" si="90"/>
        <v>P00000.png</v>
      </c>
      <c r="R1425" t="str">
        <f t="shared" si="91"/>
        <v>INSERT INTO `product`(`pID`, `pBar`, `pBars`, `pName`, `pBP`, `pSP`, `pVal`, `pCate`, `pUnit`, `img`) VALUES ('P01430','8853002301864','[{"detail":"รหัสสินค้า","barcode":"P01430"},{"detail":"บาร์โค้ดหลัก","barcode":"8853002301864"}]','ส่วนลดดีน่าเขียวแพ็ค35บ','0','-5','33','ส่วนลด','หน่วย','P00000.png');</v>
      </c>
    </row>
    <row r="1426" spans="1:18" x14ac:dyDescent="0.25">
      <c r="A1426" s="2" t="s">
        <v>1880</v>
      </c>
      <c r="B1426" s="8">
        <v>8850092234102</v>
      </c>
      <c r="C1426" s="2" t="s">
        <v>1881</v>
      </c>
      <c r="D1426" s="1">
        <v>63</v>
      </c>
      <c r="E1426" s="1">
        <v>3</v>
      </c>
      <c r="F1426" s="1">
        <v>0</v>
      </c>
      <c r="G1426" s="1">
        <v>33</v>
      </c>
      <c r="H1426" s="1">
        <v>40</v>
      </c>
      <c r="I1426" s="16"/>
      <c r="J1426" s="17" t="s">
        <v>7142</v>
      </c>
      <c r="K1426" s="4" t="s">
        <v>7144</v>
      </c>
      <c r="L1426" s="5" t="s">
        <v>7143</v>
      </c>
      <c r="M1426" s="5">
        <f t="shared" si="88"/>
        <v>33</v>
      </c>
      <c r="N1426" s="5">
        <f t="shared" si="89"/>
        <v>40</v>
      </c>
      <c r="O1426" s="3" t="str">
        <f>IF(ISBLANK(D1426),"ส่วนลด",VLOOKUP(D1426,หมวดหมู่!$A$2:$B$35,2))</f>
        <v>น้ำยาล้างจาน+ล้างพื้น</v>
      </c>
      <c r="P1426" s="3" t="str">
        <f>IF(ISBLANK(E1426),"หน่วย",VLOOKUP(E1426,หน่วยนับ!$A$2:$B$37,2))</f>
        <v>ขวด</v>
      </c>
      <c r="Q1426" t="str">
        <f t="shared" si="90"/>
        <v>P00000.png</v>
      </c>
      <c r="R1426" t="str">
        <f t="shared" si="91"/>
        <v>INSERT INTO `product`(`pID`, `pBar`, `pBars`, `pName`, `pBP`, `pSP`, `pVal`, `pCate`, `pUnit`, `img`) VALUES ('P01431','8850092234102','[{"detail":"รหัสสินค้า","barcode":"P01431"},{"detail":"บาร์โค้ดหลัก","barcode":"8850092234102"}]','ไฮยีนอัดกลีบสเปร์สีน้ำเงิน40บ**','33','40','0','น้ำยาล้างจาน+ล้างพื้น','ขวด','P00000.png');</v>
      </c>
    </row>
    <row r="1427" spans="1:18" x14ac:dyDescent="0.25">
      <c r="A1427" s="2" t="s">
        <v>1882</v>
      </c>
      <c r="B1427" s="8">
        <v>8850092232108</v>
      </c>
      <c r="C1427" s="2" t="s">
        <v>1883</v>
      </c>
      <c r="D1427" s="1">
        <v>20</v>
      </c>
      <c r="E1427" s="1">
        <v>3</v>
      </c>
      <c r="F1427" s="1">
        <v>0</v>
      </c>
      <c r="G1427" s="1">
        <v>33</v>
      </c>
      <c r="H1427" s="1">
        <v>40</v>
      </c>
      <c r="I1427" s="16"/>
      <c r="J1427" s="17" t="s">
        <v>7142</v>
      </c>
      <c r="K1427" s="4" t="s">
        <v>7144</v>
      </c>
      <c r="L1427" s="5" t="s">
        <v>7143</v>
      </c>
      <c r="M1427" s="5">
        <f t="shared" si="88"/>
        <v>33</v>
      </c>
      <c r="N1427" s="5">
        <f t="shared" si="89"/>
        <v>40</v>
      </c>
      <c r="O1427" s="3" t="str">
        <f>IF(ISBLANK(D1427),"ส่วนลด",VLOOKUP(D1427,หมวดหมู่!$A$2:$B$35,2))</f>
        <v>อุปโภค/บริโภค</v>
      </c>
      <c r="P1427" s="3" t="str">
        <f>IF(ISBLANK(E1427),"หน่วย",VLOOKUP(E1427,หน่วยนับ!$A$2:$B$37,2))</f>
        <v>ขวด</v>
      </c>
      <c r="Q1427" t="str">
        <f t="shared" si="90"/>
        <v>P00000.png</v>
      </c>
      <c r="R1427" t="str">
        <f t="shared" si="91"/>
        <v>INSERT INTO `product`(`pID`, `pBar`, `pBars`, `pName`, `pBP`, `pSP`, `pVal`, `pCate`, `pUnit`, `img`) VALUES ('P01432','8850092232108','[{"detail":"รหัสสินค้า","barcode":"P01432"},{"detail":"บาร์โค้ดหลัก","barcode":"8850092232108"}]','ไฮยีนอัดกลีบสเปร์สีชมพู40บ*','33','40','0','อุปโภค/บริโภค','ขวด','P00000.png');</v>
      </c>
    </row>
    <row r="1428" spans="1:18" x14ac:dyDescent="0.25">
      <c r="A1428" s="2" t="s">
        <v>1884</v>
      </c>
      <c r="B1428" s="8">
        <v>8850092222109</v>
      </c>
      <c r="C1428" s="2" t="s">
        <v>1885</v>
      </c>
      <c r="D1428" s="1">
        <v>20</v>
      </c>
      <c r="E1428" s="1">
        <v>3</v>
      </c>
      <c r="F1428" s="1">
        <v>0</v>
      </c>
      <c r="G1428" s="1">
        <v>28</v>
      </c>
      <c r="H1428" s="1">
        <v>39</v>
      </c>
      <c r="I1428" s="16"/>
      <c r="J1428" s="17" t="s">
        <v>7142</v>
      </c>
      <c r="K1428" s="4" t="s">
        <v>7144</v>
      </c>
      <c r="L1428" s="5" t="s">
        <v>7143</v>
      </c>
      <c r="M1428" s="5">
        <f t="shared" si="88"/>
        <v>28</v>
      </c>
      <c r="N1428" s="5">
        <f t="shared" si="89"/>
        <v>39</v>
      </c>
      <c r="O1428" s="3" t="str">
        <f>IF(ISBLANK(D1428),"ส่วนลด",VLOOKUP(D1428,หมวดหมู่!$A$2:$B$35,2))</f>
        <v>อุปโภค/บริโภค</v>
      </c>
      <c r="P1428" s="3" t="str">
        <f>IF(ISBLANK(E1428),"หน่วย",VLOOKUP(E1428,หน่วยนับ!$A$2:$B$37,2))</f>
        <v>ขวด</v>
      </c>
      <c r="Q1428" t="str">
        <f t="shared" si="90"/>
        <v>P00000.png</v>
      </c>
      <c r="R1428" t="str">
        <f t="shared" si="91"/>
        <v>INSERT INTO `product`(`pID`, `pBar`, `pBars`, `pName`, `pBP`, `pSP`, `pVal`, `pCate`, `pUnit`, `img`) VALUES ('P01433','8850092222109','[{"detail":"รหัสสินค้า","barcode":"P01433"},{"detail":"บาร์โค้ดหลัก","barcode":"8850092222109"}]','ไฮยีนผ้าเรียบสเปร์สีชมพู550/39บ','28','39','0','อุปโภค/บริโภค','ขวด','P00000.png');</v>
      </c>
    </row>
    <row r="1429" spans="1:18" x14ac:dyDescent="0.25">
      <c r="A1429" s="2" t="s">
        <v>1886</v>
      </c>
      <c r="B1429" s="8">
        <v>8850092224103</v>
      </c>
      <c r="C1429" s="2" t="s">
        <v>1887</v>
      </c>
      <c r="D1429" s="1">
        <v>20</v>
      </c>
      <c r="E1429" s="1">
        <v>3</v>
      </c>
      <c r="F1429" s="1">
        <v>0</v>
      </c>
      <c r="G1429" s="1">
        <v>33</v>
      </c>
      <c r="H1429" s="1">
        <v>40</v>
      </c>
      <c r="I1429" s="16"/>
      <c r="J1429" s="17" t="s">
        <v>7142</v>
      </c>
      <c r="K1429" s="4" t="s">
        <v>7144</v>
      </c>
      <c r="L1429" s="5" t="s">
        <v>7143</v>
      </c>
      <c r="M1429" s="5">
        <f t="shared" si="88"/>
        <v>33</v>
      </c>
      <c r="N1429" s="5">
        <f t="shared" si="89"/>
        <v>40</v>
      </c>
      <c r="O1429" s="3" t="str">
        <f>IF(ISBLANK(D1429),"ส่วนลด",VLOOKUP(D1429,หมวดหมู่!$A$2:$B$35,2))</f>
        <v>อุปโภค/บริโภค</v>
      </c>
      <c r="P1429" s="3" t="str">
        <f>IF(ISBLANK(E1429),"หน่วย",VLOOKUP(E1429,หน่วยนับ!$A$2:$B$37,2))</f>
        <v>ขวด</v>
      </c>
      <c r="Q1429" t="str">
        <f t="shared" si="90"/>
        <v>P00000.png</v>
      </c>
      <c r="R1429" t="str">
        <f t="shared" si="91"/>
        <v>INSERT INTO `product`(`pID`, `pBar`, `pBars`, `pName`, `pBP`, `pSP`, `pVal`, `pCate`, `pUnit`, `img`) VALUES ('P01434','8850092224103','[{"detail":"รหัสสินค้า","barcode":"P01434"},{"detail":"บาร์โค้ดหลัก","barcode":"8850092224103"}]','ไฮยีนผ้าเรียบสเปร์สีฟ้า550/40บ*','33','40','0','อุปโภค/บริโภค','ขวด','P00000.png');</v>
      </c>
    </row>
    <row r="1430" spans="1:18" x14ac:dyDescent="0.25">
      <c r="A1430" s="2" t="s">
        <v>1888</v>
      </c>
      <c r="B1430" s="8">
        <v>8850250008491</v>
      </c>
      <c r="C1430" s="2" t="s">
        <v>1889</v>
      </c>
      <c r="D1430" s="1">
        <v>67</v>
      </c>
      <c r="E1430" s="1">
        <v>26</v>
      </c>
      <c r="F1430" s="1">
        <v>0</v>
      </c>
      <c r="G1430" s="1">
        <v>4.74</v>
      </c>
      <c r="H1430" s="1">
        <v>6</v>
      </c>
      <c r="I1430" s="16"/>
      <c r="J1430" s="17" t="s">
        <v>7142</v>
      </c>
      <c r="K1430" s="4" t="s">
        <v>7144</v>
      </c>
      <c r="L1430" s="5" t="s">
        <v>7143</v>
      </c>
      <c r="M1430" s="5">
        <f t="shared" si="88"/>
        <v>4.74</v>
      </c>
      <c r="N1430" s="5">
        <f t="shared" si="89"/>
        <v>6</v>
      </c>
      <c r="O1430" s="3" t="str">
        <f>IF(ISBLANK(D1430),"ส่วนลด",VLOOKUP(D1430,หมวดหมู่!$A$2:$B$35,2))</f>
        <v>ไวไว+มาม่า</v>
      </c>
      <c r="P1430" s="3" t="str">
        <f>IF(ISBLANK(E1430),"หน่วย",VLOOKUP(E1430,หน่วยนับ!$A$2:$B$37,2))</f>
        <v>ห่อ</v>
      </c>
      <c r="Q1430" t="str">
        <f t="shared" si="90"/>
        <v>P00000.png</v>
      </c>
      <c r="R1430" t="str">
        <f t="shared" si="91"/>
        <v>INSERT INTO `product`(`pID`, `pBar`, `pBars`, `pName`, `pBP`, `pSP`, `pVal`, `pCate`, `pUnit`, `img`) VALUES ('P01435','8850250008491','[{"detail":"รหัสสินค้า","barcode":"P01435"},{"detail":"บาร์โค้ดหลัก","barcode":"8850250008491"}]','ยำยำเก๋วยเตี๋ยวเรือ6บาท**','4.74','6','0','ไวไว+มาม่า','ห่อ','P00000.png');</v>
      </c>
    </row>
    <row r="1431" spans="1:18" x14ac:dyDescent="0.25">
      <c r="A1431" s="2" t="s">
        <v>1890</v>
      </c>
      <c r="B1431" s="8">
        <v>8850006234280</v>
      </c>
      <c r="C1431" s="2" t="s">
        <v>1891</v>
      </c>
      <c r="D1431" s="1">
        <v>66</v>
      </c>
      <c r="E1431" s="1">
        <v>29</v>
      </c>
      <c r="F1431" s="1">
        <v>0</v>
      </c>
      <c r="G1431" s="1">
        <v>11</v>
      </c>
      <c r="H1431" s="1">
        <v>15</v>
      </c>
      <c r="I1431" s="16"/>
      <c r="J1431" s="17" t="s">
        <v>7142</v>
      </c>
      <c r="K1431" s="4" t="s">
        <v>7144</v>
      </c>
      <c r="L1431" s="5" t="s">
        <v>7143</v>
      </c>
      <c r="M1431" s="5">
        <f t="shared" si="88"/>
        <v>11</v>
      </c>
      <c r="N1431" s="5">
        <f t="shared" si="89"/>
        <v>15</v>
      </c>
      <c r="O1431" s="3" t="str">
        <f>IF(ISBLANK(D1431),"ส่วนลด",VLOOKUP(D1431,หมวดหมู่!$A$2:$B$35,2))</f>
        <v>ยาสีฟัน+แปรงสีฟันน้ำยาบ้วนปาก</v>
      </c>
      <c r="P1431" s="3" t="str">
        <f>IF(ISBLANK(E1431),"หน่วย",VLOOKUP(E1431,หน่วยนับ!$A$2:$B$37,2))</f>
        <v>หลอด</v>
      </c>
      <c r="Q1431" t="str">
        <f t="shared" si="90"/>
        <v>P00000.png</v>
      </c>
      <c r="R1431" t="str">
        <f t="shared" si="91"/>
        <v>INSERT INTO `product`(`pID`, `pBar`, `pBars`, `pName`, `pBP`, `pSP`, `pVal`, `pCate`, `pUnit`, `img`) VALUES ('P01436','8850006234280','[{"detail":"รหัสสินค้า","barcode":"P01436"},{"detail":"บาร์โค้ดหลัก","barcode":"8850006234280"}]','คอลเกตุยาสีฟัน40g15บาท**','11','15','0','ยาสีฟัน+แปรงสีฟันน้ำยาบ้วนปาก','หลอด','P00000.png');</v>
      </c>
    </row>
    <row r="1432" spans="1:18" x14ac:dyDescent="0.25">
      <c r="A1432" s="2" t="s">
        <v>1892</v>
      </c>
      <c r="B1432" s="8">
        <v>8850180060057</v>
      </c>
      <c r="C1432" s="2" t="s">
        <v>8262</v>
      </c>
      <c r="D1432" s="1">
        <v>20</v>
      </c>
      <c r="E1432" s="1">
        <v>2</v>
      </c>
      <c r="F1432" s="1">
        <v>5</v>
      </c>
      <c r="G1432" s="1">
        <v>31.84</v>
      </c>
      <c r="H1432" s="1">
        <v>39</v>
      </c>
      <c r="I1432" s="16"/>
      <c r="J1432" s="17" t="s">
        <v>7142</v>
      </c>
      <c r="K1432" s="4" t="s">
        <v>7144</v>
      </c>
      <c r="L1432" s="5" t="s">
        <v>7143</v>
      </c>
      <c r="M1432" s="5">
        <f t="shared" si="88"/>
        <v>31.84</v>
      </c>
      <c r="N1432" s="5">
        <f t="shared" si="89"/>
        <v>39</v>
      </c>
      <c r="O1432" s="3" t="str">
        <f>IF(ISBLANK(D1432),"ส่วนลด",VLOOKUP(D1432,หมวดหมู่!$A$2:$B$35,2))</f>
        <v>อุปโภค/บริโภค</v>
      </c>
      <c r="P1432" s="3" t="str">
        <f>IF(ISBLANK(E1432),"หน่วย",VLOOKUP(E1432,หน่วยนับ!$A$2:$B$37,2))</f>
        <v>กระปุก</v>
      </c>
      <c r="Q1432" t="str">
        <f t="shared" si="90"/>
        <v>P00000.png</v>
      </c>
      <c r="R1432" t="str">
        <f t="shared" si="91"/>
        <v>INSERT INTO `product`(`pID`, `pBar`, `pBars`, `pName`, `pBP`, `pSP`, `pVal`, `pCate`, `pUnit`, `img`) VALUES ('P01437','8850180060057','[{"detail":"รหัสสินค้า","barcode":"P01437"},{"detail":"บาร์โค้ดหลัก","barcode":"8850180060057"}]','กะปิตราชั่ง185g***','31.84','39','5','อุปโภค/บริโภค','กระปุก','P00000.png');</v>
      </c>
    </row>
    <row r="1433" spans="1:18" x14ac:dyDescent="0.25">
      <c r="A1433" s="2" t="s">
        <v>1893</v>
      </c>
      <c r="B1433" s="8">
        <v>8850336200061</v>
      </c>
      <c r="C1433" s="2" t="s">
        <v>1894</v>
      </c>
      <c r="D1433" s="1">
        <v>20</v>
      </c>
      <c r="E1433" s="1">
        <v>3</v>
      </c>
      <c r="F1433" s="1">
        <v>-1</v>
      </c>
      <c r="G1433" s="1">
        <v>25</v>
      </c>
      <c r="H1433" s="1">
        <v>30</v>
      </c>
      <c r="I1433" s="16"/>
      <c r="J1433" s="17" t="s">
        <v>7142</v>
      </c>
      <c r="K1433" s="4" t="s">
        <v>7144</v>
      </c>
      <c r="L1433" s="5" t="s">
        <v>7143</v>
      </c>
      <c r="M1433" s="5">
        <f t="shared" si="88"/>
        <v>25</v>
      </c>
      <c r="N1433" s="5">
        <f t="shared" si="89"/>
        <v>30</v>
      </c>
      <c r="O1433" s="3" t="str">
        <f>IF(ISBLANK(D1433),"ส่วนลด",VLOOKUP(D1433,หมวดหมู่!$A$2:$B$35,2))</f>
        <v>อุปโภค/บริโภค</v>
      </c>
      <c r="P1433" s="3" t="str">
        <f>IF(ISBLANK(E1433),"หน่วย",VLOOKUP(E1433,หน่วยนับ!$A$2:$B$37,2))</f>
        <v>ขวด</v>
      </c>
      <c r="Q1433" t="str">
        <f t="shared" si="90"/>
        <v>P00000.png</v>
      </c>
      <c r="R1433" t="str">
        <f t="shared" si="91"/>
        <v>INSERT INTO `product`(`pID`, `pBar`, `pBars`, `pName`, `pBP`, `pSP`, `pVal`, `pCate`, `pUnit`, `img`) VALUES ('P01438','8850336200061','[{"detail":"รหัสสินค้า","barcode":"P01438"},{"detail":"บาร์โค้ดหลัก","barcode":"8850336200061"}]','เชาเวอร์เขียวแป้งเย็น150g30บ','25','30','-1','อุปโภค/บริโภค','ขวด','P00000.png');</v>
      </c>
    </row>
    <row r="1434" spans="1:18" x14ac:dyDescent="0.25">
      <c r="A1434" s="2" t="s">
        <v>1895</v>
      </c>
      <c r="B1434" s="8">
        <v>8850006572061</v>
      </c>
      <c r="C1434" s="2" t="s">
        <v>6845</v>
      </c>
      <c r="D1434" s="1">
        <v>58</v>
      </c>
      <c r="E1434" s="1">
        <v>3</v>
      </c>
      <c r="F1434" s="1">
        <v>1</v>
      </c>
      <c r="G1434" s="1">
        <v>26.5</v>
      </c>
      <c r="H1434" s="1">
        <v>32</v>
      </c>
      <c r="I1434" s="15" t="s">
        <v>8263</v>
      </c>
      <c r="J1434" s="17" t="s">
        <v>7142</v>
      </c>
      <c r="K1434" s="4" t="s">
        <v>7144</v>
      </c>
      <c r="L1434" s="5" t="s">
        <v>7143</v>
      </c>
      <c r="M1434" s="5">
        <f t="shared" si="88"/>
        <v>26.5</v>
      </c>
      <c r="N1434" s="5">
        <f t="shared" si="89"/>
        <v>32</v>
      </c>
      <c r="O1434" s="3" t="str">
        <f>IF(ISBLANK(D1434),"ส่วนลด",VLOOKUP(D1434,หมวดหมู่!$A$2:$B$35,2))</f>
        <v>แป้ง</v>
      </c>
      <c r="P1434" s="3" t="str">
        <f>IF(ISBLANK(E1434),"หน่วย",VLOOKUP(E1434,หน่วยนับ!$A$2:$B$37,2))</f>
        <v>ขวด</v>
      </c>
      <c r="Q1434" t="str">
        <f t="shared" si="90"/>
        <v>prd_1455.jpg</v>
      </c>
      <c r="R1434" t="str">
        <f t="shared" si="91"/>
        <v>INSERT INTO `product`(`pID`, `pBar`, `pBars`, `pName`, `pBP`, `pSP`, `pVal`, `pCate`, `pUnit`, `img`) VALUES ('P01439','8850006572061','[{"detail":"รหัสสินค้า","barcode":"P01439"},{"detail":"บาร์โค้ดหลัก","barcode":"8850006572061"}]','แคร์แป้งฟ้า200g**','26.5','32','1','แป้ง','ขวด','prd_1455.jpg');</v>
      </c>
    </row>
    <row r="1435" spans="1:18" x14ac:dyDescent="0.25">
      <c r="A1435" s="2" t="s">
        <v>1896</v>
      </c>
      <c r="B1435" s="8">
        <v>8850336200054</v>
      </c>
      <c r="C1435" s="2" t="s">
        <v>1897</v>
      </c>
      <c r="D1435" s="1">
        <v>20</v>
      </c>
      <c r="E1435" s="1">
        <v>2</v>
      </c>
      <c r="F1435" s="1">
        <v>0</v>
      </c>
      <c r="G1435" s="1">
        <v>41</v>
      </c>
      <c r="H1435" s="1">
        <v>49</v>
      </c>
      <c r="I1435" s="16"/>
      <c r="J1435" s="17" t="s">
        <v>7142</v>
      </c>
      <c r="K1435" s="4" t="s">
        <v>7144</v>
      </c>
      <c r="L1435" s="5" t="s">
        <v>7143</v>
      </c>
      <c r="M1435" s="5">
        <f t="shared" si="88"/>
        <v>41</v>
      </c>
      <c r="N1435" s="5">
        <f t="shared" si="89"/>
        <v>49</v>
      </c>
      <c r="O1435" s="3" t="str">
        <f>IF(ISBLANK(D1435),"ส่วนลด",VLOOKUP(D1435,หมวดหมู่!$A$2:$B$35,2))</f>
        <v>อุปโภค/บริโภค</v>
      </c>
      <c r="P1435" s="3" t="str">
        <f>IF(ISBLANK(E1435),"หน่วย",VLOOKUP(E1435,หน่วยนับ!$A$2:$B$37,2))</f>
        <v>กระปุก</v>
      </c>
      <c r="Q1435" t="str">
        <f t="shared" si="90"/>
        <v>P00000.png</v>
      </c>
      <c r="R1435" t="str">
        <f t="shared" si="91"/>
        <v>INSERT INTO `product`(`pID`, `pBar`, `pBars`, `pName`, `pBP`, `pSP`, `pVal`, `pCate`, `pUnit`, `img`) VALUES ('P01440','8850336200054','[{"detail":"รหัสสินค้า","barcode":"P01440"},{"detail":"บาร์โค้ดหลัก","barcode":"8850336200054"}]','เชาว์เวอร์แป้งเขียว280g49บ','41','49','0','อุปโภค/บริโภค','กระปุก','P00000.png');</v>
      </c>
    </row>
    <row r="1436" spans="1:18" x14ac:dyDescent="0.25">
      <c r="A1436" s="2" t="s">
        <v>1898</v>
      </c>
      <c r="B1436" s="8">
        <v>8851989011561</v>
      </c>
      <c r="C1436" s="2" t="s">
        <v>1899</v>
      </c>
      <c r="D1436" s="1">
        <v>58</v>
      </c>
      <c r="E1436" s="1">
        <v>3</v>
      </c>
      <c r="F1436" s="1">
        <v>0</v>
      </c>
      <c r="G1436" s="1">
        <v>26.34</v>
      </c>
      <c r="H1436" s="1">
        <v>35</v>
      </c>
      <c r="I1436" s="16"/>
      <c r="J1436" s="17" t="s">
        <v>7142</v>
      </c>
      <c r="K1436" s="4" t="s">
        <v>7144</v>
      </c>
      <c r="L1436" s="5" t="s">
        <v>7143</v>
      </c>
      <c r="M1436" s="5">
        <f t="shared" si="88"/>
        <v>26.34</v>
      </c>
      <c r="N1436" s="5">
        <f t="shared" si="89"/>
        <v>35</v>
      </c>
      <c r="O1436" s="3" t="str">
        <f>IF(ISBLANK(D1436),"ส่วนลด",VLOOKUP(D1436,หมวดหมู่!$A$2:$B$35,2))</f>
        <v>แป้ง</v>
      </c>
      <c r="P1436" s="3" t="str">
        <f>IF(ISBLANK(E1436),"หน่วย",VLOOKUP(E1436,หน่วยนับ!$A$2:$B$37,2))</f>
        <v>ขวด</v>
      </c>
      <c r="Q1436" t="str">
        <f t="shared" si="90"/>
        <v>P00000.png</v>
      </c>
      <c r="R1436" t="str">
        <f t="shared" si="91"/>
        <v>INSERT INTO `product`(`pID`, `pBar`, `pBars`, `pName`, `pBP`, `pSP`, `pVal`, `pCate`, `pUnit`, `img`) VALUES ('P01441','8851989011561','[{"detail":"รหัสสินค้า","barcode":"P01441"},{"detail":"บาร์โค้ดหลัก","barcode":"8851989011561"}]','เอเวอร์เซนฟ้าแป้ง300g35บ**','26.34','35','0','แป้ง','ขวด','P00000.png');</v>
      </c>
    </row>
    <row r="1437" spans="1:18" x14ac:dyDescent="0.25">
      <c r="A1437" s="2" t="s">
        <v>1900</v>
      </c>
      <c r="B1437" s="8">
        <v>8852086001028</v>
      </c>
      <c r="C1437" s="2" t="s">
        <v>8264</v>
      </c>
      <c r="D1437" s="1">
        <v>58</v>
      </c>
      <c r="E1437" s="1">
        <v>3</v>
      </c>
      <c r="F1437" s="1">
        <v>6</v>
      </c>
      <c r="G1437" s="1">
        <v>27.17</v>
      </c>
      <c r="H1437" s="1">
        <v>35</v>
      </c>
      <c r="I1437" s="16"/>
      <c r="J1437" s="17" t="s">
        <v>7142</v>
      </c>
      <c r="K1437" s="4" t="s">
        <v>7144</v>
      </c>
      <c r="L1437" s="5" t="s">
        <v>7143</v>
      </c>
      <c r="M1437" s="5">
        <f t="shared" si="88"/>
        <v>27.17</v>
      </c>
      <c r="N1437" s="5">
        <f t="shared" si="89"/>
        <v>35</v>
      </c>
      <c r="O1437" s="3" t="str">
        <f>IF(ISBLANK(D1437),"ส่วนลด",VLOOKUP(D1437,หมวดหมู่!$A$2:$B$35,2))</f>
        <v>แป้ง</v>
      </c>
      <c r="P1437" s="3" t="str">
        <f>IF(ISBLANK(E1437),"หน่วย",VLOOKUP(E1437,หน่วยนับ!$A$2:$B$37,2))</f>
        <v>ขวด</v>
      </c>
      <c r="Q1437" t="str">
        <f t="shared" si="90"/>
        <v>P00000.png</v>
      </c>
      <c r="R1437" t="str">
        <f t="shared" si="91"/>
        <v>INSERT INTO `product`(`pID`, `pBar`, `pBars`, `pName`, `pBP`, `pSP`, `pVal`, `pCate`, `pUnit`, `img`) VALUES ('P01442','8852086001028','[{"detail":"รหัสสินค้า","barcode":"P01442"},{"detail":"บาร์โค้ดหลัก","barcode":"8852086001028"}]','ตรางูแป้งเย็นแดง140g***','27.17','35','6','แป้ง','ขวด','P00000.png');</v>
      </c>
    </row>
    <row r="1438" spans="1:18" x14ac:dyDescent="0.25">
      <c r="A1438" s="2" t="s">
        <v>1901</v>
      </c>
      <c r="B1438" s="8">
        <v>8851315000023</v>
      </c>
      <c r="C1438" s="2" t="s">
        <v>1902</v>
      </c>
      <c r="D1438" s="1">
        <v>20</v>
      </c>
      <c r="E1438" s="1">
        <v>8</v>
      </c>
      <c r="F1438" s="1">
        <v>0</v>
      </c>
      <c r="G1438" s="1">
        <v>2.46</v>
      </c>
      <c r="H1438" s="1">
        <v>5</v>
      </c>
      <c r="I1438" s="16"/>
      <c r="J1438" s="17" t="s">
        <v>7142</v>
      </c>
      <c r="K1438" s="4" t="s">
        <v>7144</v>
      </c>
      <c r="L1438" s="5" t="s">
        <v>7143</v>
      </c>
      <c r="M1438" s="5">
        <f t="shared" si="88"/>
        <v>2.46</v>
      </c>
      <c r="N1438" s="5">
        <f t="shared" si="89"/>
        <v>5</v>
      </c>
      <c r="O1438" s="3" t="str">
        <f>IF(ISBLANK(D1438),"ส่วนลด",VLOOKUP(D1438,หมวดหมู่!$A$2:$B$35,2))</f>
        <v>อุปโภค/บริโภค</v>
      </c>
      <c r="P1438" s="3" t="str">
        <f>IF(ISBLANK(E1438),"หน่วย",VLOOKUP(E1438,หน่วยนับ!$A$2:$B$37,2))</f>
        <v>อัน</v>
      </c>
      <c r="Q1438" t="str">
        <f t="shared" si="90"/>
        <v>P00000.png</v>
      </c>
      <c r="R1438" t="str">
        <f t="shared" si="91"/>
        <v>INSERT INTO `product`(`pID`, `pBar`, `pBars`, `pName`, `pBP`, `pSP`, `pVal`, `pCate`, `pUnit`, `img`) VALUES ('P01443','8851315000023','[{"detail":"รหัสสินค้า","barcode":"P01443"},{"detail":"บาร์โค้ดหลัก","barcode":"8851315000023"}]','คิงคองสก็อตไบร์ท5บ','2.46','5','0','อุปโภค/บริโภค','อัน','P00000.png');</v>
      </c>
    </row>
    <row r="1439" spans="1:18" x14ac:dyDescent="0.25">
      <c r="A1439" s="2" t="s">
        <v>1903</v>
      </c>
      <c r="B1439" s="8">
        <v>8850002031760</v>
      </c>
      <c r="C1439" s="2" t="s">
        <v>1904</v>
      </c>
      <c r="D1439" s="1">
        <v>20</v>
      </c>
      <c r="E1439" s="1">
        <v>14</v>
      </c>
      <c r="F1439" s="1">
        <v>0</v>
      </c>
      <c r="G1439" s="1">
        <v>24</v>
      </c>
      <c r="H1439" s="1">
        <v>30</v>
      </c>
      <c r="I1439" s="16"/>
      <c r="J1439" s="17" t="s">
        <v>7142</v>
      </c>
      <c r="K1439" s="4" t="s">
        <v>7144</v>
      </c>
      <c r="L1439" s="5" t="s">
        <v>7143</v>
      </c>
      <c r="M1439" s="5">
        <f t="shared" si="88"/>
        <v>24</v>
      </c>
      <c r="N1439" s="5">
        <f t="shared" si="89"/>
        <v>30</v>
      </c>
      <c r="O1439" s="3" t="str">
        <f>IF(ISBLANK(D1439),"ส่วนลด",VLOOKUP(D1439,หมวดหมู่!$A$2:$B$35,2))</f>
        <v>อุปโภค/บริโภค</v>
      </c>
      <c r="P1439" s="3" t="str">
        <f>IF(ISBLANK(E1439),"หน่วย",VLOOKUP(E1439,หน่วยนับ!$A$2:$B$37,2))</f>
        <v>ถุง</v>
      </c>
      <c r="Q1439" t="str">
        <f t="shared" si="90"/>
        <v>P00000.png</v>
      </c>
      <c r="R1439" t="str">
        <f t="shared" si="91"/>
        <v>INSERT INTO `product`(`pID`, `pBar`, `pBars`, `pName`, `pBP`, `pSP`, `pVal`, `pCate`, `pUnit`, `img`) VALUES ('P01444','8850002031760','[{"detail":"รหัสสินค้า","barcode":"P01444"},{"detail":"บาร์โค้ดหลัก","barcode":"8850002031760"}]','ซื่อสัตย์ซักฟอก700g30บ','24','30','0','อุปโภค/บริโภค','ถุง','P00000.png');</v>
      </c>
    </row>
    <row r="1440" spans="1:18" x14ac:dyDescent="0.25">
      <c r="A1440" s="2" t="s">
        <v>1905</v>
      </c>
      <c r="B1440" s="8">
        <v>8851111103034</v>
      </c>
      <c r="C1440" s="2" t="s">
        <v>1906</v>
      </c>
      <c r="D1440" s="1">
        <v>20</v>
      </c>
      <c r="E1440" s="1">
        <v>9</v>
      </c>
      <c r="F1440" s="1">
        <v>1</v>
      </c>
      <c r="G1440" s="1">
        <v>21.34</v>
      </c>
      <c r="H1440" s="1">
        <v>25</v>
      </c>
      <c r="I1440" s="16"/>
      <c r="J1440" s="17" t="s">
        <v>7142</v>
      </c>
      <c r="K1440" s="4" t="s">
        <v>7144</v>
      </c>
      <c r="L1440" s="5" t="s">
        <v>7143</v>
      </c>
      <c r="M1440" s="5">
        <f t="shared" si="88"/>
        <v>21.34</v>
      </c>
      <c r="N1440" s="5">
        <f t="shared" si="89"/>
        <v>25</v>
      </c>
      <c r="O1440" s="3" t="str">
        <f>IF(ISBLANK(D1440),"ส่วนลด",VLOOKUP(D1440,หมวดหมู่!$A$2:$B$35,2))</f>
        <v>อุปโภค/บริโภค</v>
      </c>
      <c r="P1440" s="3" t="str">
        <f>IF(ISBLANK(E1440),"หน่วย",VLOOKUP(E1440,หน่วยนับ!$A$2:$B$37,2))</f>
        <v>แพ็ค</v>
      </c>
      <c r="Q1440" t="str">
        <f t="shared" si="90"/>
        <v>P00000.png</v>
      </c>
      <c r="R1440" t="str">
        <f t="shared" si="91"/>
        <v>INSERT INTO `product`(`pID`, `pBar`, `pBars`, `pName`, `pBP`, `pSP`, `pVal`, `pCate`, `pUnit`, `img`) VALUES ('P01445','8851111103034','[{"detail":"รหัสสินค้า","barcode":"P01445"},{"detail":"บาร์โค้ดหลัก","barcode":"8851111103034"}]','โซฟี29ซม5ชิ้น25บ*','21.34','25','1','อุปโภค/บริโภค','แพ็ค','P00000.png');</v>
      </c>
    </row>
    <row r="1441" spans="1:18" x14ac:dyDescent="0.25">
      <c r="A1441" s="2" t="s">
        <v>1907</v>
      </c>
      <c r="B1441" s="8" t="s">
        <v>1907</v>
      </c>
      <c r="C1441" s="2" t="s">
        <v>1908</v>
      </c>
      <c r="D1441" s="1">
        <v>20</v>
      </c>
      <c r="E1441" s="1">
        <v>17</v>
      </c>
      <c r="F1441" s="1">
        <v>8</v>
      </c>
      <c r="G1441" s="1">
        <v>8.17</v>
      </c>
      <c r="H1441" s="1">
        <v>12</v>
      </c>
      <c r="I1441" s="16"/>
      <c r="J1441" s="17" t="s">
        <v>7142</v>
      </c>
      <c r="K1441" s="4" t="s">
        <v>7144</v>
      </c>
      <c r="L1441" s="5" t="s">
        <v>7143</v>
      </c>
      <c r="M1441" s="5">
        <f t="shared" si="88"/>
        <v>8.17</v>
      </c>
      <c r="N1441" s="5">
        <f t="shared" si="89"/>
        <v>12</v>
      </c>
      <c r="O1441" s="3" t="str">
        <f>IF(ISBLANK(D1441),"ส่วนลด",VLOOKUP(D1441,หมวดหมู่!$A$2:$B$35,2))</f>
        <v>อุปโภค/บริโภค</v>
      </c>
      <c r="P1441" s="3" t="str">
        <f>IF(ISBLANK(E1441),"หน่วย",VLOOKUP(E1441,หน่วยนับ!$A$2:$B$37,2))</f>
        <v>ใบ</v>
      </c>
      <c r="Q1441" t="str">
        <f t="shared" si="90"/>
        <v>P00000.png</v>
      </c>
      <c r="R1441" t="str">
        <f t="shared" si="91"/>
        <v>INSERT INTO `product`(`pID`, `pBar`, `pBars`, `pName`, `pBP`, `pSP`, `pVal`, `pCate`, `pUnit`, `img`) VALUES ('P01446','P01446','[{"detail":"รหัสสินค้า","barcode":"P01446"},{"detail":"บาร์โค้ดหลัก","barcode":"P01446"}]','ใบมีด2คมขนนก12บ','8.17','12','8','อุปโภค/บริโภค','ใบ','P00000.png');</v>
      </c>
    </row>
    <row r="1442" spans="1:18" x14ac:dyDescent="0.25">
      <c r="A1442" s="2" t="s">
        <v>1909</v>
      </c>
      <c r="B1442" s="8">
        <v>8850124018205</v>
      </c>
      <c r="C1442" s="2" t="s">
        <v>1910</v>
      </c>
      <c r="D1442" s="1">
        <v>20</v>
      </c>
      <c r="E1442" s="1">
        <v>19</v>
      </c>
      <c r="F1442" s="1">
        <v>2</v>
      </c>
      <c r="G1442" s="1">
        <v>23</v>
      </c>
      <c r="H1442" s="1">
        <v>28</v>
      </c>
      <c r="I1442" s="16"/>
      <c r="J1442" s="17" t="s">
        <v>7142</v>
      </c>
      <c r="K1442" s="4" t="s">
        <v>7144</v>
      </c>
      <c r="L1442" s="5" t="s">
        <v>7143</v>
      </c>
      <c r="M1442" s="5">
        <f t="shared" si="88"/>
        <v>23</v>
      </c>
      <c r="N1442" s="5">
        <f t="shared" si="89"/>
        <v>28</v>
      </c>
      <c r="O1442" s="3" t="str">
        <f>IF(ISBLANK(D1442),"ส่วนลด",VLOOKUP(D1442,หมวดหมู่!$A$2:$B$35,2))</f>
        <v>อุปโภค/บริโภค</v>
      </c>
      <c r="P1442" s="3" t="str">
        <f>IF(ISBLANK(E1442),"หน่วย",VLOOKUP(E1442,หน่วยนับ!$A$2:$B$37,2))</f>
        <v>กระป๋อง</v>
      </c>
      <c r="Q1442" t="str">
        <f t="shared" si="90"/>
        <v>P00000.png</v>
      </c>
      <c r="R1442" t="str">
        <f t="shared" si="91"/>
        <v>INSERT INTO `product`(`pID`, `pBar`, `pBars`, `pName`, `pBP`, `pSP`, `pVal`, `pCate`, `pUnit`, `img`) VALUES ('P01447','8850124018205','[{"detail":"รหัสสินค้า","barcode":"P01447"},{"detail":"บาร์โค้ดหลัก","barcode":"8850124018205"}]','คาร์เนชั่นนมสด405g28บ*','23','28','2','อุปโภค/บริโภค','กระป๋อง','P00000.png');</v>
      </c>
    </row>
    <row r="1443" spans="1:18" x14ac:dyDescent="0.25">
      <c r="A1443" s="2" t="s">
        <v>1911</v>
      </c>
      <c r="B1443" s="8">
        <v>8858705605592</v>
      </c>
      <c r="C1443" s="2" t="s">
        <v>8265</v>
      </c>
      <c r="D1443" s="1">
        <v>20</v>
      </c>
      <c r="E1443" s="1">
        <v>19</v>
      </c>
      <c r="F1443" s="1">
        <v>5</v>
      </c>
      <c r="G1443" s="1">
        <v>14</v>
      </c>
      <c r="H1443" s="1">
        <v>19</v>
      </c>
      <c r="I1443" s="15" t="s">
        <v>8266</v>
      </c>
      <c r="J1443" s="17" t="s">
        <v>7142</v>
      </c>
      <c r="K1443" s="4" t="s">
        <v>7144</v>
      </c>
      <c r="L1443" s="5" t="s">
        <v>7143</v>
      </c>
      <c r="M1443" s="5">
        <f t="shared" si="88"/>
        <v>14</v>
      </c>
      <c r="N1443" s="5">
        <f t="shared" si="89"/>
        <v>19</v>
      </c>
      <c r="O1443" s="3" t="str">
        <f>IF(ISBLANK(D1443),"ส่วนลด",VLOOKUP(D1443,หมวดหมู่!$A$2:$B$35,2))</f>
        <v>อุปโภค/บริโภค</v>
      </c>
      <c r="P1443" s="3" t="str">
        <f>IF(ISBLANK(E1443),"หน่วย",VLOOKUP(E1443,หน่วยนับ!$A$2:$B$37,2))</f>
        <v>กระป๋อง</v>
      </c>
      <c r="Q1443" t="str">
        <f t="shared" si="90"/>
        <v>prd_1464.jpg</v>
      </c>
      <c r="R1443" t="str">
        <f t="shared" si="91"/>
        <v>INSERT INTO `product`(`pID`, `pBar`, `pBars`, `pName`, `pBP`, `pSP`, `pVal`, `pCate`, `pUnit`, `img`) VALUES ('P01448','8858705605592','[{"detail":"รหัสสินค้า","barcode":"P01448"},{"detail":"บาร์โค้ดหลัก","barcode":"8858705605592"}]','คาร์เนชั่นนมสด140g***','14','19','5','อุปโภค/บริโภค','กระป๋อง','prd_1464.jpg');</v>
      </c>
    </row>
    <row r="1444" spans="1:18" x14ac:dyDescent="0.25">
      <c r="A1444" s="2" t="s">
        <v>1912</v>
      </c>
      <c r="B1444" s="8">
        <v>8854562001041</v>
      </c>
      <c r="C1444" s="2" t="s">
        <v>8267</v>
      </c>
      <c r="D1444" s="1">
        <v>20</v>
      </c>
      <c r="E1444" s="1">
        <v>8</v>
      </c>
      <c r="F1444" s="1">
        <v>4</v>
      </c>
      <c r="G1444" s="1">
        <v>10.75</v>
      </c>
      <c r="H1444" s="1">
        <v>13</v>
      </c>
      <c r="I1444" s="16"/>
      <c r="J1444" s="17" t="s">
        <v>7142</v>
      </c>
      <c r="K1444" s="4" t="s">
        <v>7144</v>
      </c>
      <c r="L1444" s="5" t="s">
        <v>7143</v>
      </c>
      <c r="M1444" s="5">
        <f t="shared" si="88"/>
        <v>10.75</v>
      </c>
      <c r="N1444" s="5">
        <f t="shared" si="89"/>
        <v>13</v>
      </c>
      <c r="O1444" s="3" t="str">
        <f>IF(ISBLANK(D1444),"ส่วนลด",VLOOKUP(D1444,หมวดหมู่!$A$2:$B$35,2))</f>
        <v>อุปโภค/บริโภค</v>
      </c>
      <c r="P1444" s="3" t="str">
        <f>IF(ISBLANK(E1444),"หน่วย",VLOOKUP(E1444,หน่วยนับ!$A$2:$B$37,2))</f>
        <v>อัน</v>
      </c>
      <c r="Q1444" t="str">
        <f t="shared" si="90"/>
        <v>P00000.png</v>
      </c>
      <c r="R1444" t="str">
        <f t="shared" si="91"/>
        <v>INSERT INTO `product`(`pID`, `pBar`, `pBars`, `pName`, `pBP`, `pSP`, `pVal`, `pCate`, `pUnit`, `img`) VALUES ('P01449','8854562001041','[{"detail":"รหัสสินค้า","barcode":"P01449"},{"detail":"บาร์โค้ดหลัก","barcode":"8854562001041"}]','กะปิตรากุ้งมังกร90g***','10.75','13','4','อุปโภค/บริโภค','อัน','P00000.png');</v>
      </c>
    </row>
    <row r="1445" spans="1:18" x14ac:dyDescent="0.25">
      <c r="A1445" s="2" t="s">
        <v>1913</v>
      </c>
      <c r="B1445" s="8">
        <v>8851008000064</v>
      </c>
      <c r="C1445" s="2" t="s">
        <v>8268</v>
      </c>
      <c r="D1445" s="1">
        <v>20</v>
      </c>
      <c r="E1445" s="1">
        <v>3</v>
      </c>
      <c r="F1445" s="1">
        <v>3</v>
      </c>
      <c r="G1445" s="1">
        <v>13.34</v>
      </c>
      <c r="H1445" s="1">
        <v>17</v>
      </c>
      <c r="I1445" s="16"/>
      <c r="J1445" s="17" t="s">
        <v>7142</v>
      </c>
      <c r="K1445" s="4" t="s">
        <v>7144</v>
      </c>
      <c r="L1445" s="5" t="s">
        <v>7143</v>
      </c>
      <c r="M1445" s="5">
        <f t="shared" si="88"/>
        <v>13.34</v>
      </c>
      <c r="N1445" s="5">
        <f t="shared" si="89"/>
        <v>17</v>
      </c>
      <c r="O1445" s="3" t="str">
        <f>IF(ISBLANK(D1445),"ส่วนลด",VLOOKUP(D1445,หมวดหมู่!$A$2:$B$35,2))</f>
        <v>อุปโภค/บริโภค</v>
      </c>
      <c r="P1445" s="3" t="str">
        <f>IF(ISBLANK(E1445),"หน่วย",VLOOKUP(E1445,หน่วยนับ!$A$2:$B$37,2))</f>
        <v>ขวด</v>
      </c>
      <c r="Q1445" t="str">
        <f t="shared" si="90"/>
        <v>P00000.png</v>
      </c>
      <c r="R1445" t="str">
        <f t="shared" si="91"/>
        <v>INSERT INTO `product`(`pID`, `pBar`, `pBars`, `pName`, `pBP`, `pSP`, `pVal`, `pCate`, `pUnit`, `img`) VALUES ('P01450','8851008000064','[{"detail":"รหัสสินค้า","barcode":"P01450"},{"detail":"บาร์โค้ดหลัก","barcode":"8851008000064"}]','หอยหลอดน้ำปลา300มล***','13.34','17','3','อุปโภค/บริโภค','ขวด','P00000.png');</v>
      </c>
    </row>
    <row r="1446" spans="1:18" x14ac:dyDescent="0.25">
      <c r="A1446" s="2" t="s">
        <v>1914</v>
      </c>
      <c r="B1446" s="8">
        <v>8850213102006</v>
      </c>
      <c r="C1446" s="2" t="s">
        <v>1915</v>
      </c>
      <c r="D1446" s="1">
        <v>20</v>
      </c>
      <c r="E1446" s="1">
        <v>3</v>
      </c>
      <c r="F1446" s="1">
        <v>0</v>
      </c>
      <c r="G1446" s="1">
        <v>13.34</v>
      </c>
      <c r="H1446" s="1">
        <v>17</v>
      </c>
      <c r="I1446" s="16"/>
      <c r="J1446" s="17" t="s">
        <v>7142</v>
      </c>
      <c r="K1446" s="4" t="s">
        <v>7144</v>
      </c>
      <c r="L1446" s="5" t="s">
        <v>7143</v>
      </c>
      <c r="M1446" s="5">
        <f t="shared" si="88"/>
        <v>13.34</v>
      </c>
      <c r="N1446" s="5">
        <f t="shared" si="89"/>
        <v>17</v>
      </c>
      <c r="O1446" s="3" t="str">
        <f>IF(ISBLANK(D1446),"ส่วนลด",VLOOKUP(D1446,หมวดหมู่!$A$2:$B$35,2))</f>
        <v>อุปโภค/บริโภค</v>
      </c>
      <c r="P1446" s="3" t="str">
        <f>IF(ISBLANK(E1446),"หน่วย",VLOOKUP(E1446,หน่วยนับ!$A$2:$B$37,2))</f>
        <v>ขวด</v>
      </c>
      <c r="Q1446" t="str">
        <f t="shared" si="90"/>
        <v>P00000.png</v>
      </c>
      <c r="R1446" t="str">
        <f t="shared" si="91"/>
        <v>INSERT INTO `product`(`pID`, `pBar`, `pBars`, `pName`, `pBP`, `pSP`, `pVal`, `pCate`, `pUnit`, `img`) VALUES ('P01451','8850213102006','[{"detail":"รหัสสินค้า","barcode":"P01451"},{"detail":"บาร์โค้ดหลัก","barcode":"8850213102006"}]','หอยนางรมน้ำปลา200มล17บ','13.34','17','0','อุปโภค/บริโภค','ขวด','P00000.png');</v>
      </c>
    </row>
    <row r="1447" spans="1:18" x14ac:dyDescent="0.25">
      <c r="A1447" s="2" t="s">
        <v>1916</v>
      </c>
      <c r="B1447" s="8">
        <v>8851989030388</v>
      </c>
      <c r="C1447" s="2" t="s">
        <v>1917</v>
      </c>
      <c r="D1447" s="1">
        <v>20</v>
      </c>
      <c r="E1447" s="1">
        <v>14</v>
      </c>
      <c r="F1447" s="1">
        <v>0</v>
      </c>
      <c r="G1447" s="1">
        <v>12.25</v>
      </c>
      <c r="H1447" s="1">
        <v>19</v>
      </c>
      <c r="I1447" s="16"/>
      <c r="J1447" s="17" t="s">
        <v>7142</v>
      </c>
      <c r="K1447" s="4" t="s">
        <v>7144</v>
      </c>
      <c r="L1447" s="5" t="s">
        <v>7143</v>
      </c>
      <c r="M1447" s="5">
        <f t="shared" si="88"/>
        <v>12.25</v>
      </c>
      <c r="N1447" s="5">
        <f t="shared" si="89"/>
        <v>19</v>
      </c>
      <c r="O1447" s="3" t="str">
        <f>IF(ISBLANK(D1447),"ส่วนลด",VLOOKUP(D1447,หมวดหมู่!$A$2:$B$35,2))</f>
        <v>อุปโภค/บริโภค</v>
      </c>
      <c r="P1447" s="3" t="str">
        <f>IF(ISBLANK(E1447),"หน่วย",VLOOKUP(E1447,หน่วยนับ!$A$2:$B$37,2))</f>
        <v>ถุง</v>
      </c>
      <c r="Q1447" t="str">
        <f t="shared" si="90"/>
        <v>P00000.png</v>
      </c>
      <c r="R1447" t="str">
        <f t="shared" si="91"/>
        <v>INSERT INTO `product`(`pID`, `pBar`, `pBars`, `pName`, `pBP`, `pSP`, `pVal`, `pCate`, `pUnit`, `img`) VALUES ('P01452','8851989030388','[{"detail":"รหัสสินค้า","barcode":"P01452"},{"detail":"บาร์โค้ดหลัก","barcode":"8851989030388"}]','ไฟไลน์ปรับผ้านุ่มสีฟ้า19บ','12.25','19','0','อุปโภค/บริโภค','ถุง','P00000.png');</v>
      </c>
    </row>
    <row r="1448" spans="1:18" x14ac:dyDescent="0.25">
      <c r="A1448" s="2" t="s">
        <v>1918</v>
      </c>
      <c r="B1448" s="8">
        <v>8851111160013</v>
      </c>
      <c r="C1448" s="2" t="s">
        <v>8269</v>
      </c>
      <c r="D1448" s="1">
        <v>68</v>
      </c>
      <c r="E1448" s="1">
        <v>9</v>
      </c>
      <c r="F1448" s="1">
        <v>4</v>
      </c>
      <c r="G1448" s="1">
        <v>44.34</v>
      </c>
      <c r="H1448" s="1">
        <v>55</v>
      </c>
      <c r="I1448" s="16"/>
      <c r="J1448" s="17" t="s">
        <v>7142</v>
      </c>
      <c r="K1448" s="4" t="s">
        <v>7144</v>
      </c>
      <c r="L1448" s="5" t="s">
        <v>7143</v>
      </c>
      <c r="M1448" s="5">
        <f t="shared" si="88"/>
        <v>44.34</v>
      </c>
      <c r="N1448" s="5">
        <f t="shared" si="89"/>
        <v>55</v>
      </c>
      <c r="O1448" s="3" t="str">
        <f>IF(ISBLANK(D1448),"ส่วนลด",VLOOKUP(D1448,หมวดหมู่!$A$2:$B$35,2))</f>
        <v>ผ้าอนามัย</v>
      </c>
      <c r="P1448" s="3" t="str">
        <f>IF(ISBLANK(E1448),"หน่วย",VLOOKUP(E1448,หน่วยนับ!$A$2:$B$37,2))</f>
        <v>แพ็ค</v>
      </c>
      <c r="Q1448" t="str">
        <f t="shared" si="90"/>
        <v>P00000.png</v>
      </c>
      <c r="R1448" t="str">
        <f t="shared" si="91"/>
        <v>INSERT INTO `product`(`pID`, `pBar`, `pBars`, `pName`, `pBP`, `pSP`, `pVal`, `pCate`, `pUnit`, `img`) VALUES ('P01453','8851111160013','[{"detail":"รหัสสินค้า","barcode":"P01453"},{"detail":"บาร์โค้ดหลัก","barcode":"8851111160013"}]','โซฟีเย็นกลางคืน35ซ.ม6ชิ้น***','44.34','55','4','ผ้าอนามัย','แพ็ค','P00000.png');</v>
      </c>
    </row>
    <row r="1449" spans="1:18" x14ac:dyDescent="0.25">
      <c r="A1449" s="2" t="s">
        <v>1919</v>
      </c>
      <c r="B1449" s="8">
        <v>8851111115037</v>
      </c>
      <c r="C1449" s="2" t="s">
        <v>1920</v>
      </c>
      <c r="D1449" s="1">
        <v>20</v>
      </c>
      <c r="E1449" s="1">
        <v>9</v>
      </c>
      <c r="F1449" s="1">
        <v>0</v>
      </c>
      <c r="G1449" s="1">
        <v>45</v>
      </c>
      <c r="H1449" s="1">
        <v>55</v>
      </c>
      <c r="I1449" s="16"/>
      <c r="J1449" s="17" t="s">
        <v>7142</v>
      </c>
      <c r="K1449" s="4" t="s">
        <v>7144</v>
      </c>
      <c r="L1449" s="5" t="s">
        <v>7143</v>
      </c>
      <c r="M1449" s="5">
        <f t="shared" si="88"/>
        <v>45</v>
      </c>
      <c r="N1449" s="5">
        <f t="shared" si="89"/>
        <v>55</v>
      </c>
      <c r="O1449" s="3" t="str">
        <f>IF(ISBLANK(D1449),"ส่วนลด",VLOOKUP(D1449,หมวดหมู่!$A$2:$B$35,2))</f>
        <v>อุปโภค/บริโภค</v>
      </c>
      <c r="P1449" s="3" t="str">
        <f>IF(ISBLANK(E1449),"หน่วย",VLOOKUP(E1449,หน่วยนับ!$A$2:$B$37,2))</f>
        <v>แพ็ค</v>
      </c>
      <c r="Q1449" t="str">
        <f t="shared" si="90"/>
        <v>P00000.png</v>
      </c>
      <c r="R1449" t="str">
        <f t="shared" si="91"/>
        <v>INSERT INTO `product`(`pID`, `pBar`, `pBars`, `pName`, `pBP`, `pSP`, `pVal`, `pCate`, `pUnit`, `img`) VALUES ('P01454','8851111115037','[{"detail":"รหัสสินค้า","barcode":"P01454"},{"detail":"บาร์โค้ดหลัก","barcode":"8851111115037"}]','โซฟีสูตรเย็น23ซ.ม16ชิ้น55บ','45','55','0','อุปโภค/บริโภค','แพ็ค','P00000.png');</v>
      </c>
    </row>
    <row r="1450" spans="1:18" x14ac:dyDescent="0.25">
      <c r="A1450" s="2" t="s">
        <v>1921</v>
      </c>
      <c r="B1450" s="8">
        <v>8851111113033</v>
      </c>
      <c r="C1450" s="2" t="s">
        <v>1922</v>
      </c>
      <c r="D1450" s="1">
        <v>20</v>
      </c>
      <c r="E1450" s="1">
        <v>9</v>
      </c>
      <c r="F1450" s="1">
        <v>0</v>
      </c>
      <c r="G1450" s="1">
        <v>45</v>
      </c>
      <c r="H1450" s="1">
        <v>55</v>
      </c>
      <c r="I1450" s="16"/>
      <c r="J1450" s="17" t="s">
        <v>7142</v>
      </c>
      <c r="K1450" s="4" t="s">
        <v>7144</v>
      </c>
      <c r="L1450" s="5" t="s">
        <v>7143</v>
      </c>
      <c r="M1450" s="5">
        <f t="shared" si="88"/>
        <v>45</v>
      </c>
      <c r="N1450" s="5">
        <f t="shared" si="89"/>
        <v>55</v>
      </c>
      <c r="O1450" s="3" t="str">
        <f>IF(ISBLANK(D1450),"ส่วนลด",VLOOKUP(D1450,หมวดหมู่!$A$2:$B$35,2))</f>
        <v>อุปโภค/บริโภค</v>
      </c>
      <c r="P1450" s="3" t="str">
        <f>IF(ISBLANK(E1450),"หน่วย",VLOOKUP(E1450,หน่วยนับ!$A$2:$B$37,2))</f>
        <v>แพ็ค</v>
      </c>
      <c r="Q1450" t="str">
        <f t="shared" si="90"/>
        <v>P00000.png</v>
      </c>
      <c r="R1450" t="str">
        <f t="shared" si="91"/>
        <v>INSERT INTO `product`(`pID`, `pBar`, `pBars`, `pName`, `pBP`, `pSP`, `pVal`, `pCate`, `pUnit`, `img`) VALUES ('P01455','8851111113033','[{"detail":"รหัสสินค้า","barcode":"P01455"},{"detail":"บาร์โค้ดหลัก","barcode":"8851111113033"}]','โซฟีสูตรเย็น23ซ.ม12ชิ้น55บ','45','55','0','อุปโภค/บริโภค','แพ็ค','P00000.png');</v>
      </c>
    </row>
    <row r="1451" spans="1:18" x14ac:dyDescent="0.25">
      <c r="A1451" s="2" t="s">
        <v>1923</v>
      </c>
      <c r="B1451" s="8">
        <v>4902430697620</v>
      </c>
      <c r="C1451" s="2" t="s">
        <v>1924</v>
      </c>
      <c r="D1451" s="1">
        <v>20</v>
      </c>
      <c r="E1451" s="1">
        <v>3</v>
      </c>
      <c r="F1451" s="1">
        <v>0</v>
      </c>
      <c r="G1451" s="1">
        <v>94</v>
      </c>
      <c r="H1451" s="1">
        <v>109</v>
      </c>
      <c r="I1451" s="16"/>
      <c r="J1451" s="17" t="s">
        <v>7142</v>
      </c>
      <c r="K1451" s="4" t="s">
        <v>7144</v>
      </c>
      <c r="L1451" s="5" t="s">
        <v>7143</v>
      </c>
      <c r="M1451" s="5">
        <f t="shared" si="88"/>
        <v>94</v>
      </c>
      <c r="N1451" s="5">
        <f t="shared" si="89"/>
        <v>109</v>
      </c>
      <c r="O1451" s="3" t="str">
        <f>IF(ISBLANK(D1451),"ส่วนลด",VLOOKUP(D1451,หมวดหมู่!$A$2:$B$35,2))</f>
        <v>อุปโภค/บริโภค</v>
      </c>
      <c r="P1451" s="3" t="str">
        <f>IF(ISBLANK(E1451),"หน่วย",VLOOKUP(E1451,หน่วยนับ!$A$2:$B$37,2))</f>
        <v>ขวด</v>
      </c>
      <c r="Q1451" t="str">
        <f t="shared" si="90"/>
        <v>P00000.png</v>
      </c>
      <c r="R1451" t="str">
        <f t="shared" si="91"/>
        <v>INSERT INTO `product`(`pID`, `pBar`, `pBars`, `pName`, `pBP`, `pSP`, `pVal`, `pCate`, `pUnit`, `img`) VALUES ('P01456','4902430697620','[{"detail":"รหัสสินค้า","barcode":"P01456"},{"detail":"บาร์โค้ดหลัก","barcode":"4902430697620"}]','รีจอยครีมนวด450มล109บ','94','109','0','อุปโภค/บริโภค','ขวด','P00000.png');</v>
      </c>
    </row>
    <row r="1452" spans="1:18" x14ac:dyDescent="0.25">
      <c r="A1452" s="2" t="s">
        <v>1925</v>
      </c>
      <c r="B1452" s="8">
        <v>8008240205157</v>
      </c>
      <c r="C1452" s="2" t="s">
        <v>8270</v>
      </c>
      <c r="D1452" s="1">
        <v>22</v>
      </c>
      <c r="E1452" s="1">
        <v>8</v>
      </c>
      <c r="F1452" s="1">
        <v>1</v>
      </c>
      <c r="G1452" s="1">
        <v>14.59</v>
      </c>
      <c r="H1452" s="1">
        <v>20</v>
      </c>
      <c r="I1452" s="16"/>
      <c r="J1452" s="17" t="s">
        <v>7142</v>
      </c>
      <c r="K1452" s="4" t="s">
        <v>7144</v>
      </c>
      <c r="L1452" s="5" t="s">
        <v>7143</v>
      </c>
      <c r="M1452" s="5">
        <f t="shared" si="88"/>
        <v>14.59</v>
      </c>
      <c r="N1452" s="5">
        <f t="shared" si="89"/>
        <v>20</v>
      </c>
      <c r="O1452" s="3" t="str">
        <f>IF(ISBLANK(D1452),"ส่วนลด",VLOOKUP(D1452,หมวดหมู่!$A$2:$B$35,2))</f>
        <v>ประปา</v>
      </c>
      <c r="P1452" s="3" t="str">
        <f>IF(ISBLANK(E1452),"หน่วย",VLOOKUP(E1452,หน่วยนับ!$A$2:$B$37,2))</f>
        <v>อัน</v>
      </c>
      <c r="Q1452" t="str">
        <f t="shared" si="90"/>
        <v>P00000.png</v>
      </c>
      <c r="R1452" t="str">
        <f t="shared" si="91"/>
        <v>INSERT INTO `product`(`pID`, `pBar`, `pBars`, `pName`, `pBP`, `pSP`, `pVal`, `pCate`, `pUnit`, `img`) VALUES ('P01457','8008240205157','[{"detail":"รหัสสินค้า","barcode":"P01457"},{"detail":"บาร์โค้ดหลัก","barcode":"8008240205157"}]','ตัวต่อก๊อกน้ำ***','14.59','20','1','ประปา','อัน','P00000.png');</v>
      </c>
    </row>
    <row r="1453" spans="1:18" x14ac:dyDescent="0.25">
      <c r="A1453" s="2" t="s">
        <v>1926</v>
      </c>
      <c r="B1453" s="8" t="s">
        <v>1926</v>
      </c>
      <c r="C1453" s="2" t="s">
        <v>1927</v>
      </c>
      <c r="D1453" s="1">
        <v>21</v>
      </c>
      <c r="E1453" s="1">
        <v>8</v>
      </c>
      <c r="F1453" s="1">
        <v>3</v>
      </c>
      <c r="G1453" s="1">
        <v>14</v>
      </c>
      <c r="H1453" s="1">
        <v>25</v>
      </c>
      <c r="I1453" s="16"/>
      <c r="J1453" s="17" t="s">
        <v>7142</v>
      </c>
      <c r="K1453" s="4" t="s">
        <v>7144</v>
      </c>
      <c r="L1453" s="5" t="s">
        <v>7143</v>
      </c>
      <c r="M1453" s="5">
        <f t="shared" si="88"/>
        <v>14</v>
      </c>
      <c r="N1453" s="5">
        <f t="shared" si="89"/>
        <v>25</v>
      </c>
      <c r="O1453" s="3" t="str">
        <f>IF(ISBLANK(D1453),"ส่วนลด",VLOOKUP(D1453,หมวดหมู่!$A$2:$B$35,2))</f>
        <v>ไฟฟ้า</v>
      </c>
      <c r="P1453" s="3" t="str">
        <f>IF(ISBLANK(E1453),"หน่วย",VLOOKUP(E1453,หน่วยนับ!$A$2:$B$37,2))</f>
        <v>อัน</v>
      </c>
      <c r="Q1453" t="str">
        <f t="shared" si="90"/>
        <v>P00000.png</v>
      </c>
      <c r="R1453" t="str">
        <f t="shared" si="91"/>
        <v>INSERT INTO `product`(`pID`, `pBar`, `pBars`, `pName`, `pBP`, `pSP`, `pVal`, `pCate`, `pUnit`, `img`) VALUES ('P01458','P01458','[{"detail":"รหัสสินค้า","barcode":"P01458"},{"detail":"บาร์โค้ดหลัก","barcode":"P01458"}]','สายAVเข้า1ออก2/25บ*','14','25','3','ไฟฟ้า','อัน','P00000.png');</v>
      </c>
    </row>
    <row r="1454" spans="1:18" x14ac:dyDescent="0.25">
      <c r="A1454" s="2" t="s">
        <v>1928</v>
      </c>
      <c r="B1454" s="8" t="s">
        <v>1928</v>
      </c>
      <c r="C1454" s="2" t="s">
        <v>8271</v>
      </c>
      <c r="D1454" s="1">
        <v>21</v>
      </c>
      <c r="E1454" s="1">
        <v>8</v>
      </c>
      <c r="F1454" s="1">
        <v>5</v>
      </c>
      <c r="G1454" s="1">
        <v>14</v>
      </c>
      <c r="H1454" s="1">
        <v>25</v>
      </c>
      <c r="I1454" s="16"/>
      <c r="J1454" s="17" t="s">
        <v>7142</v>
      </c>
      <c r="K1454" s="4" t="s">
        <v>7144</v>
      </c>
      <c r="L1454" s="5" t="s">
        <v>7143</v>
      </c>
      <c r="M1454" s="5">
        <f t="shared" si="88"/>
        <v>14</v>
      </c>
      <c r="N1454" s="5">
        <f t="shared" si="89"/>
        <v>25</v>
      </c>
      <c r="O1454" s="3" t="str">
        <f>IF(ISBLANK(D1454),"ส่วนลด",VLOOKUP(D1454,หมวดหมู่!$A$2:$B$35,2))</f>
        <v>ไฟฟ้า</v>
      </c>
      <c r="P1454" s="3" t="str">
        <f>IF(ISBLANK(E1454),"หน่วย",VLOOKUP(E1454,หน่วยนับ!$A$2:$B$37,2))</f>
        <v>อัน</v>
      </c>
      <c r="Q1454" t="str">
        <f t="shared" si="90"/>
        <v>P00000.png</v>
      </c>
      <c r="R1454" t="str">
        <f t="shared" si="91"/>
        <v>INSERT INTO `product`(`pID`, `pBar`, `pBars`, `pName`, `pBP`, `pSP`, `pVal`, `pCate`, `pUnit`, `img`) VALUES ('P01459','P01459','[{"detail":"รหัสสินค้า","barcode":"P01459"},{"detail":"บาร์โค้ดหลัก","barcode":"P01459"}]','สายAVเข้า1ออก3***','14','25','5','ไฟฟ้า','อัน','P00000.png');</v>
      </c>
    </row>
    <row r="1455" spans="1:18" x14ac:dyDescent="0.25">
      <c r="A1455" s="2" t="s">
        <v>1929</v>
      </c>
      <c r="B1455" s="8" t="s">
        <v>1929</v>
      </c>
      <c r="C1455" s="2" t="s">
        <v>1930</v>
      </c>
      <c r="D1455" s="1">
        <v>21</v>
      </c>
      <c r="E1455" s="1">
        <v>8</v>
      </c>
      <c r="F1455" s="1">
        <v>1</v>
      </c>
      <c r="G1455" s="1">
        <v>15</v>
      </c>
      <c r="H1455" s="1">
        <v>20</v>
      </c>
      <c r="I1455" s="16"/>
      <c r="J1455" s="17" t="s">
        <v>7142</v>
      </c>
      <c r="K1455" s="4" t="s">
        <v>7144</v>
      </c>
      <c r="L1455" s="5" t="s">
        <v>7143</v>
      </c>
      <c r="M1455" s="5">
        <f t="shared" si="88"/>
        <v>15</v>
      </c>
      <c r="N1455" s="5">
        <f t="shared" si="89"/>
        <v>20</v>
      </c>
      <c r="O1455" s="3" t="str">
        <f>IF(ISBLANK(D1455),"ส่วนลด",VLOOKUP(D1455,หมวดหมู่!$A$2:$B$35,2))</f>
        <v>ไฟฟ้า</v>
      </c>
      <c r="P1455" s="3" t="str">
        <f>IF(ISBLANK(E1455),"หน่วย",VLOOKUP(E1455,หน่วยนับ!$A$2:$B$37,2))</f>
        <v>อัน</v>
      </c>
      <c r="Q1455" t="str">
        <f t="shared" si="90"/>
        <v>P00000.png</v>
      </c>
      <c r="R1455" t="str">
        <f t="shared" si="91"/>
        <v>INSERT INTO `product`(`pID`, `pBar`, `pBars`, `pName`, `pBP`, `pSP`, `pVal`, `pCate`, `pUnit`, `img`) VALUES ('P01460','P01460','[{"detail":"รหัสสินค้า","barcode":"P01460"},{"detail":"บาร์โค้ดหลัก","barcode":"P01460"}]','เส้นตะกั่ว20บ','15','20','1','ไฟฟ้า','อัน','P00000.png');</v>
      </c>
    </row>
    <row r="1456" spans="1:18" x14ac:dyDescent="0.25">
      <c r="A1456" s="2" t="s">
        <v>1931</v>
      </c>
      <c r="B1456" s="8">
        <v>8910054636068</v>
      </c>
      <c r="C1456" s="2" t="s">
        <v>8272</v>
      </c>
      <c r="D1456" s="1">
        <v>40</v>
      </c>
      <c r="E1456" s="1">
        <v>35</v>
      </c>
      <c r="F1456" s="1">
        <v>7</v>
      </c>
      <c r="G1456" s="1">
        <v>16.25</v>
      </c>
      <c r="H1456" s="1">
        <v>25</v>
      </c>
      <c r="I1456" s="16"/>
      <c r="J1456" s="17" t="s">
        <v>7142</v>
      </c>
      <c r="K1456" s="4" t="s">
        <v>7144</v>
      </c>
      <c r="L1456" s="5" t="s">
        <v>7143</v>
      </c>
      <c r="M1456" s="5">
        <f t="shared" si="88"/>
        <v>16.25</v>
      </c>
      <c r="N1456" s="5">
        <f t="shared" si="89"/>
        <v>25</v>
      </c>
      <c r="O1456" s="3" t="str">
        <f>IF(ISBLANK(D1456),"ส่วนลด",VLOOKUP(D1456,หมวดหมู่!$A$2:$B$35,2))</f>
        <v>งานก่อสร้าง</v>
      </c>
      <c r="P1456" s="3" t="str">
        <f>IF(ISBLANK(E1456),"หน่วย",VLOOKUP(E1456,หน่วยนับ!$A$2:$B$37,2))</f>
        <v>ตัว</v>
      </c>
      <c r="Q1456" t="str">
        <f t="shared" si="90"/>
        <v>P00000.png</v>
      </c>
      <c r="R1456" t="str">
        <f t="shared" si="91"/>
        <v>INSERT INTO `product`(`pID`, `pBar`, `pBars`, `pName`, `pBP`, `pSP`, `pVal`, `pCate`, `pUnit`, `img`) VALUES ('P01461','8910054636068','[{"detail":"รหัสสินค้า","barcode":"P01461"},{"detail":"บาร์โค้ดหลัก","barcode":"8910054636068"}]','คีมตัดสายไฟ6''***','16.25','25','7','งานก่อสร้าง','ตัว','P00000.png');</v>
      </c>
    </row>
    <row r="1457" spans="1:18" x14ac:dyDescent="0.25">
      <c r="A1457" s="2" t="s">
        <v>1932</v>
      </c>
      <c r="B1457" s="8">
        <v>1988032126150</v>
      </c>
      <c r="C1457" s="2" t="s">
        <v>8273</v>
      </c>
      <c r="D1457" s="1">
        <v>93</v>
      </c>
      <c r="E1457" s="1">
        <v>8</v>
      </c>
      <c r="F1457" s="1">
        <v>7</v>
      </c>
      <c r="G1457" s="1">
        <v>15</v>
      </c>
      <c r="H1457" s="1">
        <v>20</v>
      </c>
      <c r="I1457" s="16"/>
      <c r="J1457" s="17" t="s">
        <v>7142</v>
      </c>
      <c r="K1457" s="4" t="s">
        <v>7144</v>
      </c>
      <c r="L1457" s="5" t="s">
        <v>7143</v>
      </c>
      <c r="M1457" s="5">
        <f t="shared" si="88"/>
        <v>15</v>
      </c>
      <c r="N1457" s="5">
        <f t="shared" si="89"/>
        <v>20</v>
      </c>
      <c r="O1457" s="3" t="str">
        <f>IF(ISBLANK(D1457),"ส่วนลด",VLOOKUP(D1457,หมวดหมู่!$A$2:$B$35,2))</f>
        <v>ของใช้ในครัว</v>
      </c>
      <c r="P1457" s="3" t="str">
        <f>IF(ISBLANK(E1457),"หน่วย",VLOOKUP(E1457,หน่วยนับ!$A$2:$B$37,2))</f>
        <v>อัน</v>
      </c>
      <c r="Q1457" t="str">
        <f t="shared" si="90"/>
        <v>P00000.png</v>
      </c>
      <c r="R1457" t="str">
        <f t="shared" si="91"/>
        <v>INSERT INTO `product`(`pID`, `pBar`, `pBars`, `pName`, `pBP`, `pSP`, `pVal`, `pCate`, `pUnit`, `img`) VALUES ('P01462','1988032126150','[{"detail":"รหัสสินค้า","barcode":"P01462"},{"detail":"บาร์โค้ดหลัก","barcode":"1988032126150"}]','ตัวต่อพ่วงเมม***','15','20','7','ของใช้ในครัว','อัน','P00000.png');</v>
      </c>
    </row>
    <row r="1458" spans="1:18" x14ac:dyDescent="0.25">
      <c r="A1458" s="2" t="s">
        <v>1933</v>
      </c>
      <c r="B1458" s="8">
        <v>8851130050753</v>
      </c>
      <c r="C1458" s="2" t="s">
        <v>8274</v>
      </c>
      <c r="D1458" s="1">
        <v>76</v>
      </c>
      <c r="E1458" s="1">
        <v>35</v>
      </c>
      <c r="F1458" s="1">
        <v>7</v>
      </c>
      <c r="G1458" s="1">
        <v>42.5</v>
      </c>
      <c r="H1458" s="1">
        <v>79</v>
      </c>
      <c r="I1458" s="16"/>
      <c r="J1458" s="17" t="s">
        <v>7142</v>
      </c>
      <c r="K1458" s="4" t="s">
        <v>7144</v>
      </c>
      <c r="L1458" s="5" t="s">
        <v>7143</v>
      </c>
      <c r="M1458" s="5">
        <f t="shared" si="88"/>
        <v>42.5</v>
      </c>
      <c r="N1458" s="5">
        <f t="shared" si="89"/>
        <v>79</v>
      </c>
      <c r="O1458" s="3" t="str">
        <f>IF(ISBLANK(D1458),"ส่วนลด",VLOOKUP(D1458,หมวดหมู่!$A$2:$B$35,2))</f>
        <v>กาแฟ+โอวัลติล</v>
      </c>
      <c r="P1458" s="3" t="str">
        <f>IF(ISBLANK(E1458),"หน่วย",VLOOKUP(E1458,หน่วยนับ!$A$2:$B$37,2))</f>
        <v>ตัว</v>
      </c>
      <c r="Q1458" t="str">
        <f t="shared" si="90"/>
        <v>P00000.png</v>
      </c>
      <c r="R1458" t="str">
        <f t="shared" si="91"/>
        <v>INSERT INTO `product`(`pID`, `pBar`, `pBars`, `pName`, `pBP`, `pSP`, `pVal`, `pCate`, `pUnit`, `img`) VALUES ('P01463','8851130050753','[{"detail":"รหัสสินค้า","barcode":"P01463"},{"detail":"บาร์โค้ดหลัก","barcode":"8851130050753"}]','มีดปลอกกีวี***','42.5','79','7','กาแฟ+โอวัลติล','ตัว','P00000.png');</v>
      </c>
    </row>
    <row r="1459" spans="1:18" x14ac:dyDescent="0.25">
      <c r="A1459" s="2" t="s">
        <v>1934</v>
      </c>
      <c r="B1459" s="8" t="s">
        <v>1934</v>
      </c>
      <c r="C1459" s="2" t="s">
        <v>1935</v>
      </c>
      <c r="D1459" s="1">
        <v>20</v>
      </c>
      <c r="E1459" s="1">
        <v>8</v>
      </c>
      <c r="F1459" s="1">
        <v>4</v>
      </c>
      <c r="G1459" s="1">
        <v>6.25</v>
      </c>
      <c r="H1459" s="1">
        <v>10</v>
      </c>
      <c r="I1459" s="16"/>
      <c r="J1459" s="17" t="s">
        <v>7142</v>
      </c>
      <c r="K1459" s="4" t="s">
        <v>7144</v>
      </c>
      <c r="L1459" s="5" t="s">
        <v>7143</v>
      </c>
      <c r="M1459" s="5">
        <f t="shared" si="88"/>
        <v>6.25</v>
      </c>
      <c r="N1459" s="5">
        <f t="shared" si="89"/>
        <v>10</v>
      </c>
      <c r="O1459" s="3" t="str">
        <f>IF(ISBLANK(D1459),"ส่วนลด",VLOOKUP(D1459,หมวดหมู่!$A$2:$B$35,2))</f>
        <v>อุปโภค/บริโภค</v>
      </c>
      <c r="P1459" s="3" t="str">
        <f>IF(ISBLANK(E1459),"หน่วย",VLOOKUP(E1459,หน่วยนับ!$A$2:$B$37,2))</f>
        <v>อัน</v>
      </c>
      <c r="Q1459" t="str">
        <f t="shared" si="90"/>
        <v>P00000.png</v>
      </c>
      <c r="R1459" t="str">
        <f t="shared" si="91"/>
        <v>INSERT INTO `product`(`pID`, `pBar`, `pBars`, `pName`, `pBP`, `pSP`, `pVal`, `pCate`, `pUnit`, `img`) VALUES ('P01464','P01464','[{"detail":"รหัสสินค้า","barcode":"P01464"},{"detail":"บาร์โค้ดหลัก","barcode":"P01464"}]','กรวยเล็กมีกรอง10บ','6.25','10','4','อุปโภค/บริโภค','อัน','P00000.png');</v>
      </c>
    </row>
    <row r="1460" spans="1:18" x14ac:dyDescent="0.25">
      <c r="A1460" s="2" t="s">
        <v>1936</v>
      </c>
      <c r="B1460" s="8" t="s">
        <v>1936</v>
      </c>
      <c r="C1460" s="2" t="s">
        <v>8275</v>
      </c>
      <c r="D1460" s="1">
        <v>40</v>
      </c>
      <c r="E1460" s="1">
        <v>9</v>
      </c>
      <c r="F1460" s="1">
        <v>6</v>
      </c>
      <c r="G1460" s="1">
        <v>15</v>
      </c>
      <c r="H1460" s="1">
        <v>20</v>
      </c>
      <c r="I1460" s="16"/>
      <c r="J1460" s="17" t="s">
        <v>7142</v>
      </c>
      <c r="K1460" s="4" t="s">
        <v>7144</v>
      </c>
      <c r="L1460" s="5" t="s">
        <v>7143</v>
      </c>
      <c r="M1460" s="5">
        <f t="shared" si="88"/>
        <v>15</v>
      </c>
      <c r="N1460" s="5">
        <f t="shared" si="89"/>
        <v>20</v>
      </c>
      <c r="O1460" s="3" t="str">
        <f>IF(ISBLANK(D1460),"ส่วนลด",VLOOKUP(D1460,หมวดหมู่!$A$2:$B$35,2))</f>
        <v>งานก่อสร้าง</v>
      </c>
      <c r="P1460" s="3" t="str">
        <f>IF(ISBLANK(E1460),"หน่วย",VLOOKUP(E1460,หน่วยนับ!$A$2:$B$37,2))</f>
        <v>แพ็ค</v>
      </c>
      <c r="Q1460" t="str">
        <f t="shared" si="90"/>
        <v>P00000.png</v>
      </c>
      <c r="R1460" t="str">
        <f t="shared" si="91"/>
        <v>INSERT INTO `product`(`pID`, `pBar`, `pBars`, `pName`, `pBP`, `pSP`, `pVal`, `pCate`, `pUnit`, `img`) VALUES ('P01465','P01465','[{"detail":"รหัสสินค้า","barcode":"P01465"},{"detail":"บาร์โค้ดหลัก","barcode":"P01465"}]','ตะปูตีสังกะสี***','15','20','6','งานก่อสร้าง','แพ็ค','P00000.png');</v>
      </c>
    </row>
    <row r="1461" spans="1:18" x14ac:dyDescent="0.25">
      <c r="A1461" s="2" t="s">
        <v>1937</v>
      </c>
      <c r="B1461" s="8">
        <v>8854698014588</v>
      </c>
      <c r="C1461" s="2" t="s">
        <v>8276</v>
      </c>
      <c r="D1461" s="1">
        <v>73</v>
      </c>
      <c r="E1461" s="1">
        <v>3</v>
      </c>
      <c r="F1461" s="1">
        <v>7</v>
      </c>
      <c r="G1461" s="1">
        <v>12.92</v>
      </c>
      <c r="H1461" s="1">
        <v>15</v>
      </c>
      <c r="I1461" s="16"/>
      <c r="J1461" s="17" t="s">
        <v>7142</v>
      </c>
      <c r="K1461" s="4" t="s">
        <v>7144</v>
      </c>
      <c r="L1461" s="5" t="s">
        <v>7143</v>
      </c>
      <c r="M1461" s="5">
        <f t="shared" si="88"/>
        <v>12.92</v>
      </c>
      <c r="N1461" s="5">
        <f t="shared" si="89"/>
        <v>15</v>
      </c>
      <c r="O1461" s="3" t="str">
        <f>IF(ISBLANK(D1461),"ส่วนลด",VLOOKUP(D1461,หมวดหมู่!$A$2:$B$35,2))</f>
        <v>เครื่่องดื่มชูกำลัง</v>
      </c>
      <c r="P1461" s="3" t="str">
        <f>IF(ISBLANK(E1461),"หน่วย",VLOOKUP(E1461,หน่วยนับ!$A$2:$B$37,2))</f>
        <v>ขวด</v>
      </c>
      <c r="Q1461" t="str">
        <f t="shared" si="90"/>
        <v>P00000.png</v>
      </c>
      <c r="R1461" t="str">
        <f t="shared" si="91"/>
        <v>INSERT INTO `product`(`pID`, `pBar`, `pBars`, `pName`, `pBP`, `pSP`, `pVal`, `pCate`, `pUnit`, `img`) VALUES ('P01466','8854698014588','[{"detail":"รหัสสินค้า","barcode":"P01466"},{"detail":"บาร์โค้ดหลัก","barcode":"8854698014588"}]','โออิชิข้าวญี่ปุ่น350/15บ**','12.92','15','7','เครื่่องดื่มชูกำลัง','ขวด','P00000.png');</v>
      </c>
    </row>
    <row r="1462" spans="1:18" x14ac:dyDescent="0.25">
      <c r="A1462" s="2" t="s">
        <v>1938</v>
      </c>
      <c r="B1462" s="8">
        <v>8854698014281</v>
      </c>
      <c r="C1462" s="2" t="s">
        <v>8277</v>
      </c>
      <c r="D1462" s="1">
        <v>73</v>
      </c>
      <c r="E1462" s="1">
        <v>3</v>
      </c>
      <c r="F1462" s="1">
        <v>1</v>
      </c>
      <c r="G1462" s="1">
        <v>12.92</v>
      </c>
      <c r="H1462" s="1">
        <v>15</v>
      </c>
      <c r="I1462" s="16"/>
      <c r="J1462" s="17" t="s">
        <v>7142</v>
      </c>
      <c r="K1462" s="4" t="s">
        <v>7144</v>
      </c>
      <c r="L1462" s="5" t="s">
        <v>7143</v>
      </c>
      <c r="M1462" s="5">
        <f t="shared" si="88"/>
        <v>12.92</v>
      </c>
      <c r="N1462" s="5">
        <f t="shared" si="89"/>
        <v>15</v>
      </c>
      <c r="O1462" s="3" t="str">
        <f>IF(ISBLANK(D1462),"ส่วนลด",VLOOKUP(D1462,หมวดหมู่!$A$2:$B$35,2))</f>
        <v>เครื่่องดื่มชูกำลัง</v>
      </c>
      <c r="P1462" s="3" t="str">
        <f>IF(ISBLANK(E1462),"หน่วย",VLOOKUP(E1462,หน่วยนับ!$A$2:$B$37,2))</f>
        <v>ขวด</v>
      </c>
      <c r="Q1462" t="str">
        <f t="shared" si="90"/>
        <v>P00000.png</v>
      </c>
      <c r="R1462" t="str">
        <f t="shared" si="91"/>
        <v>INSERT INTO `product`(`pID`, `pBar`, `pBars`, `pName`, `pBP`, `pSP`, `pVal`, `pCate`, `pUnit`, `img`) VALUES ('P01467','8854698014281','[{"detail":"รหัสสินค้า","barcode":"P01467"},{"detail":"บาร์โค้ดหลัก","barcode":"8854698014281"}]','โออิชิองุ่น350/15บ*','12.92','15','1','เครื่่องดื่มชูกำลัง','ขวด','P00000.png');</v>
      </c>
    </row>
    <row r="1463" spans="1:18" x14ac:dyDescent="0.25">
      <c r="A1463" s="2" t="s">
        <v>1939</v>
      </c>
      <c r="B1463" s="8">
        <v>8854698014359</v>
      </c>
      <c r="C1463" s="2" t="s">
        <v>8278</v>
      </c>
      <c r="D1463" s="1">
        <v>73</v>
      </c>
      <c r="E1463" s="1">
        <v>3</v>
      </c>
      <c r="F1463" s="1">
        <v>6</v>
      </c>
      <c r="G1463" s="1">
        <v>10.63</v>
      </c>
      <c r="H1463" s="1">
        <v>15</v>
      </c>
      <c r="I1463" s="15" t="s">
        <v>8279</v>
      </c>
      <c r="J1463" s="17" t="s">
        <v>7142</v>
      </c>
      <c r="K1463" s="4" t="s">
        <v>7144</v>
      </c>
      <c r="L1463" s="5" t="s">
        <v>7143</v>
      </c>
      <c r="M1463" s="5">
        <f t="shared" si="88"/>
        <v>10.63</v>
      </c>
      <c r="N1463" s="5">
        <f t="shared" si="89"/>
        <v>15</v>
      </c>
      <c r="O1463" s="3" t="str">
        <f>IF(ISBLANK(D1463),"ส่วนลด",VLOOKUP(D1463,หมวดหมู่!$A$2:$B$35,2))</f>
        <v>เครื่่องดื่มชูกำลัง</v>
      </c>
      <c r="P1463" s="3" t="str">
        <f>IF(ISBLANK(E1463),"หน่วย",VLOOKUP(E1463,หน่วยนับ!$A$2:$B$37,2))</f>
        <v>ขวด</v>
      </c>
      <c r="Q1463" t="str">
        <f t="shared" si="90"/>
        <v>prd_1484.jpg</v>
      </c>
      <c r="R1463" t="str">
        <f t="shared" si="91"/>
        <v>INSERT INTO `product`(`pID`, `pBar`, `pBars`, `pName`, `pBP`, `pSP`, `pVal`, `pCate`, `pUnit`, `img`) VALUES ('P01468','8854698014359','[{"detail":"รหัสสินค้า","barcode":"P01468"},{"detail":"บาร์โค้ดหลัก","barcode":"8854698014359"}]','โออิชิผึ้งมะนาว350มล***','10.63','15','6','เครื่่องดื่มชูกำลัง','ขวด','prd_1484.jpg');</v>
      </c>
    </row>
    <row r="1464" spans="1:18" x14ac:dyDescent="0.25">
      <c r="A1464" s="2" t="s">
        <v>1940</v>
      </c>
      <c r="B1464" s="8">
        <v>8854698015554</v>
      </c>
      <c r="C1464" s="2" t="s">
        <v>8280</v>
      </c>
      <c r="D1464" s="1">
        <v>74</v>
      </c>
      <c r="E1464" s="1">
        <v>3</v>
      </c>
      <c r="F1464" s="1">
        <v>13</v>
      </c>
      <c r="G1464" s="1">
        <v>11.49</v>
      </c>
      <c r="H1464" s="1">
        <v>15</v>
      </c>
      <c r="I1464" s="16"/>
      <c r="J1464" s="17" t="s">
        <v>7142</v>
      </c>
      <c r="K1464" s="4" t="s">
        <v>7144</v>
      </c>
      <c r="L1464" s="5" t="s">
        <v>7143</v>
      </c>
      <c r="M1464" s="5">
        <f t="shared" si="88"/>
        <v>11.49</v>
      </c>
      <c r="N1464" s="5">
        <f t="shared" si="89"/>
        <v>15</v>
      </c>
      <c r="O1464" s="3" t="str">
        <f>IF(ISBLANK(D1464),"ส่วนลด",VLOOKUP(D1464,หมวดหมู่!$A$2:$B$35,2))</f>
        <v>น้ำขวด+น้ำอัดลม</v>
      </c>
      <c r="P1464" s="3" t="str">
        <f>IF(ISBLANK(E1464),"หน่วย",VLOOKUP(E1464,หน่วยนับ!$A$2:$B$37,2))</f>
        <v>ขวด</v>
      </c>
      <c r="Q1464" t="str">
        <f t="shared" si="90"/>
        <v>P00000.png</v>
      </c>
      <c r="R1464" t="str">
        <f t="shared" si="91"/>
        <v>INSERT INTO `product`(`pID`, `pBar`, `pBars`, `pName`, `pBP`, `pSP`, `pVal`, `pCate`, `pUnit`, `img`) VALUES ('P01469','8854698015554','[{"detail":"รหัสสินค้า","barcode":"P01469"},{"detail":"บาร์โค้ดหลัก","barcode":"8854698015554"}]','โออิชิแตงโม350/15บ**','11.49','15','13','น้ำขวด+น้ำอัดลม','ขวด','P00000.png');</v>
      </c>
    </row>
    <row r="1465" spans="1:18" x14ac:dyDescent="0.25">
      <c r="A1465" s="2" t="s">
        <v>1941</v>
      </c>
      <c r="B1465" s="8">
        <v>8853002300454</v>
      </c>
      <c r="C1465" s="2" t="s">
        <v>8281</v>
      </c>
      <c r="D1465" s="1">
        <v>72</v>
      </c>
      <c r="E1465" s="1">
        <v>5</v>
      </c>
      <c r="F1465" s="1">
        <v>13</v>
      </c>
      <c r="G1465" s="1">
        <v>8</v>
      </c>
      <c r="H1465" s="1">
        <v>10</v>
      </c>
      <c r="I1465" s="16"/>
      <c r="J1465" s="17" t="s">
        <v>7142</v>
      </c>
      <c r="K1465" s="4" t="s">
        <v>7144</v>
      </c>
      <c r="L1465" s="5" t="s">
        <v>7143</v>
      </c>
      <c r="M1465" s="5">
        <f t="shared" si="88"/>
        <v>8</v>
      </c>
      <c r="N1465" s="5">
        <f t="shared" si="89"/>
        <v>10</v>
      </c>
      <c r="O1465" s="3" t="str">
        <f>IF(ISBLANK(D1465),"ส่วนลด",VLOOKUP(D1465,หมวดหมู่!$A$2:$B$35,2))</f>
        <v>ดัชมิล+ดีน่า</v>
      </c>
      <c r="P1465" s="3" t="str">
        <f>IF(ISBLANK(E1465),"หน่วย",VLOOKUP(E1465,หน่วยนับ!$A$2:$B$37,2))</f>
        <v>กล่อง</v>
      </c>
      <c r="Q1465" t="str">
        <f t="shared" si="90"/>
        <v>P00000.png</v>
      </c>
      <c r="R1465" t="str">
        <f t="shared" si="91"/>
        <v>INSERT INTO `product`(`pID`, `pBar`, `pBars`, `pName`, `pBP`, `pSP`, `pVal`, `pCate`, `pUnit`, `img`) VALUES ('P01470','8853002300454','[{"detail":"รหัสสินค้า","barcode":"P01470"},{"detail":"บาร์โค้ดหลัก","barcode":"8853002300454"}]','ดีมอลช็อคกล่อง180มล***','8','10','13','ดัชมิล+ดีน่า','กล่อง','P00000.png');</v>
      </c>
    </row>
    <row r="1466" spans="1:18" x14ac:dyDescent="0.25">
      <c r="A1466" s="2" t="s">
        <v>1942</v>
      </c>
      <c r="B1466" s="8" t="s">
        <v>1942</v>
      </c>
      <c r="C1466" s="2" t="s">
        <v>1943</v>
      </c>
      <c r="D1466" s="1">
        <v>40</v>
      </c>
      <c r="E1466" s="1">
        <v>8</v>
      </c>
      <c r="F1466" s="1">
        <v>3</v>
      </c>
      <c r="G1466" s="1">
        <v>25</v>
      </c>
      <c r="H1466" s="1">
        <v>49</v>
      </c>
      <c r="I1466" s="16"/>
      <c r="J1466" s="17" t="s">
        <v>7142</v>
      </c>
      <c r="K1466" s="4" t="s">
        <v>7144</v>
      </c>
      <c r="L1466" s="5" t="s">
        <v>7143</v>
      </c>
      <c r="M1466" s="5">
        <f t="shared" si="88"/>
        <v>25</v>
      </c>
      <c r="N1466" s="5">
        <f t="shared" si="89"/>
        <v>49</v>
      </c>
      <c r="O1466" s="3" t="str">
        <f>IF(ISBLANK(D1466),"ส่วนลด",VLOOKUP(D1466,หมวดหมู่!$A$2:$B$35,2))</f>
        <v>งานก่อสร้าง</v>
      </c>
      <c r="P1466" s="3" t="str">
        <f>IF(ISBLANK(E1466),"หน่วย",VLOOKUP(E1466,หน่วยนับ!$A$2:$B$37,2))</f>
        <v>อัน</v>
      </c>
      <c r="Q1466" t="str">
        <f t="shared" si="90"/>
        <v>P00000.png</v>
      </c>
      <c r="R1466" t="str">
        <f t="shared" si="91"/>
        <v>INSERT INTO `product`(`pID`, `pBar`, `pBars`, `pName`, `pBP`, `pSP`, `pVal`, `pCate`, `pUnit`, `img`) VALUES ('P01471','P01471','[{"detail":"รหัสสินค้า","barcode":"P01471"},{"detail":"บาร์โค้ดหลัก","barcode":"P01471"}]','เกรียงขัดมัน49บ*','25','49','3','งานก่อสร้าง','อัน','P00000.png');</v>
      </c>
    </row>
    <row r="1467" spans="1:18" x14ac:dyDescent="0.25">
      <c r="A1467" s="2" t="s">
        <v>1944</v>
      </c>
      <c r="B1467" s="8">
        <v>8851072030639</v>
      </c>
      <c r="C1467" s="2" t="s">
        <v>8282</v>
      </c>
      <c r="D1467" s="1">
        <v>42</v>
      </c>
      <c r="E1467" s="1">
        <v>9</v>
      </c>
      <c r="F1467" s="1">
        <v>1</v>
      </c>
      <c r="G1467" s="1">
        <v>7.09</v>
      </c>
      <c r="H1467" s="1">
        <v>10</v>
      </c>
      <c r="I1467" s="16"/>
      <c r="J1467" s="17" t="s">
        <v>7142</v>
      </c>
      <c r="K1467" s="4" t="s">
        <v>7144</v>
      </c>
      <c r="L1467" s="5" t="s">
        <v>7143</v>
      </c>
      <c r="M1467" s="5">
        <f t="shared" si="88"/>
        <v>7.09</v>
      </c>
      <c r="N1467" s="5">
        <f t="shared" si="89"/>
        <v>10</v>
      </c>
      <c r="O1467" s="3" t="str">
        <f>IF(ISBLANK(D1467),"ส่วนลด",VLOOKUP(D1467,หมวดหมู่!$A$2:$B$35,2))</f>
        <v>ของใช้เด็ก+ชิชชู่+สำลี</v>
      </c>
      <c r="P1467" s="3" t="str">
        <f>IF(ISBLANK(E1467),"หน่วย",VLOOKUP(E1467,หน่วยนับ!$A$2:$B$37,2))</f>
        <v>แพ็ค</v>
      </c>
      <c r="Q1467" t="str">
        <f t="shared" si="90"/>
        <v>P00000.png</v>
      </c>
      <c r="R1467" t="str">
        <f t="shared" si="91"/>
        <v>INSERT INTO `product`(`pID`, `pBar`, `pBars`, `pName`, `pBP`, `pSP`, `pVal`, `pCate`, `pUnit`, `img`) VALUES ('P01472','8851072030639','[{"detail":"รหัสสินค้า","barcode":"P01472"},{"detail":"บาร์โค้ดหลัก","barcode":"8851072030639"}]','สำลีแผ่นมีดี50แผ่น***','7.09','10','1','ของใช้เด็ก+ชิชชู่+สำลี','แพ็ค','P00000.png');</v>
      </c>
    </row>
    <row r="1468" spans="1:18" x14ac:dyDescent="0.25">
      <c r="A1468" s="2" t="s">
        <v>1945</v>
      </c>
      <c r="B1468" s="8">
        <v>8851553178058</v>
      </c>
      <c r="C1468" s="2" t="s">
        <v>8283</v>
      </c>
      <c r="D1468" s="1">
        <v>32</v>
      </c>
      <c r="E1468" s="1">
        <v>12</v>
      </c>
      <c r="F1468" s="1">
        <v>3</v>
      </c>
      <c r="G1468" s="1">
        <v>2.5</v>
      </c>
      <c r="H1468" s="1">
        <v>5</v>
      </c>
      <c r="I1468" s="16"/>
      <c r="J1468" s="17" t="s">
        <v>7142</v>
      </c>
      <c r="K1468" s="4" t="s">
        <v>7144</v>
      </c>
      <c r="L1468" s="5" t="s">
        <v>7143</v>
      </c>
      <c r="M1468" s="5">
        <f t="shared" si="88"/>
        <v>2.5</v>
      </c>
      <c r="N1468" s="5">
        <f t="shared" si="89"/>
        <v>5</v>
      </c>
      <c r="O1468" s="3" t="str">
        <f>IF(ISBLANK(D1468),"ส่วนลด",VLOOKUP(D1468,หมวดหมู่!$A$2:$B$35,2))</f>
        <v>การศึกษา</v>
      </c>
      <c r="P1468" s="3" t="str">
        <f>IF(ISBLANK(E1468),"หน่วย",VLOOKUP(E1468,หน่วยนับ!$A$2:$B$37,2))</f>
        <v>ด้าม</v>
      </c>
      <c r="Q1468" t="str">
        <f t="shared" si="90"/>
        <v>P00000.png</v>
      </c>
      <c r="R1468" t="str">
        <f t="shared" si="91"/>
        <v>INSERT INTO `product`(`pID`, `pBar`, `pBars`, `pName`, `pBP`, `pSP`, `pVal`, `pCate`, `pUnit`, `img`) VALUES ('P01473','8851553178058','[{"detail":"รหัสสินค้า","barcode":"P01473"},{"detail":"บาร์โค้ดหลัก","barcode":"8851553178058"}]','ปากกาแดงหัวกด***','2.5','5','3','การศึกษา','ด้าม','P00000.png');</v>
      </c>
    </row>
    <row r="1469" spans="1:18" x14ac:dyDescent="0.25">
      <c r="A1469" s="2" t="s">
        <v>1946</v>
      </c>
      <c r="B1469" s="8">
        <v>8851907222857</v>
      </c>
      <c r="C1469" s="2" t="s">
        <v>8284</v>
      </c>
      <c r="D1469" s="1">
        <v>32</v>
      </c>
      <c r="E1469" s="1">
        <v>12</v>
      </c>
      <c r="F1469" s="1">
        <v>2</v>
      </c>
      <c r="G1469" s="1">
        <v>3</v>
      </c>
      <c r="H1469" s="1">
        <v>5</v>
      </c>
      <c r="I1469" s="16"/>
      <c r="J1469" s="17" t="s">
        <v>7142</v>
      </c>
      <c r="K1469" s="4" t="s">
        <v>7144</v>
      </c>
      <c r="L1469" s="5" t="s">
        <v>7143</v>
      </c>
      <c r="M1469" s="5">
        <f t="shared" si="88"/>
        <v>3</v>
      </c>
      <c r="N1469" s="5">
        <f t="shared" si="89"/>
        <v>5</v>
      </c>
      <c r="O1469" s="3" t="str">
        <f>IF(ISBLANK(D1469),"ส่วนลด",VLOOKUP(D1469,หมวดหมู่!$A$2:$B$35,2))</f>
        <v>การศึกษา</v>
      </c>
      <c r="P1469" s="3" t="str">
        <f>IF(ISBLANK(E1469),"หน่วย",VLOOKUP(E1469,หน่วยนับ!$A$2:$B$37,2))</f>
        <v>ด้าม</v>
      </c>
      <c r="Q1469" t="str">
        <f t="shared" si="90"/>
        <v>P00000.png</v>
      </c>
      <c r="R1469" t="str">
        <f t="shared" si="91"/>
        <v>INSERT INTO `product`(`pID`, `pBar`, `pBars`, `pName`, `pBP`, `pSP`, `pVal`, `pCate`, `pUnit`, `img`) VALUES ('P01474','8851907222857','[{"detail":"รหัสสินค้า","barcode":"P01474"},{"detail":"บาร์โค้ดหลัก","barcode":"8851907222857"}]','ปากกาน้ำเงินหัวกด***','3','5','2','การศึกษา','ด้าม','P00000.png');</v>
      </c>
    </row>
    <row r="1470" spans="1:18" x14ac:dyDescent="0.25">
      <c r="A1470" s="2" t="s">
        <v>1947</v>
      </c>
      <c r="B1470" s="8">
        <v>8888299751184</v>
      </c>
      <c r="C1470" s="2" t="s">
        <v>1948</v>
      </c>
      <c r="D1470" s="1">
        <v>20</v>
      </c>
      <c r="E1470" s="1">
        <v>11</v>
      </c>
      <c r="F1470" s="1">
        <v>8</v>
      </c>
      <c r="G1470" s="1">
        <v>14.58</v>
      </c>
      <c r="H1470" s="1">
        <v>20</v>
      </c>
      <c r="I1470" s="16"/>
      <c r="J1470" s="17" t="s">
        <v>7142</v>
      </c>
      <c r="K1470" s="4" t="s">
        <v>7144</v>
      </c>
      <c r="L1470" s="5" t="s">
        <v>7143</v>
      </c>
      <c r="M1470" s="5">
        <f t="shared" si="88"/>
        <v>14.58</v>
      </c>
      <c r="N1470" s="5">
        <f t="shared" si="89"/>
        <v>20</v>
      </c>
      <c r="O1470" s="3" t="str">
        <f>IF(ISBLANK(D1470),"ส่วนลด",VLOOKUP(D1470,หมวดหมู่!$A$2:$B$35,2))</f>
        <v>อุปโภค/บริโภค</v>
      </c>
      <c r="P1470" s="3" t="str">
        <f>IF(ISBLANK(E1470),"หน่วย",VLOOKUP(E1470,หน่วยนับ!$A$2:$B$37,2))</f>
        <v>ซอง</v>
      </c>
      <c r="Q1470" t="str">
        <f t="shared" si="90"/>
        <v>P00000.png</v>
      </c>
      <c r="R1470" t="str">
        <f t="shared" si="91"/>
        <v>INSERT INTO `product`(`pID`, `pBar`, `pBars`, `pName`, `pBP`, `pSP`, `pVal`, `pCate`, `pUnit`, `img`) VALUES ('P01475','8888299751184','[{"detail":"รหัสสินค้า","barcode":"P01475"},{"detail":"บาร์โค้ดหลัก","barcode":"8888299751184"}]','กาวตาช้าง3g20บ*','14.58','20','8','อุปโภค/บริโภค','ซอง','P00000.png');</v>
      </c>
    </row>
    <row r="1471" spans="1:18" x14ac:dyDescent="0.25">
      <c r="A1471" s="2" t="s">
        <v>1949</v>
      </c>
      <c r="B1471" s="8">
        <v>8859226800367</v>
      </c>
      <c r="C1471" s="2" t="s">
        <v>1950</v>
      </c>
      <c r="D1471" s="1">
        <v>22</v>
      </c>
      <c r="E1471" s="1">
        <v>8</v>
      </c>
      <c r="F1471" s="1">
        <v>1</v>
      </c>
      <c r="G1471" s="1">
        <v>60</v>
      </c>
      <c r="H1471" s="1">
        <v>79</v>
      </c>
      <c r="I1471" s="16"/>
      <c r="J1471" s="17" t="s">
        <v>7142</v>
      </c>
      <c r="K1471" s="4" t="s">
        <v>7144</v>
      </c>
      <c r="L1471" s="5" t="s">
        <v>7143</v>
      </c>
      <c r="M1471" s="5">
        <f t="shared" si="88"/>
        <v>60</v>
      </c>
      <c r="N1471" s="5">
        <f t="shared" si="89"/>
        <v>79</v>
      </c>
      <c r="O1471" s="3" t="str">
        <f>IF(ISBLANK(D1471),"ส่วนลด",VLOOKUP(D1471,หมวดหมู่!$A$2:$B$35,2))</f>
        <v>ประปา</v>
      </c>
      <c r="P1471" s="3" t="str">
        <f>IF(ISBLANK(E1471),"หน่วย",VLOOKUP(E1471,หน่วยนับ!$A$2:$B$37,2))</f>
        <v>อัน</v>
      </c>
      <c r="Q1471" t="str">
        <f t="shared" si="90"/>
        <v>P00000.png</v>
      </c>
      <c r="R1471" t="str">
        <f t="shared" si="91"/>
        <v>INSERT INTO `product`(`pID`, `pBar`, `pBars`, `pName`, `pBP`, `pSP`, `pVal`, `pCate`, `pUnit`, `img`) VALUES ('P01476','8859226800367','[{"detail":"รหัสสินค้า","barcode":"P01476"},{"detail":"บาร์โค้ดหลัก","barcode":"8859226800367"}]','หัวฉีดชำระสีขาว79บ','60','79','1','ประปา','อัน','P00000.png');</v>
      </c>
    </row>
    <row r="1472" spans="1:18" x14ac:dyDescent="0.25">
      <c r="A1472" s="2" t="s">
        <v>1951</v>
      </c>
      <c r="B1472" s="8">
        <v>6992901074829</v>
      </c>
      <c r="C1472" s="2" t="s">
        <v>8285</v>
      </c>
      <c r="D1472" s="1">
        <v>40</v>
      </c>
      <c r="E1472" s="1">
        <v>27</v>
      </c>
      <c r="F1472" s="1">
        <v>2</v>
      </c>
      <c r="G1472" s="1">
        <v>12.5</v>
      </c>
      <c r="H1472" s="1">
        <v>20</v>
      </c>
      <c r="I1472" s="16"/>
      <c r="J1472" s="17" t="s">
        <v>7142</v>
      </c>
      <c r="K1472" s="4" t="s">
        <v>7144</v>
      </c>
      <c r="L1472" s="5" t="s">
        <v>7143</v>
      </c>
      <c r="M1472" s="5">
        <f t="shared" si="88"/>
        <v>12.5</v>
      </c>
      <c r="N1472" s="5">
        <f t="shared" si="89"/>
        <v>20</v>
      </c>
      <c r="O1472" s="3" t="str">
        <f>IF(ISBLANK(D1472),"ส่วนลด",VLOOKUP(D1472,หมวดหมู่!$A$2:$B$35,2))</f>
        <v>งานก่อสร้าง</v>
      </c>
      <c r="P1472" s="3" t="str">
        <f>IF(ISBLANK(E1472),"หน่วย",VLOOKUP(E1472,หน่วยนับ!$A$2:$B$37,2))</f>
        <v>ม้วน</v>
      </c>
      <c r="Q1472" t="str">
        <f t="shared" si="90"/>
        <v>P00000.png</v>
      </c>
      <c r="R1472" t="str">
        <f t="shared" si="91"/>
        <v>INSERT INTO `product`(`pID`, `pBar`, `pBars`, `pName`, `pBP`, `pSP`, `pVal`, `pCate`, `pUnit`, `img`) VALUES ('P01477','6992901074829','[{"detail":"รหัสสินค้า","barcode":"P01477"},{"detail":"บาร์โค้ดหลัก","barcode":"6992901074829"}]','สายเอ็นเส้นเล็ก***','12.5','20','2','งานก่อสร้าง','ม้วน','P00000.png');</v>
      </c>
    </row>
    <row r="1473" spans="1:18" x14ac:dyDescent="0.25">
      <c r="A1473" s="2" t="s">
        <v>1952</v>
      </c>
      <c r="B1473" s="8" t="s">
        <v>1952</v>
      </c>
      <c r="C1473" s="2" t="s">
        <v>8286</v>
      </c>
      <c r="D1473" s="1">
        <v>32</v>
      </c>
      <c r="E1473" s="1">
        <v>12</v>
      </c>
      <c r="F1473" s="1">
        <v>1</v>
      </c>
      <c r="G1473" s="1">
        <v>5.17</v>
      </c>
      <c r="H1473" s="1">
        <v>10</v>
      </c>
      <c r="I1473" s="16"/>
      <c r="J1473" s="17" t="s">
        <v>7142</v>
      </c>
      <c r="K1473" s="4" t="s">
        <v>7144</v>
      </c>
      <c r="L1473" s="5" t="s">
        <v>7143</v>
      </c>
      <c r="M1473" s="5">
        <f t="shared" si="88"/>
        <v>5.17</v>
      </c>
      <c r="N1473" s="5">
        <f t="shared" si="89"/>
        <v>10</v>
      </c>
      <c r="O1473" s="3" t="str">
        <f>IF(ISBLANK(D1473),"ส่วนลด",VLOOKUP(D1473,หมวดหมู่!$A$2:$B$35,2))</f>
        <v>การศึกษา</v>
      </c>
      <c r="P1473" s="3" t="str">
        <f>IF(ISBLANK(E1473),"หน่วย",VLOOKUP(E1473,หน่วยนับ!$A$2:$B$37,2))</f>
        <v>ด้าม</v>
      </c>
      <c r="Q1473" t="str">
        <f t="shared" si="90"/>
        <v>P00000.png</v>
      </c>
      <c r="R1473" t="str">
        <f t="shared" si="91"/>
        <v>INSERT INTO `product`(`pID`, `pBar`, `pBars`, `pName`, `pBP`, `pSP`, `pVal`, `pCate`, `pUnit`, `img`) VALUES ('P01478','P01478','[{"detail":"รหัสสินค้า","barcode":"P01478"},{"detail":"บาร์โค้ดหลัก","barcode":"P01478"}]','เมจิน้ำเงินH110***','5.17','10','1','การศึกษา','ด้าม','P00000.png');</v>
      </c>
    </row>
    <row r="1474" spans="1:18" x14ac:dyDescent="0.25">
      <c r="A1474" s="2" t="s">
        <v>1953</v>
      </c>
      <c r="B1474" s="8" t="s">
        <v>1953</v>
      </c>
      <c r="C1474" s="2" t="s">
        <v>1954</v>
      </c>
      <c r="D1474" s="1">
        <v>20</v>
      </c>
      <c r="E1474" s="1">
        <v>30</v>
      </c>
      <c r="F1474" s="1">
        <v>1</v>
      </c>
      <c r="G1474" s="1">
        <v>1.5</v>
      </c>
      <c r="H1474" s="1">
        <v>2</v>
      </c>
      <c r="I1474" s="16"/>
      <c r="J1474" s="17" t="s">
        <v>7142</v>
      </c>
      <c r="K1474" s="4" t="s">
        <v>7144</v>
      </c>
      <c r="L1474" s="5" t="s">
        <v>7143</v>
      </c>
      <c r="M1474" s="5">
        <f t="shared" si="88"/>
        <v>1.5</v>
      </c>
      <c r="N1474" s="5">
        <f t="shared" si="89"/>
        <v>2</v>
      </c>
      <c r="O1474" s="3" t="str">
        <f>IF(ISBLANK(D1474),"ส่วนลด",VLOOKUP(D1474,หมวดหมู่!$A$2:$B$35,2))</f>
        <v>อุปโภค/บริโภค</v>
      </c>
      <c r="P1474" s="3" t="str">
        <f>IF(ISBLANK(E1474),"หน่วย",VLOOKUP(E1474,หน่วยนับ!$A$2:$B$37,2))</f>
        <v>เล่ม</v>
      </c>
      <c r="Q1474" t="str">
        <f t="shared" si="90"/>
        <v>P00000.png</v>
      </c>
      <c r="R1474" t="str">
        <f t="shared" si="91"/>
        <v>INSERT INTO `product`(`pID`, `pBar`, `pBars`, `pName`, `pBP`, `pSP`, `pVal`, `pCate`, `pUnit`, `img`) VALUES ('P01479','P01479','[{"detail":"รหัสสินค้า","barcode":"P01479"},{"detail":"บาร์โค้ดหลัก","barcode":"P01479"}]','เทียนเหลืองเล่ม2บ*','1.5','2','1','อุปโภค/บริโภค','เล่ม','P00000.png');</v>
      </c>
    </row>
    <row r="1475" spans="1:18" x14ac:dyDescent="0.25">
      <c r="A1475" s="2" t="s">
        <v>1955</v>
      </c>
      <c r="B1475" s="8">
        <v>8859439900069</v>
      </c>
      <c r="C1475" s="2" t="s">
        <v>8287</v>
      </c>
      <c r="D1475" s="1">
        <v>32</v>
      </c>
      <c r="E1475" s="1">
        <v>35</v>
      </c>
      <c r="F1475" s="1">
        <v>9</v>
      </c>
      <c r="G1475" s="1">
        <v>6</v>
      </c>
      <c r="H1475" s="1">
        <v>10</v>
      </c>
      <c r="I1475" s="16"/>
      <c r="J1475" s="17" t="s">
        <v>7142</v>
      </c>
      <c r="K1475" s="4" t="s">
        <v>7144</v>
      </c>
      <c r="L1475" s="5" t="s">
        <v>7143</v>
      </c>
      <c r="M1475" s="5">
        <f t="shared" ref="M1475:M1538" si="92">IF(ISBLANK(D1475),0,G1475)</f>
        <v>6</v>
      </c>
      <c r="N1475" s="5">
        <f t="shared" ref="N1475:N1538" si="93">IF(ISBLANK(D1475),-H1475,H1475)</f>
        <v>10</v>
      </c>
      <c r="O1475" s="3" t="str">
        <f>IF(ISBLANK(D1475),"ส่วนลด",VLOOKUP(D1475,หมวดหมู่!$A$2:$B$35,2))</f>
        <v>การศึกษา</v>
      </c>
      <c r="P1475" s="3" t="str">
        <f>IF(ISBLANK(E1475),"หน่วย",VLOOKUP(E1475,หน่วยนับ!$A$2:$B$37,2))</f>
        <v>ตัว</v>
      </c>
      <c r="Q1475" t="str">
        <f t="shared" ref="Q1475:Q1538" si="94">IF(ISBLANK(I1475),"P00000.png",I1475)</f>
        <v>P00000.png</v>
      </c>
      <c r="R1475" t="str">
        <f t="shared" ref="R1475:R1538" si="95">"INSERT INTO `product`(`pID`, `pBar`, `pBars`, `pName`, `pBP`, `pSP`, `pVal`, `pCate`, `pUnit`, `img`) VALUES ('"&amp;A1475&amp;"','"&amp;B1475&amp;"','"&amp;J1475&amp;A1475&amp;K1475&amp;B1475&amp;L1475&amp;"','"&amp;C1475&amp;"','"&amp;M1475&amp;"','"&amp;N1475&amp;"','"&amp;F1475&amp;"','"&amp;O1475&amp;"','"&amp;P1475&amp;"','"&amp;Q1475&amp;"');"</f>
        <v>INSERT INTO `product`(`pID`, `pBar`, `pBars`, `pName`, `pBP`, `pSP`, `pVal`, `pCate`, `pUnit`, `img`) VALUES ('P01480','8859439900069','[{"detail":"รหัสสินค้า","barcode":"P01480"},{"detail":"บาร์โค้ดหลัก","barcode":"8859439900069"}]','นกหวีด***','6','10','9','การศึกษา','ตัว','P00000.png');</v>
      </c>
    </row>
    <row r="1476" spans="1:18" x14ac:dyDescent="0.25">
      <c r="A1476" s="2" t="s">
        <v>1956</v>
      </c>
      <c r="B1476" s="8">
        <v>8858201013891</v>
      </c>
      <c r="C1476" s="2" t="s">
        <v>8288</v>
      </c>
      <c r="D1476" s="1">
        <v>32</v>
      </c>
      <c r="E1476" s="1">
        <v>12</v>
      </c>
      <c r="F1476" s="1">
        <v>1</v>
      </c>
      <c r="G1476" s="1">
        <v>1.5</v>
      </c>
      <c r="H1476" s="1">
        <v>5</v>
      </c>
      <c r="I1476" s="16"/>
      <c r="J1476" s="17" t="s">
        <v>7142</v>
      </c>
      <c r="K1476" s="4" t="s">
        <v>7144</v>
      </c>
      <c r="L1476" s="5" t="s">
        <v>7143</v>
      </c>
      <c r="M1476" s="5">
        <f t="shared" si="92"/>
        <v>1.5</v>
      </c>
      <c r="N1476" s="5">
        <f t="shared" si="93"/>
        <v>5</v>
      </c>
      <c r="O1476" s="3" t="str">
        <f>IF(ISBLANK(D1476),"ส่วนลด",VLOOKUP(D1476,หมวดหมู่!$A$2:$B$35,2))</f>
        <v>การศึกษา</v>
      </c>
      <c r="P1476" s="3" t="str">
        <f>IF(ISBLANK(E1476),"หน่วย",VLOOKUP(E1476,หน่วยนับ!$A$2:$B$37,2))</f>
        <v>ด้าม</v>
      </c>
      <c r="Q1476" t="str">
        <f t="shared" si="94"/>
        <v>P00000.png</v>
      </c>
      <c r="R1476" t="str">
        <f t="shared" si="95"/>
        <v>INSERT INTO `product`(`pID`, `pBar`, `pBars`, `pName`, `pBP`, `pSP`, `pVal`, `pCate`, `pUnit`, `img`) VALUES ('P01481','8858201013891','[{"detail":"รหัสสินค้า","barcode":"P01481"},{"detail":"บาร์โค้ดหลัก","barcode":"8858201013891"}]','ปากกาลูกลื่นหัวกด***','1.5','5','1','การศึกษา','ด้าม','P00000.png');</v>
      </c>
    </row>
    <row r="1477" spans="1:18" x14ac:dyDescent="0.25">
      <c r="A1477" s="2" t="s">
        <v>1957</v>
      </c>
      <c r="B1477" s="8">
        <v>8522123456103</v>
      </c>
      <c r="C1477" s="2" t="s">
        <v>1958</v>
      </c>
      <c r="D1477" s="1">
        <v>32</v>
      </c>
      <c r="E1477" s="1">
        <v>30</v>
      </c>
      <c r="F1477" s="1">
        <v>0</v>
      </c>
      <c r="G1477" s="1">
        <v>17.5</v>
      </c>
      <c r="H1477" s="1">
        <v>30</v>
      </c>
      <c r="I1477" s="16"/>
      <c r="J1477" s="17" t="s">
        <v>7142</v>
      </c>
      <c r="K1477" s="4" t="s">
        <v>7144</v>
      </c>
      <c r="L1477" s="5" t="s">
        <v>7143</v>
      </c>
      <c r="M1477" s="5">
        <f t="shared" si="92"/>
        <v>17.5</v>
      </c>
      <c r="N1477" s="5">
        <f t="shared" si="93"/>
        <v>30</v>
      </c>
      <c r="O1477" s="3" t="str">
        <f>IF(ISBLANK(D1477),"ส่วนลด",VLOOKUP(D1477,หมวดหมู่!$A$2:$B$35,2))</f>
        <v>การศึกษา</v>
      </c>
      <c r="P1477" s="3" t="str">
        <f>IF(ISBLANK(E1477),"หน่วย",VLOOKUP(E1477,หน่วยนับ!$A$2:$B$37,2))</f>
        <v>เล่ม</v>
      </c>
      <c r="Q1477" t="str">
        <f t="shared" si="94"/>
        <v>P00000.png</v>
      </c>
      <c r="R1477" t="str">
        <f t="shared" si="95"/>
        <v>INSERT INTO `product`(`pID`, `pBar`, `pBars`, `pName`, `pBP`, `pSP`, `pVal`, `pCate`, `pUnit`, `img`) VALUES ('P01482','8522123456103','[{"detail":"รหัสสินค้า","barcode":"P01482"},{"detail":"บาร์โค้ดหลัก","barcode":"8522123456103"}]','สมุดบัญชี190*350/30บ*','17.5','30','0','การศึกษา','เล่ม','P00000.png');</v>
      </c>
    </row>
    <row r="1478" spans="1:18" x14ac:dyDescent="0.25">
      <c r="A1478" s="2" t="s">
        <v>1959</v>
      </c>
      <c r="B1478" s="8" t="s">
        <v>1959</v>
      </c>
      <c r="C1478" s="2" t="s">
        <v>8289</v>
      </c>
      <c r="D1478" s="1">
        <v>21</v>
      </c>
      <c r="E1478" s="1">
        <v>35</v>
      </c>
      <c r="F1478" s="1">
        <v>47</v>
      </c>
      <c r="G1478" s="1">
        <v>5</v>
      </c>
      <c r="H1478" s="1">
        <v>10</v>
      </c>
      <c r="I1478" s="16"/>
      <c r="J1478" s="17" t="s">
        <v>7142</v>
      </c>
      <c r="K1478" s="4" t="s">
        <v>7144</v>
      </c>
      <c r="L1478" s="5" t="s">
        <v>7143</v>
      </c>
      <c r="M1478" s="5">
        <f t="shared" si="92"/>
        <v>5</v>
      </c>
      <c r="N1478" s="5">
        <f t="shared" si="93"/>
        <v>10</v>
      </c>
      <c r="O1478" s="3" t="str">
        <f>IF(ISBLANK(D1478),"ส่วนลด",VLOOKUP(D1478,หมวดหมู่!$A$2:$B$35,2))</f>
        <v>ไฟฟ้า</v>
      </c>
      <c r="P1478" s="3" t="str">
        <f>IF(ISBLANK(E1478),"หน่วย",VLOOKUP(E1478,หน่วยนับ!$A$2:$B$37,2))</f>
        <v>ตัว</v>
      </c>
      <c r="Q1478" t="str">
        <f t="shared" si="94"/>
        <v>P00000.png</v>
      </c>
      <c r="R1478" t="str">
        <f t="shared" si="95"/>
        <v>INSERT INTO `product`(`pID`, `pBar`, `pBars`, `pName`, `pBP`, `pSP`, `pVal`, `pCate`, `pUnit`, `img`) VALUES ('P01483','P01483','[{"detail":"รหัสสินค้า","barcode":"P01483"},{"detail":"บาร์โค้ดหลัก","barcode":"P01483"}]','ปลั๊กตัวเมียเสียบแบน***','5','10','47','ไฟฟ้า','ตัว','P00000.png');</v>
      </c>
    </row>
    <row r="1479" spans="1:18" x14ac:dyDescent="0.25">
      <c r="A1479" s="2" t="s">
        <v>1960</v>
      </c>
      <c r="B1479" s="8">
        <v>2540011014002</v>
      </c>
      <c r="C1479" s="2" t="s">
        <v>1961</v>
      </c>
      <c r="D1479" s="1">
        <v>32</v>
      </c>
      <c r="E1479" s="1">
        <v>4</v>
      </c>
      <c r="F1479" s="1">
        <v>8</v>
      </c>
      <c r="G1479" s="1">
        <v>16.25</v>
      </c>
      <c r="H1479" s="1">
        <v>25</v>
      </c>
      <c r="I1479" s="16"/>
      <c r="J1479" s="17" t="s">
        <v>7142</v>
      </c>
      <c r="K1479" s="4" t="s">
        <v>7144</v>
      </c>
      <c r="L1479" s="5" t="s">
        <v>7143</v>
      </c>
      <c r="M1479" s="5">
        <f t="shared" si="92"/>
        <v>16.25</v>
      </c>
      <c r="N1479" s="5">
        <f t="shared" si="93"/>
        <v>25</v>
      </c>
      <c r="O1479" s="3" t="str">
        <f>IF(ISBLANK(D1479),"ส่วนลด",VLOOKUP(D1479,หมวดหมู่!$A$2:$B$35,2))</f>
        <v>การศึกษา</v>
      </c>
      <c r="P1479" s="3" t="str">
        <f>IF(ISBLANK(E1479),"หน่วย",VLOOKUP(E1479,หน่วยนับ!$A$2:$B$37,2))</f>
        <v>ชุด</v>
      </c>
      <c r="Q1479" t="str">
        <f t="shared" si="94"/>
        <v>P00000.png</v>
      </c>
      <c r="R1479" t="str">
        <f t="shared" si="95"/>
        <v>INSERT INTO `product`(`pID`, `pBar`, `pBars`, `pName`, `pBP`, `pSP`, `pVal`, `pCate`, `pUnit`, `img`) VALUES ('P01484','2540011014002','[{"detail":"รหัสสินค้า","barcode":"P01484"},{"detail":"บาร์โค้ดหลัก","barcode":"2540011014002"}]','ไส้แฟ้ม20แผ่น25บ','16.25','25','8','การศึกษา','ชุด','P00000.png');</v>
      </c>
    </row>
    <row r="1480" spans="1:18" x14ac:dyDescent="0.25">
      <c r="A1480" s="2" t="s">
        <v>1962</v>
      </c>
      <c r="B1480" s="8" t="s">
        <v>1962</v>
      </c>
      <c r="C1480" s="2" t="s">
        <v>1963</v>
      </c>
      <c r="D1480" s="1">
        <v>32</v>
      </c>
      <c r="E1480" s="1">
        <v>31</v>
      </c>
      <c r="F1480" s="1">
        <v>34</v>
      </c>
      <c r="G1480" s="1">
        <v>2.4</v>
      </c>
      <c r="H1480" s="1">
        <v>5</v>
      </c>
      <c r="I1480" s="16"/>
      <c r="J1480" s="17" t="s">
        <v>7142</v>
      </c>
      <c r="K1480" s="4" t="s">
        <v>7144</v>
      </c>
      <c r="L1480" s="5" t="s">
        <v>7143</v>
      </c>
      <c r="M1480" s="5">
        <f t="shared" si="92"/>
        <v>2.4</v>
      </c>
      <c r="N1480" s="5">
        <f t="shared" si="93"/>
        <v>5</v>
      </c>
      <c r="O1480" s="3" t="str">
        <f>IF(ISBLANK(D1480),"ส่วนลด",VLOOKUP(D1480,หมวดหมู่!$A$2:$B$35,2))</f>
        <v>การศึกษา</v>
      </c>
      <c r="P1480" s="3" t="str">
        <f>IF(ISBLANK(E1480),"หน่วย",VLOOKUP(E1480,หน่วยนับ!$A$2:$B$37,2))</f>
        <v>แผ่น</v>
      </c>
      <c r="Q1480" t="str">
        <f t="shared" si="94"/>
        <v>P00000.png</v>
      </c>
      <c r="R1480" t="str">
        <f t="shared" si="95"/>
        <v>INSERT INTO `product`(`pID`, `pBar`, `pBars`, `pName`, `pBP`, `pSP`, `pVal`, `pCate`, `pUnit`, `img`) VALUES ('P01485','P01485','[{"detail":"รหัสสินค้า","barcode":"P01485"},{"detail":"บาร์โค้ดหลัก","barcode":"P01485"}]','ปกแผ่นใส5บ*','2.4','5','34','การศึกษา','แผ่น','P00000.png');</v>
      </c>
    </row>
    <row r="1481" spans="1:18" x14ac:dyDescent="0.25">
      <c r="A1481" s="2" t="s">
        <v>1964</v>
      </c>
      <c r="B1481" s="8" t="s">
        <v>1964</v>
      </c>
      <c r="C1481" s="2" t="s">
        <v>8290</v>
      </c>
      <c r="D1481" s="1">
        <v>77</v>
      </c>
      <c r="E1481" s="1">
        <v>8</v>
      </c>
      <c r="F1481" s="1">
        <v>4</v>
      </c>
      <c r="G1481" s="1">
        <v>8</v>
      </c>
      <c r="H1481" s="1">
        <v>15</v>
      </c>
      <c r="I1481" s="16"/>
      <c r="J1481" s="17" t="s">
        <v>7142</v>
      </c>
      <c r="K1481" s="4" t="s">
        <v>7144</v>
      </c>
      <c r="L1481" s="5" t="s">
        <v>7143</v>
      </c>
      <c r="M1481" s="5">
        <f t="shared" si="92"/>
        <v>8</v>
      </c>
      <c r="N1481" s="5">
        <f t="shared" si="93"/>
        <v>15</v>
      </c>
      <c r="O1481" s="3" t="str">
        <f>IF(ISBLANK(D1481),"ส่วนลด",VLOOKUP(D1481,หมวดหมู่!$A$2:$B$35,2))</f>
        <v>ของใช้ในครัว</v>
      </c>
      <c r="P1481" s="3" t="str">
        <f>IF(ISBLANK(E1481),"หน่วย",VLOOKUP(E1481,หน่วยนับ!$A$2:$B$37,2))</f>
        <v>อัน</v>
      </c>
      <c r="Q1481" t="str">
        <f t="shared" si="94"/>
        <v>P00000.png</v>
      </c>
      <c r="R1481" t="str">
        <f t="shared" si="95"/>
        <v>INSERT INTO `product`(`pID`, `pBar`, `pBars`, `pName`, `pBP`, `pSP`, `pVal`, `pCate`, `pUnit`, `img`) VALUES ('P01486','P01486','[{"detail":"รหัสสินค้า","barcode":"P01486"},{"detail":"บาร์โค้ดหลัก","barcode":"P01486"}]','ที่ขูดมะพร้าวมือ2หัว ***','8','15','4','ของใช้ในครัว','อัน','P00000.png');</v>
      </c>
    </row>
    <row r="1482" spans="1:18" ht="26.4" x14ac:dyDescent="0.25">
      <c r="A1482" s="2" t="s">
        <v>1965</v>
      </c>
      <c r="B1482" s="8">
        <v>8851932426664</v>
      </c>
      <c r="C1482" s="2" t="s">
        <v>1966</v>
      </c>
      <c r="D1482" s="1">
        <v>61</v>
      </c>
      <c r="E1482" s="1">
        <v>3</v>
      </c>
      <c r="F1482" s="1">
        <v>0</v>
      </c>
      <c r="G1482" s="1">
        <v>125.25</v>
      </c>
      <c r="H1482" s="1">
        <v>149</v>
      </c>
      <c r="I1482" s="16"/>
      <c r="J1482" s="17" t="s">
        <v>7142</v>
      </c>
      <c r="K1482" s="4" t="s">
        <v>7144</v>
      </c>
      <c r="L1482" s="5" t="s">
        <v>7143</v>
      </c>
      <c r="M1482" s="5">
        <f t="shared" si="92"/>
        <v>125.25</v>
      </c>
      <c r="N1482" s="5">
        <f t="shared" si="93"/>
        <v>149</v>
      </c>
      <c r="O1482" s="3" t="str">
        <f>IF(ISBLANK(D1482),"ส่วนลด",VLOOKUP(D1482,หมวดหมู่!$A$2:$B$35,2))</f>
        <v>แชมพูสระผม</v>
      </c>
      <c r="P1482" s="3" t="str">
        <f>IF(ISBLANK(E1482),"หน่วย",VLOOKUP(E1482,หน่วยนับ!$A$2:$B$37,2))</f>
        <v>ขวด</v>
      </c>
      <c r="Q1482" t="str">
        <f t="shared" si="94"/>
        <v>P00000.png</v>
      </c>
      <c r="R1482" t="str">
        <f t="shared" si="95"/>
        <v>INSERT INTO `product`(`pID`, `pBar`, `pBars`, `pName`, `pBP`, `pSP`, `pVal`, `pCate`, `pUnit`, `img`) VALUES ('P01487','8851932426664','[{"detail":"รหัสสินค้า","barcode":"P01487"},{"detail":"บาร์โค้ดหลัก","barcode":"8851932426664"}]','เคลียแชมพูแมน435มล**','125.25','149','0','แชมพูสระผม','ขวด','P00000.png');</v>
      </c>
    </row>
    <row r="1483" spans="1:18" x14ac:dyDescent="0.25">
      <c r="A1483" s="2" t="s">
        <v>1967</v>
      </c>
      <c r="B1483" s="8">
        <v>9000009000002</v>
      </c>
      <c r="C1483" s="2" t="s">
        <v>8291</v>
      </c>
      <c r="D1483" s="1">
        <v>91</v>
      </c>
      <c r="E1483" s="1">
        <v>1</v>
      </c>
      <c r="F1483" s="1">
        <v>12</v>
      </c>
      <c r="G1483" s="1">
        <v>15.84</v>
      </c>
      <c r="H1483" s="1">
        <v>25</v>
      </c>
      <c r="I1483" s="16"/>
      <c r="J1483" s="17" t="s">
        <v>7142</v>
      </c>
      <c r="K1483" s="4" t="s">
        <v>7144</v>
      </c>
      <c r="L1483" s="5" t="s">
        <v>7143</v>
      </c>
      <c r="M1483" s="5">
        <f t="shared" si="92"/>
        <v>15.84</v>
      </c>
      <c r="N1483" s="5">
        <f t="shared" si="93"/>
        <v>25</v>
      </c>
      <c r="O1483" s="3" t="str">
        <f>IF(ISBLANK(D1483),"ส่วนลด",VLOOKUP(D1483,หมวดหมู่!$A$2:$B$35,2))</f>
        <v>ของใช้ในครัว</v>
      </c>
      <c r="P1483" s="3" t="str">
        <f>IF(ISBLANK(E1483),"หน่วย",VLOOKUP(E1483,หน่วยนับ!$A$2:$B$37,2))</f>
        <v>ชิ้น</v>
      </c>
      <c r="Q1483" t="str">
        <f t="shared" si="94"/>
        <v>P00000.png</v>
      </c>
      <c r="R1483" t="str">
        <f t="shared" si="95"/>
        <v>INSERT INTO `product`(`pID`, `pBar`, `pBars`, `pName`, `pBP`, `pSP`, `pVal`, `pCate`, `pUnit`, `img`) VALUES ('P01488','9000009000002','[{"detail":"รหัสสินค้า","barcode":"P01488"},{"detail":"บาร์โค้ดหลัก","barcode":"9000009000002"}]','หินลับมีด***','15.84','25','12','ของใช้ในครัว','ชิ้น','P00000.png');</v>
      </c>
    </row>
    <row r="1484" spans="1:18" x14ac:dyDescent="0.25">
      <c r="A1484" s="2" t="s">
        <v>1968</v>
      </c>
      <c r="B1484" s="8">
        <v>5540000040002</v>
      </c>
      <c r="C1484" s="2" t="s">
        <v>1969</v>
      </c>
      <c r="D1484" s="1">
        <v>20</v>
      </c>
      <c r="E1484" s="1">
        <v>26</v>
      </c>
      <c r="F1484" s="1">
        <v>1</v>
      </c>
      <c r="G1484" s="1">
        <v>35</v>
      </c>
      <c r="H1484" s="1">
        <v>40</v>
      </c>
      <c r="I1484" s="16"/>
      <c r="J1484" s="17" t="s">
        <v>7142</v>
      </c>
      <c r="K1484" s="4" t="s">
        <v>7144</v>
      </c>
      <c r="L1484" s="5" t="s">
        <v>7143</v>
      </c>
      <c r="M1484" s="5">
        <f t="shared" si="92"/>
        <v>35</v>
      </c>
      <c r="N1484" s="5">
        <f t="shared" si="93"/>
        <v>40</v>
      </c>
      <c r="O1484" s="3" t="str">
        <f>IF(ISBLANK(D1484),"ส่วนลด",VLOOKUP(D1484,หมวดหมู่!$A$2:$B$35,2))</f>
        <v>อุปโภค/บริโภค</v>
      </c>
      <c r="P1484" s="3" t="str">
        <f>IF(ISBLANK(E1484),"หน่วย",VLOOKUP(E1484,หน่วยนับ!$A$2:$B$37,2))</f>
        <v>ห่อ</v>
      </c>
      <c r="Q1484" t="str">
        <f t="shared" si="94"/>
        <v>P00000.png</v>
      </c>
      <c r="R1484" t="str">
        <f t="shared" si="95"/>
        <v>INSERT INTO `product`(`pID`, `pBar`, `pBars`, `pName`, `pBP`, `pSP`, `pVal`, `pCate`, `pUnit`, `img`) VALUES ('P01489','5540000040002','[{"detail":"รหัสสินค้า","barcode":"P01489"},{"detail":"บาร์โค้ดหลัก","barcode":"5540000040002"}]','ธูปหอมเบอร์35/40บ','35','40','1','อุปโภค/บริโภค','ห่อ','P00000.png');</v>
      </c>
    </row>
    <row r="1485" spans="1:18" x14ac:dyDescent="0.25">
      <c r="A1485" s="2" t="s">
        <v>1970</v>
      </c>
      <c r="B1485" s="8">
        <v>8850709200063</v>
      </c>
      <c r="C1485" s="2" t="s">
        <v>1971</v>
      </c>
      <c r="D1485" s="6"/>
      <c r="E1485" s="6"/>
      <c r="F1485" s="1">
        <v>97</v>
      </c>
      <c r="G1485" s="1">
        <v>0</v>
      </c>
      <c r="H1485" s="1">
        <v>13</v>
      </c>
      <c r="I1485" s="16"/>
      <c r="J1485" s="17" t="s">
        <v>7142</v>
      </c>
      <c r="K1485" s="4" t="s">
        <v>7144</v>
      </c>
      <c r="L1485" s="5" t="s">
        <v>7143</v>
      </c>
      <c r="M1485" s="5">
        <f t="shared" si="92"/>
        <v>0</v>
      </c>
      <c r="N1485" s="5">
        <f t="shared" si="93"/>
        <v>-13</v>
      </c>
      <c r="O1485" s="3" t="str">
        <f>IF(ISBLANK(D1485),"ส่วนลด",VLOOKUP(D1485,หมวดหมู่!$A$2:$B$35,2))</f>
        <v>ส่วนลด</v>
      </c>
      <c r="P1485" s="3" t="str">
        <f>IF(ISBLANK(E1485),"หน่วย",VLOOKUP(E1485,หน่วยนับ!$A$2:$B$37,2))</f>
        <v>หน่วย</v>
      </c>
      <c r="Q1485" t="str">
        <f t="shared" si="94"/>
        <v>P00000.png</v>
      </c>
      <c r="R1485" t="str">
        <f t="shared" si="95"/>
        <v>INSERT INTO `product`(`pID`, `pBar`, `pBars`, `pName`, `pBP`, `pSP`, `pVal`, `pCate`, `pUnit`, `img`) VALUES ('P01490','8850709200063','[{"detail":"รหัสสินค้า","barcode":"P01490"},{"detail":"บาร์โค้ดหลัก","barcode":"8850709200063"}]','ส่วนลดเบบี้เลฟ L /3แพ็ค4','0','-13','97','ส่วนลด','หน่วย','P00000.png');</v>
      </c>
    </row>
    <row r="1486" spans="1:18" x14ac:dyDescent="0.25">
      <c r="A1486" s="2" t="s">
        <v>1972</v>
      </c>
      <c r="B1486" s="8" t="s">
        <v>1972</v>
      </c>
      <c r="C1486" s="2" t="s">
        <v>8292</v>
      </c>
      <c r="D1486" s="6"/>
      <c r="E1486" s="6"/>
      <c r="F1486" s="1">
        <v>14</v>
      </c>
      <c r="G1486" s="1">
        <v>0</v>
      </c>
      <c r="H1486" s="1">
        <v>6</v>
      </c>
      <c r="I1486" s="16"/>
      <c r="J1486" s="17" t="s">
        <v>7142</v>
      </c>
      <c r="K1486" s="4" t="s">
        <v>7144</v>
      </c>
      <c r="L1486" s="5" t="s">
        <v>7143</v>
      </c>
      <c r="M1486" s="5">
        <f t="shared" si="92"/>
        <v>0</v>
      </c>
      <c r="N1486" s="5">
        <f t="shared" si="93"/>
        <v>-6</v>
      </c>
      <c r="O1486" s="3" t="str">
        <f>IF(ISBLANK(D1486),"ส่วนลด",VLOOKUP(D1486,หมวดหมู่!$A$2:$B$35,2))</f>
        <v>ส่วนลด</v>
      </c>
      <c r="P1486" s="3" t="str">
        <f>IF(ISBLANK(E1486),"หน่วย",VLOOKUP(E1486,หน่วยนับ!$A$2:$B$37,2))</f>
        <v>หน่วย</v>
      </c>
      <c r="Q1486" t="str">
        <f t="shared" si="94"/>
        <v>P00000.png</v>
      </c>
      <c r="R1486" t="str">
        <f t="shared" si="95"/>
        <v>INSERT INTO `product`(`pID`, `pBar`, `pBars`, `pName`, `pBP`, `pSP`, `pVal`, `pCate`, `pUnit`, `img`) VALUES ('P01491','P01491','[{"detail":"รหัสสินค้า","barcode":"P01491"},{"detail":"บาร์โค้ดหลัก","barcode":"P01491"}]','ส่วนลดเอ็ม150แพ็ค10***','0','-6','14','ส่วนลด','หน่วย','P00000.png');</v>
      </c>
    </row>
    <row r="1487" spans="1:18" x14ac:dyDescent="0.25">
      <c r="A1487" s="2" t="s">
        <v>1973</v>
      </c>
      <c r="B1487" s="8">
        <v>4902430695800</v>
      </c>
      <c r="C1487" s="2" t="s">
        <v>1974</v>
      </c>
      <c r="D1487" s="1">
        <v>61</v>
      </c>
      <c r="E1487" s="1">
        <v>3</v>
      </c>
      <c r="F1487" s="1">
        <v>0</v>
      </c>
      <c r="G1487" s="1">
        <v>83.91</v>
      </c>
      <c r="H1487" s="1">
        <v>100</v>
      </c>
      <c r="I1487" s="16"/>
      <c r="J1487" s="17" t="s">
        <v>7142</v>
      </c>
      <c r="K1487" s="4" t="s">
        <v>7144</v>
      </c>
      <c r="L1487" s="5" t="s">
        <v>7143</v>
      </c>
      <c r="M1487" s="5">
        <f t="shared" si="92"/>
        <v>83.91</v>
      </c>
      <c r="N1487" s="5">
        <f t="shared" si="93"/>
        <v>100</v>
      </c>
      <c r="O1487" s="3" t="str">
        <f>IF(ISBLANK(D1487),"ส่วนลด",VLOOKUP(D1487,หมวดหมู่!$A$2:$B$35,2))</f>
        <v>แชมพูสระผม</v>
      </c>
      <c r="P1487" s="3" t="str">
        <f>IF(ISBLANK(E1487),"หน่วย",VLOOKUP(E1487,หน่วยนับ!$A$2:$B$37,2))</f>
        <v>ขวด</v>
      </c>
      <c r="Q1487" t="str">
        <f t="shared" si="94"/>
        <v>P00000.png</v>
      </c>
      <c r="R1487" t="str">
        <f t="shared" si="95"/>
        <v>INSERT INTO `product`(`pID`, `pBar`, `pBars`, `pName`, `pBP`, `pSP`, `pVal`, `pCate`, `pUnit`, `img`) VALUES ('P01492','4902430695800','[{"detail":"รหัสสินค้า","barcode":"P01492"},{"detail":"บาร์โค้ดหลัก","barcode":"4902430695800"}]','รีจอยแชมพู450มล100**','83.91','100','0','แชมพูสระผม','ขวด','P00000.png');</v>
      </c>
    </row>
    <row r="1488" spans="1:18" x14ac:dyDescent="0.25">
      <c r="A1488" s="2" t="s">
        <v>1975</v>
      </c>
      <c r="B1488" s="8">
        <v>8858201001324</v>
      </c>
      <c r="C1488" s="2" t="s">
        <v>8293</v>
      </c>
      <c r="D1488" s="1">
        <v>32</v>
      </c>
      <c r="E1488" s="1">
        <v>13</v>
      </c>
      <c r="F1488" s="1">
        <v>20</v>
      </c>
      <c r="G1488" s="1">
        <v>2.5</v>
      </c>
      <c r="H1488" s="1">
        <v>5</v>
      </c>
      <c r="I1488" s="16"/>
      <c r="J1488" s="17" t="s">
        <v>7142</v>
      </c>
      <c r="K1488" s="4" t="s">
        <v>7144</v>
      </c>
      <c r="L1488" s="5" t="s">
        <v>7143</v>
      </c>
      <c r="M1488" s="5">
        <f t="shared" si="92"/>
        <v>2.5</v>
      </c>
      <c r="N1488" s="5">
        <f t="shared" si="93"/>
        <v>5</v>
      </c>
      <c r="O1488" s="3" t="str">
        <f>IF(ISBLANK(D1488),"ส่วนลด",VLOOKUP(D1488,หมวดหมู่!$A$2:$B$35,2))</f>
        <v>การศึกษา</v>
      </c>
      <c r="P1488" s="3" t="str">
        <f>IF(ISBLANK(E1488),"หน่วย",VLOOKUP(E1488,หน่วยนับ!$A$2:$B$37,2))</f>
        <v>แท่ง</v>
      </c>
      <c r="Q1488" t="str">
        <f t="shared" si="94"/>
        <v>P00000.png</v>
      </c>
      <c r="R1488" t="str">
        <f t="shared" si="95"/>
        <v>INSERT INTO `product`(`pID`, `pBar`, `pBars`, `pName`, `pBP`, `pSP`, `pVal`, `pCate`, `pUnit`, `img`) VALUES ('P01493','8858201001324','[{"detail":"รหัสสินค้า","barcode":"P01493"},{"detail":"บาร์โค้ดหลัก","barcode":"8858201001324"}]','ดินสอ2B***','2.5','5','20','การศึกษา','แท่ง','P00000.png');</v>
      </c>
    </row>
    <row r="1489" spans="1:18" x14ac:dyDescent="0.25">
      <c r="A1489" s="2" t="s">
        <v>1976</v>
      </c>
      <c r="B1489" s="8">
        <v>8850279519404</v>
      </c>
      <c r="C1489" s="2" t="s">
        <v>1977</v>
      </c>
      <c r="D1489" s="1">
        <v>20</v>
      </c>
      <c r="E1489" s="1">
        <v>5</v>
      </c>
      <c r="F1489" s="1">
        <v>0</v>
      </c>
      <c r="G1489" s="1">
        <v>20.84</v>
      </c>
      <c r="H1489" s="1">
        <v>25</v>
      </c>
      <c r="I1489" s="16"/>
      <c r="J1489" s="17" t="s">
        <v>7142</v>
      </c>
      <c r="K1489" s="4" t="s">
        <v>7144</v>
      </c>
      <c r="L1489" s="5" t="s">
        <v>7143</v>
      </c>
      <c r="M1489" s="5">
        <f t="shared" si="92"/>
        <v>20.84</v>
      </c>
      <c r="N1489" s="5">
        <f t="shared" si="93"/>
        <v>25</v>
      </c>
      <c r="O1489" s="3" t="str">
        <f>IF(ISBLANK(D1489),"ส่วนลด",VLOOKUP(D1489,หมวดหมู่!$A$2:$B$35,2))</f>
        <v>อุปโภค/บริโภค</v>
      </c>
      <c r="P1489" s="3" t="str">
        <f>IF(ISBLANK(E1489),"หน่วย",VLOOKUP(E1489,หน่วยนับ!$A$2:$B$37,2))</f>
        <v>กล่อง</v>
      </c>
      <c r="Q1489" t="str">
        <f t="shared" si="94"/>
        <v>P00000.png</v>
      </c>
      <c r="R1489" t="str">
        <f t="shared" si="95"/>
        <v>INSERT INTO `product`(`pID`, `pBar`, `pBars`, `pName`, `pBP`, `pSP`, `pVal`, `pCate`, `pUnit`, `img`) VALUES ('P01494','8850279519404','[{"detail":"รหัสสินค้า","barcode":"P01494"},{"detail":"บาร์โค้ดหลัก","barcode":"8850279519404"}]','ออรัลเมคยาสีฟัน40/25บ*','20.84','25','0','อุปโภค/บริโภค','กล่อง','P00000.png');</v>
      </c>
    </row>
    <row r="1490" spans="1:18" x14ac:dyDescent="0.25">
      <c r="A1490" s="2" t="s">
        <v>1978</v>
      </c>
      <c r="B1490" s="8" t="s">
        <v>1978</v>
      </c>
      <c r="C1490" s="2" t="s">
        <v>8294</v>
      </c>
      <c r="D1490" s="1">
        <v>20</v>
      </c>
      <c r="E1490" s="1">
        <v>36</v>
      </c>
      <c r="F1490" s="1">
        <v>1</v>
      </c>
      <c r="G1490" s="1">
        <v>15.84</v>
      </c>
      <c r="H1490" s="1">
        <v>39</v>
      </c>
      <c r="I1490" s="16"/>
      <c r="J1490" s="17" t="s">
        <v>7142</v>
      </c>
      <c r="K1490" s="4" t="s">
        <v>7144</v>
      </c>
      <c r="L1490" s="5" t="s">
        <v>7143</v>
      </c>
      <c r="M1490" s="5">
        <f t="shared" si="92"/>
        <v>15.84</v>
      </c>
      <c r="N1490" s="5">
        <f t="shared" si="93"/>
        <v>39</v>
      </c>
      <c r="O1490" s="3" t="str">
        <f>IF(ISBLANK(D1490),"ส่วนลด",VLOOKUP(D1490,หมวดหมู่!$A$2:$B$35,2))</f>
        <v>อุปโภค/บริโภค</v>
      </c>
      <c r="P1490" s="3" t="str">
        <f>IF(ISBLANK(E1490),"หน่วย",VLOOKUP(E1490,หน่วยนับ!$A$2:$B$37,2))</f>
        <v>คู่</v>
      </c>
      <c r="Q1490" t="str">
        <f t="shared" si="94"/>
        <v>P00000.png</v>
      </c>
      <c r="R1490" t="str">
        <f t="shared" si="95"/>
        <v>INSERT INTO `product`(`pID`, `pBar`, `pBars`, `pName`, `pBP`, `pSP`, `pVal`, `pCate`, `pUnit`, `img`) VALUES ('P01495','P01495','[{"detail":"รหัสสินค้า","barcode":"P01495"},{"detail":"บาร์โค้ดหลัก","barcode":"P01495"}]','รองเท้าแตะตราช้างเด็ก***','15.84','39','1','อุปโภค/บริโภค','คู่','P00000.png');</v>
      </c>
    </row>
    <row r="1491" spans="1:18" x14ac:dyDescent="0.25">
      <c r="A1491" s="2" t="s">
        <v>1979</v>
      </c>
      <c r="B1491" s="8" t="s">
        <v>1979</v>
      </c>
      <c r="C1491" s="2" t="s">
        <v>8295</v>
      </c>
      <c r="D1491" s="1">
        <v>90</v>
      </c>
      <c r="E1491" s="1">
        <v>1</v>
      </c>
      <c r="F1491" s="1">
        <v>5</v>
      </c>
      <c r="G1491" s="1">
        <v>4</v>
      </c>
      <c r="H1491" s="1">
        <v>5</v>
      </c>
      <c r="I1491" s="16"/>
      <c r="J1491" s="17" t="s">
        <v>7142</v>
      </c>
      <c r="K1491" s="4" t="s">
        <v>7144</v>
      </c>
      <c r="L1491" s="5" t="s">
        <v>7143</v>
      </c>
      <c r="M1491" s="5">
        <f t="shared" si="92"/>
        <v>4</v>
      </c>
      <c r="N1491" s="5">
        <f t="shared" si="93"/>
        <v>5</v>
      </c>
      <c r="O1491" s="3" t="str">
        <f>IF(ISBLANK(D1491),"ส่วนลด",VLOOKUP(D1491,หมวดหมู่!$A$2:$B$35,2))</f>
        <v>ของใช้ในครัว</v>
      </c>
      <c r="P1491" s="3" t="str">
        <f>IF(ISBLANK(E1491),"หน่วย",VLOOKUP(E1491,หน่วยนับ!$A$2:$B$37,2))</f>
        <v>ชิ้น</v>
      </c>
      <c r="Q1491" t="str">
        <f t="shared" si="94"/>
        <v>P00000.png</v>
      </c>
      <c r="R1491" t="str">
        <f t="shared" si="95"/>
        <v>INSERT INTO `product`(`pID`, `pBar`, `pBars`, `pName`, `pBP`, `pSP`, `pVal`, `pCate`, `pUnit`, `img`) VALUES ('P01496','P01496','[{"detail":"รหัสสินค้า","barcode":"P01496"},{"detail":"บาร์โค้ดหลัก","barcode":"P01496"}]','กรวยกรองน้ำ ***','4','5','5','ของใช้ในครัว','ชิ้น','P00000.png');</v>
      </c>
    </row>
    <row r="1492" spans="1:18" x14ac:dyDescent="0.25">
      <c r="A1492" s="2" t="s">
        <v>1980</v>
      </c>
      <c r="B1492" s="8">
        <v>8858463002091</v>
      </c>
      <c r="C1492" s="2" t="s">
        <v>1981</v>
      </c>
      <c r="D1492" s="6"/>
      <c r="E1492" s="6"/>
      <c r="F1492" s="1">
        <v>96</v>
      </c>
      <c r="G1492" s="1">
        <v>0</v>
      </c>
      <c r="H1492" s="1">
        <v>20</v>
      </c>
      <c r="I1492" s="16"/>
      <c r="J1492" s="17" t="s">
        <v>7142</v>
      </c>
      <c r="K1492" s="4" t="s">
        <v>7144</v>
      </c>
      <c r="L1492" s="5" t="s">
        <v>7143</v>
      </c>
      <c r="M1492" s="5">
        <f t="shared" si="92"/>
        <v>0</v>
      </c>
      <c r="N1492" s="5">
        <f t="shared" si="93"/>
        <v>-20</v>
      </c>
      <c r="O1492" s="3" t="str">
        <f>IF(ISBLANK(D1492),"ส่วนลด",VLOOKUP(D1492,หมวดหมู่!$A$2:$B$35,2))</f>
        <v>ส่วนลด</v>
      </c>
      <c r="P1492" s="3" t="str">
        <f>IF(ISBLANK(E1492),"หน่วย",VLOOKUP(E1492,หน่วยนับ!$A$2:$B$37,2))</f>
        <v>หน่วย</v>
      </c>
      <c r="Q1492" t="str">
        <f t="shared" si="94"/>
        <v>P00000.png</v>
      </c>
      <c r="R1492" t="str">
        <f t="shared" si="95"/>
        <v>INSERT INTO `product`(`pID`, `pBar`, `pBars`, `pName`, `pBP`, `pSP`, `pVal`, `pCate`, `pUnit`, `img`) VALUES ('P01497','8858463002091','[{"detail":"รหัสสินค้า","barcode":"P01497"},{"detail":"บาร์โค้ดหลัก","barcode":"8858463002091"}]','ส่วนลดซีเซฟแพ็ค10/180บ','0','-20','96','ส่วนลด','หน่วย','P00000.png');</v>
      </c>
    </row>
    <row r="1493" spans="1:18" x14ac:dyDescent="0.25">
      <c r="A1493" s="2" t="s">
        <v>1982</v>
      </c>
      <c r="B1493" s="8">
        <v>8850127004564</v>
      </c>
      <c r="C1493" s="2" t="s">
        <v>8296</v>
      </c>
      <c r="D1493" s="1">
        <v>76</v>
      </c>
      <c r="E1493" s="1">
        <v>11</v>
      </c>
      <c r="F1493" s="1">
        <v>20</v>
      </c>
      <c r="G1493" s="1">
        <v>4</v>
      </c>
      <c r="H1493" s="1">
        <v>5</v>
      </c>
      <c r="I1493" s="16"/>
      <c r="J1493" s="17" t="s">
        <v>7142</v>
      </c>
      <c r="K1493" s="4" t="s">
        <v>7144</v>
      </c>
      <c r="L1493" s="5" t="s">
        <v>7143</v>
      </c>
      <c r="M1493" s="5">
        <f t="shared" si="92"/>
        <v>4</v>
      </c>
      <c r="N1493" s="5">
        <f t="shared" si="93"/>
        <v>5</v>
      </c>
      <c r="O1493" s="3" t="str">
        <f>IF(ISBLANK(D1493),"ส่วนลด",VLOOKUP(D1493,หมวดหมู่!$A$2:$B$35,2))</f>
        <v>กาแฟ+โอวัลติล</v>
      </c>
      <c r="P1493" s="3" t="str">
        <f>IF(ISBLANK(E1493),"หน่วย",VLOOKUP(E1493,หน่วยนับ!$A$2:$B$37,2))</f>
        <v>ซอง</v>
      </c>
      <c r="Q1493" t="str">
        <f t="shared" si="94"/>
        <v>P00000.png</v>
      </c>
      <c r="R1493" t="str">
        <f t="shared" si="95"/>
        <v>INSERT INTO `product`(`pID`, `pBar`, `pBars`, `pName`, `pBP`, `pSP`, `pVal`, `pCate`, `pUnit`, `img`) VALUES ('P01498','8850127004564','[{"detail":"รหัสสินค้า","barcode":"P01498"},{"detail":"บาร์โค้ดหลัก","barcode":"8850127004564"}]','ไมโลซอง22กรัม***','4','5','20','กาแฟ+โอวัลติล','ซอง','P00000.png');</v>
      </c>
    </row>
    <row r="1494" spans="1:18" x14ac:dyDescent="0.25">
      <c r="A1494" s="2" t="s">
        <v>1983</v>
      </c>
      <c r="B1494" s="8">
        <v>8850122101060</v>
      </c>
      <c r="C1494" s="2" t="s">
        <v>1984</v>
      </c>
      <c r="D1494" s="1">
        <v>20</v>
      </c>
      <c r="E1494" s="1">
        <v>4</v>
      </c>
      <c r="F1494" s="1">
        <v>4</v>
      </c>
      <c r="G1494" s="1">
        <v>6.9</v>
      </c>
      <c r="H1494" s="1">
        <v>10</v>
      </c>
      <c r="I1494" s="16"/>
      <c r="J1494" s="17" t="s">
        <v>7142</v>
      </c>
      <c r="K1494" s="4" t="s">
        <v>7144</v>
      </c>
      <c r="L1494" s="5" t="s">
        <v>7143</v>
      </c>
      <c r="M1494" s="5">
        <f t="shared" si="92"/>
        <v>6.9</v>
      </c>
      <c r="N1494" s="5">
        <f t="shared" si="93"/>
        <v>10</v>
      </c>
      <c r="O1494" s="3" t="str">
        <f>IF(ISBLANK(D1494),"ส่วนลด",VLOOKUP(D1494,หมวดหมู่!$A$2:$B$35,2))</f>
        <v>อุปโภค/บริโภค</v>
      </c>
      <c r="P1494" s="3" t="str">
        <f>IF(ISBLANK(E1494),"หน่วย",VLOOKUP(E1494,หน่วยนับ!$A$2:$B$37,2))</f>
        <v>ชุด</v>
      </c>
      <c r="Q1494" t="str">
        <f t="shared" si="94"/>
        <v>P00000.png</v>
      </c>
      <c r="R1494" t="str">
        <f t="shared" si="95"/>
        <v>INSERT INTO `product`(`pID`, `pBar`, `pBars`, `pName`, `pBP`, `pSP`, `pVal`, `pCate`, `pUnit`, `img`) VALUES ('P01499','8850122101060','[{"detail":"รหัสสินค้า","barcode":"P01499"},{"detail":"บาร์โค้ดหลัก","barcode":"8850122101060"}]','วุ้นเส้นมังกรคู่40g10บ','6.9','10','4','อุปโภค/บริโภค','ชุด','P00000.png');</v>
      </c>
    </row>
    <row r="1495" spans="1:18" x14ac:dyDescent="0.25">
      <c r="A1495" s="2" t="s">
        <v>1985</v>
      </c>
      <c r="B1495" s="8">
        <v>8854698014458</v>
      </c>
      <c r="C1495" s="2" t="s">
        <v>8297</v>
      </c>
      <c r="D1495" s="1">
        <v>74</v>
      </c>
      <c r="E1495" s="1">
        <v>3</v>
      </c>
      <c r="F1495" s="1">
        <v>17</v>
      </c>
      <c r="G1495" s="1">
        <v>10.63</v>
      </c>
      <c r="H1495" s="1">
        <v>15</v>
      </c>
      <c r="I1495" s="16"/>
      <c r="J1495" s="17" t="s">
        <v>7142</v>
      </c>
      <c r="K1495" s="4" t="s">
        <v>7144</v>
      </c>
      <c r="L1495" s="5" t="s">
        <v>7143</v>
      </c>
      <c r="M1495" s="5">
        <f t="shared" si="92"/>
        <v>10.63</v>
      </c>
      <c r="N1495" s="5">
        <f t="shared" si="93"/>
        <v>15</v>
      </c>
      <c r="O1495" s="3" t="str">
        <f>IF(ISBLANK(D1495),"ส่วนลด",VLOOKUP(D1495,หมวดหมู่!$A$2:$B$35,2))</f>
        <v>น้ำขวด+น้ำอัดลม</v>
      </c>
      <c r="P1495" s="3" t="str">
        <f>IF(ISBLANK(E1495),"หน่วย",VLOOKUP(E1495,หน่วยนับ!$A$2:$B$37,2))</f>
        <v>ขวด</v>
      </c>
      <c r="Q1495" t="str">
        <f t="shared" si="94"/>
        <v>P00000.png</v>
      </c>
      <c r="R1495" t="str">
        <f t="shared" si="95"/>
        <v>INSERT INTO `product`(`pID`, `pBar`, `pBars`, `pName`, `pBP`, `pSP`, `pVal`, `pCate`, `pUnit`, `img`) VALUES ('P01500','8854698014458','[{"detail":"รหัสสินค้า","barcode":"P01500"},{"detail":"บาร์โค้ดหลัก","barcode":"8854698014458"}]','โออิชิต้นตำรับ350g***','10.63','15','17','น้ำขวด+น้ำอัดลม','ขวด','P00000.png');</v>
      </c>
    </row>
    <row r="1496" spans="1:18" x14ac:dyDescent="0.25">
      <c r="A1496" s="2" t="s">
        <v>1986</v>
      </c>
      <c r="B1496" s="8">
        <v>8850250010951</v>
      </c>
      <c r="C1496" s="2" t="s">
        <v>8298</v>
      </c>
      <c r="D1496" s="1">
        <v>20</v>
      </c>
      <c r="E1496" s="1">
        <v>11</v>
      </c>
      <c r="F1496" s="1">
        <v>7</v>
      </c>
      <c r="G1496" s="1">
        <v>54.6</v>
      </c>
      <c r="H1496" s="1">
        <v>63</v>
      </c>
      <c r="I1496" s="15" t="s">
        <v>1987</v>
      </c>
      <c r="J1496" s="17" t="s">
        <v>7142</v>
      </c>
      <c r="K1496" s="4" t="s">
        <v>7144</v>
      </c>
      <c r="L1496" s="5" t="s">
        <v>7143</v>
      </c>
      <c r="M1496" s="5">
        <f t="shared" si="92"/>
        <v>54.6</v>
      </c>
      <c r="N1496" s="5">
        <f t="shared" si="93"/>
        <v>63</v>
      </c>
      <c r="O1496" s="3" t="str">
        <f>IF(ISBLANK(D1496),"ส่วนลด",VLOOKUP(D1496,หมวดหมู่!$A$2:$B$35,2))</f>
        <v>อุปโภค/บริโภค</v>
      </c>
      <c r="P1496" s="3" t="str">
        <f>IF(ISBLANK(E1496),"หน่วย",VLOOKUP(E1496,หน่วยนับ!$A$2:$B$37,2))</f>
        <v>ซอง</v>
      </c>
      <c r="Q1496" t="str">
        <f t="shared" si="94"/>
        <v>prd_1517.png</v>
      </c>
      <c r="R1496" t="str">
        <f t="shared" si="95"/>
        <v>INSERT INTO `product`(`pID`, `pBar`, `pBars`, `pName`, `pBP`, `pSP`, `pVal`, `pCate`, `pUnit`, `img`) VALUES ('P01501','8850250010951','[{"detail":"รหัสสินค้า","barcode":"P01501"},{"detail":"บาร์โค้ดหลัก","barcode":"8850250010951"}]','รสดีหมู425g***','54.6','63','7','อุปโภค/บริโภค','ซอง','prd_1517.png');</v>
      </c>
    </row>
    <row r="1497" spans="1:18" x14ac:dyDescent="0.25">
      <c r="A1497" s="2" t="s">
        <v>1988</v>
      </c>
      <c r="B1497" s="8" t="s">
        <v>1988</v>
      </c>
      <c r="C1497" s="2" t="s">
        <v>8299</v>
      </c>
      <c r="D1497" s="6"/>
      <c r="E1497" s="6"/>
      <c r="F1497" s="1">
        <v>91</v>
      </c>
      <c r="G1497" s="1">
        <v>0</v>
      </c>
      <c r="H1497" s="1">
        <v>10</v>
      </c>
      <c r="I1497" s="16"/>
      <c r="J1497" s="17" t="s">
        <v>7142</v>
      </c>
      <c r="K1497" s="4" t="s">
        <v>7144</v>
      </c>
      <c r="L1497" s="5" t="s">
        <v>7143</v>
      </c>
      <c r="M1497" s="5">
        <f t="shared" si="92"/>
        <v>0</v>
      </c>
      <c r="N1497" s="5">
        <f t="shared" si="93"/>
        <v>-10</v>
      </c>
      <c r="O1497" s="3" t="str">
        <f>IF(ISBLANK(D1497),"ส่วนลด",VLOOKUP(D1497,หมวดหมู่!$A$2:$B$35,2))</f>
        <v>ส่วนลด</v>
      </c>
      <c r="P1497" s="3" t="str">
        <f>IF(ISBLANK(E1497),"หน่วย",VLOOKUP(E1497,หน่วยนับ!$A$2:$B$37,2))</f>
        <v>หน่วย</v>
      </c>
      <c r="Q1497" t="str">
        <f t="shared" si="94"/>
        <v>P00000.png</v>
      </c>
      <c r="R1497" t="str">
        <f t="shared" si="95"/>
        <v>INSERT INTO `product`(`pID`, `pBar`, `pBars`, `pName`, `pBP`, `pSP`, `pVal`, `pCate`, `pUnit`, `img`) VALUES ('P01502','P01502','[{"detail":"รหัสสินค้า","barcode":"P01502"},{"detail":"บาร์โค้ดหลัก","barcode":"P01502"}]','ส่วนลดโสมเกาหลีแพ็ค10**','0','-10','91','ส่วนลด','หน่วย','P00000.png');</v>
      </c>
    </row>
    <row r="1498" spans="1:18" x14ac:dyDescent="0.25">
      <c r="A1498" s="2" t="s">
        <v>1989</v>
      </c>
      <c r="B1498" s="8" t="s">
        <v>1989</v>
      </c>
      <c r="C1498" s="2" t="s">
        <v>8300</v>
      </c>
      <c r="D1498" s="1">
        <v>93</v>
      </c>
      <c r="E1498" s="1">
        <v>4</v>
      </c>
      <c r="F1498" s="1">
        <v>2</v>
      </c>
      <c r="G1498" s="1">
        <v>49</v>
      </c>
      <c r="H1498" s="1">
        <v>69</v>
      </c>
      <c r="I1498" s="16"/>
      <c r="J1498" s="17" t="s">
        <v>7142</v>
      </c>
      <c r="K1498" s="4" t="s">
        <v>7144</v>
      </c>
      <c r="L1498" s="5" t="s">
        <v>7143</v>
      </c>
      <c r="M1498" s="5">
        <f t="shared" si="92"/>
        <v>49</v>
      </c>
      <c r="N1498" s="5">
        <f t="shared" si="93"/>
        <v>69</v>
      </c>
      <c r="O1498" s="3" t="str">
        <f>IF(ISBLANK(D1498),"ส่วนลด",VLOOKUP(D1498,หมวดหมู่!$A$2:$B$35,2))</f>
        <v>ของใช้ในครัว</v>
      </c>
      <c r="P1498" s="3" t="str">
        <f>IF(ISBLANK(E1498),"หน่วย",VLOOKUP(E1498,หน่วยนับ!$A$2:$B$37,2))</f>
        <v>ชุด</v>
      </c>
      <c r="Q1498" t="str">
        <f t="shared" si="94"/>
        <v>P00000.png</v>
      </c>
      <c r="R1498" t="str">
        <f t="shared" si="95"/>
        <v>INSERT INTO `product`(`pID`, `pBar`, `pBars`, `pName`, `pBP`, `pSP`, `pVal`, `pCate`, `pUnit`, `img`) VALUES ('P01503','P01503','[{"detail":"รหัสสินค้า","barcode":"P01503"},{"detail":"บาร์โค้ดหลัก","barcode":"P01503"}]','สายปริ้นเคอร์1.5เมตร***','49','69','2','ของใช้ในครัว','ชุด','P00000.png');</v>
      </c>
    </row>
    <row r="1499" spans="1:18" x14ac:dyDescent="0.25">
      <c r="A1499" s="2" t="s">
        <v>1990</v>
      </c>
      <c r="B1499" s="8">
        <v>4902430413176</v>
      </c>
      <c r="C1499" s="2" t="s">
        <v>8026</v>
      </c>
      <c r="D1499" s="1">
        <v>61</v>
      </c>
      <c r="E1499" s="1">
        <v>3</v>
      </c>
      <c r="F1499" s="1">
        <v>6</v>
      </c>
      <c r="G1499" s="1">
        <v>14.67</v>
      </c>
      <c r="H1499" s="1">
        <v>20</v>
      </c>
      <c r="I1499" s="15" t="s">
        <v>8301</v>
      </c>
      <c r="J1499" s="17" t="s">
        <v>7142</v>
      </c>
      <c r="K1499" s="4" t="s">
        <v>7144</v>
      </c>
      <c r="L1499" s="5" t="s">
        <v>7143</v>
      </c>
      <c r="M1499" s="5">
        <f t="shared" si="92"/>
        <v>14.67</v>
      </c>
      <c r="N1499" s="5">
        <f t="shared" si="93"/>
        <v>20</v>
      </c>
      <c r="O1499" s="3" t="str">
        <f>IF(ISBLANK(D1499),"ส่วนลด",VLOOKUP(D1499,หมวดหมู่!$A$2:$B$35,2))</f>
        <v>แชมพูสระผม</v>
      </c>
      <c r="P1499" s="3" t="str">
        <f>IF(ISBLANK(E1499),"หน่วย",VLOOKUP(E1499,หน่วยนับ!$A$2:$B$37,2))</f>
        <v>ขวด</v>
      </c>
      <c r="Q1499" t="str">
        <f t="shared" si="94"/>
        <v>prd_1520.jpg</v>
      </c>
      <c r="R1499" t="str">
        <f t="shared" si="95"/>
        <v>INSERT INTO `product`(`pID`, `pBar`, `pBars`, `pName`, `pBP`, `pSP`, `pVal`, `pCate`, `pUnit`, `img`) VALUES ('P01504','4902430413176','[{"detail":"รหัสสินค้า","barcode":"P01504"},{"detail":"บาร์โค้ดหลัก","barcode":"4902430413176"}]','แพนทีนแชมพู70มล***','14.67','20','6','แชมพูสระผม','ขวด','prd_1520.jpg');</v>
      </c>
    </row>
    <row r="1500" spans="1:18" x14ac:dyDescent="0.25">
      <c r="A1500" s="2" t="s">
        <v>1991</v>
      </c>
      <c r="B1500" s="8">
        <v>8851932353700</v>
      </c>
      <c r="C1500" s="2" t="s">
        <v>1992</v>
      </c>
      <c r="D1500" s="1">
        <v>20</v>
      </c>
      <c r="E1500" s="1">
        <v>3</v>
      </c>
      <c r="F1500" s="1">
        <v>0</v>
      </c>
      <c r="G1500" s="1">
        <v>20.84</v>
      </c>
      <c r="H1500" s="1">
        <v>25</v>
      </c>
      <c r="I1500" s="16"/>
      <c r="J1500" s="17" t="s">
        <v>7142</v>
      </c>
      <c r="K1500" s="4" t="s">
        <v>7144</v>
      </c>
      <c r="L1500" s="5" t="s">
        <v>7143</v>
      </c>
      <c r="M1500" s="5">
        <f t="shared" si="92"/>
        <v>20.84</v>
      </c>
      <c r="N1500" s="5">
        <f t="shared" si="93"/>
        <v>25</v>
      </c>
      <c r="O1500" s="3" t="str">
        <f>IF(ISBLANK(D1500),"ส่วนลด",VLOOKUP(D1500,หมวดหมู่!$A$2:$B$35,2))</f>
        <v>อุปโภค/บริโภค</v>
      </c>
      <c r="P1500" s="3" t="str">
        <f>IF(ISBLANK(E1500),"หน่วย",VLOOKUP(E1500,หน่วยนับ!$A$2:$B$37,2))</f>
        <v>ขวด</v>
      </c>
      <c r="Q1500" t="str">
        <f t="shared" si="94"/>
        <v>P00000.png</v>
      </c>
      <c r="R1500" t="str">
        <f t="shared" si="95"/>
        <v>INSERT INTO `product`(`pID`, `pBar`, `pBars`, `pName`, `pBP`, `pSP`, `pVal`, `pCate`, `pUnit`, `img`) VALUES ('P01505','8851932353700','[{"detail":"รหัสสินค้า","barcode":"P01505"},{"detail":"บาร์โค้ดหลัก","barcode":"8851932353700"}]','เคลียแชมพู65มล.25บ','20.84','25','0','อุปโภค/บริโภค','ขวด','P00000.png');</v>
      </c>
    </row>
    <row r="1501" spans="1:18" x14ac:dyDescent="0.25">
      <c r="A1501" s="2" t="s">
        <v>1993</v>
      </c>
      <c r="B1501" s="8">
        <v>4902430396653</v>
      </c>
      <c r="C1501" s="2" t="s">
        <v>8023</v>
      </c>
      <c r="D1501" s="1">
        <v>61</v>
      </c>
      <c r="E1501" s="1">
        <v>3</v>
      </c>
      <c r="F1501" s="1">
        <v>4</v>
      </c>
      <c r="G1501" s="1">
        <v>15.91</v>
      </c>
      <c r="H1501" s="1">
        <v>20</v>
      </c>
      <c r="I1501" s="15" t="s">
        <v>8302</v>
      </c>
      <c r="J1501" s="17" t="s">
        <v>7142</v>
      </c>
      <c r="K1501" s="4" t="s">
        <v>7144</v>
      </c>
      <c r="L1501" s="5" t="s">
        <v>7143</v>
      </c>
      <c r="M1501" s="5">
        <f t="shared" si="92"/>
        <v>15.91</v>
      </c>
      <c r="N1501" s="5">
        <f t="shared" si="93"/>
        <v>20</v>
      </c>
      <c r="O1501" s="3" t="str">
        <f>IF(ISBLANK(D1501),"ส่วนลด",VLOOKUP(D1501,หมวดหมู่!$A$2:$B$35,2))</f>
        <v>แชมพูสระผม</v>
      </c>
      <c r="P1501" s="3" t="str">
        <f>IF(ISBLANK(E1501),"หน่วย",VLOOKUP(E1501,หน่วยนับ!$A$2:$B$37,2))</f>
        <v>ขวด</v>
      </c>
      <c r="Q1501" t="str">
        <f t="shared" si="94"/>
        <v>prd_1522.jpg</v>
      </c>
      <c r="R1501" t="str">
        <f t="shared" si="95"/>
        <v>INSERT INTO `product`(`pID`, `pBar`, `pBars`, `pName`, `pBP`, `pSP`, `pVal`, `pCate`, `pUnit`, `img`) VALUES ('P01506','4902430396653','[{"detail":"รหัสสินค้า","barcode":"P01506"},{"detail":"บาร์โค้ดหลัก","barcode":"4902430396653"}]','รีจอยแชมพู70มล***','15.91','20','4','แชมพูสระผม','ขวด','prd_1522.jpg');</v>
      </c>
    </row>
    <row r="1502" spans="1:18" x14ac:dyDescent="0.25">
      <c r="A1502" s="2" t="s">
        <v>1994</v>
      </c>
      <c r="B1502" s="8">
        <v>8851932156097</v>
      </c>
      <c r="C1502" s="2" t="s">
        <v>1995</v>
      </c>
      <c r="D1502" s="1">
        <v>20</v>
      </c>
      <c r="E1502" s="1">
        <v>11</v>
      </c>
      <c r="F1502" s="1">
        <v>0</v>
      </c>
      <c r="G1502" s="1">
        <v>7.5</v>
      </c>
      <c r="H1502" s="1">
        <v>10</v>
      </c>
      <c r="I1502" s="16"/>
      <c r="J1502" s="17" t="s">
        <v>7142</v>
      </c>
      <c r="K1502" s="4" t="s">
        <v>7144</v>
      </c>
      <c r="L1502" s="5" t="s">
        <v>7143</v>
      </c>
      <c r="M1502" s="5">
        <f t="shared" si="92"/>
        <v>7.5</v>
      </c>
      <c r="N1502" s="5">
        <f t="shared" si="93"/>
        <v>10</v>
      </c>
      <c r="O1502" s="3" t="str">
        <f>IF(ISBLANK(D1502),"ส่วนลด",VLOOKUP(D1502,หมวดหมู่!$A$2:$B$35,2))</f>
        <v>อุปโภค/บริโภค</v>
      </c>
      <c r="P1502" s="3" t="str">
        <f>IF(ISBLANK(E1502),"หน่วย",VLOOKUP(E1502,หน่วยนับ!$A$2:$B$37,2))</f>
        <v>ซอง</v>
      </c>
      <c r="Q1502" t="str">
        <f t="shared" si="94"/>
        <v>P00000.png</v>
      </c>
      <c r="R1502" t="str">
        <f t="shared" si="95"/>
        <v>INSERT INTO `product`(`pID`, `pBar`, `pBars`, `pName`, `pBP`, `pSP`, `pVal`, `pCate`, `pUnit`, `img`) VALUES ('P01507','8851932156097','[{"detail":"รหัสสินค้า","barcode":"P01507"},{"detail":"บาร์โค้ดหลัก","barcode":"8851932156097"}]','บรีสเอ็กเซล90มลสีเขียว10บ','7.5','10','0','อุปโภค/บริโภค','ซอง','P00000.png');</v>
      </c>
    </row>
    <row r="1503" spans="1:18" x14ac:dyDescent="0.25">
      <c r="A1503" s="2" t="s">
        <v>1996</v>
      </c>
      <c r="B1503" s="8">
        <v>8851753098798</v>
      </c>
      <c r="C1503" s="2" t="s">
        <v>8303</v>
      </c>
      <c r="D1503" s="1">
        <v>76</v>
      </c>
      <c r="E1503" s="1">
        <v>9</v>
      </c>
      <c r="F1503" s="1">
        <v>1</v>
      </c>
      <c r="G1503" s="1">
        <v>83</v>
      </c>
      <c r="H1503" s="1">
        <v>95</v>
      </c>
      <c r="I1503" s="16"/>
      <c r="J1503" s="17" t="s">
        <v>7142</v>
      </c>
      <c r="K1503" s="4" t="s">
        <v>7144</v>
      </c>
      <c r="L1503" s="5" t="s">
        <v>7143</v>
      </c>
      <c r="M1503" s="5">
        <f t="shared" si="92"/>
        <v>83</v>
      </c>
      <c r="N1503" s="5">
        <f t="shared" si="93"/>
        <v>95</v>
      </c>
      <c r="O1503" s="3" t="str">
        <f>IF(ISBLANK(D1503),"ส่วนลด",VLOOKUP(D1503,หมวดหมู่!$A$2:$B$35,2))</f>
        <v>กาแฟ+โอวัลติล</v>
      </c>
      <c r="P1503" s="3" t="str">
        <f>IF(ISBLANK(E1503),"หน่วย",VLOOKUP(E1503,หน่วยนับ!$A$2:$B$37,2))</f>
        <v>แพ็ค</v>
      </c>
      <c r="Q1503" t="str">
        <f t="shared" si="94"/>
        <v>P00000.png</v>
      </c>
      <c r="R1503" t="str">
        <f t="shared" si="95"/>
        <v>INSERT INTO `product`(`pID`, `pBar`, `pBars`, `pName`, `pBP`, `pSP`, `pVal`, `pCate`, `pUnit`, `img`) VALUES ('P01508','8851753098798','[{"detail":"รหัสสินค้า","barcode":"P01508"},{"detail":"บาร์โค้ดหลัก","barcode":"8851753098798"}]','มอคโคน่าเขียว27ซอง***','83','95','1','กาแฟ+โอวัลติล','แพ็ค','P00000.png');</v>
      </c>
    </row>
    <row r="1504" spans="1:18" x14ac:dyDescent="0.25">
      <c r="A1504" s="2" t="s">
        <v>1997</v>
      </c>
      <c r="B1504" s="8" t="s">
        <v>1997</v>
      </c>
      <c r="C1504" s="2" t="s">
        <v>8304</v>
      </c>
      <c r="D1504" s="1">
        <v>41</v>
      </c>
      <c r="E1504" s="1">
        <v>15</v>
      </c>
      <c r="F1504" s="1">
        <v>5</v>
      </c>
      <c r="G1504" s="1">
        <v>350</v>
      </c>
      <c r="H1504" s="1">
        <v>375</v>
      </c>
      <c r="I1504" s="16"/>
      <c r="J1504" s="17" t="s">
        <v>7142</v>
      </c>
      <c r="K1504" s="4" t="s">
        <v>7144</v>
      </c>
      <c r="L1504" s="5" t="s">
        <v>7143</v>
      </c>
      <c r="M1504" s="5">
        <f t="shared" si="92"/>
        <v>350</v>
      </c>
      <c r="N1504" s="5">
        <f t="shared" si="93"/>
        <v>375</v>
      </c>
      <c r="O1504" s="3" t="str">
        <f>IF(ISBLANK(D1504),"ส่วนลด",VLOOKUP(D1504,หมวดหมู่!$A$2:$B$35,2))</f>
        <v>ข้าวสาร</v>
      </c>
      <c r="P1504" s="3" t="str">
        <f>IF(ISBLANK(E1504),"หน่วย",VLOOKUP(E1504,หน่วยนับ!$A$2:$B$37,2))</f>
        <v>กระสอบ</v>
      </c>
      <c r="Q1504" t="str">
        <f t="shared" si="94"/>
        <v>P00000.png</v>
      </c>
      <c r="R1504" t="str">
        <f t="shared" si="95"/>
        <v>INSERT INTO `product`(`pID`, `pBar`, `pBars`, `pName`, `pBP`, `pSP`, `pVal`, `pCate`, `pUnit`, `img`) VALUES ('P01509','P01509','[{"detail":"รหัสสินค้า","barcode":"P01509"},{"detail":"บาร์โค้ดหลัก","barcode":"P01509"}]','ข้าวสารตราดอกมะลิ15กก***','350','375','5','ข้าวสาร','กระสอบ','P00000.png');</v>
      </c>
    </row>
    <row r="1505" spans="1:18" x14ac:dyDescent="0.25">
      <c r="A1505" s="2" t="s">
        <v>1998</v>
      </c>
      <c r="B1505" s="8">
        <v>8851224007540</v>
      </c>
      <c r="C1505" s="2" t="s">
        <v>1999</v>
      </c>
      <c r="D1505" s="1">
        <v>20</v>
      </c>
      <c r="E1505" s="1">
        <v>29</v>
      </c>
      <c r="F1505" s="1">
        <v>0</v>
      </c>
      <c r="G1505" s="1">
        <v>12.9</v>
      </c>
      <c r="H1505" s="1">
        <v>20</v>
      </c>
      <c r="I1505" s="16"/>
      <c r="J1505" s="17" t="s">
        <v>7142</v>
      </c>
      <c r="K1505" s="4" t="s">
        <v>7144</v>
      </c>
      <c r="L1505" s="5" t="s">
        <v>7143</v>
      </c>
      <c r="M1505" s="5">
        <f t="shared" si="92"/>
        <v>12.9</v>
      </c>
      <c r="N1505" s="5">
        <f t="shared" si="93"/>
        <v>20</v>
      </c>
      <c r="O1505" s="3" t="str">
        <f>IF(ISBLANK(D1505),"ส่วนลด",VLOOKUP(D1505,หมวดหมู่!$A$2:$B$35,2))</f>
        <v>อุปโภค/บริโภค</v>
      </c>
      <c r="P1505" s="3" t="str">
        <f>IF(ISBLANK(E1505),"หน่วย",VLOOKUP(E1505,หน่วยนับ!$A$2:$B$37,2))</f>
        <v>หลอด</v>
      </c>
      <c r="Q1505" t="str">
        <f t="shared" si="94"/>
        <v>P00000.png</v>
      </c>
      <c r="R1505" t="str">
        <f t="shared" si="95"/>
        <v>INSERT INTO `product`(`pID`, `pBar`, `pBars`, `pName`, `pBP`, `pSP`, `pVal`, `pCate`, `pUnit`, `img`) VALUES ('P01510','8851224007540','[{"detail":"รหัสสินค้า","barcode":"P01510"},{"detail":"บาร์โค้ดหลัก","barcode":"8851224007540"}]','กาวร้อน101/20บ','12.9','20','0','อุปโภค/บริโภค','หลอด','P00000.png');</v>
      </c>
    </row>
    <row r="1506" spans="1:18" x14ac:dyDescent="0.25">
      <c r="A1506" s="2" t="s">
        <v>2000</v>
      </c>
      <c r="B1506" s="8">
        <v>6920181028010</v>
      </c>
      <c r="C1506" s="2" t="s">
        <v>2001</v>
      </c>
      <c r="D1506" s="1">
        <v>20</v>
      </c>
      <c r="E1506" s="1">
        <v>4</v>
      </c>
      <c r="F1506" s="1">
        <v>8</v>
      </c>
      <c r="G1506" s="1">
        <v>15</v>
      </c>
      <c r="H1506" s="1">
        <v>25</v>
      </c>
      <c r="I1506" s="16"/>
      <c r="J1506" s="17" t="s">
        <v>7142</v>
      </c>
      <c r="K1506" s="4" t="s">
        <v>7144</v>
      </c>
      <c r="L1506" s="5" t="s">
        <v>7143</v>
      </c>
      <c r="M1506" s="5">
        <f t="shared" si="92"/>
        <v>15</v>
      </c>
      <c r="N1506" s="5">
        <f t="shared" si="93"/>
        <v>25</v>
      </c>
      <c r="O1506" s="3" t="str">
        <f>IF(ISBLANK(D1506),"ส่วนลด",VLOOKUP(D1506,หมวดหมู่!$A$2:$B$35,2))</f>
        <v>อุปโภค/บริโภค</v>
      </c>
      <c r="P1506" s="3" t="str">
        <f>IF(ISBLANK(E1506),"หน่วย",VLOOKUP(E1506,หน่วยนับ!$A$2:$B$37,2))</f>
        <v>ชุด</v>
      </c>
      <c r="Q1506" t="str">
        <f t="shared" si="94"/>
        <v>P00000.png</v>
      </c>
      <c r="R1506" t="str">
        <f t="shared" si="95"/>
        <v>INSERT INTO `product`(`pID`, `pBar`, `pBars`, `pName`, `pBP`, `pSP`, `pVal`, `pCate`, `pUnit`, `img`) VALUES ('P01511','6920181028010','[{"detail":"รหัสสินค้า","barcode":"P01511"},{"detail":"บาร์โค้ดหลัก","barcode":"6920181028010"}]','สายไฟขั้วเกลียว25บ*','15','25','8','อุปโภค/บริโภค','ชุด','P00000.png');</v>
      </c>
    </row>
    <row r="1507" spans="1:18" x14ac:dyDescent="0.25">
      <c r="A1507" s="2" t="s">
        <v>2002</v>
      </c>
      <c r="B1507" s="8" t="s">
        <v>2003</v>
      </c>
      <c r="C1507" s="2" t="s">
        <v>2004</v>
      </c>
      <c r="D1507" s="1">
        <v>20</v>
      </c>
      <c r="E1507" s="1">
        <v>3</v>
      </c>
      <c r="F1507" s="1">
        <v>1</v>
      </c>
      <c r="G1507" s="1">
        <v>85</v>
      </c>
      <c r="H1507" s="1">
        <v>100</v>
      </c>
      <c r="I1507" s="16"/>
      <c r="J1507" s="17" t="s">
        <v>7142</v>
      </c>
      <c r="K1507" s="4" t="s">
        <v>7144</v>
      </c>
      <c r="L1507" s="5" t="s">
        <v>7143</v>
      </c>
      <c r="M1507" s="5">
        <f t="shared" si="92"/>
        <v>85</v>
      </c>
      <c r="N1507" s="5">
        <f t="shared" si="93"/>
        <v>100</v>
      </c>
      <c r="O1507" s="3" t="str">
        <f>IF(ISBLANK(D1507),"ส่วนลด",VLOOKUP(D1507,หมวดหมู่!$A$2:$B$35,2))</f>
        <v>อุปโภค/บริโภค</v>
      </c>
      <c r="P1507" s="3" t="str">
        <f>IF(ISBLANK(E1507),"หน่วย",VLOOKUP(E1507,หน่วยนับ!$A$2:$B$37,2))</f>
        <v>ขวด</v>
      </c>
      <c r="Q1507" t="str">
        <f t="shared" si="94"/>
        <v>P00000.png</v>
      </c>
      <c r="R1507" t="str">
        <f t="shared" si="95"/>
        <v>INSERT INTO `product`(`pID`, `pBar`, `pBars`, `pName`, `pBP`, `pSP`, `pVal`, `pCate`, `pUnit`, `img`) VALUES ('P01512','95553309R','[{"detail":"รหัสสินค้า","barcode":"P01512"},{"detail":"บาร์โค้ดหลัก","barcode":"95553309R"}]','ไฟฉายติดหัว100บ','85','100','1','อุปโภค/บริโภค','ขวด','P00000.png');</v>
      </c>
    </row>
    <row r="1508" spans="1:18" x14ac:dyDescent="0.25">
      <c r="A1508" s="2" t="s">
        <v>2005</v>
      </c>
      <c r="B1508" s="8" t="s">
        <v>2005</v>
      </c>
      <c r="C1508" s="2" t="s">
        <v>2006</v>
      </c>
      <c r="D1508" s="1">
        <v>20</v>
      </c>
      <c r="E1508" s="1">
        <v>29</v>
      </c>
      <c r="F1508" s="1">
        <v>10</v>
      </c>
      <c r="G1508" s="1">
        <v>39.67</v>
      </c>
      <c r="H1508" s="1">
        <v>47</v>
      </c>
      <c r="I1508" s="16"/>
      <c r="J1508" s="17" t="s">
        <v>7142</v>
      </c>
      <c r="K1508" s="4" t="s">
        <v>7144</v>
      </c>
      <c r="L1508" s="5" t="s">
        <v>7143</v>
      </c>
      <c r="M1508" s="5">
        <f t="shared" si="92"/>
        <v>39.67</v>
      </c>
      <c r="N1508" s="5">
        <f t="shared" si="93"/>
        <v>47</v>
      </c>
      <c r="O1508" s="3" t="str">
        <f>IF(ISBLANK(D1508),"ส่วนลด",VLOOKUP(D1508,หมวดหมู่!$A$2:$B$35,2))</f>
        <v>อุปโภค/บริโภค</v>
      </c>
      <c r="P1508" s="3" t="str">
        <f>IF(ISBLANK(E1508),"หน่วย",VLOOKUP(E1508,หน่วยนับ!$A$2:$B$37,2))</f>
        <v>หลอด</v>
      </c>
      <c r="Q1508" t="str">
        <f t="shared" si="94"/>
        <v>P00000.png</v>
      </c>
      <c r="R1508" t="str">
        <f t="shared" si="95"/>
        <v>INSERT INTO `product`(`pID`, `pBar`, `pBars`, `pName`, `pBP`, `pSP`, `pVal`, `pCate`, `pUnit`, `img`) VALUES ('P01513','P01513','[{"detail":"รหัสสินค้า","barcode":"P01513"},{"detail":"บาร์โค้ดหลัก","barcode":"P01513"}]','ดาร์ลี่47บาท170g','39.67','47','10','อุปโภค/บริโภค','หลอด','P00000.png');</v>
      </c>
    </row>
    <row r="1509" spans="1:18" x14ac:dyDescent="0.25">
      <c r="A1509" s="2" t="s">
        <v>2007</v>
      </c>
      <c r="B1509" s="8">
        <v>8851932398183</v>
      </c>
      <c r="C1509" s="2" t="s">
        <v>6846</v>
      </c>
      <c r="D1509" s="1">
        <v>61</v>
      </c>
      <c r="E1509" s="1">
        <v>3</v>
      </c>
      <c r="F1509" s="1">
        <v>0</v>
      </c>
      <c r="G1509" s="1">
        <v>24.84</v>
      </c>
      <c r="H1509" s="1">
        <v>35</v>
      </c>
      <c r="I1509" s="16"/>
      <c r="J1509" s="17" t="s">
        <v>7142</v>
      </c>
      <c r="K1509" s="4" t="s">
        <v>7144</v>
      </c>
      <c r="L1509" s="5" t="s">
        <v>7143</v>
      </c>
      <c r="M1509" s="5">
        <f t="shared" si="92"/>
        <v>24.84</v>
      </c>
      <c r="N1509" s="5">
        <f t="shared" si="93"/>
        <v>35</v>
      </c>
      <c r="O1509" s="3" t="str">
        <f>IF(ISBLANK(D1509),"ส่วนลด",VLOOKUP(D1509,หมวดหมู่!$A$2:$B$35,2))</f>
        <v>แชมพูสระผม</v>
      </c>
      <c r="P1509" s="3" t="str">
        <f>IF(ISBLANK(E1509),"หน่วย",VLOOKUP(E1509,หน่วยนับ!$A$2:$B$37,2))</f>
        <v>ขวด</v>
      </c>
      <c r="Q1509" t="str">
        <f t="shared" si="94"/>
        <v>P00000.png</v>
      </c>
      <c r="R1509" t="str">
        <f t="shared" si="95"/>
        <v>INSERT INTO `product`(`pID`, `pBar`, `pBars`, `pName`, `pBP`, `pSP`, `pVal`, `pCate`, `pUnit`, `img`) VALUES ('P01514','8851932398183','[{"detail":"รหัสสินค้า","barcode":"P01514"},{"detail":"บาร์โค้ดหลัก","barcode":"8851932398183"}]','ซัลซิลแขมพูดำ140มล**','24.84','35','0','แชมพูสระผม','ขวด','P00000.png');</v>
      </c>
    </row>
    <row r="1510" spans="1:18" x14ac:dyDescent="0.25">
      <c r="A1510" s="2" t="s">
        <v>2008</v>
      </c>
      <c r="B1510" s="8" t="s">
        <v>2008</v>
      </c>
      <c r="C1510" s="2" t="s">
        <v>8305</v>
      </c>
      <c r="D1510" s="1">
        <v>37</v>
      </c>
      <c r="E1510" s="1">
        <v>36</v>
      </c>
      <c r="F1510" s="1">
        <v>49</v>
      </c>
      <c r="G1510" s="1">
        <v>8</v>
      </c>
      <c r="H1510" s="1">
        <v>10</v>
      </c>
      <c r="I1510" s="16"/>
      <c r="J1510" s="17" t="s">
        <v>7142</v>
      </c>
      <c r="K1510" s="4" t="s">
        <v>7144</v>
      </c>
      <c r="L1510" s="5" t="s">
        <v>7143</v>
      </c>
      <c r="M1510" s="5">
        <f t="shared" si="92"/>
        <v>8</v>
      </c>
      <c r="N1510" s="5">
        <f t="shared" si="93"/>
        <v>10</v>
      </c>
      <c r="O1510" s="3" t="str">
        <f>IF(ISBLANK(D1510),"ส่วนลด",VLOOKUP(D1510,หมวดหมู่!$A$2:$B$35,2))</f>
        <v>เหล้า+บุรี่</v>
      </c>
      <c r="P1510" s="3" t="str">
        <f>IF(ISBLANK(E1510),"หน่วย",VLOOKUP(E1510,หน่วยนับ!$A$2:$B$37,2))</f>
        <v>คู่</v>
      </c>
      <c r="Q1510" t="str">
        <f t="shared" si="94"/>
        <v>P00000.png</v>
      </c>
      <c r="R1510" t="str">
        <f t="shared" si="95"/>
        <v>INSERT INTO `product`(`pID`, `pBar`, `pBars`, `pName`, `pBP`, `pSP`, `pVal`, `pCate`, `pUnit`, `img`) VALUES ('P01515','P01515','[{"detail":"รหัสสินค้า","barcode":"P01515"},{"detail":"บาร์โค้ดหลัก","barcode":"P01515"}]','ถุงมือไนล่อน1คู่***','8','10','49','เหล้า+บุรี่','คู่','P00000.png');</v>
      </c>
    </row>
    <row r="1511" spans="1:18" x14ac:dyDescent="0.25">
      <c r="A1511" s="2" t="s">
        <v>2009</v>
      </c>
      <c r="B1511" s="8">
        <v>8850002020085</v>
      </c>
      <c r="C1511" s="2" t="s">
        <v>2010</v>
      </c>
      <c r="D1511" s="1">
        <v>20</v>
      </c>
      <c r="E1511" s="1">
        <v>14</v>
      </c>
      <c r="F1511" s="1">
        <v>1</v>
      </c>
      <c r="G1511" s="1">
        <v>102.5</v>
      </c>
      <c r="H1511" s="1">
        <v>119</v>
      </c>
      <c r="I1511" s="16"/>
      <c r="J1511" s="17" t="s">
        <v>7142</v>
      </c>
      <c r="K1511" s="4" t="s">
        <v>7144</v>
      </c>
      <c r="L1511" s="5" t="s">
        <v>7143</v>
      </c>
      <c r="M1511" s="5">
        <f t="shared" si="92"/>
        <v>102.5</v>
      </c>
      <c r="N1511" s="5">
        <f t="shared" si="93"/>
        <v>119</v>
      </c>
      <c r="O1511" s="3" t="str">
        <f>IF(ISBLANK(D1511),"ส่วนลด",VLOOKUP(D1511,หมวดหมู่!$A$2:$B$35,2))</f>
        <v>อุปโภค/บริโภค</v>
      </c>
      <c r="P1511" s="3" t="str">
        <f>IF(ISBLANK(E1511),"หน่วย",VLOOKUP(E1511,หน่วยนับ!$A$2:$B$37,2))</f>
        <v>ถุง</v>
      </c>
      <c r="Q1511" t="str">
        <f t="shared" si="94"/>
        <v>P00000.png</v>
      </c>
      <c r="R1511" t="str">
        <f t="shared" si="95"/>
        <v>INSERT INTO `product`(`pID`, `pBar`, `pBars`, `pName`, `pBP`, `pSP`, `pVal`, `pCate`, `pUnit`, `img`) VALUES ('P01516','8850002020085','[{"detail":"รหัสสินค้า","barcode":"P01516"},{"detail":"บาร์โค้ดหลัก","barcode":"8850002020085"}]','โปร3000gสีเขียว119บ','102.5','119','1','อุปโภค/บริโภค','ถุง','P00000.png');</v>
      </c>
    </row>
    <row r="1512" spans="1:18" x14ac:dyDescent="0.25">
      <c r="A1512" s="2" t="s">
        <v>2011</v>
      </c>
      <c r="B1512" s="8">
        <v>8851932354219</v>
      </c>
      <c r="C1512" s="2" t="s">
        <v>8306</v>
      </c>
      <c r="D1512" s="1">
        <v>61</v>
      </c>
      <c r="E1512" s="1">
        <v>3</v>
      </c>
      <c r="F1512" s="1">
        <v>4</v>
      </c>
      <c r="G1512" s="1">
        <v>24.57</v>
      </c>
      <c r="H1512" s="1">
        <v>35</v>
      </c>
      <c r="I1512" s="15" t="s">
        <v>8307</v>
      </c>
      <c r="J1512" s="17" t="s">
        <v>7142</v>
      </c>
      <c r="K1512" s="4" t="s">
        <v>7144</v>
      </c>
      <c r="L1512" s="5" t="s">
        <v>7143</v>
      </c>
      <c r="M1512" s="5">
        <f t="shared" si="92"/>
        <v>24.57</v>
      </c>
      <c r="N1512" s="5">
        <f t="shared" si="93"/>
        <v>35</v>
      </c>
      <c r="O1512" s="3" t="str">
        <f>IF(ISBLANK(D1512),"ส่วนลด",VLOOKUP(D1512,หมวดหมู่!$A$2:$B$35,2))</f>
        <v>แชมพูสระผม</v>
      </c>
      <c r="P1512" s="3" t="str">
        <f>IF(ISBLANK(E1512),"หน่วย",VLOOKUP(E1512,หน่วยนับ!$A$2:$B$37,2))</f>
        <v>ขวด</v>
      </c>
      <c r="Q1512" t="str">
        <f t="shared" si="94"/>
        <v>prd_1533.jpg</v>
      </c>
      <c r="R1512" t="str">
        <f t="shared" si="95"/>
        <v>INSERT INTO `product`(`pID`, `pBar`, `pBars`, `pName`, `pBP`, `pSP`, `pVal`, `pCate`, `pUnit`, `img`) VALUES ('P01517','8851932354219','[{"detail":"รหัสสินค้า","barcode":"P01517"},{"detail":"บาร์โค้ดหลัก","barcode":"8851932354219"}]','ซัลซิลแขมพูส้ม140มล***','24.57','35','4','แชมพูสระผม','ขวด','prd_1533.jpg');</v>
      </c>
    </row>
    <row r="1513" spans="1:18" x14ac:dyDescent="0.25">
      <c r="A1513" s="2" t="s">
        <v>2012</v>
      </c>
      <c r="B1513" s="8">
        <v>693408992536</v>
      </c>
      <c r="C1513" s="2" t="s">
        <v>8308</v>
      </c>
      <c r="D1513" s="1">
        <v>21</v>
      </c>
      <c r="E1513" s="1">
        <v>1</v>
      </c>
      <c r="F1513" s="1">
        <v>3</v>
      </c>
      <c r="G1513" s="1">
        <v>50</v>
      </c>
      <c r="H1513" s="1">
        <v>100</v>
      </c>
      <c r="I1513" s="16"/>
      <c r="J1513" s="17" t="s">
        <v>7142</v>
      </c>
      <c r="K1513" s="4" t="s">
        <v>7144</v>
      </c>
      <c r="L1513" s="5" t="s">
        <v>7143</v>
      </c>
      <c r="M1513" s="5">
        <f t="shared" si="92"/>
        <v>50</v>
      </c>
      <c r="N1513" s="5">
        <f t="shared" si="93"/>
        <v>100</v>
      </c>
      <c r="O1513" s="3" t="str">
        <f>IF(ISBLANK(D1513),"ส่วนลด",VLOOKUP(D1513,หมวดหมู่!$A$2:$B$35,2))</f>
        <v>ไฟฟ้า</v>
      </c>
      <c r="P1513" s="3" t="str">
        <f>IF(ISBLANK(E1513),"หน่วย",VLOOKUP(E1513,หน่วยนับ!$A$2:$B$37,2))</f>
        <v>ชิ้น</v>
      </c>
      <c r="Q1513" t="str">
        <f t="shared" si="94"/>
        <v>P00000.png</v>
      </c>
      <c r="R1513" t="str">
        <f t="shared" si="95"/>
        <v>INSERT INTO `product`(`pID`, `pBar`, `pBars`, `pName`, `pBP`, `pSP`, `pVal`, `pCate`, `pUnit`, `img`) VALUES ('P01518','693408992536','[{"detail":"รหัสสินค้า","barcode":"P01518"},{"detail":"บาร์โค้ดหลัก","barcode":"693408992536"}]','รีโมททีวี***','50','100','3','ไฟฟ้า','ชิ้น','P00000.png');</v>
      </c>
    </row>
    <row r="1514" spans="1:18" x14ac:dyDescent="0.25">
      <c r="A1514" s="2" t="s">
        <v>2013</v>
      </c>
      <c r="B1514" s="8">
        <v>8850228001561</v>
      </c>
      <c r="C1514" s="2" t="s">
        <v>1090</v>
      </c>
      <c r="D1514" s="1">
        <v>20</v>
      </c>
      <c r="E1514" s="1">
        <v>3</v>
      </c>
      <c r="F1514" s="1">
        <v>0</v>
      </c>
      <c r="G1514" s="1">
        <v>10</v>
      </c>
      <c r="H1514" s="1">
        <v>12</v>
      </c>
      <c r="I1514" s="16"/>
      <c r="J1514" s="17" t="s">
        <v>7142</v>
      </c>
      <c r="K1514" s="4" t="s">
        <v>7144</v>
      </c>
      <c r="L1514" s="5" t="s">
        <v>7143</v>
      </c>
      <c r="M1514" s="5">
        <f t="shared" si="92"/>
        <v>10</v>
      </c>
      <c r="N1514" s="5">
        <f t="shared" si="93"/>
        <v>12</v>
      </c>
      <c r="O1514" s="3" t="str">
        <f>IF(ISBLANK(D1514),"ส่วนลด",VLOOKUP(D1514,หมวดหมู่!$A$2:$B$35,2))</f>
        <v>อุปโภค/บริโภค</v>
      </c>
      <c r="P1514" s="3" t="str">
        <f>IF(ISBLANK(E1514),"หน่วย",VLOOKUP(E1514,หน่วยนับ!$A$2:$B$37,2))</f>
        <v>ขวด</v>
      </c>
      <c r="Q1514" t="str">
        <f t="shared" si="94"/>
        <v>P00000.png</v>
      </c>
      <c r="R1514" t="str">
        <f t="shared" si="95"/>
        <v>INSERT INTO `product`(`pID`, `pBar`, `pBars`, `pName`, `pBP`, `pSP`, `pVal`, `pCate`, `pUnit`, `img`) VALUES ('P01519','8850228001561','[{"detail":"รหัสสินค้า","barcode":"P01519"},{"detail":"บาร์โค้ดหลัก","barcode":"8850228001561"}]','เพียวริคุชาขาว12บ','10','12','0','อุปโภค/บริโภค','ขวด','P00000.png');</v>
      </c>
    </row>
    <row r="1515" spans="1:18" x14ac:dyDescent="0.25">
      <c r="A1515" s="2" t="s">
        <v>2014</v>
      </c>
      <c r="B1515" s="8" t="s">
        <v>2014</v>
      </c>
      <c r="C1515" s="2" t="s">
        <v>8309</v>
      </c>
      <c r="D1515" s="1">
        <v>20</v>
      </c>
      <c r="E1515" s="1">
        <v>26</v>
      </c>
      <c r="F1515" s="1">
        <v>5</v>
      </c>
      <c r="G1515" s="1">
        <v>7.92</v>
      </c>
      <c r="H1515" s="1">
        <v>10</v>
      </c>
      <c r="I1515" s="16"/>
      <c r="J1515" s="17" t="s">
        <v>7142</v>
      </c>
      <c r="K1515" s="4" t="s">
        <v>7144</v>
      </c>
      <c r="L1515" s="5" t="s">
        <v>7143</v>
      </c>
      <c r="M1515" s="5">
        <f t="shared" si="92"/>
        <v>7.92</v>
      </c>
      <c r="N1515" s="5">
        <f t="shared" si="93"/>
        <v>10</v>
      </c>
      <c r="O1515" s="3" t="str">
        <f>IF(ISBLANK(D1515),"ส่วนลด",VLOOKUP(D1515,หมวดหมู่!$A$2:$B$35,2))</f>
        <v>อุปโภค/บริโภค</v>
      </c>
      <c r="P1515" s="3" t="str">
        <f>IF(ISBLANK(E1515),"หน่วย",VLOOKUP(E1515,หน่วยนับ!$A$2:$B$37,2))</f>
        <v>ห่อ</v>
      </c>
      <c r="Q1515" t="str">
        <f t="shared" si="94"/>
        <v>P00000.png</v>
      </c>
      <c r="R1515" t="str">
        <f t="shared" si="95"/>
        <v>INSERT INTO `product`(`pID`, `pBar`, `pBars`, `pName`, `pBP`, `pSP`, `pVal`, `pCate`, `pUnit`, `img`) VALUES ('P01520','P01520','[{"detail":"รหัสสินค้า","barcode":"P01520"},{"detail":"บาร์โค้ดหลัก","barcode":"P01520"}]','กาลาบูรหอม***','7.92','10','5','อุปโภค/บริโภค','ห่อ','P00000.png');</v>
      </c>
    </row>
    <row r="1516" spans="1:18" x14ac:dyDescent="0.25">
      <c r="A1516" s="2" t="s">
        <v>2015</v>
      </c>
      <c r="B1516" s="8">
        <v>8859469711390</v>
      </c>
      <c r="C1516" s="2" t="s">
        <v>8310</v>
      </c>
      <c r="D1516" s="1">
        <v>91</v>
      </c>
      <c r="E1516" s="1">
        <v>1</v>
      </c>
      <c r="F1516" s="1">
        <v>7</v>
      </c>
      <c r="G1516" s="1">
        <v>15</v>
      </c>
      <c r="H1516" s="1">
        <v>20</v>
      </c>
      <c r="I1516" s="16"/>
      <c r="J1516" s="17" t="s">
        <v>7142</v>
      </c>
      <c r="K1516" s="4" t="s">
        <v>7144</v>
      </c>
      <c r="L1516" s="5" t="s">
        <v>7143</v>
      </c>
      <c r="M1516" s="5">
        <f t="shared" si="92"/>
        <v>15</v>
      </c>
      <c r="N1516" s="5">
        <f t="shared" si="93"/>
        <v>20</v>
      </c>
      <c r="O1516" s="3" t="str">
        <f>IF(ISBLANK(D1516),"ส่วนลด",VLOOKUP(D1516,หมวดหมู่!$A$2:$B$35,2))</f>
        <v>ของใช้ในครัว</v>
      </c>
      <c r="P1516" s="3" t="str">
        <f>IF(ISBLANK(E1516),"หน่วย",VLOOKUP(E1516,หน่วยนับ!$A$2:$B$37,2))</f>
        <v>ชิ้น</v>
      </c>
      <c r="Q1516" t="str">
        <f t="shared" si="94"/>
        <v>P00000.png</v>
      </c>
      <c r="R1516" t="str">
        <f t="shared" si="95"/>
        <v>INSERT INTO `product`(`pID`, `pBar`, `pBars`, `pName`, `pBP`, `pSP`, `pVal`, `pCate`, `pUnit`, `img`) VALUES ('P01521','8859469711390','[{"detail":"รหัสสินค้า","barcode":"P01521"},{"detail":"บาร์โค้ดหลัก","barcode":"8859469711390"}]','แก้วใส่แปรงสีฟัน***','15','20','7','ของใช้ในครัว','ชิ้น','P00000.png');</v>
      </c>
    </row>
    <row r="1517" spans="1:18" x14ac:dyDescent="0.25">
      <c r="A1517" s="2" t="s">
        <v>2016</v>
      </c>
      <c r="B1517" s="8">
        <v>8858832700054</v>
      </c>
      <c r="C1517" s="2" t="s">
        <v>2017</v>
      </c>
      <c r="D1517" s="1">
        <v>20</v>
      </c>
      <c r="E1517" s="1">
        <v>9</v>
      </c>
      <c r="F1517" s="1">
        <v>0</v>
      </c>
      <c r="G1517" s="1">
        <v>45</v>
      </c>
      <c r="H1517" s="1">
        <v>50</v>
      </c>
      <c r="I1517" s="16"/>
      <c r="J1517" s="17" t="s">
        <v>7142</v>
      </c>
      <c r="K1517" s="4" t="s">
        <v>7144</v>
      </c>
      <c r="L1517" s="5" t="s">
        <v>7143</v>
      </c>
      <c r="M1517" s="5">
        <f t="shared" si="92"/>
        <v>45</v>
      </c>
      <c r="N1517" s="5">
        <f t="shared" si="93"/>
        <v>50</v>
      </c>
      <c r="O1517" s="3" t="str">
        <f>IF(ISBLANK(D1517),"ส่วนลด",VLOOKUP(D1517,หมวดหมู่!$A$2:$B$35,2))</f>
        <v>อุปโภค/บริโภค</v>
      </c>
      <c r="P1517" s="3" t="str">
        <f>IF(ISBLANK(E1517),"หน่วย",VLOOKUP(E1517,หน่วยนับ!$A$2:$B$37,2))</f>
        <v>แพ็ค</v>
      </c>
      <c r="Q1517" t="str">
        <f t="shared" si="94"/>
        <v>P00000.png</v>
      </c>
      <c r="R1517" t="str">
        <f t="shared" si="95"/>
        <v>INSERT INTO `product`(`pID`, `pBar`, `pBars`, `pName`, `pBP`, `pSP`, `pVal`, `pCate`, `pUnit`, `img`) VALUES ('P01522','8858832700054','[{"detail":"รหัสสินค้า","barcode":"P01522"},{"detail":"บาร์โค้ดหลัก","barcode":"8858832700054"}]','นกฮูกถุง12*20/50บ','45','50','0','อุปโภค/บริโภค','แพ็ค','P00000.png');</v>
      </c>
    </row>
    <row r="1518" spans="1:18" x14ac:dyDescent="0.25">
      <c r="A1518" s="2" t="s">
        <v>2018</v>
      </c>
      <c r="B1518" s="8">
        <v>8859469705597</v>
      </c>
      <c r="C1518" s="2" t="s">
        <v>8311</v>
      </c>
      <c r="D1518" s="1">
        <v>91</v>
      </c>
      <c r="E1518" s="1">
        <v>8</v>
      </c>
      <c r="F1518" s="1">
        <v>25</v>
      </c>
      <c r="G1518" s="1">
        <v>20</v>
      </c>
      <c r="H1518" s="1">
        <v>25</v>
      </c>
      <c r="I1518" s="16"/>
      <c r="J1518" s="17" t="s">
        <v>7142</v>
      </c>
      <c r="K1518" s="4" t="s">
        <v>7144</v>
      </c>
      <c r="L1518" s="5" t="s">
        <v>7143</v>
      </c>
      <c r="M1518" s="5">
        <f t="shared" si="92"/>
        <v>20</v>
      </c>
      <c r="N1518" s="5">
        <f t="shared" si="93"/>
        <v>25</v>
      </c>
      <c r="O1518" s="3" t="str">
        <f>IF(ISBLANK(D1518),"ส่วนลด",VLOOKUP(D1518,หมวดหมู่!$A$2:$B$35,2))</f>
        <v>ของใช้ในครัว</v>
      </c>
      <c r="P1518" s="3" t="str">
        <f>IF(ISBLANK(E1518),"หน่วย",VLOOKUP(E1518,หน่วยนับ!$A$2:$B$37,2))</f>
        <v>อัน</v>
      </c>
      <c r="Q1518" t="str">
        <f t="shared" si="94"/>
        <v>P00000.png</v>
      </c>
      <c r="R1518" t="str">
        <f t="shared" si="95"/>
        <v>INSERT INTO `product`(`pID`, `pBar`, `pBars`, `pName`, `pBP`, `pSP`, `pVal`, `pCate`, `pUnit`, `img`) VALUES ('P01523','8859469705597','[{"detail":"รหัสสินค้า","barcode":"P01523"},{"detail":"บาร์โค้ดหลัก","barcode":"8859469705597"}]','ฟองน้ำเลข8***','20','25','25','ของใช้ในครัว','อัน','P00000.png');</v>
      </c>
    </row>
    <row r="1519" spans="1:18" x14ac:dyDescent="0.25">
      <c r="A1519" s="2" t="s">
        <v>2019</v>
      </c>
      <c r="B1519" s="8">
        <v>8851709007058</v>
      </c>
      <c r="C1519" s="2" t="s">
        <v>8312</v>
      </c>
      <c r="D1519" s="1">
        <v>32</v>
      </c>
      <c r="E1519" s="1">
        <v>3</v>
      </c>
      <c r="F1519" s="1">
        <v>20</v>
      </c>
      <c r="G1519" s="1">
        <v>6</v>
      </c>
      <c r="H1519" s="1">
        <v>10</v>
      </c>
      <c r="I1519" s="16"/>
      <c r="J1519" s="17" t="s">
        <v>7142</v>
      </c>
      <c r="K1519" s="4" t="s">
        <v>7144</v>
      </c>
      <c r="L1519" s="5" t="s">
        <v>7143</v>
      </c>
      <c r="M1519" s="5">
        <f t="shared" si="92"/>
        <v>6</v>
      </c>
      <c r="N1519" s="5">
        <f t="shared" si="93"/>
        <v>10</v>
      </c>
      <c r="O1519" s="3" t="str">
        <f>IF(ISBLANK(D1519),"ส่วนลด",VLOOKUP(D1519,หมวดหมู่!$A$2:$B$35,2))</f>
        <v>การศึกษา</v>
      </c>
      <c r="P1519" s="3" t="str">
        <f>IF(ISBLANK(E1519),"หน่วย",VLOOKUP(E1519,หน่วยนับ!$A$2:$B$37,2))</f>
        <v>ขวด</v>
      </c>
      <c r="Q1519" t="str">
        <f t="shared" si="94"/>
        <v>P00000.png</v>
      </c>
      <c r="R1519" t="str">
        <f t="shared" si="95"/>
        <v>INSERT INTO `product`(`pID`, `pBar`, `pBars`, `pName`, `pBP`, `pSP`, `pVal`, `pCate`, `pUnit`, `img`) VALUES ('P01524','8851709007058','[{"detail":"รหัสสินค้า","barcode":"P01524"},{"detail":"บาร์โค้ดหลัก","barcode":"8851709007058"}]','กาวหลอดใส50มล***','6','10','20','การศึกษา','ขวด','P00000.png');</v>
      </c>
    </row>
    <row r="1520" spans="1:18" x14ac:dyDescent="0.25">
      <c r="A1520" s="2" t="s">
        <v>2020</v>
      </c>
      <c r="B1520" s="8">
        <v>8859557200126</v>
      </c>
      <c r="C1520" s="2" t="s">
        <v>8313</v>
      </c>
      <c r="D1520" s="1">
        <v>40</v>
      </c>
      <c r="E1520" s="1">
        <v>8</v>
      </c>
      <c r="F1520" s="1">
        <v>8</v>
      </c>
      <c r="G1520" s="1">
        <v>15</v>
      </c>
      <c r="H1520" s="1">
        <v>20</v>
      </c>
      <c r="I1520" s="16"/>
      <c r="J1520" s="17" t="s">
        <v>7142</v>
      </c>
      <c r="K1520" s="4" t="s">
        <v>7144</v>
      </c>
      <c r="L1520" s="5" t="s">
        <v>7143</v>
      </c>
      <c r="M1520" s="5">
        <f t="shared" si="92"/>
        <v>15</v>
      </c>
      <c r="N1520" s="5">
        <f t="shared" si="93"/>
        <v>20</v>
      </c>
      <c r="O1520" s="3" t="str">
        <f>IF(ISBLANK(D1520),"ส่วนลด",VLOOKUP(D1520,หมวดหมู่!$A$2:$B$35,2))</f>
        <v>งานก่อสร้าง</v>
      </c>
      <c r="P1520" s="3" t="str">
        <f>IF(ISBLANK(E1520),"หน่วย",VLOOKUP(E1520,หน่วยนับ!$A$2:$B$37,2))</f>
        <v>อัน</v>
      </c>
      <c r="Q1520" t="str">
        <f t="shared" si="94"/>
        <v>P00000.png</v>
      </c>
      <c r="R1520" t="str">
        <f t="shared" si="95"/>
        <v>INSERT INTO `product`(`pID`, `pBar`, `pBars`, `pName`, `pBP`, `pSP`, `pVal`, `pCate`, `pUnit`, `img`) VALUES ('P01525','8859557200126','[{"detail":"รหัสสินค้า","barcode":"P01525"},{"detail":"บาร์โค้ดหลัก","barcode":"8859557200126"}]','ถุงมือยางเหลืองเบอร์L***','15','20','8','งานก่อสร้าง','อัน','P00000.png');</v>
      </c>
    </row>
    <row r="1521" spans="1:18" x14ac:dyDescent="0.25">
      <c r="A1521" s="2" t="s">
        <v>2021</v>
      </c>
      <c r="B1521" s="8">
        <v>8850007010289</v>
      </c>
      <c r="C1521" s="2" t="s">
        <v>8314</v>
      </c>
      <c r="D1521" s="1">
        <v>58</v>
      </c>
      <c r="E1521" s="1">
        <v>3</v>
      </c>
      <c r="F1521" s="1">
        <v>4</v>
      </c>
      <c r="G1521" s="1">
        <v>39.5</v>
      </c>
      <c r="H1521" s="1">
        <v>48</v>
      </c>
      <c r="I1521" s="15" t="s">
        <v>8315</v>
      </c>
      <c r="J1521" s="17" t="s">
        <v>7142</v>
      </c>
      <c r="K1521" s="4" t="s">
        <v>7144</v>
      </c>
      <c r="L1521" s="5" t="s">
        <v>7143</v>
      </c>
      <c r="M1521" s="5">
        <f t="shared" si="92"/>
        <v>39.5</v>
      </c>
      <c r="N1521" s="5">
        <f t="shared" si="93"/>
        <v>48</v>
      </c>
      <c r="O1521" s="3" t="str">
        <f>IF(ISBLANK(D1521),"ส่วนลด",VLOOKUP(D1521,หมวดหมู่!$A$2:$B$35,2))</f>
        <v>แป้ง</v>
      </c>
      <c r="P1521" s="3" t="str">
        <f>IF(ISBLANK(E1521),"หน่วย",VLOOKUP(E1521,หน่วยนับ!$A$2:$B$37,2))</f>
        <v>ขวด</v>
      </c>
      <c r="Q1521" t="str">
        <f t="shared" si="94"/>
        <v>prd_1542.jpg</v>
      </c>
      <c r="R1521" t="str">
        <f t="shared" si="95"/>
        <v>INSERT INTO `product`(`pID`, `pBar`, `pBars`, `pName`, `pBP`, `pSP`, `pVal`, `pCate`, `pUnit`, `img`) VALUES ('P01526','8850007010289','[{"detail":"รหัสสินค้า","barcode":"P01526"},{"detail":"บาร์โค้ดหลัก","barcode":"8850007010289"}]','จอห์นสันชมพูแป้ง380g***','39.5','48','4','แป้ง','ขวด','prd_1542.jpg');</v>
      </c>
    </row>
    <row r="1522" spans="1:18" x14ac:dyDescent="0.25">
      <c r="A1522" s="2" t="s">
        <v>2022</v>
      </c>
      <c r="B1522" s="8">
        <v>8851123740616</v>
      </c>
      <c r="C1522" s="2" t="s">
        <v>2023</v>
      </c>
      <c r="D1522" s="1">
        <v>20</v>
      </c>
      <c r="E1522" s="1">
        <v>3</v>
      </c>
      <c r="F1522" s="1">
        <v>0</v>
      </c>
      <c r="G1522" s="1">
        <v>34.5</v>
      </c>
      <c r="H1522" s="1">
        <v>40</v>
      </c>
      <c r="I1522" s="16"/>
      <c r="J1522" s="17" t="s">
        <v>7142</v>
      </c>
      <c r="K1522" s="4" t="s">
        <v>7144</v>
      </c>
      <c r="L1522" s="5" t="s">
        <v>7143</v>
      </c>
      <c r="M1522" s="5">
        <f t="shared" si="92"/>
        <v>34.5</v>
      </c>
      <c r="N1522" s="5">
        <f t="shared" si="93"/>
        <v>40</v>
      </c>
      <c r="O1522" s="3" t="str">
        <f>IF(ISBLANK(D1522),"ส่วนลด",VLOOKUP(D1522,หมวดหมู่!$A$2:$B$35,2))</f>
        <v>อุปโภค/บริโภค</v>
      </c>
      <c r="P1522" s="3" t="str">
        <f>IF(ISBLANK(E1522),"หน่วย",VLOOKUP(E1522,หน่วยนับ!$A$2:$B$37,2))</f>
        <v>ขวด</v>
      </c>
      <c r="Q1522" t="str">
        <f t="shared" si="94"/>
        <v>P00000.png</v>
      </c>
      <c r="R1522" t="str">
        <f t="shared" si="95"/>
        <v>INSERT INTO `product`(`pID`, `pBar`, `pBars`, `pName`, `pBP`, `pSP`, `pVal`, `pCate`, `pUnit`, `img`) VALUES ('P01527','8851123740616','[{"detail":"รหัสสินค้า","barcode":"P01527"},{"detail":"บาร์โค้ดหลัก","barcode":"8851123740616"}]','เบบี้มายแป้ง380g40บ*','34.5','40','0','อุปโภค/บริโภค','ขวด','P00000.png');</v>
      </c>
    </row>
    <row r="1523" spans="1:18" x14ac:dyDescent="0.25">
      <c r="A1523" s="2" t="s">
        <v>2024</v>
      </c>
      <c r="B1523" s="8">
        <v>8851111159062</v>
      </c>
      <c r="C1523" s="2" t="s">
        <v>2025</v>
      </c>
      <c r="D1523" s="1">
        <v>68</v>
      </c>
      <c r="E1523" s="1">
        <v>26</v>
      </c>
      <c r="F1523" s="1">
        <v>2</v>
      </c>
      <c r="G1523" s="1">
        <v>24.67</v>
      </c>
      <c r="H1523" s="1">
        <v>30</v>
      </c>
      <c r="I1523" s="16"/>
      <c r="J1523" s="17" t="s">
        <v>7142</v>
      </c>
      <c r="K1523" s="4" t="s">
        <v>7144</v>
      </c>
      <c r="L1523" s="5" t="s">
        <v>7143</v>
      </c>
      <c r="M1523" s="5">
        <f t="shared" si="92"/>
        <v>24.67</v>
      </c>
      <c r="N1523" s="5">
        <f t="shared" si="93"/>
        <v>30</v>
      </c>
      <c r="O1523" s="3" t="str">
        <f>IF(ISBLANK(D1523),"ส่วนลด",VLOOKUP(D1523,หมวดหมู่!$A$2:$B$35,2))</f>
        <v>ผ้าอนามัย</v>
      </c>
      <c r="P1523" s="3" t="str">
        <f>IF(ISBLANK(E1523),"หน่วย",VLOOKUP(E1523,หน่วยนับ!$A$2:$B$37,2))</f>
        <v>ห่อ</v>
      </c>
      <c r="Q1523" t="str">
        <f t="shared" si="94"/>
        <v>P00000.png</v>
      </c>
      <c r="R1523" t="str">
        <f t="shared" si="95"/>
        <v>INSERT INTO `product`(`pID`, `pBar`, `pBars`, `pName`, `pBP`, `pSP`, `pVal`, `pCate`, `pUnit`, `img`) VALUES ('P01529','8851111159062','[{"detail":"รหัสสินค้า","barcode":"P01529"},{"detail":"บาร์โค้ดหลัก","barcode":"8851111159062"}]','โซฟีคูล29ซม.4ชิ้น30บ**','24.67','30','2','ผ้าอนามัย','ห่อ','P00000.png');</v>
      </c>
    </row>
    <row r="1524" spans="1:18" x14ac:dyDescent="0.25">
      <c r="A1524" s="2" t="s">
        <v>2026</v>
      </c>
      <c r="B1524" s="8">
        <v>8851932354202</v>
      </c>
      <c r="C1524" s="2" t="s">
        <v>8316</v>
      </c>
      <c r="D1524" s="1">
        <v>61</v>
      </c>
      <c r="E1524" s="1">
        <v>3</v>
      </c>
      <c r="F1524" s="1">
        <v>4</v>
      </c>
      <c r="G1524" s="1">
        <v>29.16</v>
      </c>
      <c r="H1524" s="1">
        <v>35</v>
      </c>
      <c r="I1524" s="16"/>
      <c r="J1524" s="17" t="s">
        <v>7142</v>
      </c>
      <c r="K1524" s="4" t="s">
        <v>7144</v>
      </c>
      <c r="L1524" s="5" t="s">
        <v>7143</v>
      </c>
      <c r="M1524" s="5">
        <f t="shared" si="92"/>
        <v>29.16</v>
      </c>
      <c r="N1524" s="5">
        <f t="shared" si="93"/>
        <v>35</v>
      </c>
      <c r="O1524" s="3" t="str">
        <f>IF(ISBLANK(D1524),"ส่วนลด",VLOOKUP(D1524,หมวดหมู่!$A$2:$B$35,2))</f>
        <v>แชมพูสระผม</v>
      </c>
      <c r="P1524" s="3" t="str">
        <f>IF(ISBLANK(E1524),"หน่วย",VLOOKUP(E1524,หน่วยนับ!$A$2:$B$37,2))</f>
        <v>ขวด</v>
      </c>
      <c r="Q1524" t="str">
        <f t="shared" si="94"/>
        <v>P00000.png</v>
      </c>
      <c r="R1524" t="str">
        <f t="shared" si="95"/>
        <v>INSERT INTO `product`(`pID`, `pBar`, `pBars`, `pName`, `pBP`, `pSP`, `pVal`, `pCate`, `pUnit`, `img`) VALUES ('P01530','8851932354202','[{"detail":"รหัสสินค้า","barcode":"P01530"},{"detail":"บาร์โค้ดหลัก","barcode":"8851932354202"}]','ซัลซิลแขมพูม่วง140มล***','29.16','35','4','แชมพูสระผม','ขวด','P00000.png');</v>
      </c>
    </row>
    <row r="1525" spans="1:18" x14ac:dyDescent="0.25">
      <c r="A1525" s="2" t="s">
        <v>2027</v>
      </c>
      <c r="B1525" s="8">
        <v>8851932356725</v>
      </c>
      <c r="C1525" s="2" t="s">
        <v>6847</v>
      </c>
      <c r="D1525" s="1">
        <v>61</v>
      </c>
      <c r="E1525" s="1">
        <v>3</v>
      </c>
      <c r="F1525" s="1">
        <v>1</v>
      </c>
      <c r="G1525" s="1">
        <v>24.84</v>
      </c>
      <c r="H1525" s="1">
        <v>35</v>
      </c>
      <c r="I1525" s="15" t="s">
        <v>8317</v>
      </c>
      <c r="J1525" s="17" t="s">
        <v>7142</v>
      </c>
      <c r="K1525" s="4" t="s">
        <v>7144</v>
      </c>
      <c r="L1525" s="5" t="s">
        <v>7143</v>
      </c>
      <c r="M1525" s="5">
        <f t="shared" si="92"/>
        <v>24.84</v>
      </c>
      <c r="N1525" s="5">
        <f t="shared" si="93"/>
        <v>35</v>
      </c>
      <c r="O1525" s="3" t="str">
        <f>IF(ISBLANK(D1525),"ส่วนลด",VLOOKUP(D1525,หมวดหมู่!$A$2:$B$35,2))</f>
        <v>แชมพูสระผม</v>
      </c>
      <c r="P1525" s="3" t="str">
        <f>IF(ISBLANK(E1525),"หน่วย",VLOOKUP(E1525,หน่วยนับ!$A$2:$B$37,2))</f>
        <v>ขวด</v>
      </c>
      <c r="Q1525" t="str">
        <f t="shared" si="94"/>
        <v>prd_1547.jpg</v>
      </c>
      <c r="R1525" t="str">
        <f t="shared" si="95"/>
        <v>INSERT INTO `product`(`pID`, `pBar`, `pBars`, `pName`, `pBP`, `pSP`, `pVal`, `pCate`, `pUnit`, `img`) VALUES ('P01531','8851932356725','[{"detail":"รหัสสินค้า","barcode":"P01531"},{"detail":"บาร์โค้ดหลัก","barcode":"8851932356725"}]','ซัลซิลแขมพูเขียว140มล**','24.84','35','1','แชมพูสระผม','ขวด','prd_1547.jpg');</v>
      </c>
    </row>
    <row r="1526" spans="1:18" x14ac:dyDescent="0.25">
      <c r="A1526" s="2" t="s">
        <v>2028</v>
      </c>
      <c r="B1526" s="8">
        <v>8859099400060</v>
      </c>
      <c r="C1526" s="2" t="s">
        <v>8318</v>
      </c>
      <c r="D1526" s="1">
        <v>77</v>
      </c>
      <c r="E1526" s="1">
        <v>1</v>
      </c>
      <c r="F1526" s="1">
        <v>8</v>
      </c>
      <c r="G1526" s="1">
        <v>14</v>
      </c>
      <c r="H1526" s="1">
        <v>20</v>
      </c>
      <c r="I1526" s="16"/>
      <c r="J1526" s="17" t="s">
        <v>7142</v>
      </c>
      <c r="K1526" s="4" t="s">
        <v>7144</v>
      </c>
      <c r="L1526" s="5" t="s">
        <v>7143</v>
      </c>
      <c r="M1526" s="5">
        <f t="shared" si="92"/>
        <v>14</v>
      </c>
      <c r="N1526" s="5">
        <f t="shared" si="93"/>
        <v>20</v>
      </c>
      <c r="O1526" s="3" t="str">
        <f>IF(ISBLANK(D1526),"ส่วนลด",VLOOKUP(D1526,หมวดหมู่!$A$2:$B$35,2))</f>
        <v>ของใช้ในครัว</v>
      </c>
      <c r="P1526" s="3" t="str">
        <f>IF(ISBLANK(E1526),"หน่วย",VLOOKUP(E1526,หน่วยนับ!$A$2:$B$37,2))</f>
        <v>ชิ้น</v>
      </c>
      <c r="Q1526" t="str">
        <f t="shared" si="94"/>
        <v>P00000.png</v>
      </c>
      <c r="R1526" t="str">
        <f t="shared" si="95"/>
        <v>INSERT INTO `product`(`pID`, `pBar`, `pBars`, `pName`, `pBP`, `pSP`, `pVal`, `pCate`, `pUnit`, `img`) VALUES ('P01532','8859099400060','[{"detail":"รหัสสินค้า","barcode":"P01532"},{"detail":"บาร์โค้ดหลัก","barcode":"8859099400060"}]','ดีแรปฟิมส์หุ้มอาหาร***','14','20','8','ของใช้ในครัว','ชิ้น','P00000.png');</v>
      </c>
    </row>
    <row r="1527" spans="1:18" x14ac:dyDescent="0.25">
      <c r="A1527" s="2" t="s">
        <v>2029</v>
      </c>
      <c r="B1527" s="8">
        <v>8850213103003</v>
      </c>
      <c r="C1527" s="2" t="s">
        <v>2030</v>
      </c>
      <c r="D1527" s="1">
        <v>20</v>
      </c>
      <c r="E1527" s="1">
        <v>3</v>
      </c>
      <c r="F1527" s="1">
        <v>0</v>
      </c>
      <c r="G1527" s="1">
        <v>16</v>
      </c>
      <c r="H1527" s="1">
        <v>20</v>
      </c>
      <c r="I1527" s="16"/>
      <c r="J1527" s="17" t="s">
        <v>7142</v>
      </c>
      <c r="K1527" s="4" t="s">
        <v>7144</v>
      </c>
      <c r="L1527" s="5" t="s">
        <v>7143</v>
      </c>
      <c r="M1527" s="5">
        <f t="shared" si="92"/>
        <v>16</v>
      </c>
      <c r="N1527" s="5">
        <f t="shared" si="93"/>
        <v>20</v>
      </c>
      <c r="O1527" s="3" t="str">
        <f>IF(ISBLANK(D1527),"ส่วนลด",VLOOKUP(D1527,หมวดหมู่!$A$2:$B$35,2))</f>
        <v>อุปโภค/บริโภค</v>
      </c>
      <c r="P1527" s="3" t="str">
        <f>IF(ISBLANK(E1527),"หน่วย",VLOOKUP(E1527,หน่วยนับ!$A$2:$B$37,2))</f>
        <v>ขวด</v>
      </c>
      <c r="Q1527" t="str">
        <f t="shared" si="94"/>
        <v>P00000.png</v>
      </c>
      <c r="R1527" t="str">
        <f t="shared" si="95"/>
        <v>INSERT INTO `product`(`pID`, `pBar`, `pBars`, `pName`, `pBP`, `pSP`, `pVal`, `pCate`, `pUnit`, `img`) VALUES ('P01533','8850213103003','[{"detail":"รหัสสินค้า","barcode":"P01533"},{"detail":"บาร์โค้ดหลัก","barcode":"8850213103003"}]','หอยนางรมน้ำปลา300มล20บ*','16','20','0','อุปโภค/บริโภค','ขวด','P00000.png');</v>
      </c>
    </row>
    <row r="1528" spans="1:18" x14ac:dyDescent="0.25">
      <c r="A1528" s="2" t="s">
        <v>2031</v>
      </c>
      <c r="B1528" s="8">
        <v>8851932183574</v>
      </c>
      <c r="C1528" s="2" t="s">
        <v>2032</v>
      </c>
      <c r="D1528" s="1">
        <v>20</v>
      </c>
      <c r="E1528" s="1">
        <v>23</v>
      </c>
      <c r="F1528" s="1">
        <v>1</v>
      </c>
      <c r="G1528" s="1">
        <v>11.25</v>
      </c>
      <c r="H1528" s="1">
        <v>15</v>
      </c>
      <c r="I1528" s="16"/>
      <c r="J1528" s="17" t="s">
        <v>7142</v>
      </c>
      <c r="K1528" s="4" t="s">
        <v>7144</v>
      </c>
      <c r="L1528" s="5" t="s">
        <v>7143</v>
      </c>
      <c r="M1528" s="5">
        <f t="shared" si="92"/>
        <v>11.25</v>
      </c>
      <c r="N1528" s="5">
        <f t="shared" si="93"/>
        <v>15</v>
      </c>
      <c r="O1528" s="3" t="str">
        <f>IF(ISBLANK(D1528),"ส่วนลด",VLOOKUP(D1528,หมวดหมู่!$A$2:$B$35,2))</f>
        <v>อุปโภค/บริโภค</v>
      </c>
      <c r="P1528" s="3" t="str">
        <f>IF(ISBLANK(E1528),"หน่วย",VLOOKUP(E1528,หน่วยนับ!$A$2:$B$37,2))</f>
        <v>ก้อน</v>
      </c>
      <c r="Q1528" t="str">
        <f t="shared" si="94"/>
        <v>P00000.png</v>
      </c>
      <c r="R1528" t="str">
        <f t="shared" si="95"/>
        <v>INSERT INTO `product`(`pID`, `pBar`, `pBars`, `pName`, `pBP`, `pSP`, `pVal`, `pCate`, `pUnit`, `img`) VALUES ('P01534','8851932183574','[{"detail":"รหัสสินค้า","barcode":"P01534"},{"detail":"บาร์โค้ดหลัก","barcode":"8851932183574"}]','ลักส์ชมพูเข้มสบู่75g15บ','11.25','15','1','อุปโภค/บริโภค','ก้อน','P00000.png');</v>
      </c>
    </row>
    <row r="1529" spans="1:18" x14ac:dyDescent="0.25">
      <c r="A1529" s="2" t="s">
        <v>2033</v>
      </c>
      <c r="B1529" s="8">
        <v>8851932183673</v>
      </c>
      <c r="C1529" s="2" t="s">
        <v>2034</v>
      </c>
      <c r="D1529" s="1">
        <v>57</v>
      </c>
      <c r="E1529" s="1">
        <v>23</v>
      </c>
      <c r="F1529" s="1">
        <v>0</v>
      </c>
      <c r="G1529" s="1">
        <v>9.75</v>
      </c>
      <c r="H1529" s="1">
        <v>12</v>
      </c>
      <c r="I1529" s="16"/>
      <c r="J1529" s="17" t="s">
        <v>7142</v>
      </c>
      <c r="K1529" s="4" t="s">
        <v>7144</v>
      </c>
      <c r="L1529" s="5" t="s">
        <v>7143</v>
      </c>
      <c r="M1529" s="5">
        <f t="shared" si="92"/>
        <v>9.75</v>
      </c>
      <c r="N1529" s="5">
        <f t="shared" si="93"/>
        <v>12</v>
      </c>
      <c r="O1529" s="3" t="str">
        <f>IF(ISBLANK(D1529),"ส่วนลด",VLOOKUP(D1529,หมวดหมู่!$A$2:$B$35,2))</f>
        <v>สบู่+ครีมอาบน้ำ</v>
      </c>
      <c r="P1529" s="3" t="str">
        <f>IF(ISBLANK(E1529),"หน่วย",VLOOKUP(E1529,หน่วยนับ!$A$2:$B$37,2))</f>
        <v>ก้อน</v>
      </c>
      <c r="Q1529" t="str">
        <f t="shared" si="94"/>
        <v>P00000.png</v>
      </c>
      <c r="R1529" t="str">
        <f t="shared" si="95"/>
        <v>INSERT INTO `product`(`pID`, `pBar`, `pBars`, `pName`, `pBP`, `pSP`, `pVal`, `pCate`, `pUnit`, `img`) VALUES ('P01535','8851932183673','[{"detail":"รหัสสินค้า","barcode":"P01535"},{"detail":"บาร์โค้ดหลัก","barcode":"8851932183673"}]','ลักส์ชมพูอ่อนสบู่75g12บ**','9.75','12','0','สบู่+ครีมอาบน้ำ','ก้อน','P00000.png');</v>
      </c>
    </row>
    <row r="1530" spans="1:18" x14ac:dyDescent="0.25">
      <c r="A1530" s="2" t="s">
        <v>2035</v>
      </c>
      <c r="B1530" s="8">
        <v>8851932183734</v>
      </c>
      <c r="C1530" s="2" t="s">
        <v>2036</v>
      </c>
      <c r="D1530" s="1">
        <v>20</v>
      </c>
      <c r="E1530" s="1">
        <v>23</v>
      </c>
      <c r="F1530" s="1">
        <v>1</v>
      </c>
      <c r="G1530" s="1">
        <v>11.25</v>
      </c>
      <c r="H1530" s="1">
        <v>15</v>
      </c>
      <c r="I1530" s="16"/>
      <c r="J1530" s="17" t="s">
        <v>7142</v>
      </c>
      <c r="K1530" s="4" t="s">
        <v>7144</v>
      </c>
      <c r="L1530" s="5" t="s">
        <v>7143</v>
      </c>
      <c r="M1530" s="5">
        <f t="shared" si="92"/>
        <v>11.25</v>
      </c>
      <c r="N1530" s="5">
        <f t="shared" si="93"/>
        <v>15</v>
      </c>
      <c r="O1530" s="3" t="str">
        <f>IF(ISBLANK(D1530),"ส่วนลด",VLOOKUP(D1530,หมวดหมู่!$A$2:$B$35,2))</f>
        <v>อุปโภค/บริโภค</v>
      </c>
      <c r="P1530" s="3" t="str">
        <f>IF(ISBLANK(E1530),"หน่วย",VLOOKUP(E1530,หน่วยนับ!$A$2:$B$37,2))</f>
        <v>ก้อน</v>
      </c>
      <c r="Q1530" t="str">
        <f t="shared" si="94"/>
        <v>P00000.png</v>
      </c>
      <c r="R1530" t="str">
        <f t="shared" si="95"/>
        <v>INSERT INTO `product`(`pID`, `pBar`, `pBars`, `pName`, `pBP`, `pSP`, `pVal`, `pCate`, `pUnit`, `img`) VALUES ('P01536','8851932183734','[{"detail":"รหัสสินค้า","barcode":"P01536"},{"detail":"บาร์โค้ดหลัก","barcode":"8851932183734"}]','ลักน้ำเงินสบู่75g15บ','11.25','15','1','อุปโภค/บริโภค','ก้อน','P00000.png');</v>
      </c>
    </row>
    <row r="1531" spans="1:18" x14ac:dyDescent="0.25">
      <c r="A1531" s="2" t="s">
        <v>2037</v>
      </c>
      <c r="B1531" s="8">
        <v>8850006203019</v>
      </c>
      <c r="C1531" s="2" t="s">
        <v>6848</v>
      </c>
      <c r="D1531" s="1">
        <v>66</v>
      </c>
      <c r="E1531" s="1">
        <v>29</v>
      </c>
      <c r="F1531" s="1">
        <v>3</v>
      </c>
      <c r="G1531" s="1">
        <v>23.09</v>
      </c>
      <c r="H1531" s="1">
        <v>29</v>
      </c>
      <c r="I1531" s="15" t="s">
        <v>8319</v>
      </c>
      <c r="J1531" s="17" t="s">
        <v>7142</v>
      </c>
      <c r="K1531" s="4" t="s">
        <v>7144</v>
      </c>
      <c r="L1531" s="5" t="s">
        <v>7143</v>
      </c>
      <c r="M1531" s="5">
        <f t="shared" si="92"/>
        <v>23.09</v>
      </c>
      <c r="N1531" s="5">
        <f t="shared" si="93"/>
        <v>29</v>
      </c>
      <c r="O1531" s="3" t="str">
        <f>IF(ISBLANK(D1531),"ส่วนลด",VLOOKUP(D1531,หมวดหมู่!$A$2:$B$35,2))</f>
        <v>ยาสีฟัน+แปรงสีฟันน้ำยาบ้วนปาก</v>
      </c>
      <c r="P1531" s="3" t="str">
        <f>IF(ISBLANK(E1531),"หน่วย",VLOOKUP(E1531,หน่วยนับ!$A$2:$B$37,2))</f>
        <v>หลอด</v>
      </c>
      <c r="Q1531" t="str">
        <f t="shared" si="94"/>
        <v>prd_1553.jpg</v>
      </c>
      <c r="R1531" t="str">
        <f t="shared" si="95"/>
        <v>INSERT INTO `product`(`pID`, `pBar`, `pBars`, `pName`, `pBP`, `pSP`, `pVal`, `pCate`, `pUnit`, `img`) VALUES ('P01537','8850006203019','[{"detail":"รหัสสินค้า","barcode":"P01537"},{"detail":"บาร์โค้ดหลัก","barcode":"8850006203019"}]','คอลเกตุยาสีฟัน80g29บ**','23.09','29','3','ยาสีฟัน+แปรงสีฟันน้ำยาบ้วนปาก','หลอด','prd_1553.jpg');</v>
      </c>
    </row>
    <row r="1532" spans="1:18" x14ac:dyDescent="0.25">
      <c r="A1532" s="2" t="s">
        <v>2038</v>
      </c>
      <c r="B1532" s="8">
        <v>8850006327319</v>
      </c>
      <c r="C1532" s="2" t="s">
        <v>2039</v>
      </c>
      <c r="D1532" s="1">
        <v>66</v>
      </c>
      <c r="E1532" s="1">
        <v>29</v>
      </c>
      <c r="F1532" s="1">
        <v>0</v>
      </c>
      <c r="G1532" s="1">
        <v>24.17</v>
      </c>
      <c r="H1532" s="1">
        <v>30</v>
      </c>
      <c r="I1532" s="16"/>
      <c r="J1532" s="17" t="s">
        <v>7142</v>
      </c>
      <c r="K1532" s="4" t="s">
        <v>7144</v>
      </c>
      <c r="L1532" s="5" t="s">
        <v>7143</v>
      </c>
      <c r="M1532" s="5">
        <f t="shared" si="92"/>
        <v>24.17</v>
      </c>
      <c r="N1532" s="5">
        <f t="shared" si="93"/>
        <v>30</v>
      </c>
      <c r="O1532" s="3" t="str">
        <f>IF(ISBLANK(D1532),"ส่วนลด",VLOOKUP(D1532,หมวดหมู่!$A$2:$B$35,2))</f>
        <v>ยาสีฟัน+แปรงสีฟันน้ำยาบ้วนปาก</v>
      </c>
      <c r="P1532" s="3" t="str">
        <f>IF(ISBLANK(E1532),"หน่วย",VLOOKUP(E1532,หน่วยนับ!$A$2:$B$37,2))</f>
        <v>หลอด</v>
      </c>
      <c r="Q1532" t="str">
        <f t="shared" si="94"/>
        <v>P00000.png</v>
      </c>
      <c r="R1532" t="str">
        <f t="shared" si="95"/>
        <v>INSERT INTO `product`(`pID`, `pBar`, `pBars`, `pName`, `pBP`, `pSP`, `pVal`, `pCate`, `pUnit`, `img`) VALUES ('P01538','8850006327319','[{"detail":"รหัสสินค้า","barcode":"P01538"},{"detail":"บาร์โค้ดหลัก","barcode":"8850006327319"}]','คอลเกตุยาสีฟัน80g30บ**','24.17','30','0','ยาสีฟัน+แปรงสีฟันน้ำยาบ้วนปาก','หลอด','P00000.png');</v>
      </c>
    </row>
    <row r="1533" spans="1:18" x14ac:dyDescent="0.25">
      <c r="A1533" s="2" t="s">
        <v>2040</v>
      </c>
      <c r="B1533" s="8" t="s">
        <v>2040</v>
      </c>
      <c r="C1533" s="2" t="s">
        <v>8320</v>
      </c>
      <c r="D1533" s="1">
        <v>40</v>
      </c>
      <c r="E1533" s="1">
        <v>14</v>
      </c>
      <c r="F1533" s="1">
        <v>0</v>
      </c>
      <c r="G1533" s="1">
        <v>16</v>
      </c>
      <c r="H1533" s="1">
        <v>20</v>
      </c>
      <c r="I1533" s="16"/>
      <c r="J1533" s="17" t="s">
        <v>7142</v>
      </c>
      <c r="K1533" s="4" t="s">
        <v>7144</v>
      </c>
      <c r="L1533" s="5" t="s">
        <v>7143</v>
      </c>
      <c r="M1533" s="5">
        <f t="shared" si="92"/>
        <v>16</v>
      </c>
      <c r="N1533" s="5">
        <f t="shared" si="93"/>
        <v>20</v>
      </c>
      <c r="O1533" s="3" t="str">
        <f>IF(ISBLANK(D1533),"ส่วนลด",VLOOKUP(D1533,หมวดหมู่!$A$2:$B$35,2))</f>
        <v>งานก่อสร้าง</v>
      </c>
      <c r="P1533" s="3" t="str">
        <f>IF(ISBLANK(E1533),"หน่วย",VLOOKUP(E1533,หน่วยนับ!$A$2:$B$37,2))</f>
        <v>ถุง</v>
      </c>
      <c r="Q1533" t="str">
        <f t="shared" si="94"/>
        <v>P00000.png</v>
      </c>
      <c r="R1533" t="str">
        <f t="shared" si="95"/>
        <v>INSERT INTO `product`(`pID`, `pBar`, `pBars`, `pName`, `pBP`, `pSP`, `pVal`, `pCate`, `pUnit`, `img`) VALUES ('P01539','P01539','[{"detail":"รหัสสินค้า","barcode":"P01539"},{"detail":"บาร์โค้ดหลัก","barcode":"P01539"}]','ตะปูคอนกรีต 2.5'' ***','16','20','0','งานก่อสร้าง','ถุง','P00000.png');</v>
      </c>
    </row>
    <row r="1534" spans="1:18" x14ac:dyDescent="0.25">
      <c r="A1534" s="2" t="s">
        <v>2041</v>
      </c>
      <c r="B1534" s="8">
        <v>8851932354295</v>
      </c>
      <c r="C1534" s="2" t="s">
        <v>8321</v>
      </c>
      <c r="D1534" s="1">
        <v>62</v>
      </c>
      <c r="E1534" s="1">
        <v>3</v>
      </c>
      <c r="F1534" s="1">
        <v>2</v>
      </c>
      <c r="G1534" s="1">
        <v>85</v>
      </c>
      <c r="H1534" s="1">
        <v>100</v>
      </c>
      <c r="I1534" s="15" t="s">
        <v>8322</v>
      </c>
      <c r="J1534" s="17" t="s">
        <v>7142</v>
      </c>
      <c r="K1534" s="4" t="s">
        <v>7144</v>
      </c>
      <c r="L1534" s="5" t="s">
        <v>7143</v>
      </c>
      <c r="M1534" s="5">
        <f t="shared" si="92"/>
        <v>85</v>
      </c>
      <c r="N1534" s="5">
        <f t="shared" si="93"/>
        <v>100</v>
      </c>
      <c r="O1534" s="3" t="str">
        <f>IF(ISBLANK(D1534),"ส่วนลด",VLOOKUP(D1534,หมวดหมู่!$A$2:$B$35,2))</f>
        <v>ครีมนวดผม</v>
      </c>
      <c r="P1534" s="3" t="str">
        <f>IF(ISBLANK(E1534),"หน่วย",VLOOKUP(E1534,หน่วยนับ!$A$2:$B$37,2))</f>
        <v>ขวด</v>
      </c>
      <c r="Q1534" t="str">
        <f t="shared" si="94"/>
        <v>prd_1556.jpg</v>
      </c>
      <c r="R1534" t="str">
        <f t="shared" si="95"/>
        <v>INSERT INTO `product`(`pID`, `pBar`, `pBars`, `pName`, `pBP`, `pSP`, `pVal`, `pCate`, `pUnit`, `img`) VALUES ('P01540','8851932354295','[{"detail":"รหัสสินค้า","barcode":"P01540"},{"detail":"บาร์โค้ดหลัก","barcode":"8851932354295"}]','ซัลซิลนวดเขียวหัวปั้ม400มล***','85','100','2','ครีมนวดผม','ขวด','prd_1556.jpg');</v>
      </c>
    </row>
    <row r="1535" spans="1:18" x14ac:dyDescent="0.25">
      <c r="A1535" s="2" t="s">
        <v>2042</v>
      </c>
      <c r="B1535" s="8">
        <v>8851932353847</v>
      </c>
      <c r="C1535" s="2" t="s">
        <v>8323</v>
      </c>
      <c r="D1535" s="1">
        <v>61</v>
      </c>
      <c r="E1535" s="1">
        <v>3</v>
      </c>
      <c r="F1535" s="1">
        <v>3</v>
      </c>
      <c r="G1535" s="1">
        <v>85</v>
      </c>
      <c r="H1535" s="1">
        <v>100</v>
      </c>
      <c r="I1535" s="15" t="s">
        <v>8324</v>
      </c>
      <c r="J1535" s="17" t="s">
        <v>7142</v>
      </c>
      <c r="K1535" s="4" t="s">
        <v>7144</v>
      </c>
      <c r="L1535" s="5" t="s">
        <v>7143</v>
      </c>
      <c r="M1535" s="5">
        <f t="shared" si="92"/>
        <v>85</v>
      </c>
      <c r="N1535" s="5">
        <f t="shared" si="93"/>
        <v>100</v>
      </c>
      <c r="O1535" s="3" t="str">
        <f>IF(ISBLANK(D1535),"ส่วนลด",VLOOKUP(D1535,หมวดหมู่!$A$2:$B$35,2))</f>
        <v>แชมพูสระผม</v>
      </c>
      <c r="P1535" s="3" t="str">
        <f>IF(ISBLANK(E1535),"หน่วย",VLOOKUP(E1535,หน่วยนับ!$A$2:$B$37,2))</f>
        <v>ขวด</v>
      </c>
      <c r="Q1535" t="str">
        <f t="shared" si="94"/>
        <v>prd_1557.jpg</v>
      </c>
      <c r="R1535" t="str">
        <f t="shared" si="95"/>
        <v>INSERT INTO `product`(`pID`, `pBar`, `pBars`, `pName`, `pBP`, `pSP`, `pVal`, `pCate`, `pUnit`, `img`) VALUES ('P01541','8851932353847','[{"detail":"รหัสสินค้า","barcode":"P01541"},{"detail":"บาร์โค้ดหลัก","barcode":"8851932353847"}]','ซัลซิลแชมพูม่วงหัวปั้ม400มล***','85','100','3','แชมพูสระผม','ขวด','prd_1557.jpg');</v>
      </c>
    </row>
    <row r="1536" spans="1:18" x14ac:dyDescent="0.25">
      <c r="A1536" s="2" t="s">
        <v>2043</v>
      </c>
      <c r="B1536" s="8">
        <v>8851932354271</v>
      </c>
      <c r="C1536" s="2" t="s">
        <v>8325</v>
      </c>
      <c r="D1536" s="1">
        <v>62</v>
      </c>
      <c r="E1536" s="1">
        <v>3</v>
      </c>
      <c r="F1536" s="1">
        <v>0</v>
      </c>
      <c r="G1536" s="1">
        <v>85</v>
      </c>
      <c r="H1536" s="1">
        <v>100</v>
      </c>
      <c r="I1536" s="16"/>
      <c r="J1536" s="17" t="s">
        <v>7142</v>
      </c>
      <c r="K1536" s="4" t="s">
        <v>7144</v>
      </c>
      <c r="L1536" s="5" t="s">
        <v>7143</v>
      </c>
      <c r="M1536" s="5">
        <f t="shared" si="92"/>
        <v>85</v>
      </c>
      <c r="N1536" s="5">
        <f t="shared" si="93"/>
        <v>100</v>
      </c>
      <c r="O1536" s="3" t="str">
        <f>IF(ISBLANK(D1536),"ส่วนลด",VLOOKUP(D1536,หมวดหมู่!$A$2:$B$35,2))</f>
        <v>ครีมนวดผม</v>
      </c>
      <c r="P1536" s="3" t="str">
        <f>IF(ISBLANK(E1536),"หน่วย",VLOOKUP(E1536,หน่วยนับ!$A$2:$B$37,2))</f>
        <v>ขวด</v>
      </c>
      <c r="Q1536" t="str">
        <f t="shared" si="94"/>
        <v>P00000.png</v>
      </c>
      <c r="R1536" t="str">
        <f t="shared" si="95"/>
        <v>INSERT INTO `product`(`pID`, `pBar`, `pBars`, `pName`, `pBP`, `pSP`, `pVal`, `pCate`, `pUnit`, `img`) VALUES ('P01542','8851932354271','[{"detail":"รหัสสินค้า","barcode":"P01542"},{"detail":"บาร์โค้ดหลัก","barcode":"8851932354271"}]','ซัลซิลนวดม่วงหัวปั้ม400มล**','85','100','0','ครีมนวดผม','ขวด','P00000.png');</v>
      </c>
    </row>
    <row r="1537" spans="1:18" x14ac:dyDescent="0.25">
      <c r="A1537" s="2" t="s">
        <v>2044</v>
      </c>
      <c r="B1537" s="8">
        <v>8851932354288</v>
      </c>
      <c r="C1537" s="2" t="s">
        <v>8326</v>
      </c>
      <c r="D1537" s="1">
        <v>62</v>
      </c>
      <c r="E1537" s="1">
        <v>3</v>
      </c>
      <c r="F1537" s="1">
        <v>2</v>
      </c>
      <c r="G1537" s="1">
        <v>85</v>
      </c>
      <c r="H1537" s="1">
        <v>100</v>
      </c>
      <c r="I1537" s="16"/>
      <c r="J1537" s="17" t="s">
        <v>7142</v>
      </c>
      <c r="K1537" s="4" t="s">
        <v>7144</v>
      </c>
      <c r="L1537" s="5" t="s">
        <v>7143</v>
      </c>
      <c r="M1537" s="5">
        <f t="shared" si="92"/>
        <v>85</v>
      </c>
      <c r="N1537" s="5">
        <f t="shared" si="93"/>
        <v>100</v>
      </c>
      <c r="O1537" s="3" t="str">
        <f>IF(ISBLANK(D1537),"ส่วนลด",VLOOKUP(D1537,หมวดหมู่!$A$2:$B$35,2))</f>
        <v>ครีมนวดผม</v>
      </c>
      <c r="P1537" s="3" t="str">
        <f>IF(ISBLANK(E1537),"หน่วย",VLOOKUP(E1537,หน่วยนับ!$A$2:$B$37,2))</f>
        <v>ขวด</v>
      </c>
      <c r="Q1537" t="str">
        <f t="shared" si="94"/>
        <v>P00000.png</v>
      </c>
      <c r="R1537" t="str">
        <f t="shared" si="95"/>
        <v>INSERT INTO `product`(`pID`, `pBar`, `pBars`, `pName`, `pBP`, `pSP`, `pVal`, `pCate`, `pUnit`, `img`) VALUES ('P01543','8851932354288','[{"detail":"รหัสสินค้า","barcode":"P01543"},{"detail":"บาร์โค้ดหลัก","barcode":"8851932354288"}]','ซัลซิลนวดสีส้มหัวปั้ม400มล**','85','100','2','ครีมนวดผม','ขวด','P00000.png');</v>
      </c>
    </row>
    <row r="1538" spans="1:18" x14ac:dyDescent="0.25">
      <c r="A1538" s="2" t="s">
        <v>2045</v>
      </c>
      <c r="B1538" s="8">
        <v>8851932353823</v>
      </c>
      <c r="C1538" s="2" t="s">
        <v>8327</v>
      </c>
      <c r="D1538" s="1">
        <v>61</v>
      </c>
      <c r="E1538" s="1">
        <v>3</v>
      </c>
      <c r="F1538" s="1">
        <v>1</v>
      </c>
      <c r="G1538" s="1">
        <v>85</v>
      </c>
      <c r="H1538" s="1">
        <v>100</v>
      </c>
      <c r="I1538" s="15" t="s">
        <v>8328</v>
      </c>
      <c r="J1538" s="17" t="s">
        <v>7142</v>
      </c>
      <c r="K1538" s="4" t="s">
        <v>7144</v>
      </c>
      <c r="L1538" s="5" t="s">
        <v>7143</v>
      </c>
      <c r="M1538" s="5">
        <f t="shared" si="92"/>
        <v>85</v>
      </c>
      <c r="N1538" s="5">
        <f t="shared" si="93"/>
        <v>100</v>
      </c>
      <c r="O1538" s="3" t="str">
        <f>IF(ISBLANK(D1538),"ส่วนลด",VLOOKUP(D1538,หมวดหมู่!$A$2:$B$35,2))</f>
        <v>แชมพูสระผม</v>
      </c>
      <c r="P1538" s="3" t="str">
        <f>IF(ISBLANK(E1538),"หน่วย",VLOOKUP(E1538,หน่วยนับ!$A$2:$B$37,2))</f>
        <v>ขวด</v>
      </c>
      <c r="Q1538" t="str">
        <f t="shared" si="94"/>
        <v>prd_1560.jpg</v>
      </c>
      <c r="R1538" t="str">
        <f t="shared" si="95"/>
        <v>INSERT INTO `product`(`pID`, `pBar`, `pBars`, `pName`, `pBP`, `pSP`, `pVal`, `pCate`, `pUnit`, `img`) VALUES ('P01544','8851932353823','[{"detail":"รหัสสินค้า","barcode":"P01544"},{"detail":"บาร์โค้ดหลัก","barcode":"8851932353823"}]','ซัลซิลนวดหัวปั้มสีเหลือง400มล***','85','100','1','แชมพูสระผม','ขวด','prd_1560.jpg');</v>
      </c>
    </row>
    <row r="1539" spans="1:18" x14ac:dyDescent="0.25">
      <c r="A1539" s="2" t="s">
        <v>2046</v>
      </c>
      <c r="B1539" s="8">
        <v>8851932353830</v>
      </c>
      <c r="C1539" s="2" t="s">
        <v>8329</v>
      </c>
      <c r="D1539" s="1">
        <v>61</v>
      </c>
      <c r="E1539" s="1">
        <v>3</v>
      </c>
      <c r="F1539" s="1">
        <v>5</v>
      </c>
      <c r="G1539" s="1">
        <v>82.8</v>
      </c>
      <c r="H1539" s="1">
        <v>100</v>
      </c>
      <c r="I1539" s="15" t="s">
        <v>8330</v>
      </c>
      <c r="J1539" s="17" t="s">
        <v>7142</v>
      </c>
      <c r="K1539" s="4" t="s">
        <v>7144</v>
      </c>
      <c r="L1539" s="5" t="s">
        <v>7143</v>
      </c>
      <c r="M1539" s="5">
        <f t="shared" ref="M1539:M1602" si="96">IF(ISBLANK(D1539),0,G1539)</f>
        <v>82.8</v>
      </c>
      <c r="N1539" s="5">
        <f t="shared" ref="N1539:N1602" si="97">IF(ISBLANK(D1539),-H1539,H1539)</f>
        <v>100</v>
      </c>
      <c r="O1539" s="3" t="str">
        <f>IF(ISBLANK(D1539),"ส่วนลด",VLOOKUP(D1539,หมวดหมู่!$A$2:$B$35,2))</f>
        <v>แชมพูสระผม</v>
      </c>
      <c r="P1539" s="3" t="str">
        <f>IF(ISBLANK(E1539),"หน่วย",VLOOKUP(E1539,หน่วยนับ!$A$2:$B$37,2))</f>
        <v>ขวด</v>
      </c>
      <c r="Q1539" t="str">
        <f t="shared" ref="Q1539:Q1602" si="98">IF(ISBLANK(I1539),"P00000.png",I1539)</f>
        <v>prd_1561.jpg</v>
      </c>
      <c r="R1539" t="str">
        <f t="shared" ref="R1539:R1602" si="99">"INSERT INTO `product`(`pID`, `pBar`, `pBars`, `pName`, `pBP`, `pSP`, `pVal`, `pCate`, `pUnit`, `img`) VALUES ('"&amp;A1539&amp;"','"&amp;B1539&amp;"','"&amp;J1539&amp;A1539&amp;K1539&amp;B1539&amp;L1539&amp;"','"&amp;C1539&amp;"','"&amp;M1539&amp;"','"&amp;N1539&amp;"','"&amp;F1539&amp;"','"&amp;O1539&amp;"','"&amp;P1539&amp;"','"&amp;Q1539&amp;"');"</f>
        <v>INSERT INTO `product`(`pID`, `pBar`, `pBars`, `pName`, `pBP`, `pSP`, `pVal`, `pCate`, `pUnit`, `img`) VALUES ('P01545','8851932353830','[{"detail":"รหัสสินค้า","barcode":"P01545"},{"detail":"บาร์โค้ดหลัก","barcode":"8851932353830"}]','ซัลซิลแชมพูสีชมพูหัวปั้ม400มล***','82.8','100','5','แชมพูสระผม','ขวด','prd_1561.jpg');</v>
      </c>
    </row>
    <row r="1540" spans="1:18" ht="26.4" x14ac:dyDescent="0.25">
      <c r="A1540" s="2" t="s">
        <v>2047</v>
      </c>
      <c r="B1540" s="8">
        <v>4902430677141</v>
      </c>
      <c r="C1540" s="2" t="s">
        <v>2048</v>
      </c>
      <c r="D1540" s="1">
        <v>61</v>
      </c>
      <c r="E1540" s="1">
        <v>3</v>
      </c>
      <c r="F1540" s="1">
        <v>0</v>
      </c>
      <c r="G1540" s="1">
        <v>125.24</v>
      </c>
      <c r="H1540" s="1">
        <v>139</v>
      </c>
      <c r="I1540" s="16"/>
      <c r="J1540" s="17" t="s">
        <v>7142</v>
      </c>
      <c r="K1540" s="4" t="s">
        <v>7144</v>
      </c>
      <c r="L1540" s="5" t="s">
        <v>7143</v>
      </c>
      <c r="M1540" s="5">
        <f t="shared" si="96"/>
        <v>125.24</v>
      </c>
      <c r="N1540" s="5">
        <f t="shared" si="97"/>
        <v>139</v>
      </c>
      <c r="O1540" s="3" t="str">
        <f>IF(ISBLANK(D1540),"ส่วนลด",VLOOKUP(D1540,หมวดหมู่!$A$2:$B$35,2))</f>
        <v>แชมพูสระผม</v>
      </c>
      <c r="P1540" s="3" t="str">
        <f>IF(ISBLANK(E1540),"หน่วย",VLOOKUP(E1540,หน่วยนับ!$A$2:$B$37,2))</f>
        <v>ขวด</v>
      </c>
      <c r="Q1540" t="str">
        <f t="shared" si="98"/>
        <v>P00000.png</v>
      </c>
      <c r="R1540" t="str">
        <f t="shared" si="99"/>
        <v>INSERT INTO `product`(`pID`, `pBar`, `pBars`, `pName`, `pBP`, `pSP`, `pVal`, `pCate`, `pUnit`, `img`) VALUES ('P01546','4902430677141','[{"detail":"รหัสสินค้า","barcode":"P01546"},{"detail":"บาร์โค้ดหลัก","barcode":"4902430677141"}]','รีจอยแชมพูริทสมูท450**','125.24','139','0','แชมพูสระผม','ขวด','P00000.png');</v>
      </c>
    </row>
    <row r="1541" spans="1:18" ht="26.4" x14ac:dyDescent="0.25">
      <c r="A1541" s="2" t="s">
        <v>2049</v>
      </c>
      <c r="B1541" s="8">
        <v>4902430677134</v>
      </c>
      <c r="C1541" s="2" t="s">
        <v>2050</v>
      </c>
      <c r="D1541" s="1">
        <v>61</v>
      </c>
      <c r="E1541" s="1">
        <v>3</v>
      </c>
      <c r="F1541" s="1">
        <v>2</v>
      </c>
      <c r="G1541" s="1">
        <v>125.24</v>
      </c>
      <c r="H1541" s="1">
        <v>139</v>
      </c>
      <c r="I1541" s="16"/>
      <c r="J1541" s="17" t="s">
        <v>7142</v>
      </c>
      <c r="K1541" s="4" t="s">
        <v>7144</v>
      </c>
      <c r="L1541" s="5" t="s">
        <v>7143</v>
      </c>
      <c r="M1541" s="5">
        <f t="shared" si="96"/>
        <v>125.24</v>
      </c>
      <c r="N1541" s="5">
        <f t="shared" si="97"/>
        <v>139</v>
      </c>
      <c r="O1541" s="3" t="str">
        <f>IF(ISBLANK(D1541),"ส่วนลด",VLOOKUP(D1541,หมวดหมู่!$A$2:$B$35,2))</f>
        <v>แชมพูสระผม</v>
      </c>
      <c r="P1541" s="3" t="str">
        <f>IF(ISBLANK(E1541),"หน่วย",VLOOKUP(E1541,หน่วยนับ!$A$2:$B$37,2))</f>
        <v>ขวด</v>
      </c>
      <c r="Q1541" t="str">
        <f t="shared" si="98"/>
        <v>P00000.png</v>
      </c>
      <c r="R1541" t="str">
        <f t="shared" si="99"/>
        <v>INSERT INTO `product`(`pID`, `pBar`, `pBars`, `pName`, `pBP`, `pSP`, `pVal`, `pCate`, `pUnit`, `img`) VALUES ('P01547','4902430677134','[{"detail":"รหัสสินค้า","barcode":"P01547"},{"detail":"บาร์โค้ดหลัก","barcode":"4902430677134"}]','รีจอยแชมพู450แดนดรัฟ**','125.24','139','2','แชมพูสระผม','ขวด','P00000.png');</v>
      </c>
    </row>
    <row r="1542" spans="1:18" x14ac:dyDescent="0.25">
      <c r="A1542" s="2" t="s">
        <v>2051</v>
      </c>
      <c r="B1542" s="8" t="s">
        <v>2051</v>
      </c>
      <c r="C1542" s="2" t="s">
        <v>8331</v>
      </c>
      <c r="D1542" s="1">
        <v>40</v>
      </c>
      <c r="E1542" s="1">
        <v>17</v>
      </c>
      <c r="F1542" s="1">
        <v>4</v>
      </c>
      <c r="G1542" s="1">
        <v>15.41</v>
      </c>
      <c r="H1542" s="1">
        <v>20</v>
      </c>
      <c r="I1542" s="16"/>
      <c r="J1542" s="17" t="s">
        <v>7142</v>
      </c>
      <c r="K1542" s="4" t="s">
        <v>7144</v>
      </c>
      <c r="L1542" s="5" t="s">
        <v>7143</v>
      </c>
      <c r="M1542" s="5">
        <f t="shared" si="96"/>
        <v>15.41</v>
      </c>
      <c r="N1542" s="5">
        <f t="shared" si="97"/>
        <v>20</v>
      </c>
      <c r="O1542" s="3" t="str">
        <f>IF(ISBLANK(D1542),"ส่วนลด",VLOOKUP(D1542,หมวดหมู่!$A$2:$B$35,2))</f>
        <v>งานก่อสร้าง</v>
      </c>
      <c r="P1542" s="3" t="str">
        <f>IF(ISBLANK(E1542),"หน่วย",VLOOKUP(E1542,หน่วยนับ!$A$2:$B$37,2))</f>
        <v>ใบ</v>
      </c>
      <c r="Q1542" t="str">
        <f t="shared" si="98"/>
        <v>P00000.png</v>
      </c>
      <c r="R1542" t="str">
        <f t="shared" si="99"/>
        <v>INSERT INTO `product`(`pID`, `pBar`, `pBars`, `pName`, `pBP`, `pSP`, `pVal`, `pCate`, `pUnit`, `img`) VALUES ('P01548','P01548','[{"detail":"รหัสสินค้า","barcode":"P01548"},{"detail":"บาร์โค้ดหลัก","barcode":"P01548"}]','หมวกอีโม่งบาง ***','15.41','20','4','งานก่อสร้าง','ใบ','P00000.png');</v>
      </c>
    </row>
    <row r="1543" spans="1:18" x14ac:dyDescent="0.25">
      <c r="A1543" s="2" t="s">
        <v>2052</v>
      </c>
      <c r="B1543" s="8">
        <v>8850233260236</v>
      </c>
      <c r="C1543" s="2" t="s">
        <v>2053</v>
      </c>
      <c r="D1543" s="1">
        <v>43</v>
      </c>
      <c r="E1543" s="1">
        <v>3</v>
      </c>
      <c r="F1543" s="1">
        <v>0</v>
      </c>
      <c r="G1543" s="1">
        <v>20</v>
      </c>
      <c r="H1543" s="1">
        <v>25</v>
      </c>
      <c r="I1543" s="16"/>
      <c r="J1543" s="17" t="s">
        <v>7142</v>
      </c>
      <c r="K1543" s="4" t="s">
        <v>7144</v>
      </c>
      <c r="L1543" s="5" t="s">
        <v>7143</v>
      </c>
      <c r="M1543" s="5">
        <f t="shared" si="96"/>
        <v>20</v>
      </c>
      <c r="N1543" s="5">
        <f t="shared" si="97"/>
        <v>25</v>
      </c>
      <c r="O1543" s="3" t="str">
        <f>IF(ISBLANK(D1543),"ส่วนลด",VLOOKUP(D1543,หมวดหมู่!$A$2:$B$35,2))</f>
        <v>โลออน+โลชั้่น+น้ำหอม</v>
      </c>
      <c r="P1543" s="3" t="str">
        <f>IF(ISBLANK(E1543),"หน่วย",VLOOKUP(E1543,หน่วยนับ!$A$2:$B$37,2))</f>
        <v>ขวด</v>
      </c>
      <c r="Q1543" t="str">
        <f t="shared" si="98"/>
        <v>P00000.png</v>
      </c>
      <c r="R1543" t="str">
        <f t="shared" si="99"/>
        <v>INSERT INTO `product`(`pID`, `pBar`, `pBars`, `pName`, `pBP`, `pSP`, `pVal`, `pCate`, `pUnit`, `img`) VALUES ('P01549','8850233260236','[{"detail":"รหัสสินค้า","barcode":"P01549"},{"detail":"บาร์โค้ดหลัก","barcode":"8850233260236"}]','เภสัชโลชั่นขาว150มล25บ**','20','25','0','โลออน+โลชั้่น+น้ำหอม','ขวด','P00000.png');</v>
      </c>
    </row>
    <row r="1544" spans="1:18" x14ac:dyDescent="0.25">
      <c r="A1544" s="2" t="s">
        <v>2054</v>
      </c>
      <c r="B1544" s="8">
        <v>8854302258896</v>
      </c>
      <c r="C1544" s="2" t="s">
        <v>2055</v>
      </c>
      <c r="D1544" s="1">
        <v>57</v>
      </c>
      <c r="E1544" s="1">
        <v>23</v>
      </c>
      <c r="F1544" s="1">
        <v>0</v>
      </c>
      <c r="G1544" s="1">
        <v>24.5</v>
      </c>
      <c r="H1544" s="1">
        <v>30</v>
      </c>
      <c r="I1544" s="16"/>
      <c r="J1544" s="17" t="s">
        <v>7142</v>
      </c>
      <c r="K1544" s="4" t="s">
        <v>7144</v>
      </c>
      <c r="L1544" s="5" t="s">
        <v>7143</v>
      </c>
      <c r="M1544" s="5">
        <f t="shared" si="96"/>
        <v>24.5</v>
      </c>
      <c r="N1544" s="5">
        <f t="shared" si="97"/>
        <v>30</v>
      </c>
      <c r="O1544" s="3" t="str">
        <f>IF(ISBLANK(D1544),"ส่วนลด",VLOOKUP(D1544,หมวดหมู่!$A$2:$B$35,2))</f>
        <v>สบู่+ครีมอาบน้ำ</v>
      </c>
      <c r="P1544" s="3" t="str">
        <f>IF(ISBLANK(E1544),"หน่วย",VLOOKUP(E1544,หน่วยนับ!$A$2:$B$37,2))</f>
        <v>ก้อน</v>
      </c>
      <c r="Q1544" t="str">
        <f t="shared" si="98"/>
        <v>P00000.png</v>
      </c>
      <c r="R1544" t="str">
        <f t="shared" si="99"/>
        <v>INSERT INTO `product`(`pID`, `pBar`, `pBars`, `pName`, `pBP`, `pSP`, `pVal`, `pCate`, `pUnit`, `img`) VALUES ('P01550','8854302258896','[{"detail":"รหัสสินค้า","barcode":"P01550"},{"detail":"บาร์โค้ดหลัก","barcode":"8854302258896"}]','ซีเกรดสบู่ส้ม160g*','24.5','30','0','สบู่+ครีมอาบน้ำ','ก้อน','P00000.png');</v>
      </c>
    </row>
    <row r="1545" spans="1:18" x14ac:dyDescent="0.25">
      <c r="A1545" s="2" t="s">
        <v>2056</v>
      </c>
      <c r="B1545" s="8">
        <v>8854302211068</v>
      </c>
      <c r="C1545" s="2" t="s">
        <v>2057</v>
      </c>
      <c r="D1545" s="1">
        <v>57</v>
      </c>
      <c r="E1545" s="1">
        <v>23</v>
      </c>
      <c r="F1545" s="1">
        <v>0</v>
      </c>
      <c r="G1545" s="1">
        <v>24.5</v>
      </c>
      <c r="H1545" s="1">
        <v>30</v>
      </c>
      <c r="I1545" s="16"/>
      <c r="J1545" s="17" t="s">
        <v>7142</v>
      </c>
      <c r="K1545" s="4" t="s">
        <v>7144</v>
      </c>
      <c r="L1545" s="5" t="s">
        <v>7143</v>
      </c>
      <c r="M1545" s="5">
        <f t="shared" si="96"/>
        <v>24.5</v>
      </c>
      <c r="N1545" s="5">
        <f t="shared" si="97"/>
        <v>30</v>
      </c>
      <c r="O1545" s="3" t="str">
        <f>IF(ISBLANK(D1545),"ส่วนลด",VLOOKUP(D1545,หมวดหมู่!$A$2:$B$35,2))</f>
        <v>สบู่+ครีมอาบน้ำ</v>
      </c>
      <c r="P1545" s="3" t="str">
        <f>IF(ISBLANK(E1545),"หน่วย",VLOOKUP(E1545,หน่วยนับ!$A$2:$B$37,2))</f>
        <v>ก้อน</v>
      </c>
      <c r="Q1545" t="str">
        <f t="shared" si="98"/>
        <v>P00000.png</v>
      </c>
      <c r="R1545" t="str">
        <f t="shared" si="99"/>
        <v>INSERT INTO `product`(`pID`, `pBar`, `pBars`, `pName`, `pBP`, `pSP`, `pVal`, `pCate`, `pUnit`, `img`) VALUES ('P01551','8854302211068','[{"detail":"รหัสสินค้า","barcode":"P01551"},{"detail":"บาร์โค้ดหลัก","barcode":"8854302211068"}]','ซีเกรดสบู่นมข้าว160g*','24.5','30','0','สบู่+ครีมอาบน้ำ','ก้อน','P00000.png');</v>
      </c>
    </row>
    <row r="1546" spans="1:18" x14ac:dyDescent="0.25">
      <c r="A1546" s="2" t="s">
        <v>2058</v>
      </c>
      <c r="B1546" s="8">
        <v>9786167594774</v>
      </c>
      <c r="C1546" s="2" t="s">
        <v>2059</v>
      </c>
      <c r="D1546" s="1">
        <v>32</v>
      </c>
      <c r="E1546" s="1">
        <v>30</v>
      </c>
      <c r="F1546" s="1">
        <v>1</v>
      </c>
      <c r="G1546" s="1">
        <v>16.25</v>
      </c>
      <c r="H1546" s="1">
        <v>30</v>
      </c>
      <c r="I1546" s="16"/>
      <c r="J1546" s="17" t="s">
        <v>7142</v>
      </c>
      <c r="K1546" s="4" t="s">
        <v>7144</v>
      </c>
      <c r="L1546" s="5" t="s">
        <v>7143</v>
      </c>
      <c r="M1546" s="5">
        <f t="shared" si="96"/>
        <v>16.25</v>
      </c>
      <c r="N1546" s="5">
        <f t="shared" si="97"/>
        <v>30</v>
      </c>
      <c r="O1546" s="3" t="str">
        <f>IF(ISBLANK(D1546),"ส่วนลด",VLOOKUP(D1546,หมวดหมู่!$A$2:$B$35,2))</f>
        <v>การศึกษา</v>
      </c>
      <c r="P1546" s="3" t="str">
        <f>IF(ISBLANK(E1546),"หน่วย",VLOOKUP(E1546,หน่วยนับ!$A$2:$B$37,2))</f>
        <v>เล่ม</v>
      </c>
      <c r="Q1546" t="str">
        <f t="shared" si="98"/>
        <v>P00000.png</v>
      </c>
      <c r="R1546" t="str">
        <f t="shared" si="99"/>
        <v>INSERT INTO `product`(`pID`, `pBar`, `pBars`, `pName`, `pBP`, `pSP`, `pVal`, `pCate`, `pUnit`, `img`) VALUES ('P01552','9786167594774','[{"detail":"รหัสสินค้า","barcode":"P01552"},{"detail":"บาร์โค้ดหลัก","barcode":"9786167594774"}]','สมุดระบายสี30บ*','16.25','30','1','การศึกษา','เล่ม','P00000.png');</v>
      </c>
    </row>
    <row r="1547" spans="1:18" x14ac:dyDescent="0.25">
      <c r="A1547" s="2" t="s">
        <v>2060</v>
      </c>
      <c r="B1547" s="8">
        <v>8858587006906</v>
      </c>
      <c r="C1547" s="2" t="s">
        <v>2061</v>
      </c>
      <c r="D1547" s="1">
        <v>20</v>
      </c>
      <c r="E1547" s="1">
        <v>23</v>
      </c>
      <c r="F1547" s="1">
        <v>6</v>
      </c>
      <c r="G1547" s="1">
        <v>25</v>
      </c>
      <c r="H1547" s="1">
        <v>35</v>
      </c>
      <c r="I1547" s="16"/>
      <c r="J1547" s="17" t="s">
        <v>7142</v>
      </c>
      <c r="K1547" s="4" t="s">
        <v>7144</v>
      </c>
      <c r="L1547" s="5" t="s">
        <v>7143</v>
      </c>
      <c r="M1547" s="5">
        <f t="shared" si="96"/>
        <v>25</v>
      </c>
      <c r="N1547" s="5">
        <f t="shared" si="97"/>
        <v>35</v>
      </c>
      <c r="O1547" s="3" t="str">
        <f>IF(ISBLANK(D1547),"ส่วนลด",VLOOKUP(D1547,หมวดหมู่!$A$2:$B$35,2))</f>
        <v>อุปโภค/บริโภค</v>
      </c>
      <c r="P1547" s="3" t="str">
        <f>IF(ISBLANK(E1547),"หน่วย",VLOOKUP(E1547,หน่วยนับ!$A$2:$B$37,2))</f>
        <v>ก้อน</v>
      </c>
      <c r="Q1547" t="str">
        <f t="shared" si="98"/>
        <v>P00000.png</v>
      </c>
      <c r="R1547" t="str">
        <f t="shared" si="99"/>
        <v>INSERT INTO `product`(`pID`, `pBar`, `pBars`, `pName`, `pBP`, `pSP`, `pVal`, `pCate`, `pUnit`, `img`) VALUES ('P01553','8858587006906','[{"detail":"รหัสสินค้า","barcode":"P01553"},{"detail":"บาร์โค้ดหลัก","barcode":"8858587006906"}]','อิงอรสบู่ไพรกลั่น30บ*','25','35','6','อุปโภค/บริโภค','ก้อน','P00000.png');</v>
      </c>
    </row>
    <row r="1548" spans="1:18" x14ac:dyDescent="0.25">
      <c r="A1548" s="2" t="s">
        <v>2062</v>
      </c>
      <c r="B1548" s="8">
        <v>1989103175022</v>
      </c>
      <c r="C1548" s="2" t="s">
        <v>8332</v>
      </c>
      <c r="D1548" s="1">
        <v>77</v>
      </c>
      <c r="E1548" s="1">
        <v>1</v>
      </c>
      <c r="F1548" s="1">
        <v>3</v>
      </c>
      <c r="G1548" s="1">
        <v>15</v>
      </c>
      <c r="H1548" s="1">
        <v>25</v>
      </c>
      <c r="I1548" s="16"/>
      <c r="J1548" s="17" t="s">
        <v>7142</v>
      </c>
      <c r="K1548" s="4" t="s">
        <v>7144</v>
      </c>
      <c r="L1548" s="5" t="s">
        <v>7143</v>
      </c>
      <c r="M1548" s="5">
        <f t="shared" si="96"/>
        <v>15</v>
      </c>
      <c r="N1548" s="5">
        <f t="shared" si="97"/>
        <v>25</v>
      </c>
      <c r="O1548" s="3" t="str">
        <f>IF(ISBLANK(D1548),"ส่วนลด",VLOOKUP(D1548,หมวดหมู่!$A$2:$B$35,2))</f>
        <v>ของใช้ในครัว</v>
      </c>
      <c r="P1548" s="3" t="str">
        <f>IF(ISBLANK(E1548),"หน่วย",VLOOKUP(E1548,หน่วยนับ!$A$2:$B$37,2))</f>
        <v>ชิ้น</v>
      </c>
      <c r="Q1548" t="str">
        <f t="shared" si="98"/>
        <v>P00000.png</v>
      </c>
      <c r="R1548" t="str">
        <f t="shared" si="99"/>
        <v>INSERT INTO `product`(`pID`, `pBar`, `pBars`, `pName`, `pBP`, `pSP`, `pVal`, `pCate`, `pUnit`, `img`) VALUES ('P01554','1989103175022','[{"detail":"รหัสสินค้า","barcode":"P01554"},{"detail":"บาร์โค้ดหลัก","barcode":"1989103175022"}]','ตะหริวด้ามมีรู***','15','25','3','ของใช้ในครัว','ชิ้น','P00000.png');</v>
      </c>
    </row>
    <row r="1549" spans="1:18" x14ac:dyDescent="0.25">
      <c r="A1549" s="2" t="s">
        <v>2063</v>
      </c>
      <c r="B1549" s="8">
        <v>6970063450767</v>
      </c>
      <c r="C1549" s="2" t="s">
        <v>8333</v>
      </c>
      <c r="D1549" s="1">
        <v>40</v>
      </c>
      <c r="E1549" s="1">
        <v>8</v>
      </c>
      <c r="F1549" s="1">
        <v>3</v>
      </c>
      <c r="G1549" s="1">
        <v>45</v>
      </c>
      <c r="H1549" s="1">
        <v>55</v>
      </c>
      <c r="I1549" s="16"/>
      <c r="J1549" s="17" t="s">
        <v>7142</v>
      </c>
      <c r="K1549" s="4" t="s">
        <v>7144</v>
      </c>
      <c r="L1549" s="5" t="s">
        <v>7143</v>
      </c>
      <c r="M1549" s="5">
        <f t="shared" si="96"/>
        <v>45</v>
      </c>
      <c r="N1549" s="5">
        <f t="shared" si="97"/>
        <v>55</v>
      </c>
      <c r="O1549" s="3" t="str">
        <f>IF(ISBLANK(D1549),"ส่วนลด",VLOOKUP(D1549,หมวดหมู่!$A$2:$B$35,2))</f>
        <v>งานก่อสร้าง</v>
      </c>
      <c r="P1549" s="3" t="str">
        <f>IF(ISBLANK(E1549),"หน่วย",VLOOKUP(E1549,หน่วยนับ!$A$2:$B$37,2))</f>
        <v>อัน</v>
      </c>
      <c r="Q1549" t="str">
        <f t="shared" si="98"/>
        <v>P00000.png</v>
      </c>
      <c r="R1549" t="str">
        <f t="shared" si="99"/>
        <v>INSERT INTO `product`(`pID`, `pBar`, `pBars`, `pName`, `pBP`, `pSP`, `pVal`, `pCate`, `pUnit`, `img`) VALUES ('P01555','6970063450767','[{"detail":"รหัสสินค้า","barcode":"P01555"},{"detail":"บาร์โค้ดหลัก","barcode":"6970063450767"}]','เทปมหัสจรรย์กว้าง4''***','45','55','3','งานก่อสร้าง','อัน','P00000.png');</v>
      </c>
    </row>
    <row r="1550" spans="1:18" x14ac:dyDescent="0.25">
      <c r="A1550" s="2" t="s">
        <v>2064</v>
      </c>
      <c r="B1550" s="8" t="s">
        <v>2064</v>
      </c>
      <c r="C1550" s="2" t="s">
        <v>2065</v>
      </c>
      <c r="D1550" s="1">
        <v>20</v>
      </c>
      <c r="E1550" s="1">
        <v>36</v>
      </c>
      <c r="F1550" s="1">
        <v>2</v>
      </c>
      <c r="G1550" s="1">
        <v>35</v>
      </c>
      <c r="H1550" s="1">
        <v>59</v>
      </c>
      <c r="I1550" s="16"/>
      <c r="J1550" s="17" t="s">
        <v>7142</v>
      </c>
      <c r="K1550" s="4" t="s">
        <v>7144</v>
      </c>
      <c r="L1550" s="5" t="s">
        <v>7143</v>
      </c>
      <c r="M1550" s="5">
        <f t="shared" si="96"/>
        <v>35</v>
      </c>
      <c r="N1550" s="5">
        <f t="shared" si="97"/>
        <v>59</v>
      </c>
      <c r="O1550" s="3" t="str">
        <f>IF(ISBLANK(D1550),"ส่วนลด",VLOOKUP(D1550,หมวดหมู่!$A$2:$B$35,2))</f>
        <v>อุปโภค/บริโภค</v>
      </c>
      <c r="P1550" s="3" t="str">
        <f>IF(ISBLANK(E1550),"หน่วย",VLOOKUP(E1550,หน่วยนับ!$A$2:$B$37,2))</f>
        <v>คู่</v>
      </c>
      <c r="Q1550" t="str">
        <f t="shared" si="98"/>
        <v>P00000.png</v>
      </c>
      <c r="R1550" t="str">
        <f t="shared" si="99"/>
        <v>INSERT INTO `product`(`pID`, `pBar`, `pBars`, `pName`, `pBP`, `pSP`, `pVal`, `pCate`, `pUnit`, `img`) VALUES ('P01556','P01556','[{"detail":"รหัสสินค้า","barcode":"P01556"},{"detail":"บาร์โค้ดหลัก","barcode":"P01556"}]','รองเท้าสวมลายบน59บ','35','59','2','อุปโภค/บริโภค','คู่','P00000.png');</v>
      </c>
    </row>
    <row r="1551" spans="1:18" x14ac:dyDescent="0.25">
      <c r="A1551" s="2" t="s">
        <v>2066</v>
      </c>
      <c r="B1551" s="8">
        <v>8850987143618</v>
      </c>
      <c r="C1551" s="2" t="s">
        <v>2067</v>
      </c>
      <c r="D1551" s="1">
        <v>67</v>
      </c>
      <c r="E1551" s="1">
        <v>26</v>
      </c>
      <c r="F1551" s="1">
        <v>0</v>
      </c>
      <c r="G1551" s="1">
        <v>4.84</v>
      </c>
      <c r="H1551" s="1">
        <v>6</v>
      </c>
      <c r="I1551" s="16"/>
      <c r="J1551" s="17" t="s">
        <v>7142</v>
      </c>
      <c r="K1551" s="4" t="s">
        <v>7144</v>
      </c>
      <c r="L1551" s="5" t="s">
        <v>7143</v>
      </c>
      <c r="M1551" s="5">
        <f t="shared" si="96"/>
        <v>4.84</v>
      </c>
      <c r="N1551" s="5">
        <f t="shared" si="97"/>
        <v>6</v>
      </c>
      <c r="O1551" s="3" t="str">
        <f>IF(ISBLANK(D1551),"ส่วนลด",VLOOKUP(D1551,หมวดหมู่!$A$2:$B$35,2))</f>
        <v>ไวไว+มาม่า</v>
      </c>
      <c r="P1551" s="3" t="str">
        <f>IF(ISBLANK(E1551),"หน่วย",VLOOKUP(E1551,หน่วยนับ!$A$2:$B$37,2))</f>
        <v>ห่อ</v>
      </c>
      <c r="Q1551" t="str">
        <f t="shared" si="98"/>
        <v>P00000.png</v>
      </c>
      <c r="R1551" t="str">
        <f t="shared" si="99"/>
        <v>INSERT INTO `product`(`pID`, `pBar`, `pBars`, `pName`, `pBP`, `pSP`, `pVal`, `pCate`, `pUnit`, `img`) VALUES ('P01557','8850987143618','[{"detail":"รหัสสินค้า","barcode":"P01557"},{"detail":"บาร์โค้ดหลัก","barcode":"8850987143618"}]','มาม่าหมูสับน้ำข้น6บ**','4.84','6','0','ไวไว+มาม่า','ห่อ','P00000.png');</v>
      </c>
    </row>
    <row r="1552" spans="1:18" x14ac:dyDescent="0.25">
      <c r="A1552" s="2" t="s">
        <v>2068</v>
      </c>
      <c r="B1552" s="8">
        <v>8854302259909</v>
      </c>
      <c r="C1552" s="2" t="s">
        <v>2069</v>
      </c>
      <c r="D1552" s="1">
        <v>20</v>
      </c>
      <c r="E1552" s="1">
        <v>23</v>
      </c>
      <c r="F1552" s="1">
        <v>0</v>
      </c>
      <c r="G1552" s="1">
        <v>21.5</v>
      </c>
      <c r="H1552" s="1">
        <v>25</v>
      </c>
      <c r="I1552" s="16"/>
      <c r="J1552" s="17" t="s">
        <v>7142</v>
      </c>
      <c r="K1552" s="4" t="s">
        <v>7144</v>
      </c>
      <c r="L1552" s="5" t="s">
        <v>7143</v>
      </c>
      <c r="M1552" s="5">
        <f t="shared" si="96"/>
        <v>21.5</v>
      </c>
      <c r="N1552" s="5">
        <f t="shared" si="97"/>
        <v>25</v>
      </c>
      <c r="O1552" s="3" t="str">
        <f>IF(ISBLANK(D1552),"ส่วนลด",VLOOKUP(D1552,หมวดหมู่!$A$2:$B$35,2))</f>
        <v>อุปโภค/บริโภค</v>
      </c>
      <c r="P1552" s="3" t="str">
        <f>IF(ISBLANK(E1552),"หน่วย",VLOOKUP(E1552,หน่วยนับ!$A$2:$B$37,2))</f>
        <v>ก้อน</v>
      </c>
      <c r="Q1552" t="str">
        <f t="shared" si="98"/>
        <v>P00000.png</v>
      </c>
      <c r="R1552" t="str">
        <f t="shared" si="99"/>
        <v>INSERT INTO `product`(`pID`, `pBar`, `pBars`, `pName`, `pBP`, `pSP`, `pVal`, `pCate`, `pUnit`, `img`) VALUES ('P01558','8854302259909','[{"detail":"รหัสสินค้า","barcode":"P01558"},{"detail":"บาร์โค้ดหลัก","barcode":"8854302259909"}]','ซีเกรดสบู่สมุนไพร160g25บ*','21.5','25','0','อุปโภค/บริโภค','ก้อน','P00000.png');</v>
      </c>
    </row>
    <row r="1553" spans="1:18" x14ac:dyDescent="0.25">
      <c r="A1553" s="2" t="s">
        <v>2070</v>
      </c>
      <c r="B1553" s="8">
        <v>8850511321246</v>
      </c>
      <c r="C1553" s="2" t="s">
        <v>8334</v>
      </c>
      <c r="D1553" s="1">
        <v>20</v>
      </c>
      <c r="E1553" s="1">
        <v>3</v>
      </c>
      <c r="F1553" s="1">
        <v>3</v>
      </c>
      <c r="G1553" s="1">
        <v>10.67</v>
      </c>
      <c r="H1553" s="1">
        <v>15</v>
      </c>
      <c r="I1553" s="16"/>
      <c r="J1553" s="17" t="s">
        <v>7142</v>
      </c>
      <c r="K1553" s="4" t="s">
        <v>7144</v>
      </c>
      <c r="L1553" s="5" t="s">
        <v>7143</v>
      </c>
      <c r="M1553" s="5">
        <f t="shared" si="96"/>
        <v>10.67</v>
      </c>
      <c r="N1553" s="5">
        <f t="shared" si="97"/>
        <v>15</v>
      </c>
      <c r="O1553" s="3" t="str">
        <f>IF(ISBLANK(D1553),"ส่วนลด",VLOOKUP(D1553,หมวดหมู่!$A$2:$B$35,2))</f>
        <v>อุปโภค/บริโภค</v>
      </c>
      <c r="P1553" s="3" t="str">
        <f>IF(ISBLANK(E1553),"หน่วย",VLOOKUP(E1553,หน่วยนับ!$A$2:$B$37,2))</f>
        <v>ขวด</v>
      </c>
      <c r="Q1553" t="str">
        <f t="shared" si="98"/>
        <v>P00000.png</v>
      </c>
      <c r="R1553" t="str">
        <f t="shared" si="99"/>
        <v>INSERT INTO `product`(`pID`, `pBar`, `pBars`, `pName`, `pBP`, `pSP`, `pVal`, `pCate`, `pUnit`, `img`) VALUES ('P01559','8850511321246','[{"detail":"รหัสสินค้า","barcode":"P01559"},{"detail":"บาร์โค้ดหลัก","barcode":"8850511321246"}]','ซอสพริกโรซ่า200g***','10.67','15','3','อุปโภค/บริโภค','ขวด','P00000.png');</v>
      </c>
    </row>
    <row r="1554" spans="1:18" x14ac:dyDescent="0.25">
      <c r="A1554" s="2" t="s">
        <v>2071</v>
      </c>
      <c r="B1554" s="8">
        <v>4902430396646</v>
      </c>
      <c r="C1554" s="2" t="s">
        <v>2072</v>
      </c>
      <c r="D1554" s="1">
        <v>61</v>
      </c>
      <c r="E1554" s="1">
        <v>3</v>
      </c>
      <c r="F1554" s="1">
        <v>0</v>
      </c>
      <c r="G1554" s="1">
        <v>25</v>
      </c>
      <c r="H1554" s="1">
        <v>35</v>
      </c>
      <c r="I1554" s="16"/>
      <c r="J1554" s="17" t="s">
        <v>7142</v>
      </c>
      <c r="K1554" s="4" t="s">
        <v>7144</v>
      </c>
      <c r="L1554" s="5" t="s">
        <v>7143</v>
      </c>
      <c r="M1554" s="5">
        <f t="shared" si="96"/>
        <v>25</v>
      </c>
      <c r="N1554" s="5">
        <f t="shared" si="97"/>
        <v>35</v>
      </c>
      <c r="O1554" s="3" t="str">
        <f>IF(ISBLANK(D1554),"ส่วนลด",VLOOKUP(D1554,หมวดหมู่!$A$2:$B$35,2))</f>
        <v>แชมพูสระผม</v>
      </c>
      <c r="P1554" s="3" t="str">
        <f>IF(ISBLANK(E1554),"หน่วย",VLOOKUP(E1554,หน่วยนับ!$A$2:$B$37,2))</f>
        <v>ขวด</v>
      </c>
      <c r="Q1554" t="str">
        <f t="shared" si="98"/>
        <v>P00000.png</v>
      </c>
      <c r="R1554" t="str">
        <f t="shared" si="99"/>
        <v>INSERT INTO `product`(`pID`, `pBar`, `pBars`, `pName`, `pBP`, `pSP`, `pVal`, `pCate`, `pUnit`, `img`) VALUES ('P01560','4902430396646','[{"detail":"รหัสสินค้า","barcode":"P01560"},{"detail":"บาร์โค้ดหลัก","barcode":"4902430396646"}]','รีจอยแชมพู140มล35บ**','25','35','0','แชมพูสระผม','ขวด','P00000.png');</v>
      </c>
    </row>
    <row r="1555" spans="1:18" x14ac:dyDescent="0.25">
      <c r="A1555" s="2" t="s">
        <v>2073</v>
      </c>
      <c r="B1555" s="8">
        <v>4902430430210</v>
      </c>
      <c r="C1555" s="2" t="s">
        <v>2074</v>
      </c>
      <c r="D1555" s="1">
        <v>20</v>
      </c>
      <c r="E1555" s="1">
        <v>29</v>
      </c>
      <c r="F1555" s="1">
        <v>0</v>
      </c>
      <c r="G1555" s="1">
        <v>48</v>
      </c>
      <c r="H1555" s="1">
        <v>59</v>
      </c>
      <c r="I1555" s="16"/>
      <c r="J1555" s="17" t="s">
        <v>7142</v>
      </c>
      <c r="K1555" s="4" t="s">
        <v>7144</v>
      </c>
      <c r="L1555" s="5" t="s">
        <v>7143</v>
      </c>
      <c r="M1555" s="5">
        <f t="shared" si="96"/>
        <v>48</v>
      </c>
      <c r="N1555" s="5">
        <f t="shared" si="97"/>
        <v>59</v>
      </c>
      <c r="O1555" s="3" t="str">
        <f>IF(ISBLANK(D1555),"ส่วนลด",VLOOKUP(D1555,หมวดหมู่!$A$2:$B$35,2))</f>
        <v>อุปโภค/บริโภค</v>
      </c>
      <c r="P1555" s="3" t="str">
        <f>IF(ISBLANK(E1555),"หน่วย",VLOOKUP(E1555,หน่วยนับ!$A$2:$B$37,2))</f>
        <v>หลอด</v>
      </c>
      <c r="Q1555" t="str">
        <f t="shared" si="98"/>
        <v>P00000.png</v>
      </c>
      <c r="R1555" t="str">
        <f t="shared" si="99"/>
        <v>INSERT INTO `product`(`pID`, `pBar`, `pBars`, `pName`, `pBP`, `pSP`, `pVal`, `pCate`, `pUnit`, `img`) VALUES ('P01561','4902430430210','[{"detail":"รหัสสินค้า","barcode":"P01561"},{"detail":"บาร์โค้ดหลัก","barcode":"4902430430210"}]','รีจอยครีมนวด3X/59บ','48','59','0','อุปโภค/บริโภค','หลอด','P00000.png');</v>
      </c>
    </row>
    <row r="1556" spans="1:18" x14ac:dyDescent="0.25">
      <c r="A1556" s="2" t="s">
        <v>2075</v>
      </c>
      <c r="B1556" s="8">
        <v>8851932395816</v>
      </c>
      <c r="C1556" s="2" t="s">
        <v>2076</v>
      </c>
      <c r="D1556" s="1">
        <v>61</v>
      </c>
      <c r="E1556" s="1">
        <v>3</v>
      </c>
      <c r="F1556" s="1">
        <v>0</v>
      </c>
      <c r="G1556" s="1">
        <v>40</v>
      </c>
      <c r="H1556" s="1">
        <v>49</v>
      </c>
      <c r="I1556" s="16"/>
      <c r="J1556" s="17" t="s">
        <v>7142</v>
      </c>
      <c r="K1556" s="4" t="s">
        <v>7144</v>
      </c>
      <c r="L1556" s="5" t="s">
        <v>7143</v>
      </c>
      <c r="M1556" s="5">
        <f t="shared" si="96"/>
        <v>40</v>
      </c>
      <c r="N1556" s="5">
        <f t="shared" si="97"/>
        <v>49</v>
      </c>
      <c r="O1556" s="3" t="str">
        <f>IF(ISBLANK(D1556),"ส่วนลด",VLOOKUP(D1556,หมวดหมู่!$A$2:$B$35,2))</f>
        <v>แชมพูสระผม</v>
      </c>
      <c r="P1556" s="3" t="str">
        <f>IF(ISBLANK(E1556),"หน่วย",VLOOKUP(E1556,หน่วยนับ!$A$2:$B$37,2))</f>
        <v>ขวด</v>
      </c>
      <c r="Q1556" t="str">
        <f t="shared" si="98"/>
        <v>P00000.png</v>
      </c>
      <c r="R1556" t="str">
        <f t="shared" si="99"/>
        <v>INSERT INTO `product`(`pID`, `pBar`, `pBars`, `pName`, `pBP`, `pSP`, `pVal`, `pCate`, `pUnit`, `img`) VALUES ('P01562','8851932395816','[{"detail":"รหัสสินค้า","barcode":"P01562"},{"detail":"บาร์โค้ดหลัก","barcode":"8851932395816"}]','เคลียแชมพูฟ้า49บาท**','40','49','0','แชมพูสระผม','ขวด','P00000.png');</v>
      </c>
    </row>
    <row r="1557" spans="1:18" x14ac:dyDescent="0.25">
      <c r="A1557" s="2" t="s">
        <v>2077</v>
      </c>
      <c r="B1557" s="8">
        <v>8851932395144</v>
      </c>
      <c r="C1557" s="2" t="s">
        <v>2078</v>
      </c>
      <c r="D1557" s="1">
        <v>20</v>
      </c>
      <c r="E1557" s="1">
        <v>3</v>
      </c>
      <c r="F1557" s="1">
        <v>0</v>
      </c>
      <c r="G1557" s="1">
        <v>40</v>
      </c>
      <c r="H1557" s="1">
        <v>49</v>
      </c>
      <c r="I1557" s="16"/>
      <c r="J1557" s="17" t="s">
        <v>7142</v>
      </c>
      <c r="K1557" s="4" t="s">
        <v>7144</v>
      </c>
      <c r="L1557" s="5" t="s">
        <v>7143</v>
      </c>
      <c r="M1557" s="5">
        <f t="shared" si="96"/>
        <v>40</v>
      </c>
      <c r="N1557" s="5">
        <f t="shared" si="97"/>
        <v>49</v>
      </c>
      <c r="O1557" s="3" t="str">
        <f>IF(ISBLANK(D1557),"ส่วนลด",VLOOKUP(D1557,หมวดหมู่!$A$2:$B$35,2))</f>
        <v>อุปโภค/บริโภค</v>
      </c>
      <c r="P1557" s="3" t="str">
        <f>IF(ISBLANK(E1557),"หน่วย",VLOOKUP(E1557,หน่วยนับ!$A$2:$B$37,2))</f>
        <v>ขวด</v>
      </c>
      <c r="Q1557" t="str">
        <f t="shared" si="98"/>
        <v>P00000.png</v>
      </c>
      <c r="R1557" t="str">
        <f t="shared" si="99"/>
        <v>INSERT INTO `product`(`pID`, `pBar`, `pBars`, `pName`, `pBP`, `pSP`, `pVal`, `pCate`, `pUnit`, `img`) VALUES ('P01563','8851932395144','[{"detail":"รหัสสินค้า","barcode":"P01563"},{"detail":"บาร์โค้ดหลัก","barcode":"8851932395144"}]','เคลียแชมพูฟ้า145มล49บ*','40','49','0','อุปโภค/บริโภค','ขวด','P00000.png');</v>
      </c>
    </row>
    <row r="1558" spans="1:18" x14ac:dyDescent="0.25">
      <c r="A1558" s="2" t="s">
        <v>2079</v>
      </c>
      <c r="B1558" s="8">
        <v>8851753098118</v>
      </c>
      <c r="C1558" s="2" t="s">
        <v>8335</v>
      </c>
      <c r="D1558" s="1">
        <v>76</v>
      </c>
      <c r="E1558" s="1">
        <v>26</v>
      </c>
      <c r="F1558" s="1">
        <v>1</v>
      </c>
      <c r="G1558" s="1">
        <v>89</v>
      </c>
      <c r="H1558" s="1">
        <v>95</v>
      </c>
      <c r="I1558" s="16"/>
      <c r="J1558" s="17" t="s">
        <v>7142</v>
      </c>
      <c r="K1558" s="4" t="s">
        <v>7144</v>
      </c>
      <c r="L1558" s="5" t="s">
        <v>7143</v>
      </c>
      <c r="M1558" s="5">
        <f t="shared" si="96"/>
        <v>89</v>
      </c>
      <c r="N1558" s="5">
        <f t="shared" si="97"/>
        <v>95</v>
      </c>
      <c r="O1558" s="3" t="str">
        <f>IF(ISBLANK(D1558),"ส่วนลด",VLOOKUP(D1558,หมวดหมู่!$A$2:$B$35,2))</f>
        <v>กาแฟ+โอวัลติล</v>
      </c>
      <c r="P1558" s="3" t="str">
        <f>IF(ISBLANK(E1558),"หน่วย",VLOOKUP(E1558,หน่วยนับ!$A$2:$B$37,2))</f>
        <v>ห่อ</v>
      </c>
      <c r="Q1558" t="str">
        <f t="shared" si="98"/>
        <v>P00000.png</v>
      </c>
      <c r="R1558" t="str">
        <f t="shared" si="99"/>
        <v>INSERT INTO `product`(`pID`, `pBar`, `pBars`, `pName`, `pBP`, `pSP`, `pVal`, `pCate`, `pUnit`, `img`) VALUES ('P01564','8851753098118','[{"detail":"รหัสสินค้า","barcode":"P01564"},{"detail":"บาร์โค้ดหลัก","barcode":"8851753098118"}]','มอคโตน่าสีเหลือง20ซอง***','89','95','1','กาแฟ+โอวัลติล','ห่อ','P00000.png');</v>
      </c>
    </row>
    <row r="1559" spans="1:18" x14ac:dyDescent="0.25">
      <c r="A1559" s="2" t="s">
        <v>2080</v>
      </c>
      <c r="B1559" s="8">
        <v>8855137000193</v>
      </c>
      <c r="C1559" s="2" t="s">
        <v>2081</v>
      </c>
      <c r="D1559" s="1">
        <v>20</v>
      </c>
      <c r="E1559" s="1">
        <v>9</v>
      </c>
      <c r="F1559" s="1">
        <v>1</v>
      </c>
      <c r="G1559" s="1">
        <v>48</v>
      </c>
      <c r="H1559" s="1">
        <v>53</v>
      </c>
      <c r="I1559" s="16"/>
      <c r="J1559" s="17" t="s">
        <v>7142</v>
      </c>
      <c r="K1559" s="4" t="s">
        <v>7144</v>
      </c>
      <c r="L1559" s="5" t="s">
        <v>7143</v>
      </c>
      <c r="M1559" s="5">
        <f t="shared" si="96"/>
        <v>48</v>
      </c>
      <c r="N1559" s="5">
        <f t="shared" si="97"/>
        <v>53</v>
      </c>
      <c r="O1559" s="3" t="str">
        <f>IF(ISBLANK(D1559),"ส่วนลด",VLOOKUP(D1559,หมวดหมู่!$A$2:$B$35,2))</f>
        <v>อุปโภค/บริโภค</v>
      </c>
      <c r="P1559" s="3" t="str">
        <f>IF(ISBLANK(E1559),"หน่วย",VLOOKUP(E1559,หน่วยนับ!$A$2:$B$37,2))</f>
        <v>แพ็ค</v>
      </c>
      <c r="Q1559" t="str">
        <f t="shared" si="98"/>
        <v>P00000.png</v>
      </c>
      <c r="R1559" t="str">
        <f t="shared" si="99"/>
        <v>INSERT INTO `product`(`pID`, `pBar`, `pBars`, `pName`, `pBP`, `pSP`, `pVal`, `pCate`, `pUnit`, `img`) VALUES ('P01565','8855137000193','[{"detail":"รหัสสินค้า","barcode":"P01565"},{"detail":"บาร์โค้ดหลัก","barcode":"8855137000193"}]','เทียน25เล่ม53บ','48','53','1','อุปโภค/บริโภค','แพ็ค','P00000.png');</v>
      </c>
    </row>
    <row r="1560" spans="1:18" x14ac:dyDescent="0.25">
      <c r="A1560" s="2" t="s">
        <v>2082</v>
      </c>
      <c r="B1560" s="8">
        <v>8851989011554</v>
      </c>
      <c r="C1560" s="2" t="s">
        <v>2083</v>
      </c>
      <c r="D1560" s="1">
        <v>20</v>
      </c>
      <c r="E1560" s="1">
        <v>3</v>
      </c>
      <c r="F1560" s="1">
        <v>1</v>
      </c>
      <c r="G1560" s="1">
        <v>26.34</v>
      </c>
      <c r="H1560" s="1">
        <v>35</v>
      </c>
      <c r="I1560" s="16"/>
      <c r="J1560" s="17" t="s">
        <v>7142</v>
      </c>
      <c r="K1560" s="4" t="s">
        <v>7144</v>
      </c>
      <c r="L1560" s="5" t="s">
        <v>7143</v>
      </c>
      <c r="M1560" s="5">
        <f t="shared" si="96"/>
        <v>26.34</v>
      </c>
      <c r="N1560" s="5">
        <f t="shared" si="97"/>
        <v>35</v>
      </c>
      <c r="O1560" s="3" t="str">
        <f>IF(ISBLANK(D1560),"ส่วนลด",VLOOKUP(D1560,หมวดหมู่!$A$2:$B$35,2))</f>
        <v>อุปโภค/บริโภค</v>
      </c>
      <c r="P1560" s="3" t="str">
        <f>IF(ISBLANK(E1560),"หน่วย",VLOOKUP(E1560,หน่วยนับ!$A$2:$B$37,2))</f>
        <v>ขวด</v>
      </c>
      <c r="Q1560" t="str">
        <f t="shared" si="98"/>
        <v>P00000.png</v>
      </c>
      <c r="R1560" t="str">
        <f t="shared" si="99"/>
        <v>INSERT INTO `product`(`pID`, `pBar`, `pBars`, `pName`, `pBP`, `pSP`, `pVal`, `pCate`, `pUnit`, `img`) VALUES ('P01566','8851989011554','[{"detail":"รหัสสินค้า","barcode":"P01566"},{"detail":"บาร์โค้ดหลัก","barcode":"8851989011554"}]','แป้งเอเวอร์เซนม่วง280g35บ*','26.34','35','1','อุปโภค/บริโภค','ขวด','P00000.png');</v>
      </c>
    </row>
    <row r="1561" spans="1:18" x14ac:dyDescent="0.25">
      <c r="A1561" s="2" t="s">
        <v>2084</v>
      </c>
      <c r="B1561" s="8" t="s">
        <v>2084</v>
      </c>
      <c r="C1561" s="2" t="s">
        <v>2085</v>
      </c>
      <c r="D1561" s="1">
        <v>20</v>
      </c>
      <c r="E1561" s="1">
        <v>2</v>
      </c>
      <c r="F1561" s="1">
        <v>2</v>
      </c>
      <c r="G1561" s="1">
        <v>31.67</v>
      </c>
      <c r="H1561" s="1">
        <v>45</v>
      </c>
      <c r="I1561" s="16"/>
      <c r="J1561" s="17" t="s">
        <v>7142</v>
      </c>
      <c r="K1561" s="4" t="s">
        <v>7144</v>
      </c>
      <c r="L1561" s="5" t="s">
        <v>7143</v>
      </c>
      <c r="M1561" s="5">
        <f t="shared" si="96"/>
        <v>31.67</v>
      </c>
      <c r="N1561" s="5">
        <f t="shared" si="97"/>
        <v>45</v>
      </c>
      <c r="O1561" s="3" t="str">
        <f>IF(ISBLANK(D1561),"ส่วนลด",VLOOKUP(D1561,หมวดหมู่!$A$2:$B$35,2))</f>
        <v>อุปโภค/บริโภค</v>
      </c>
      <c r="P1561" s="3" t="str">
        <f>IF(ISBLANK(E1561),"หน่วย",VLOOKUP(E1561,หน่วยนับ!$A$2:$B$37,2))</f>
        <v>กระปุก</v>
      </c>
      <c r="Q1561" t="str">
        <f t="shared" si="98"/>
        <v>P00000.png</v>
      </c>
      <c r="R1561" t="str">
        <f t="shared" si="99"/>
        <v>INSERT INTO `product`(`pID`, `pBar`, `pBars`, `pName`, `pBP`, `pSP`, `pVal`, `pCate`, `pUnit`, `img`) VALUES ('P01567','P01567','[{"detail":"รหัสสินค้า","barcode":"P01567"},{"detail":"บาร์โค้ดหลัก","barcode":"P01567"}]','จอนสันแป้ง400g45บ','31.67','45','2','อุปโภค/บริโภค','กระปุก','P00000.png');</v>
      </c>
    </row>
    <row r="1562" spans="1:18" x14ac:dyDescent="0.25">
      <c r="A1562" s="2" t="s">
        <v>2086</v>
      </c>
      <c r="B1562" s="8">
        <v>8850002851962</v>
      </c>
      <c r="C1562" s="2" t="s">
        <v>8336</v>
      </c>
      <c r="D1562" s="1">
        <v>58</v>
      </c>
      <c r="E1562" s="1">
        <v>3</v>
      </c>
      <c r="F1562" s="1">
        <v>2</v>
      </c>
      <c r="G1562" s="1">
        <v>29</v>
      </c>
      <c r="H1562" s="1">
        <v>39</v>
      </c>
      <c r="I1562" s="15" t="s">
        <v>8337</v>
      </c>
      <c r="J1562" s="17" t="s">
        <v>7142</v>
      </c>
      <c r="K1562" s="4" t="s">
        <v>7144</v>
      </c>
      <c r="L1562" s="5" t="s">
        <v>7143</v>
      </c>
      <c r="M1562" s="5">
        <f t="shared" si="96"/>
        <v>29</v>
      </c>
      <c r="N1562" s="5">
        <f t="shared" si="97"/>
        <v>39</v>
      </c>
      <c r="O1562" s="3" t="str">
        <f>IF(ISBLANK(D1562),"ส่วนลด",VLOOKUP(D1562,หมวดหมู่!$A$2:$B$35,2))</f>
        <v>แป้ง</v>
      </c>
      <c r="P1562" s="3" t="str">
        <f>IF(ISBLANK(E1562),"หน่วย",VLOOKUP(E1562,หน่วยนับ!$A$2:$B$37,2))</f>
        <v>ขวด</v>
      </c>
      <c r="Q1562" t="str">
        <f t="shared" si="98"/>
        <v>prd_1584.jpg</v>
      </c>
      <c r="R1562" t="str">
        <f t="shared" si="99"/>
        <v>INSERT INTO `product`(`pID`, `pBar`, `pBars`, `pName`, `pBP`, `pSP`, `pVal`, `pCate`, `pUnit`, `img`) VALUES ('P01568','8850002851962','[{"detail":"รหัสสินค้า","barcode":"P01568"},{"detail":"บาร์โค้ดหลัก","barcode":"8850002851962"}]','อองฟองชมพูแป้ง500g***','29','39','2','แป้ง','ขวด','prd_1584.jpg');</v>
      </c>
    </row>
    <row r="1563" spans="1:18" x14ac:dyDescent="0.25">
      <c r="A1563" s="2" t="s">
        <v>2087</v>
      </c>
      <c r="B1563" s="8">
        <v>8850002011571</v>
      </c>
      <c r="C1563" s="2" t="s">
        <v>2088</v>
      </c>
      <c r="D1563" s="1">
        <v>20</v>
      </c>
      <c r="E1563" s="1">
        <v>14</v>
      </c>
      <c r="F1563" s="1">
        <v>2</v>
      </c>
      <c r="G1563" s="1">
        <v>24</v>
      </c>
      <c r="H1563" s="1">
        <v>29</v>
      </c>
      <c r="I1563" s="16"/>
      <c r="J1563" s="17" t="s">
        <v>7142</v>
      </c>
      <c r="K1563" s="4" t="s">
        <v>7144</v>
      </c>
      <c r="L1563" s="5" t="s">
        <v>7143</v>
      </c>
      <c r="M1563" s="5">
        <f t="shared" si="96"/>
        <v>24</v>
      </c>
      <c r="N1563" s="5">
        <f t="shared" si="97"/>
        <v>29</v>
      </c>
      <c r="O1563" s="3" t="str">
        <f>IF(ISBLANK(D1563),"ส่วนลด",VLOOKUP(D1563,หมวดหมู่!$A$2:$B$35,2))</f>
        <v>อุปโภค/บริโภค</v>
      </c>
      <c r="P1563" s="3" t="str">
        <f>IF(ISBLANK(E1563),"หน่วย",VLOOKUP(E1563,หน่วยนับ!$A$2:$B$37,2))</f>
        <v>ถุง</v>
      </c>
      <c r="Q1563" t="str">
        <f t="shared" si="98"/>
        <v>P00000.png</v>
      </c>
      <c r="R1563" t="str">
        <f t="shared" si="99"/>
        <v>INSERT INTO `product`(`pID`, `pBar`, `pBars`, `pName`, `pBP`, `pSP`, `pVal`, `pCate`, `pUnit`, `img`) VALUES ('P01569','8850002011571','[{"detail":"รหัสสินค้า","barcode":"P01569"},{"detail":"บาร์โค้ดหลัก","barcode":"8850002011571"}]','โซกุบุครีมอาบน้ำ200/29บ','24','29','2','อุปโภค/บริโภค','ถุง','P00000.png');</v>
      </c>
    </row>
    <row r="1564" spans="1:18" x14ac:dyDescent="0.25">
      <c r="A1564" s="2" t="s">
        <v>2089</v>
      </c>
      <c r="B1564" s="8">
        <v>8851123376419</v>
      </c>
      <c r="C1564" s="2" t="s">
        <v>7854</v>
      </c>
      <c r="D1564" s="1">
        <v>42</v>
      </c>
      <c r="E1564" s="1">
        <v>14</v>
      </c>
      <c r="F1564" s="1">
        <v>1</v>
      </c>
      <c r="G1564" s="1">
        <v>23.5</v>
      </c>
      <c r="H1564" s="1">
        <v>29</v>
      </c>
      <c r="I1564" s="16"/>
      <c r="J1564" s="17" t="s">
        <v>7142</v>
      </c>
      <c r="K1564" s="4" t="s">
        <v>7144</v>
      </c>
      <c r="L1564" s="5" t="s">
        <v>7143</v>
      </c>
      <c r="M1564" s="5">
        <f t="shared" si="96"/>
        <v>23.5</v>
      </c>
      <c r="N1564" s="5">
        <f t="shared" si="97"/>
        <v>29</v>
      </c>
      <c r="O1564" s="3" t="str">
        <f>IF(ISBLANK(D1564),"ส่วนลด",VLOOKUP(D1564,หมวดหมู่!$A$2:$B$35,2))</f>
        <v>ของใช้เด็ก+ชิชชู่+สำลี</v>
      </c>
      <c r="P1564" s="3" t="str">
        <f>IF(ISBLANK(E1564),"หน่วย",VLOOKUP(E1564,หน่วยนับ!$A$2:$B$37,2))</f>
        <v>ถุง</v>
      </c>
      <c r="Q1564" t="str">
        <f t="shared" si="98"/>
        <v>P00000.png</v>
      </c>
      <c r="R1564" t="str">
        <f t="shared" si="99"/>
        <v>INSERT INTO `product`(`pID`, `pBar`, `pBars`, `pName`, `pBP`, `pSP`, `pVal`, `pCate`, `pUnit`, `img`) VALUES ('P01570','8851123376419','[{"detail":"รหัสสินค้า","barcode":"P01570"},{"detail":"บาร์โค้ดหลัก","barcode":"8851123376419"}]','เบบี้มายปรับผ้านุ่มเด็ก600มล***','23.5','29','1','ของใช้เด็ก+ชิชชู่+สำลี','ถุง','P00000.png');</v>
      </c>
    </row>
    <row r="1565" spans="1:18" x14ac:dyDescent="0.25">
      <c r="A1565" s="2" t="s">
        <v>2090</v>
      </c>
      <c r="B1565" s="8">
        <v>8851123376433</v>
      </c>
      <c r="C1565" s="2" t="s">
        <v>7854</v>
      </c>
      <c r="D1565" s="1">
        <v>42</v>
      </c>
      <c r="E1565" s="1">
        <v>14</v>
      </c>
      <c r="F1565" s="1">
        <v>3</v>
      </c>
      <c r="G1565" s="1">
        <v>23.5</v>
      </c>
      <c r="H1565" s="1">
        <v>29</v>
      </c>
      <c r="I1565" s="16"/>
      <c r="J1565" s="17" t="s">
        <v>7142</v>
      </c>
      <c r="K1565" s="4" t="s">
        <v>7144</v>
      </c>
      <c r="L1565" s="5" t="s">
        <v>7143</v>
      </c>
      <c r="M1565" s="5">
        <f t="shared" si="96"/>
        <v>23.5</v>
      </c>
      <c r="N1565" s="5">
        <f t="shared" si="97"/>
        <v>29</v>
      </c>
      <c r="O1565" s="3" t="str">
        <f>IF(ISBLANK(D1565),"ส่วนลด",VLOOKUP(D1565,หมวดหมู่!$A$2:$B$35,2))</f>
        <v>ของใช้เด็ก+ชิชชู่+สำลี</v>
      </c>
      <c r="P1565" s="3" t="str">
        <f>IF(ISBLANK(E1565),"หน่วย",VLOOKUP(E1565,หน่วยนับ!$A$2:$B$37,2))</f>
        <v>ถุง</v>
      </c>
      <c r="Q1565" t="str">
        <f t="shared" si="98"/>
        <v>P00000.png</v>
      </c>
      <c r="R1565" t="str">
        <f t="shared" si="99"/>
        <v>INSERT INTO `product`(`pID`, `pBar`, `pBars`, `pName`, `pBP`, `pSP`, `pVal`, `pCate`, `pUnit`, `img`) VALUES ('P01571','8851123376433','[{"detail":"รหัสสินค้า","barcode":"P01571"},{"detail":"บาร์โค้ดหลัก","barcode":"8851123376433"}]','เบบี้มายปรับผ้านุ่มเด็ก600มล***','23.5','29','3','ของใช้เด็ก+ชิชชู่+สำลี','ถุง','P00000.png');</v>
      </c>
    </row>
    <row r="1566" spans="1:18" x14ac:dyDescent="0.25">
      <c r="A1566" s="2" t="s">
        <v>2091</v>
      </c>
      <c r="B1566" s="8">
        <v>8851989061504</v>
      </c>
      <c r="C1566" s="2" t="s">
        <v>8338</v>
      </c>
      <c r="D1566" s="1">
        <v>42</v>
      </c>
      <c r="E1566" s="1">
        <v>14</v>
      </c>
      <c r="F1566" s="1">
        <v>5</v>
      </c>
      <c r="G1566" s="1">
        <v>22.34</v>
      </c>
      <c r="H1566" s="1">
        <v>29</v>
      </c>
      <c r="I1566" s="16"/>
      <c r="J1566" s="17" t="s">
        <v>7142</v>
      </c>
      <c r="K1566" s="4" t="s">
        <v>7144</v>
      </c>
      <c r="L1566" s="5" t="s">
        <v>7143</v>
      </c>
      <c r="M1566" s="5">
        <f t="shared" si="96"/>
        <v>22.34</v>
      </c>
      <c r="N1566" s="5">
        <f t="shared" si="97"/>
        <v>29</v>
      </c>
      <c r="O1566" s="3" t="str">
        <f>IF(ISBLANK(D1566),"ส่วนลด",VLOOKUP(D1566,หมวดหมู่!$A$2:$B$35,2))</f>
        <v>ของใช้เด็ก+ชิชชู่+สำลี</v>
      </c>
      <c r="P1566" s="3" t="str">
        <f>IF(ISBLANK(E1566),"หน่วย",VLOOKUP(E1566,หน่วยนับ!$A$2:$B$37,2))</f>
        <v>ถุง</v>
      </c>
      <c r="Q1566" t="str">
        <f t="shared" si="98"/>
        <v>P00000.png</v>
      </c>
      <c r="R1566" t="str">
        <f t="shared" si="99"/>
        <v>INSERT INTO `product`(`pID`, `pBar`, `pBars`, `pName`, `pBP`, `pSP`, `pVal`, `pCate`, `pUnit`, `img`) VALUES ('P01572','8851989061504','[{"detail":"รหัสสินค้า","barcode":"P01572"},{"detail":"บาร์โค้ดหลัก","barcode":"8851989061504"}]','ดีนี่ปรับผ้านุ่มม่วงเด็ก600มล***','22.34','29','5','ของใช้เด็ก+ชิชชู่+สำลี','ถุง','P00000.png');</v>
      </c>
    </row>
    <row r="1567" spans="1:18" x14ac:dyDescent="0.25">
      <c r="A1567" s="2" t="s">
        <v>2092</v>
      </c>
      <c r="B1567" s="8">
        <v>8851989080086</v>
      </c>
      <c r="C1567" s="2" t="s">
        <v>2093</v>
      </c>
      <c r="D1567" s="1">
        <v>20</v>
      </c>
      <c r="E1567" s="1">
        <v>14</v>
      </c>
      <c r="F1567" s="1">
        <v>0</v>
      </c>
      <c r="G1567" s="1">
        <v>20.67</v>
      </c>
      <c r="H1567" s="1">
        <v>29</v>
      </c>
      <c r="I1567" s="16"/>
      <c r="J1567" s="17" t="s">
        <v>7142</v>
      </c>
      <c r="K1567" s="4" t="s">
        <v>7144</v>
      </c>
      <c r="L1567" s="5" t="s">
        <v>7143</v>
      </c>
      <c r="M1567" s="5">
        <f t="shared" si="96"/>
        <v>20.67</v>
      </c>
      <c r="N1567" s="5">
        <f t="shared" si="97"/>
        <v>29</v>
      </c>
      <c r="O1567" s="3" t="str">
        <f>IF(ISBLANK(D1567),"ส่วนลด",VLOOKUP(D1567,หมวดหมู่!$A$2:$B$35,2))</f>
        <v>อุปโภค/บริโภค</v>
      </c>
      <c r="P1567" s="3" t="str">
        <f>IF(ISBLANK(E1567),"หน่วย",VLOOKUP(E1567,หน่วยนับ!$A$2:$B$37,2))</f>
        <v>ถุง</v>
      </c>
      <c r="Q1567" t="str">
        <f t="shared" si="98"/>
        <v>P00000.png</v>
      </c>
      <c r="R1567" t="str">
        <f t="shared" si="99"/>
        <v>INSERT INTO `product`(`pID`, `pBar`, `pBars`, `pName`, `pBP`, `pSP`, `pVal`, `pCate`, `pUnit`, `img`) VALUES ('P01573','8851989080086','[{"detail":"รหัสสินค้า","barcode":"P01573"},{"detail":"บาร์โค้ดหลัก","barcode":"8851989080086"}]','บีไนท์ครีมอาบน้ำเขียว180/29บ','20.67','29','0','อุปโภค/บริโภค','ถุง','P00000.png');</v>
      </c>
    </row>
    <row r="1568" spans="1:18" x14ac:dyDescent="0.25">
      <c r="A1568" s="2" t="s">
        <v>2094</v>
      </c>
      <c r="B1568" s="8">
        <v>8851989080130</v>
      </c>
      <c r="C1568" s="2" t="s">
        <v>2095</v>
      </c>
      <c r="D1568" s="1">
        <v>20</v>
      </c>
      <c r="E1568" s="1">
        <v>14</v>
      </c>
      <c r="F1568" s="1">
        <v>0</v>
      </c>
      <c r="G1568" s="1">
        <v>27.67</v>
      </c>
      <c r="H1568" s="1">
        <v>35</v>
      </c>
      <c r="I1568" s="16"/>
      <c r="J1568" s="17" t="s">
        <v>7142</v>
      </c>
      <c r="K1568" s="4" t="s">
        <v>7144</v>
      </c>
      <c r="L1568" s="5" t="s">
        <v>7143</v>
      </c>
      <c r="M1568" s="5">
        <f t="shared" si="96"/>
        <v>27.67</v>
      </c>
      <c r="N1568" s="5">
        <f t="shared" si="97"/>
        <v>35</v>
      </c>
      <c r="O1568" s="3" t="str">
        <f>IF(ISBLANK(D1568),"ส่วนลด",VLOOKUP(D1568,หมวดหมู่!$A$2:$B$35,2))</f>
        <v>อุปโภค/บริโภค</v>
      </c>
      <c r="P1568" s="3" t="str">
        <f>IF(ISBLANK(E1568),"หน่วย",VLOOKUP(E1568,หน่วยนับ!$A$2:$B$37,2))</f>
        <v>ถุง</v>
      </c>
      <c r="Q1568" t="str">
        <f t="shared" si="98"/>
        <v>P00000.png</v>
      </c>
      <c r="R1568" t="str">
        <f t="shared" si="99"/>
        <v>INSERT INTO `product`(`pID`, `pBar`, `pBars`, `pName`, `pBP`, `pSP`, `pVal`, `pCate`, `pUnit`, `img`) VALUES ('P01574','8851989080130','[{"detail":"รหัสสินค้า","barcode":"P01574"},{"detail":"บาร์โค้ดหลัก","barcode":"8851989080130"}]','บีไนท์ครีมอาบน้ำแดง180/35บ*','27.67','35','0','อุปโภค/บริโภค','ถุง','P00000.png');</v>
      </c>
    </row>
    <row r="1569" spans="1:18" x14ac:dyDescent="0.25">
      <c r="A1569" s="2" t="s">
        <v>2096</v>
      </c>
      <c r="B1569" s="8">
        <v>8851495004408</v>
      </c>
      <c r="C1569" s="2" t="s">
        <v>2097</v>
      </c>
      <c r="D1569" s="1">
        <v>20</v>
      </c>
      <c r="E1569" s="1">
        <v>14</v>
      </c>
      <c r="F1569" s="1">
        <v>0</v>
      </c>
      <c r="G1569" s="1">
        <v>34.67</v>
      </c>
      <c r="H1569" s="1">
        <v>42</v>
      </c>
      <c r="I1569" s="16"/>
      <c r="J1569" s="17" t="s">
        <v>7142</v>
      </c>
      <c r="K1569" s="4" t="s">
        <v>7144</v>
      </c>
      <c r="L1569" s="5" t="s">
        <v>7143</v>
      </c>
      <c r="M1569" s="5">
        <f t="shared" si="96"/>
        <v>34.67</v>
      </c>
      <c r="N1569" s="5">
        <f t="shared" si="97"/>
        <v>42</v>
      </c>
      <c r="O1569" s="3" t="str">
        <f>IF(ISBLANK(D1569),"ส่วนลด",VLOOKUP(D1569,หมวดหมู่!$A$2:$B$35,2))</f>
        <v>อุปโภค/บริโภค</v>
      </c>
      <c r="P1569" s="3" t="str">
        <f>IF(ISBLANK(E1569),"หน่วย",VLOOKUP(E1569,หน่วยนับ!$A$2:$B$37,2))</f>
        <v>ถุง</v>
      </c>
      <c r="Q1569" t="str">
        <f t="shared" si="98"/>
        <v>P00000.png</v>
      </c>
      <c r="R1569" t="str">
        <f t="shared" si="99"/>
        <v>INSERT INTO `product`(`pID`, `pBar`, `pBars`, `pName`, `pBP`, `pSP`, `pVal`, `pCate`, `pUnit`, `img`) VALUES ('P01575','8851495004408','[{"detail":"รหัสสินค้า","barcode":"P01575"},{"detail":"บาร์โค้ดหลัก","barcode":"8851495004408"}]','ทีโพล้างขวดนม500/42บ','34.67','42','0','อุปโภค/บริโภค','ถุง','P00000.png');</v>
      </c>
    </row>
    <row r="1570" spans="1:18" x14ac:dyDescent="0.25">
      <c r="A1570" s="2" t="s">
        <v>2098</v>
      </c>
      <c r="B1570" s="8">
        <v>8851989080123</v>
      </c>
      <c r="C1570" s="2" t="s">
        <v>2099</v>
      </c>
      <c r="D1570" s="1">
        <v>20</v>
      </c>
      <c r="E1570" s="1">
        <v>14</v>
      </c>
      <c r="F1570" s="1">
        <v>1</v>
      </c>
      <c r="G1570" s="1">
        <v>27.67</v>
      </c>
      <c r="H1570" s="1">
        <v>35</v>
      </c>
      <c r="I1570" s="16"/>
      <c r="J1570" s="17" t="s">
        <v>7142</v>
      </c>
      <c r="K1570" s="4" t="s">
        <v>7144</v>
      </c>
      <c r="L1570" s="5" t="s">
        <v>7143</v>
      </c>
      <c r="M1570" s="5">
        <f t="shared" si="96"/>
        <v>27.67</v>
      </c>
      <c r="N1570" s="5">
        <f t="shared" si="97"/>
        <v>35</v>
      </c>
      <c r="O1570" s="3" t="str">
        <f>IF(ISBLANK(D1570),"ส่วนลด",VLOOKUP(D1570,หมวดหมู่!$A$2:$B$35,2))</f>
        <v>อุปโภค/บริโภค</v>
      </c>
      <c r="P1570" s="3" t="str">
        <f>IF(ISBLANK(E1570),"หน่วย",VLOOKUP(E1570,หน่วยนับ!$A$2:$B$37,2))</f>
        <v>ถุง</v>
      </c>
      <c r="Q1570" t="str">
        <f t="shared" si="98"/>
        <v>P00000.png</v>
      </c>
      <c r="R1570" t="str">
        <f t="shared" si="99"/>
        <v>INSERT INTO `product`(`pID`, `pBar`, `pBars`, `pName`, `pBP`, `pSP`, `pVal`, `pCate`, `pUnit`, `img`) VALUES ('P01576','8851989080123','[{"detail":"รหัสสินค้า","barcode":"P01576"},{"detail":"บาร์โค้ดหลัก","barcode":"8851989080123"}]','บีไนท์ครีมอาบน้ำชมพู180/35บ','27.67','35','1','อุปโภค/บริโภค','ถุง','P00000.png');</v>
      </c>
    </row>
    <row r="1571" spans="1:18" x14ac:dyDescent="0.25">
      <c r="A1571" s="2" t="s">
        <v>2100</v>
      </c>
      <c r="B1571" s="8">
        <v>8850029023526</v>
      </c>
      <c r="C1571" s="2" t="s">
        <v>2101</v>
      </c>
      <c r="D1571" s="1">
        <v>20</v>
      </c>
      <c r="E1571" s="1">
        <v>14</v>
      </c>
      <c r="F1571" s="1">
        <v>0</v>
      </c>
      <c r="G1571" s="1">
        <v>7.67</v>
      </c>
      <c r="H1571" s="1">
        <v>10</v>
      </c>
      <c r="I1571" s="16"/>
      <c r="J1571" s="17" t="s">
        <v>7142</v>
      </c>
      <c r="K1571" s="4" t="s">
        <v>7144</v>
      </c>
      <c r="L1571" s="5" t="s">
        <v>7143</v>
      </c>
      <c r="M1571" s="5">
        <f t="shared" si="96"/>
        <v>7.67</v>
      </c>
      <c r="N1571" s="5">
        <f t="shared" si="97"/>
        <v>10</v>
      </c>
      <c r="O1571" s="3" t="str">
        <f>IF(ISBLANK(D1571),"ส่วนลด",VLOOKUP(D1571,หมวดหมู่!$A$2:$B$35,2))</f>
        <v>อุปโภค/บริโภค</v>
      </c>
      <c r="P1571" s="3" t="str">
        <f>IF(ISBLANK(E1571),"หน่วย",VLOOKUP(E1571,หน่วยนับ!$A$2:$B$37,2))</f>
        <v>ถุง</v>
      </c>
      <c r="Q1571" t="str">
        <f t="shared" si="98"/>
        <v>P00000.png</v>
      </c>
      <c r="R1571" t="str">
        <f t="shared" si="99"/>
        <v>INSERT INTO `product`(`pID`, `pBar`, `pBars`, `pName`, `pBP`, `pSP`, `pVal`, `pCate`, `pUnit`, `img`) VALUES ('P01577','8850029023526','[{"detail":"รหัสสินค้า","barcode":"P01577"},{"detail":"บาร์โค้ดหลัก","barcode":"8850029023526"}]','นีเวียแมน8/10บ*','7.67','10','0','อุปโภค/บริโภค','ถุง','P00000.png');</v>
      </c>
    </row>
    <row r="1572" spans="1:18" x14ac:dyDescent="0.25">
      <c r="A1572" s="2" t="s">
        <v>2102</v>
      </c>
      <c r="B1572" s="8">
        <v>8851932382984</v>
      </c>
      <c r="C1572" s="2" t="s">
        <v>2103</v>
      </c>
      <c r="D1572" s="1">
        <v>70</v>
      </c>
      <c r="E1572" s="1">
        <v>26</v>
      </c>
      <c r="F1572" s="1">
        <v>0</v>
      </c>
      <c r="G1572" s="1">
        <v>11</v>
      </c>
      <c r="H1572" s="1">
        <v>15</v>
      </c>
      <c r="I1572" s="16"/>
      <c r="J1572" s="17" t="s">
        <v>7142</v>
      </c>
      <c r="K1572" s="4" t="s">
        <v>7144</v>
      </c>
      <c r="L1572" s="5" t="s">
        <v>7143</v>
      </c>
      <c r="M1572" s="5">
        <f t="shared" si="96"/>
        <v>11</v>
      </c>
      <c r="N1572" s="5">
        <f t="shared" si="97"/>
        <v>15</v>
      </c>
      <c r="O1572" s="3" t="str">
        <f>IF(ISBLANK(D1572),"ส่วนลด",VLOOKUP(D1572,หมวดหมู่!$A$2:$B$35,2))</f>
        <v>ครีมซอง</v>
      </c>
      <c r="P1572" s="3" t="str">
        <f>IF(ISBLANK(E1572),"หน่วย",VLOOKUP(E1572,หน่วยนับ!$A$2:$B$37,2))</f>
        <v>ห่อ</v>
      </c>
      <c r="Q1572" t="str">
        <f t="shared" si="98"/>
        <v>P00000.png</v>
      </c>
      <c r="R1572" t="str">
        <f t="shared" si="99"/>
        <v>INSERT INTO `product`(`pID`, `pBar`, `pBars`, `pName`, `pBP`, `pSP`, `pVal`, `pCate`, `pUnit`, `img`) VALUES ('P01578','8851932382984','[{"detail":"รหัสสินค้า","barcode":"P01578"},{"detail":"บาร์โค้ดหลัก","barcode":"8851932382984"}]','พอนด์ไวท์บิวตี้7/15บ*','11','15','0','ครีมซอง','ห่อ','P00000.png');</v>
      </c>
    </row>
    <row r="1573" spans="1:18" x14ac:dyDescent="0.25">
      <c r="A1573" s="2" t="s">
        <v>2104</v>
      </c>
      <c r="B1573" s="8" t="s">
        <v>2104</v>
      </c>
      <c r="C1573" s="2" t="s">
        <v>8339</v>
      </c>
      <c r="D1573" s="1">
        <v>32</v>
      </c>
      <c r="E1573" s="1">
        <v>1</v>
      </c>
      <c r="F1573" s="1">
        <v>2</v>
      </c>
      <c r="G1573" s="1">
        <v>2</v>
      </c>
      <c r="H1573" s="1">
        <v>3</v>
      </c>
      <c r="I1573" s="16"/>
      <c r="J1573" s="17" t="s">
        <v>7142</v>
      </c>
      <c r="K1573" s="4" t="s">
        <v>7144</v>
      </c>
      <c r="L1573" s="5" t="s">
        <v>7143</v>
      </c>
      <c r="M1573" s="5">
        <f t="shared" si="96"/>
        <v>2</v>
      </c>
      <c r="N1573" s="5">
        <f t="shared" si="97"/>
        <v>3</v>
      </c>
      <c r="O1573" s="3" t="str">
        <f>IF(ISBLANK(D1573),"ส่วนลด",VLOOKUP(D1573,หมวดหมู่!$A$2:$B$35,2))</f>
        <v>การศึกษา</v>
      </c>
      <c r="P1573" s="3" t="str">
        <f>IF(ISBLANK(E1573),"หน่วย",VLOOKUP(E1573,หน่วยนับ!$A$2:$B$37,2))</f>
        <v>ชิ้น</v>
      </c>
      <c r="Q1573" t="str">
        <f t="shared" si="98"/>
        <v>P00000.png</v>
      </c>
      <c r="R1573" t="str">
        <f t="shared" si="99"/>
        <v>INSERT INTO `product`(`pID`, `pBar`, `pBars`, `pName`, `pBP`, `pSP`, `pVal`, `pCate`, `pUnit`, `img`) VALUES ('P01579','P01579','[{"detail":"รหัสสินค้า","barcode":"P01579"},{"detail":"บาร์โค้ดหลัก","barcode":"P01579"}]','เทปใสม้วนเล็ก***','2','3','2','การศึกษา','ชิ้น','P00000.png');</v>
      </c>
    </row>
    <row r="1574" spans="1:18" x14ac:dyDescent="0.25">
      <c r="A1574" s="2" t="s">
        <v>2105</v>
      </c>
      <c r="B1574" s="8">
        <v>8858729213315</v>
      </c>
      <c r="C1574" s="2" t="s">
        <v>8340</v>
      </c>
      <c r="D1574" s="1">
        <v>32</v>
      </c>
      <c r="E1574" s="1">
        <v>5</v>
      </c>
      <c r="F1574" s="1">
        <v>12</v>
      </c>
      <c r="G1574" s="1">
        <v>4.17</v>
      </c>
      <c r="H1574" s="1">
        <v>6</v>
      </c>
      <c r="I1574" s="16"/>
      <c r="J1574" s="17" t="s">
        <v>7142</v>
      </c>
      <c r="K1574" s="4" t="s">
        <v>7144</v>
      </c>
      <c r="L1574" s="5" t="s">
        <v>7143</v>
      </c>
      <c r="M1574" s="5">
        <f t="shared" si="96"/>
        <v>4.17</v>
      </c>
      <c r="N1574" s="5">
        <f t="shared" si="97"/>
        <v>6</v>
      </c>
      <c r="O1574" s="3" t="str">
        <f>IF(ISBLANK(D1574),"ส่วนลด",VLOOKUP(D1574,หมวดหมู่!$A$2:$B$35,2))</f>
        <v>การศึกษา</v>
      </c>
      <c r="P1574" s="3" t="str">
        <f>IF(ISBLANK(E1574),"หน่วย",VLOOKUP(E1574,หน่วยนับ!$A$2:$B$37,2))</f>
        <v>กล่อง</v>
      </c>
      <c r="Q1574" t="str">
        <f t="shared" si="98"/>
        <v>P00000.png</v>
      </c>
      <c r="R1574" t="str">
        <f t="shared" si="99"/>
        <v>INSERT INTO `product`(`pID`, `pBar`, `pBars`, `pName`, `pBP`, `pSP`, `pVal`, `pCate`, `pUnit`, `img`) VALUES ('P01580','8858729213315','[{"detail":"รหัสสินค้า","barcode":"P01580"},{"detail":"บาร์โค้ดหลัก","barcode":"8858729213315"}]','เข็มมุดกระทง10g***','4.17','6','12','การศึกษา','กล่อง','P00000.png');</v>
      </c>
    </row>
    <row r="1575" spans="1:18" x14ac:dyDescent="0.25">
      <c r="A1575" s="2" t="s">
        <v>2106</v>
      </c>
      <c r="B1575" s="8">
        <v>8852323049011</v>
      </c>
      <c r="C1575" s="2" t="s">
        <v>8341</v>
      </c>
      <c r="D1575" s="1">
        <v>20</v>
      </c>
      <c r="E1575" s="1">
        <v>9</v>
      </c>
      <c r="F1575" s="1">
        <v>6</v>
      </c>
      <c r="G1575" s="1">
        <v>40</v>
      </c>
      <c r="H1575" s="1">
        <v>45</v>
      </c>
      <c r="I1575" s="16"/>
      <c r="J1575" s="17" t="s">
        <v>7142</v>
      </c>
      <c r="K1575" s="4" t="s">
        <v>7144</v>
      </c>
      <c r="L1575" s="5" t="s">
        <v>7143</v>
      </c>
      <c r="M1575" s="5">
        <f t="shared" si="96"/>
        <v>40</v>
      </c>
      <c r="N1575" s="5">
        <f t="shared" si="97"/>
        <v>45</v>
      </c>
      <c r="O1575" s="3" t="str">
        <f>IF(ISBLANK(D1575),"ส่วนลด",VLOOKUP(D1575,หมวดหมู่!$A$2:$B$35,2))</f>
        <v>อุปโภค/บริโภค</v>
      </c>
      <c r="P1575" s="3" t="str">
        <f>IF(ISBLANK(E1575),"หน่วย",VLOOKUP(E1575,หน่วยนับ!$A$2:$B$37,2))</f>
        <v>แพ็ค</v>
      </c>
      <c r="Q1575" t="str">
        <f t="shared" si="98"/>
        <v>P00000.png</v>
      </c>
      <c r="R1575" t="str">
        <f t="shared" si="99"/>
        <v>INSERT INTO `product`(`pID`, `pBar`, `pBars`, `pName`, `pBP`, `pSP`, `pVal`, `pCate`, `pUnit`, `img`) VALUES ('P01581','8852323049011','[{"detail":"รหัสสินค้า","barcode":"P01581"},{"detail":"บาร์โค้ดหลัก","barcode":"8852323049011"}]','สวัสดีปีใหม่***','40','45','6','อุปโภค/บริโภค','แพ็ค','P00000.png');</v>
      </c>
    </row>
    <row r="1576" spans="1:18" x14ac:dyDescent="0.25">
      <c r="A1576" s="2" t="s">
        <v>2107</v>
      </c>
      <c r="B1576" s="8" t="s">
        <v>2108</v>
      </c>
      <c r="C1576" s="2" t="s">
        <v>8342</v>
      </c>
      <c r="D1576" s="1">
        <v>93</v>
      </c>
      <c r="E1576" s="1">
        <v>8</v>
      </c>
      <c r="F1576" s="1">
        <v>1</v>
      </c>
      <c r="G1576" s="1">
        <v>120</v>
      </c>
      <c r="H1576" s="1">
        <v>199</v>
      </c>
      <c r="I1576" s="16"/>
      <c r="J1576" s="17" t="s">
        <v>7142</v>
      </c>
      <c r="K1576" s="4" t="s">
        <v>7144</v>
      </c>
      <c r="L1576" s="5" t="s">
        <v>7143</v>
      </c>
      <c r="M1576" s="5">
        <f t="shared" si="96"/>
        <v>120</v>
      </c>
      <c r="N1576" s="5">
        <f t="shared" si="97"/>
        <v>199</v>
      </c>
      <c r="O1576" s="3" t="str">
        <f>IF(ISBLANK(D1576),"ส่วนลด",VLOOKUP(D1576,หมวดหมู่!$A$2:$B$35,2))</f>
        <v>ของใช้ในครัว</v>
      </c>
      <c r="P1576" s="3" t="str">
        <f>IF(ISBLANK(E1576),"หน่วย",VLOOKUP(E1576,หน่วยนับ!$A$2:$B$37,2))</f>
        <v>อัน</v>
      </c>
      <c r="Q1576" t="str">
        <f t="shared" si="98"/>
        <v>P00000.png</v>
      </c>
      <c r="R1576" t="str">
        <f t="shared" si="99"/>
        <v>INSERT INTO `product`(`pID`, `pBar`, `pBars`, `pName`, `pBP`, `pSP`, `pVal`, `pCate`, `pUnit`, `img`) VALUES ('P01582','LZD000000150504','[{"detail":"รหัสสินค้า","barcode":"P01582"},{"detail":"บาร์โค้ดหลัก","barcode":"LZD000000150504"}]','แฟตได้ท์16GB***','120','199','1','ของใช้ในครัว','อัน','P00000.png');</v>
      </c>
    </row>
    <row r="1577" spans="1:18" x14ac:dyDescent="0.25">
      <c r="A1577" s="2" t="s">
        <v>2109</v>
      </c>
      <c r="B1577" s="8">
        <v>8851709011161</v>
      </c>
      <c r="C1577" s="2" t="s">
        <v>8343</v>
      </c>
      <c r="D1577" s="1">
        <v>32</v>
      </c>
      <c r="E1577" s="1">
        <v>27</v>
      </c>
      <c r="F1577" s="1">
        <v>2</v>
      </c>
      <c r="G1577" s="1">
        <v>10.84</v>
      </c>
      <c r="H1577" s="1">
        <v>15</v>
      </c>
      <c r="I1577" s="16"/>
      <c r="J1577" s="17" t="s">
        <v>7142</v>
      </c>
      <c r="K1577" s="4" t="s">
        <v>7144</v>
      </c>
      <c r="L1577" s="5" t="s">
        <v>7143</v>
      </c>
      <c r="M1577" s="5">
        <f t="shared" si="96"/>
        <v>10.84</v>
      </c>
      <c r="N1577" s="5">
        <f t="shared" si="97"/>
        <v>15</v>
      </c>
      <c r="O1577" s="3" t="str">
        <f>IF(ISBLANK(D1577),"ส่วนลด",VLOOKUP(D1577,หมวดหมู่!$A$2:$B$35,2))</f>
        <v>การศึกษา</v>
      </c>
      <c r="P1577" s="3" t="str">
        <f>IF(ISBLANK(E1577),"หน่วย",VLOOKUP(E1577,หน่วยนับ!$A$2:$B$37,2))</f>
        <v>ม้วน</v>
      </c>
      <c r="Q1577" t="str">
        <f t="shared" si="98"/>
        <v>P00000.png</v>
      </c>
      <c r="R1577" t="str">
        <f t="shared" si="99"/>
        <v>INSERT INTO `product`(`pID`, `pBar`, `pBars`, `pName`, `pBP`, `pSP`, `pVal`, `pCate`, `pUnit`, `img`) VALUES ('P01583','8851709011161','[{"detail":"รหัสสินค้า","barcode":"P01583"},{"detail":"บาร์โค้ดหลัก","barcode":"8851709011161"}]','เทปใส40หลา***','10.84','15','2','การศึกษา','ม้วน','P00000.png');</v>
      </c>
    </row>
    <row r="1578" spans="1:18" x14ac:dyDescent="0.25">
      <c r="A1578" s="2" t="s">
        <v>2110</v>
      </c>
      <c r="B1578" s="8">
        <v>8854698015707</v>
      </c>
      <c r="C1578" s="2" t="s">
        <v>8344</v>
      </c>
      <c r="D1578" s="1">
        <v>20</v>
      </c>
      <c r="E1578" s="1">
        <v>3</v>
      </c>
      <c r="F1578" s="1">
        <v>1</v>
      </c>
      <c r="G1578" s="1">
        <v>13</v>
      </c>
      <c r="H1578" s="1">
        <v>15</v>
      </c>
      <c r="I1578" s="16"/>
      <c r="J1578" s="17" t="s">
        <v>7142</v>
      </c>
      <c r="K1578" s="4" t="s">
        <v>7144</v>
      </c>
      <c r="L1578" s="5" t="s">
        <v>7143</v>
      </c>
      <c r="M1578" s="5">
        <f t="shared" si="96"/>
        <v>13</v>
      </c>
      <c r="N1578" s="5">
        <f t="shared" si="97"/>
        <v>15</v>
      </c>
      <c r="O1578" s="3" t="str">
        <f>IF(ISBLANK(D1578),"ส่วนลด",VLOOKUP(D1578,หมวดหมู่!$A$2:$B$35,2))</f>
        <v>อุปโภค/บริโภค</v>
      </c>
      <c r="P1578" s="3" t="str">
        <f>IF(ISBLANK(E1578),"หน่วย",VLOOKUP(E1578,หน่วยนับ!$A$2:$B$37,2))</f>
        <v>ขวด</v>
      </c>
      <c r="Q1578" t="str">
        <f t="shared" si="98"/>
        <v>P00000.png</v>
      </c>
      <c r="R1578" t="str">
        <f t="shared" si="99"/>
        <v>INSERT INTO `product`(`pID`, `pBar`, `pBars`, `pName`, `pBP`, `pSP`, `pVal`, `pCate`, `pUnit`, `img`) VALUES ('P01584','8854698015707','[{"detail":"รหัสสินค้า","barcode":"P01584"},{"detail":"บาร์โค้ดหลัก","barcode":"8854698015707"}]','โออิชิชาแอปเปิ้ล350/15บ*','13','15','1','อุปโภค/บริโภค','ขวด','P00000.png');</v>
      </c>
    </row>
    <row r="1579" spans="1:18" x14ac:dyDescent="0.25">
      <c r="A1579" s="2" t="s">
        <v>2111</v>
      </c>
      <c r="B1579" s="8">
        <v>8851993623019</v>
      </c>
      <c r="C1579" s="2" t="s">
        <v>8345</v>
      </c>
      <c r="D1579" s="1">
        <v>37</v>
      </c>
      <c r="E1579" s="1">
        <v>19</v>
      </c>
      <c r="F1579" s="1">
        <v>14</v>
      </c>
      <c r="G1579" s="1">
        <v>30.5</v>
      </c>
      <c r="H1579" s="1">
        <v>35</v>
      </c>
      <c r="I1579" s="16"/>
      <c r="J1579" s="17" t="s">
        <v>7142</v>
      </c>
      <c r="K1579" s="4" t="s">
        <v>7144</v>
      </c>
      <c r="L1579" s="5" t="s">
        <v>7143</v>
      </c>
      <c r="M1579" s="5">
        <f t="shared" si="96"/>
        <v>30.5</v>
      </c>
      <c r="N1579" s="5">
        <f t="shared" si="97"/>
        <v>35</v>
      </c>
      <c r="O1579" s="3" t="str">
        <f>IF(ISBLANK(D1579),"ส่วนลด",VLOOKUP(D1579,หมวดหมู่!$A$2:$B$35,2))</f>
        <v>เหล้า+บุรี่</v>
      </c>
      <c r="P1579" s="3" t="str">
        <f>IF(ISBLANK(E1579),"หน่วย",VLOOKUP(E1579,หน่วยนับ!$A$2:$B$37,2))</f>
        <v>กระป๋อง</v>
      </c>
      <c r="Q1579" t="str">
        <f t="shared" si="98"/>
        <v>P00000.png</v>
      </c>
      <c r="R1579" t="str">
        <f t="shared" si="99"/>
        <v>INSERT INTO `product`(`pID`, `pBar`, `pBars`, `pName`, `pBP`, `pSP`, `pVal`, `pCate`, `pUnit`, `img`) VALUES ('P01585','8851993623019','[{"detail":"รหัสสินค้า","barcode":"P01585"},{"detail":"บาร์โค้ดหลัก","barcode":"8851993623019"}]','ช้างเบียกระป๋องสั้น***','30.5','35','14','เหล้า+บุรี่','กระป๋อง','P00000.png');</v>
      </c>
    </row>
    <row r="1580" spans="1:18" x14ac:dyDescent="0.25">
      <c r="A1580" s="2" t="s">
        <v>2112</v>
      </c>
      <c r="B1580" s="8">
        <v>8851932353687</v>
      </c>
      <c r="C1580" s="2" t="s">
        <v>2113</v>
      </c>
      <c r="D1580" s="1">
        <v>20</v>
      </c>
      <c r="E1580" s="1">
        <v>3</v>
      </c>
      <c r="F1580" s="1">
        <v>0</v>
      </c>
      <c r="G1580" s="1">
        <v>20</v>
      </c>
      <c r="H1580" s="1">
        <v>25</v>
      </c>
      <c r="I1580" s="16"/>
      <c r="J1580" s="17" t="s">
        <v>7142</v>
      </c>
      <c r="K1580" s="4" t="s">
        <v>7144</v>
      </c>
      <c r="L1580" s="5" t="s">
        <v>7143</v>
      </c>
      <c r="M1580" s="5">
        <f t="shared" si="96"/>
        <v>20</v>
      </c>
      <c r="N1580" s="5">
        <f t="shared" si="97"/>
        <v>25</v>
      </c>
      <c r="O1580" s="3" t="str">
        <f>IF(ISBLANK(D1580),"ส่วนลด",VLOOKUP(D1580,หมวดหมู่!$A$2:$B$35,2))</f>
        <v>อุปโภค/บริโภค</v>
      </c>
      <c r="P1580" s="3" t="str">
        <f>IF(ISBLANK(E1580),"หน่วย",VLOOKUP(E1580,หน่วยนับ!$A$2:$B$37,2))</f>
        <v>ขวด</v>
      </c>
      <c r="Q1580" t="str">
        <f t="shared" si="98"/>
        <v>P00000.png</v>
      </c>
      <c r="R1580" t="str">
        <f t="shared" si="99"/>
        <v>INSERT INTO `product`(`pID`, `pBar`, `pBars`, `pName`, `pBP`, `pSP`, `pVal`, `pCate`, `pUnit`, `img`) VALUES ('P01586','8851932353687','[{"detail":"รหัสสินค้า","barcode":"P01586"},{"detail":"บาร์โค้ดหลัก","barcode":"8851932353687"}]','เคลียแชมพู25บาท','20','25','0','อุปโภค/บริโภค','ขวด','P00000.png');</v>
      </c>
    </row>
    <row r="1581" spans="1:18" x14ac:dyDescent="0.25">
      <c r="A1581" s="2" t="s">
        <v>2114</v>
      </c>
      <c r="B1581" s="8">
        <v>8851818054998</v>
      </c>
      <c r="C1581" s="2" t="s">
        <v>2115</v>
      </c>
      <c r="D1581" s="1">
        <v>20</v>
      </c>
      <c r="E1581" s="1">
        <v>26</v>
      </c>
      <c r="F1581" s="1">
        <v>4</v>
      </c>
      <c r="G1581" s="1">
        <v>22.16</v>
      </c>
      <c r="H1581" s="1">
        <v>27</v>
      </c>
      <c r="I1581" s="16"/>
      <c r="J1581" s="17" t="s">
        <v>7142</v>
      </c>
      <c r="K1581" s="4" t="s">
        <v>7144</v>
      </c>
      <c r="L1581" s="5" t="s">
        <v>7143</v>
      </c>
      <c r="M1581" s="5">
        <f t="shared" si="96"/>
        <v>22.16</v>
      </c>
      <c r="N1581" s="5">
        <f t="shared" si="97"/>
        <v>27</v>
      </c>
      <c r="O1581" s="3" t="str">
        <f>IF(ISBLANK(D1581),"ส่วนลด",VLOOKUP(D1581,หมวดหมู่!$A$2:$B$35,2))</f>
        <v>อุปโภค/บริโภค</v>
      </c>
      <c r="P1581" s="3" t="str">
        <f>IF(ISBLANK(E1581),"หน่วย",VLOOKUP(E1581,หน่วยนับ!$A$2:$B$37,2))</f>
        <v>ห่อ</v>
      </c>
      <c r="Q1581" t="str">
        <f t="shared" si="98"/>
        <v>P00000.png</v>
      </c>
      <c r="R1581" t="str">
        <f t="shared" si="99"/>
        <v>INSERT INTO `product`(`pID`, `pBar`, `pBars`, `pName`, `pBP`, `pSP`, `pVal`, `pCate`, `pUnit`, `img`) VALUES ('P01587','8851818054998','[{"detail":"รหัสสินค้า","barcode":"P01587"},{"detail":"บาร์โค้ดหลัก","barcode":"8851818054998"}]','ลอลิเอะ35ซม4ชิ้น27บ','22.16','27','4','อุปโภค/บริโภค','ห่อ','P00000.png');</v>
      </c>
    </row>
    <row r="1582" spans="1:18" x14ac:dyDescent="0.25">
      <c r="A1582" s="2" t="s">
        <v>2116</v>
      </c>
      <c r="B1582" s="8">
        <v>8857124600041</v>
      </c>
      <c r="C1582" s="2" t="s">
        <v>2117</v>
      </c>
      <c r="D1582" s="1">
        <v>20</v>
      </c>
      <c r="E1582" s="1">
        <v>26</v>
      </c>
      <c r="F1582" s="1">
        <v>4</v>
      </c>
      <c r="G1582" s="1">
        <v>15</v>
      </c>
      <c r="H1582" s="1">
        <v>20</v>
      </c>
      <c r="I1582" s="16"/>
      <c r="J1582" s="17" t="s">
        <v>7142</v>
      </c>
      <c r="K1582" s="4" t="s">
        <v>7144</v>
      </c>
      <c r="L1582" s="5" t="s">
        <v>7143</v>
      </c>
      <c r="M1582" s="5">
        <f t="shared" si="96"/>
        <v>15</v>
      </c>
      <c r="N1582" s="5">
        <f t="shared" si="97"/>
        <v>20</v>
      </c>
      <c r="O1582" s="3" t="str">
        <f>IF(ISBLANK(D1582),"ส่วนลด",VLOOKUP(D1582,หมวดหมู่!$A$2:$B$35,2))</f>
        <v>อุปโภค/บริโภค</v>
      </c>
      <c r="P1582" s="3" t="str">
        <f>IF(ISBLANK(E1582),"หน่วย",VLOOKUP(E1582,หน่วยนับ!$A$2:$B$37,2))</f>
        <v>ห่อ</v>
      </c>
      <c r="Q1582" t="str">
        <f t="shared" si="98"/>
        <v>P00000.png</v>
      </c>
      <c r="R1582" t="str">
        <f t="shared" si="99"/>
        <v>INSERT INTO `product`(`pID`, `pBar`, `pBars`, `pName`, `pBP`, `pSP`, `pVal`, `pCate`, `pUnit`, `img`) VALUES ('P01588','8857124600041','[{"detail":"รหัสสินค้า","barcode":"P01588"},{"detail":"บาร์โค้ดหลัก","barcode":"8857124600041"}]','โป่ง20บาท','15','20','4','อุปโภค/บริโภค','ห่อ','P00000.png');</v>
      </c>
    </row>
    <row r="1583" spans="1:18" x14ac:dyDescent="0.25">
      <c r="A1583" s="2" t="s">
        <v>2118</v>
      </c>
      <c r="B1583" s="8" t="s">
        <v>2118</v>
      </c>
      <c r="C1583" s="2" t="s">
        <v>2119</v>
      </c>
      <c r="D1583" s="1">
        <v>20</v>
      </c>
      <c r="E1583" s="1">
        <v>1</v>
      </c>
      <c r="F1583" s="1">
        <v>3</v>
      </c>
      <c r="G1583" s="1">
        <v>1.5</v>
      </c>
      <c r="H1583" s="1">
        <v>3</v>
      </c>
      <c r="I1583" s="16"/>
      <c r="J1583" s="17" t="s">
        <v>7142</v>
      </c>
      <c r="K1583" s="4" t="s">
        <v>7144</v>
      </c>
      <c r="L1583" s="5" t="s">
        <v>7143</v>
      </c>
      <c r="M1583" s="5">
        <f t="shared" si="96"/>
        <v>1.5</v>
      </c>
      <c r="N1583" s="5">
        <f t="shared" si="97"/>
        <v>3</v>
      </c>
      <c r="O1583" s="3" t="str">
        <f>IF(ISBLANK(D1583),"ส่วนลด",VLOOKUP(D1583,หมวดหมู่!$A$2:$B$35,2))</f>
        <v>อุปโภค/บริโภค</v>
      </c>
      <c r="P1583" s="3" t="str">
        <f>IF(ISBLANK(E1583),"หน่วย",VLOOKUP(E1583,หน่วยนับ!$A$2:$B$37,2))</f>
        <v>ชิ้น</v>
      </c>
      <c r="Q1583" t="str">
        <f t="shared" si="98"/>
        <v>P00000.png</v>
      </c>
      <c r="R1583" t="str">
        <f t="shared" si="99"/>
        <v>INSERT INTO `product`(`pID`, `pBar`, `pBars`, `pName`, `pBP`, `pSP`, `pVal`, `pCate`, `pUnit`, `img`) VALUES ('P01589','P01589','[{"detail":"รหัสสินค้า","barcode":"P01589"},{"detail":"บาร์โค้ดหลัก","barcode":"P01589"}]','ดอกลิปบิ้น3บาท','1.5','3','3','อุปโภค/บริโภค','ชิ้น','P00000.png');</v>
      </c>
    </row>
    <row r="1584" spans="1:18" x14ac:dyDescent="0.25">
      <c r="A1584" s="2" t="s">
        <v>2120</v>
      </c>
      <c r="B1584" s="8" t="s">
        <v>2121</v>
      </c>
      <c r="C1584" s="2" t="s">
        <v>8346</v>
      </c>
      <c r="D1584" s="1">
        <v>77</v>
      </c>
      <c r="E1584" s="1">
        <v>8</v>
      </c>
      <c r="F1584" s="1">
        <v>3</v>
      </c>
      <c r="G1584" s="1">
        <v>49</v>
      </c>
      <c r="H1584" s="1">
        <v>59</v>
      </c>
      <c r="I1584" s="16"/>
      <c r="J1584" s="17" t="s">
        <v>7142</v>
      </c>
      <c r="K1584" s="4" t="s">
        <v>7144</v>
      </c>
      <c r="L1584" s="5" t="s">
        <v>7143</v>
      </c>
      <c r="M1584" s="5">
        <f t="shared" si="96"/>
        <v>49</v>
      </c>
      <c r="N1584" s="5">
        <f t="shared" si="97"/>
        <v>59</v>
      </c>
      <c r="O1584" s="3" t="str">
        <f>IF(ISBLANK(D1584),"ส่วนลด",VLOOKUP(D1584,หมวดหมู่!$A$2:$B$35,2))</f>
        <v>ของใช้ในครัว</v>
      </c>
      <c r="P1584" s="3" t="str">
        <f>IF(ISBLANK(E1584),"หน่วย",VLOOKUP(E1584,หน่วยนับ!$A$2:$B$37,2))</f>
        <v>อัน</v>
      </c>
      <c r="Q1584" t="str">
        <f t="shared" si="98"/>
        <v>P00000.png</v>
      </c>
      <c r="R1584" t="str">
        <f t="shared" si="99"/>
        <v>INSERT INTO `product`(`pID`, `pBar`, `pBars`, `pName`, `pBP`, `pSP`, `pVal`, `pCate`, `pUnit`, `img`) VALUES ('P01590','9240227R','[{"detail":"รหัสสินค้า","barcode":"P01590"},{"detail":"บาร์โค้ดหลัก","barcode":"9240227R"}]','สายกะทะไฟฟ้า***','49','59','3','ของใช้ในครัว','อัน','P00000.png');</v>
      </c>
    </row>
    <row r="1585" spans="1:18" x14ac:dyDescent="0.25">
      <c r="A1585" s="2" t="s">
        <v>2122</v>
      </c>
      <c r="B1585" s="8">
        <v>8859535906040</v>
      </c>
      <c r="C1585" s="2" t="s">
        <v>2123</v>
      </c>
      <c r="D1585" s="1">
        <v>74</v>
      </c>
      <c r="E1585" s="1">
        <v>3</v>
      </c>
      <c r="F1585" s="1">
        <v>1</v>
      </c>
      <c r="G1585" s="1">
        <v>16.34</v>
      </c>
      <c r="H1585" s="1">
        <v>20</v>
      </c>
      <c r="I1585" s="16"/>
      <c r="J1585" s="17" t="s">
        <v>7142</v>
      </c>
      <c r="K1585" s="4" t="s">
        <v>7144</v>
      </c>
      <c r="L1585" s="5" t="s">
        <v>7143</v>
      </c>
      <c r="M1585" s="5">
        <f t="shared" si="96"/>
        <v>16.34</v>
      </c>
      <c r="N1585" s="5">
        <f t="shared" si="97"/>
        <v>20</v>
      </c>
      <c r="O1585" s="3" t="str">
        <f>IF(ISBLANK(D1585),"ส่วนลด",VLOOKUP(D1585,หมวดหมู่!$A$2:$B$35,2))</f>
        <v>น้ำขวด+น้ำอัดลม</v>
      </c>
      <c r="P1585" s="3" t="str">
        <f>IF(ISBLANK(E1585),"หน่วย",VLOOKUP(E1585,หน่วยนับ!$A$2:$B$37,2))</f>
        <v>ขวด</v>
      </c>
      <c r="Q1585" t="str">
        <f t="shared" si="98"/>
        <v>P00000.png</v>
      </c>
      <c r="R1585" t="str">
        <f t="shared" si="99"/>
        <v>INSERT INTO `product`(`pID`, `pBar`, `pBars`, `pName`, `pBP`, `pSP`, `pVal`, `pCate`, `pUnit`, `img`) VALUES ('P01591','8859535906040','[{"detail":"รหัสสินค้า","barcode":"P01591"},{"detail":"บาร์โค้ดหลัก","barcode":"8859535906040"}]','ขวดสเปร์N0760/20บ**','16.34','20','1','น้ำขวด+น้ำอัดลม','ขวด','P00000.png');</v>
      </c>
    </row>
    <row r="1586" spans="1:18" x14ac:dyDescent="0.25">
      <c r="A1586" s="2" t="s">
        <v>2124</v>
      </c>
      <c r="B1586" s="8" t="s">
        <v>2125</v>
      </c>
      <c r="C1586" s="2" t="s">
        <v>2126</v>
      </c>
      <c r="D1586" s="1">
        <v>40</v>
      </c>
      <c r="E1586" s="1">
        <v>8</v>
      </c>
      <c r="F1586" s="1">
        <v>3</v>
      </c>
      <c r="G1586" s="1">
        <v>50</v>
      </c>
      <c r="H1586" s="1">
        <v>79</v>
      </c>
      <c r="I1586" s="16"/>
      <c r="J1586" s="17" t="s">
        <v>7142</v>
      </c>
      <c r="K1586" s="4" t="s">
        <v>7144</v>
      </c>
      <c r="L1586" s="5" t="s">
        <v>7143</v>
      </c>
      <c r="M1586" s="5">
        <f t="shared" si="96"/>
        <v>50</v>
      </c>
      <c r="N1586" s="5">
        <f t="shared" si="97"/>
        <v>79</v>
      </c>
      <c r="O1586" s="3" t="str">
        <f>IF(ISBLANK(D1586),"ส่วนลด",VLOOKUP(D1586,หมวดหมู่!$A$2:$B$35,2))</f>
        <v>งานก่อสร้าง</v>
      </c>
      <c r="P1586" s="3" t="str">
        <f>IF(ISBLANK(E1586),"หน่วย",VLOOKUP(E1586,หน่วยนับ!$A$2:$B$37,2))</f>
        <v>อัน</v>
      </c>
      <c r="Q1586" t="str">
        <f t="shared" si="98"/>
        <v>P00000.png</v>
      </c>
      <c r="R1586" t="str">
        <f t="shared" si="99"/>
        <v>INSERT INTO `product`(`pID`, `pBar`, `pBars`, `pName`, `pBP`, `pSP`, `pVal`, `pCate`, `pUnit`, `img`) VALUES ('P01592','407150S','[{"detail":"รหัสสินค้า","barcode":"P01592"},{"detail":"บาร์โค้ดหลัก","barcode":"407150S"}]','แม่กุญแจ79บ','50','79','3','งานก่อสร้าง','อัน','P00000.png');</v>
      </c>
    </row>
    <row r="1587" spans="1:18" x14ac:dyDescent="0.25">
      <c r="A1587" s="2" t="s">
        <v>2127</v>
      </c>
      <c r="B1587" s="8">
        <v>8851907109851</v>
      </c>
      <c r="C1587" s="2" t="s">
        <v>2128</v>
      </c>
      <c r="D1587" s="1">
        <v>32</v>
      </c>
      <c r="E1587" s="1">
        <v>8</v>
      </c>
      <c r="F1587" s="1">
        <v>0</v>
      </c>
      <c r="G1587" s="1">
        <v>8.75</v>
      </c>
      <c r="H1587" s="1">
        <v>12</v>
      </c>
      <c r="I1587" s="16"/>
      <c r="J1587" s="17" t="s">
        <v>7142</v>
      </c>
      <c r="K1587" s="4" t="s">
        <v>7144</v>
      </c>
      <c r="L1587" s="5" t="s">
        <v>7143</v>
      </c>
      <c r="M1587" s="5">
        <f t="shared" si="96"/>
        <v>8.75</v>
      </c>
      <c r="N1587" s="5">
        <f t="shared" si="97"/>
        <v>12</v>
      </c>
      <c r="O1587" s="3" t="str">
        <f>IF(ISBLANK(D1587),"ส่วนลด",VLOOKUP(D1587,หมวดหมู่!$A$2:$B$35,2))</f>
        <v>การศึกษา</v>
      </c>
      <c r="P1587" s="3" t="str">
        <f>IF(ISBLANK(E1587),"หน่วย",VLOOKUP(E1587,หน่วยนับ!$A$2:$B$37,2))</f>
        <v>อัน</v>
      </c>
      <c r="Q1587" t="str">
        <f t="shared" si="98"/>
        <v>P00000.png</v>
      </c>
      <c r="R1587" t="str">
        <f t="shared" si="99"/>
        <v>INSERT INTO `product`(`pID`, `pBar`, `pBars`, `pName`, `pBP`, `pSP`, `pVal`, `pCate`, `pUnit`, `img`) VALUES ('P01593','8851907109851','[{"detail":"รหัสสินค้า","barcode":"P01593"},{"detail":"บาร์โค้ดหลัก","barcode":"8851907109851"}]','สีเทียน8/12บ*','8.75','12','0','การศึกษา','อัน','P00000.png');</v>
      </c>
    </row>
    <row r="1588" spans="1:18" ht="26.4" x14ac:dyDescent="0.25">
      <c r="A1588" s="2" t="s">
        <v>2129</v>
      </c>
      <c r="B1588" s="8">
        <v>8850029009599</v>
      </c>
      <c r="C1588" s="2" t="s">
        <v>2130</v>
      </c>
      <c r="D1588" s="1">
        <v>20</v>
      </c>
      <c r="E1588" s="1">
        <v>3</v>
      </c>
      <c r="F1588" s="1">
        <v>0</v>
      </c>
      <c r="G1588" s="1">
        <v>149.34</v>
      </c>
      <c r="H1588" s="1">
        <v>179</v>
      </c>
      <c r="I1588" s="16"/>
      <c r="J1588" s="17" t="s">
        <v>7142</v>
      </c>
      <c r="K1588" s="4" t="s">
        <v>7144</v>
      </c>
      <c r="L1588" s="5" t="s">
        <v>7143</v>
      </c>
      <c r="M1588" s="5">
        <f t="shared" si="96"/>
        <v>149.34</v>
      </c>
      <c r="N1588" s="5">
        <f t="shared" si="97"/>
        <v>179</v>
      </c>
      <c r="O1588" s="3" t="str">
        <f>IF(ISBLANK(D1588),"ส่วนลด",VLOOKUP(D1588,หมวดหมู่!$A$2:$B$35,2))</f>
        <v>อุปโภค/บริโภค</v>
      </c>
      <c r="P1588" s="3" t="str">
        <f>IF(ISBLANK(E1588),"หน่วย",VLOOKUP(E1588,หน่วยนับ!$A$2:$B$37,2))</f>
        <v>ขวด</v>
      </c>
      <c r="Q1588" t="str">
        <f t="shared" si="98"/>
        <v>P00000.png</v>
      </c>
      <c r="R1588" t="str">
        <f t="shared" si="99"/>
        <v>INSERT INTO `product`(`pID`, `pBar`, `pBars`, `pName`, `pBP`, `pSP`, `pVal`, `pCate`, `pUnit`, `img`) VALUES ('P01594','8850029009599','[{"detail":"รหัสสินค้า","barcode":"P01594"},{"detail":"บาร์โค้ดหลัก","barcode":"8850029009599"}]','นีเวียบอดี้โลชั่น350มล179บ*','149.34','179','0','อุปโภค/บริโภค','ขวด','P00000.png');</v>
      </c>
    </row>
    <row r="1589" spans="1:18" x14ac:dyDescent="0.25">
      <c r="A1589" s="2" t="s">
        <v>2131</v>
      </c>
      <c r="B1589" s="8">
        <v>8850002012486</v>
      </c>
      <c r="C1589" s="2" t="s">
        <v>6849</v>
      </c>
      <c r="D1589" s="1">
        <v>63</v>
      </c>
      <c r="E1589" s="1">
        <v>3</v>
      </c>
      <c r="F1589" s="1">
        <v>0</v>
      </c>
      <c r="G1589" s="1">
        <v>20.84</v>
      </c>
      <c r="H1589" s="1">
        <v>25</v>
      </c>
      <c r="I1589" s="16"/>
      <c r="J1589" s="17" t="s">
        <v>7142</v>
      </c>
      <c r="K1589" s="4" t="s">
        <v>7144</v>
      </c>
      <c r="L1589" s="5" t="s">
        <v>7143</v>
      </c>
      <c r="M1589" s="5">
        <f t="shared" si="96"/>
        <v>20.84</v>
      </c>
      <c r="N1589" s="5">
        <f t="shared" si="97"/>
        <v>25</v>
      </c>
      <c r="O1589" s="3" t="str">
        <f>IF(ISBLANK(D1589),"ส่วนลด",VLOOKUP(D1589,หมวดหมู่!$A$2:$B$35,2))</f>
        <v>น้ำยาล้างจาน+ล้างพื้น</v>
      </c>
      <c r="P1589" s="3" t="str">
        <f>IF(ISBLANK(E1589),"หน่วย",VLOOKUP(E1589,หน่วยนับ!$A$2:$B$37,2))</f>
        <v>ขวด</v>
      </c>
      <c r="Q1589" t="str">
        <f t="shared" si="98"/>
        <v>P00000.png</v>
      </c>
      <c r="R1589" t="str">
        <f t="shared" si="99"/>
        <v>INSERT INTO `product`(`pID`, `pBar`, `pBars`, `pName`, `pBP`, `pSP`, `pVal`, `pCate`, `pUnit`, `img`) VALUES ('P01595','8850002012486','[{"detail":"รหัสสินค้า","barcode":"P01595"},{"detail":"บาร์โค้ดหลัก","barcode":"8850002012486"}]','ไลปอนชามะนาว500**','20.84','25','0','น้ำยาล้างจาน+ล้างพื้น','ขวด','P00000.png');</v>
      </c>
    </row>
    <row r="1590" spans="1:18" x14ac:dyDescent="0.25">
      <c r="A1590" s="2" t="s">
        <v>2132</v>
      </c>
      <c r="B1590" s="8">
        <v>8850007811886</v>
      </c>
      <c r="C1590" s="2" t="s">
        <v>2133</v>
      </c>
      <c r="D1590" s="1">
        <v>20</v>
      </c>
      <c r="E1590" s="1">
        <v>3</v>
      </c>
      <c r="F1590" s="1">
        <v>2</v>
      </c>
      <c r="G1590" s="1">
        <v>81</v>
      </c>
      <c r="H1590" s="1">
        <v>89</v>
      </c>
      <c r="I1590" s="16"/>
      <c r="J1590" s="17" t="s">
        <v>7142</v>
      </c>
      <c r="K1590" s="4" t="s">
        <v>7144</v>
      </c>
      <c r="L1590" s="5" t="s">
        <v>7143</v>
      </c>
      <c r="M1590" s="5">
        <f t="shared" si="96"/>
        <v>81</v>
      </c>
      <c r="N1590" s="5">
        <f t="shared" si="97"/>
        <v>89</v>
      </c>
      <c r="O1590" s="3" t="str">
        <f>IF(ISBLANK(D1590),"ส่วนลด",VLOOKUP(D1590,หมวดหมู่!$A$2:$B$35,2))</f>
        <v>อุปโภค/บริโภค</v>
      </c>
      <c r="P1590" s="3" t="str">
        <f>IF(ISBLANK(E1590),"หน่วย",VLOOKUP(E1590,หน่วยนับ!$A$2:$B$37,2))</f>
        <v>ขวด</v>
      </c>
      <c r="Q1590" t="str">
        <f t="shared" si="98"/>
        <v>P00000.png</v>
      </c>
      <c r="R1590" t="str">
        <f t="shared" si="99"/>
        <v>INSERT INTO `product`(`pID`, `pBar`, `pBars`, `pName`, `pBP`, `pSP`, `pVal`, `pCate`, `pUnit`, `img`) VALUES ('P01596','8850007811886','[{"detail":"รหัสสินค้า","barcode":"P01596"},{"detail":"บาร์โค้ดหลัก","barcode":"8850007811886"}]','ลิสเตอร์ลีน2500/89บ','81','89','2','อุปโภค/บริโภค','ขวด','P00000.png');</v>
      </c>
    </row>
    <row r="1591" spans="1:18" x14ac:dyDescent="0.25">
      <c r="A1591" s="2" t="s">
        <v>2134</v>
      </c>
      <c r="B1591" s="8">
        <v>8851932292528</v>
      </c>
      <c r="C1591" s="2" t="s">
        <v>2135</v>
      </c>
      <c r="D1591" s="1">
        <v>20</v>
      </c>
      <c r="E1591" s="1">
        <v>3</v>
      </c>
      <c r="F1591" s="1">
        <v>1</v>
      </c>
      <c r="G1591" s="1">
        <v>137</v>
      </c>
      <c r="H1591" s="1">
        <v>149</v>
      </c>
      <c r="I1591" s="16"/>
      <c r="J1591" s="17" t="s">
        <v>7142</v>
      </c>
      <c r="K1591" s="4" t="s">
        <v>7144</v>
      </c>
      <c r="L1591" s="5" t="s">
        <v>7143</v>
      </c>
      <c r="M1591" s="5">
        <f t="shared" si="96"/>
        <v>137</v>
      </c>
      <c r="N1591" s="5">
        <f t="shared" si="97"/>
        <v>149</v>
      </c>
      <c r="O1591" s="3" t="str">
        <f>IF(ISBLANK(D1591),"ส่วนลด",VLOOKUP(D1591,หมวดหมู่!$A$2:$B$35,2))</f>
        <v>อุปโภค/บริโภค</v>
      </c>
      <c r="P1591" s="3" t="str">
        <f>IF(ISBLANK(E1591),"หน่วย",VLOOKUP(E1591,หน่วยนับ!$A$2:$B$37,2))</f>
        <v>ขวด</v>
      </c>
      <c r="Q1591" t="str">
        <f t="shared" si="98"/>
        <v>P00000.png</v>
      </c>
      <c r="R1591" t="str">
        <f t="shared" si="99"/>
        <v>INSERT INTO `product`(`pID`, `pBar`, `pBars`, `pName`, `pBP`, `pSP`, `pVal`, `pCate`, `pUnit`, `img`) VALUES ('P01597','8851932292528','[{"detail":"รหัสสินค้า","barcode":"P01597"},{"detail":"บาร์โค้ดหลัก","barcode":"8851932292528"}]','เคลียแชมพู340/149บ','137','149','1','อุปโภค/บริโภค','ขวด','P00000.png');</v>
      </c>
    </row>
    <row r="1592" spans="1:18" x14ac:dyDescent="0.25">
      <c r="A1592" s="2" t="s">
        <v>2136</v>
      </c>
      <c r="B1592" s="8">
        <v>4902430565578</v>
      </c>
      <c r="C1592" s="2" t="s">
        <v>2137</v>
      </c>
      <c r="D1592" s="1">
        <v>20</v>
      </c>
      <c r="E1592" s="1">
        <v>3</v>
      </c>
      <c r="F1592" s="1">
        <v>0</v>
      </c>
      <c r="G1592" s="1">
        <v>134</v>
      </c>
      <c r="H1592" s="1">
        <v>139</v>
      </c>
      <c r="I1592" s="16"/>
      <c r="J1592" s="17" t="s">
        <v>7142</v>
      </c>
      <c r="K1592" s="4" t="s">
        <v>7144</v>
      </c>
      <c r="L1592" s="5" t="s">
        <v>7143</v>
      </c>
      <c r="M1592" s="5">
        <f t="shared" si="96"/>
        <v>134</v>
      </c>
      <c r="N1592" s="5">
        <f t="shared" si="97"/>
        <v>139</v>
      </c>
      <c r="O1592" s="3" t="str">
        <f>IF(ISBLANK(D1592),"ส่วนลด",VLOOKUP(D1592,หมวดหมู่!$A$2:$B$35,2))</f>
        <v>อุปโภค/บริโภค</v>
      </c>
      <c r="P1592" s="3" t="str">
        <f>IF(ISBLANK(E1592),"หน่วย",VLOOKUP(E1592,หน่วยนับ!$A$2:$B$37,2))</f>
        <v>ขวด</v>
      </c>
      <c r="Q1592" t="str">
        <f t="shared" si="98"/>
        <v>P00000.png</v>
      </c>
      <c r="R1592" t="str">
        <f t="shared" si="99"/>
        <v>INSERT INTO `product`(`pID`, `pBar`, `pBars`, `pName`, `pBP`, `pSP`, `pVal`, `pCate`, `pUnit`, `img`) VALUES ('P01598','4902430565578','[{"detail":"รหัสสินค้า","barcode":"P01598"},{"detail":"บาร์โค้ดหลัก","barcode":"4902430565578"}]','เฮดแอนโชว์เดอร์480/139บ*','134','139','0','อุปโภค/บริโภค','ขวด','P00000.png');</v>
      </c>
    </row>
    <row r="1593" spans="1:18" x14ac:dyDescent="0.25">
      <c r="A1593" s="2" t="s">
        <v>2138</v>
      </c>
      <c r="B1593" s="8">
        <v>4902430430999</v>
      </c>
      <c r="C1593" s="2" t="s">
        <v>2139</v>
      </c>
      <c r="D1593" s="1">
        <v>20</v>
      </c>
      <c r="E1593" s="1">
        <v>3</v>
      </c>
      <c r="F1593" s="1">
        <v>0</v>
      </c>
      <c r="G1593" s="1">
        <v>119</v>
      </c>
      <c r="H1593" s="1">
        <v>139</v>
      </c>
      <c r="I1593" s="16"/>
      <c r="J1593" s="17" t="s">
        <v>7142</v>
      </c>
      <c r="K1593" s="4" t="s">
        <v>7144</v>
      </c>
      <c r="L1593" s="5" t="s">
        <v>7143</v>
      </c>
      <c r="M1593" s="5">
        <f t="shared" si="96"/>
        <v>119</v>
      </c>
      <c r="N1593" s="5">
        <f t="shared" si="97"/>
        <v>139</v>
      </c>
      <c r="O1593" s="3" t="str">
        <f>IF(ISBLANK(D1593),"ส่วนลด",VLOOKUP(D1593,หมวดหมู่!$A$2:$B$35,2))</f>
        <v>อุปโภค/บริโภค</v>
      </c>
      <c r="P1593" s="3" t="str">
        <f>IF(ISBLANK(E1593),"หน่วย",VLOOKUP(E1593,หน่วยนับ!$A$2:$B$37,2))</f>
        <v>ขวด</v>
      </c>
      <c r="Q1593" t="str">
        <f t="shared" si="98"/>
        <v>P00000.png</v>
      </c>
      <c r="R1593" t="str">
        <f t="shared" si="99"/>
        <v>INSERT INTO `product`(`pID`, `pBar`, `pBars`, `pName`, `pBP`, `pSP`, `pVal`, `pCate`, `pUnit`, `img`) VALUES ('P01599','4902430430999','[{"detail":"รหัสสินค้า","barcode":"P01599"},{"detail":"บาร์โค้ดหลัก","barcode":"4902430430999"}]','เฮดแอนโชว์เดอร์ดอกชมพู480/139บ*','119','139','0','อุปโภค/บริโภค','ขวด','P00000.png');</v>
      </c>
    </row>
    <row r="1594" spans="1:18" x14ac:dyDescent="0.25">
      <c r="A1594" s="2" t="s">
        <v>2140</v>
      </c>
      <c r="B1594" s="8">
        <v>8851932353854</v>
      </c>
      <c r="C1594" s="2" t="s">
        <v>8347</v>
      </c>
      <c r="D1594" s="1">
        <v>61</v>
      </c>
      <c r="E1594" s="1">
        <v>3</v>
      </c>
      <c r="F1594" s="1">
        <v>3</v>
      </c>
      <c r="G1594" s="1">
        <v>85</v>
      </c>
      <c r="H1594" s="1">
        <v>100</v>
      </c>
      <c r="I1594" s="15" t="s">
        <v>8348</v>
      </c>
      <c r="J1594" s="17" t="s">
        <v>7142</v>
      </c>
      <c r="K1594" s="4" t="s">
        <v>7144</v>
      </c>
      <c r="L1594" s="5" t="s">
        <v>7143</v>
      </c>
      <c r="M1594" s="5">
        <f t="shared" si="96"/>
        <v>85</v>
      </c>
      <c r="N1594" s="5">
        <f t="shared" si="97"/>
        <v>100</v>
      </c>
      <c r="O1594" s="3" t="str">
        <f>IF(ISBLANK(D1594),"ส่วนลด",VLOOKUP(D1594,หมวดหมู่!$A$2:$B$35,2))</f>
        <v>แชมพูสระผม</v>
      </c>
      <c r="P1594" s="3" t="str">
        <f>IF(ISBLANK(E1594),"หน่วย",VLOOKUP(E1594,หน่วยนับ!$A$2:$B$37,2))</f>
        <v>ขวด</v>
      </c>
      <c r="Q1594" t="str">
        <f t="shared" si="98"/>
        <v>prd_1616.jpg</v>
      </c>
      <c r="R1594" t="str">
        <f t="shared" si="99"/>
        <v>INSERT INTO `product`(`pID`, `pBar`, `pBars`, `pName`, `pBP`, `pSP`, `pVal`, `pCate`, `pUnit`, `img`) VALUES ('P01600','8851932353854','[{"detail":"รหัสสินค้า","barcode":"P01600"},{"detail":"บาร์โค้ดหลัก","barcode":"8851932353854"}]','ซัลซิลแชมพูส้มหัวปั้ม400มล***','85','100','3','แชมพูสระผม','ขวด','prd_1616.jpg');</v>
      </c>
    </row>
    <row r="1595" spans="1:18" x14ac:dyDescent="0.25">
      <c r="A1595" s="2" t="s">
        <v>2141</v>
      </c>
      <c r="B1595" s="8" t="s">
        <v>2141</v>
      </c>
      <c r="C1595" s="2" t="s">
        <v>8349</v>
      </c>
      <c r="D1595" s="1">
        <v>61</v>
      </c>
      <c r="E1595" s="1">
        <v>3</v>
      </c>
      <c r="F1595" s="1">
        <v>3</v>
      </c>
      <c r="G1595" s="1">
        <v>85</v>
      </c>
      <c r="H1595" s="1">
        <v>100</v>
      </c>
      <c r="I1595" s="15" t="s">
        <v>8350</v>
      </c>
      <c r="J1595" s="17" t="s">
        <v>7142</v>
      </c>
      <c r="K1595" s="4" t="s">
        <v>7144</v>
      </c>
      <c r="L1595" s="5" t="s">
        <v>7143</v>
      </c>
      <c r="M1595" s="5">
        <f t="shared" si="96"/>
        <v>85</v>
      </c>
      <c r="N1595" s="5">
        <f t="shared" si="97"/>
        <v>100</v>
      </c>
      <c r="O1595" s="3" t="str">
        <f>IF(ISBLANK(D1595),"ส่วนลด",VLOOKUP(D1595,หมวดหมู่!$A$2:$B$35,2))</f>
        <v>แชมพูสระผม</v>
      </c>
      <c r="P1595" s="3" t="str">
        <f>IF(ISBLANK(E1595),"หน่วย",VLOOKUP(E1595,หน่วยนับ!$A$2:$B$37,2))</f>
        <v>ขวด</v>
      </c>
      <c r="Q1595" t="str">
        <f t="shared" si="98"/>
        <v>prd_1617.jpg</v>
      </c>
      <c r="R1595" t="str">
        <f t="shared" si="99"/>
        <v>INSERT INTO `product`(`pID`, `pBar`, `pBars`, `pName`, `pBP`, `pSP`, `pVal`, `pCate`, `pUnit`, `img`) VALUES ('P01601','P01601','[{"detail":"รหัสสินค้า","barcode":"P01601"},{"detail":"บาร์โค้ดหลัก","barcode":"P01601"}]','ซัลซิลแชมพูเหลืองหัวปั้ม400มล**','85','100','3','แชมพูสระผม','ขวด','prd_1617.jpg');</v>
      </c>
    </row>
    <row r="1596" spans="1:18" x14ac:dyDescent="0.25">
      <c r="A1596" s="2" t="s">
        <v>2142</v>
      </c>
      <c r="B1596" s="8">
        <v>8851932416078</v>
      </c>
      <c r="C1596" s="2" t="s">
        <v>2143</v>
      </c>
      <c r="D1596" s="1">
        <v>20</v>
      </c>
      <c r="E1596" s="1">
        <v>14</v>
      </c>
      <c r="F1596" s="1">
        <v>0</v>
      </c>
      <c r="G1596" s="1">
        <v>96.17</v>
      </c>
      <c r="H1596" s="1">
        <v>105</v>
      </c>
      <c r="I1596" s="16"/>
      <c r="J1596" s="17" t="s">
        <v>7142</v>
      </c>
      <c r="K1596" s="4" t="s">
        <v>7144</v>
      </c>
      <c r="L1596" s="5" t="s">
        <v>7143</v>
      </c>
      <c r="M1596" s="5">
        <f t="shared" si="96"/>
        <v>96.17</v>
      </c>
      <c r="N1596" s="5">
        <f t="shared" si="97"/>
        <v>105</v>
      </c>
      <c r="O1596" s="3" t="str">
        <f>IF(ISBLANK(D1596),"ส่วนลด",VLOOKUP(D1596,หมวดหมู่!$A$2:$B$35,2))</f>
        <v>อุปโภค/บริโภค</v>
      </c>
      <c r="P1596" s="3" t="str">
        <f>IF(ISBLANK(E1596),"หน่วย",VLOOKUP(E1596,หน่วยนับ!$A$2:$B$37,2))</f>
        <v>ถุง</v>
      </c>
      <c r="Q1596" t="str">
        <f t="shared" si="98"/>
        <v>P00000.png</v>
      </c>
      <c r="R1596" t="str">
        <f t="shared" si="99"/>
        <v>INSERT INTO `product`(`pID`, `pBar`, `pBars`, `pName`, `pBP`, `pSP`, `pVal`, `pCate`, `pUnit`, `img`) VALUES ('P01602','8851932416078','[{"detail":"รหัสสินค้า","barcode":"P01602"},{"detail":"บาร์โค้ดหลัก","barcode":"8851932416078"}]','โอโม่ซันซาย3000/105บ*','96.17','105','0','อุปโภค/บริโภค','ถุง','P00000.png');</v>
      </c>
    </row>
    <row r="1597" spans="1:18" x14ac:dyDescent="0.25">
      <c r="A1597" s="2" t="s">
        <v>2144</v>
      </c>
      <c r="B1597" s="8">
        <v>8858463002770</v>
      </c>
      <c r="C1597" s="2" t="s">
        <v>2145</v>
      </c>
      <c r="D1597" s="1">
        <v>20</v>
      </c>
      <c r="E1597" s="1">
        <v>19</v>
      </c>
      <c r="F1597" s="1">
        <v>0</v>
      </c>
      <c r="G1597" s="1">
        <v>10.42</v>
      </c>
      <c r="H1597" s="1">
        <v>15</v>
      </c>
      <c r="I1597" s="16"/>
      <c r="J1597" s="17" t="s">
        <v>7142</v>
      </c>
      <c r="K1597" s="4" t="s">
        <v>7144</v>
      </c>
      <c r="L1597" s="5" t="s">
        <v>7143</v>
      </c>
      <c r="M1597" s="5">
        <f t="shared" si="96"/>
        <v>10.42</v>
      </c>
      <c r="N1597" s="5">
        <f t="shared" si="97"/>
        <v>15</v>
      </c>
      <c r="O1597" s="3" t="str">
        <f>IF(ISBLANK(D1597),"ส่วนลด",VLOOKUP(D1597,หมวดหมู่!$A$2:$B$35,2))</f>
        <v>อุปโภค/บริโภค</v>
      </c>
      <c r="P1597" s="3" t="str">
        <f>IF(ISBLANK(E1597),"หน่วย",VLOOKUP(E1597,หน่วยนับ!$A$2:$B$37,2))</f>
        <v>กระป๋อง</v>
      </c>
      <c r="Q1597" t="str">
        <f t="shared" si="98"/>
        <v>P00000.png</v>
      </c>
      <c r="R1597" t="str">
        <f t="shared" si="99"/>
        <v>INSERT INTO `product`(`pID`, `pBar`, `pBars`, `pName`, `pBP`, `pSP`, `pVal`, `pCate`, `pUnit`, `img`) VALUES ('P01603','8858463002770','[{"detail":"รหัสสินค้า","barcode":"P01603"},{"detail":"บาร์โค้ดหลัก","barcode":"8858463002770"}]','ปลากระป๋องอิ่มเอิบ/15บ','10.42','15','0','อุปโภค/บริโภค','กระป๋อง','P00000.png');</v>
      </c>
    </row>
    <row r="1598" spans="1:18" x14ac:dyDescent="0.25">
      <c r="A1598" s="2" t="s">
        <v>2146</v>
      </c>
      <c r="B1598" s="8">
        <v>8851818612303</v>
      </c>
      <c r="C1598" s="2" t="s">
        <v>2147</v>
      </c>
      <c r="D1598" s="1">
        <v>20</v>
      </c>
      <c r="E1598" s="1">
        <v>3</v>
      </c>
      <c r="F1598" s="1">
        <v>1</v>
      </c>
      <c r="G1598" s="1">
        <v>11.13</v>
      </c>
      <c r="H1598" s="1">
        <v>15</v>
      </c>
      <c r="I1598" s="16"/>
      <c r="J1598" s="17" t="s">
        <v>7142</v>
      </c>
      <c r="K1598" s="4" t="s">
        <v>7144</v>
      </c>
      <c r="L1598" s="5" t="s">
        <v>7143</v>
      </c>
      <c r="M1598" s="5">
        <f t="shared" si="96"/>
        <v>11.13</v>
      </c>
      <c r="N1598" s="5">
        <f t="shared" si="97"/>
        <v>15</v>
      </c>
      <c r="O1598" s="3" t="str">
        <f>IF(ISBLANK(D1598),"ส่วนลด",VLOOKUP(D1598,หมวดหมู่!$A$2:$B$35,2))</f>
        <v>อุปโภค/บริโภค</v>
      </c>
      <c r="P1598" s="3" t="str">
        <f>IF(ISBLANK(E1598),"หน่วย",VLOOKUP(E1598,หน่วยนับ!$A$2:$B$37,2))</f>
        <v>ขวด</v>
      </c>
      <c r="Q1598" t="str">
        <f t="shared" si="98"/>
        <v>P00000.png</v>
      </c>
      <c r="R1598" t="str">
        <f t="shared" si="99"/>
        <v>INSERT INTO `product`(`pID`, `pBar`, `pBars`, `pName`, `pBP`, `pSP`, `pVal`, `pCate`, `pUnit`, `img`) VALUES ('P01604','8851818612303','[{"detail":"รหัสสินค้า","barcode":"P01604"},{"detail":"บาร์โค้ดหลัก","barcode":"8851818612303"}]','ไฮเตอร์ผ้าขาว250/15บ*','11.13','15','1','อุปโภค/บริโภค','ขวด','P00000.png');</v>
      </c>
    </row>
    <row r="1599" spans="1:18" x14ac:dyDescent="0.25">
      <c r="A1599" s="2" t="s">
        <v>2148</v>
      </c>
      <c r="B1599" s="8">
        <v>8858587001635</v>
      </c>
      <c r="C1599" s="2" t="s">
        <v>2149</v>
      </c>
      <c r="D1599" s="1">
        <v>57</v>
      </c>
      <c r="E1599" s="1">
        <v>9</v>
      </c>
      <c r="F1599" s="1">
        <v>1</v>
      </c>
      <c r="G1599" s="1">
        <v>15.17</v>
      </c>
      <c r="H1599" s="1">
        <v>20</v>
      </c>
      <c r="I1599" s="16"/>
      <c r="J1599" s="17" t="s">
        <v>7142</v>
      </c>
      <c r="K1599" s="4" t="s">
        <v>7144</v>
      </c>
      <c r="L1599" s="5" t="s">
        <v>7143</v>
      </c>
      <c r="M1599" s="5">
        <f t="shared" si="96"/>
        <v>15.17</v>
      </c>
      <c r="N1599" s="5">
        <f t="shared" si="97"/>
        <v>20</v>
      </c>
      <c r="O1599" s="3" t="str">
        <f>IF(ISBLANK(D1599),"ส่วนลด",VLOOKUP(D1599,หมวดหมู่!$A$2:$B$35,2))</f>
        <v>สบู่+ครีมอาบน้ำ</v>
      </c>
      <c r="P1599" s="3" t="str">
        <f>IF(ISBLANK(E1599),"หน่วย",VLOOKUP(E1599,หน่วยนับ!$A$2:$B$37,2))</f>
        <v>แพ็ค</v>
      </c>
      <c r="Q1599" t="str">
        <f t="shared" si="98"/>
        <v>P00000.png</v>
      </c>
      <c r="R1599" t="str">
        <f t="shared" si="99"/>
        <v>INSERT INTO `product`(`pID`, `pBar`, `pBars`, `pName`, `pBP`, `pSP`, `pVal`, `pCate`, `pUnit`, `img`) VALUES ('P01605','8858587001635','[{"detail":"รหัสสินค้า","barcode":"P01605"},{"detail":"บาร์โค้ดหลัก","barcode":"8858587001635"}]','อิงอรสบู่มะขามนาคา20บาท**','15.17','20','1','สบู่+ครีมอาบน้ำ','แพ็ค','P00000.png');</v>
      </c>
    </row>
    <row r="1600" spans="1:18" x14ac:dyDescent="0.25">
      <c r="A1600" s="2" t="s">
        <v>2150</v>
      </c>
      <c r="B1600" s="8">
        <v>4902430643245</v>
      </c>
      <c r="C1600" s="2" t="s">
        <v>2151</v>
      </c>
      <c r="D1600" s="1">
        <v>61</v>
      </c>
      <c r="E1600" s="1">
        <v>3</v>
      </c>
      <c r="F1600" s="1">
        <v>1</v>
      </c>
      <c r="G1600" s="1">
        <v>44.67</v>
      </c>
      <c r="H1600" s="1">
        <v>52</v>
      </c>
      <c r="I1600" s="16"/>
      <c r="J1600" s="17" t="s">
        <v>7142</v>
      </c>
      <c r="K1600" s="4" t="s">
        <v>7144</v>
      </c>
      <c r="L1600" s="5" t="s">
        <v>7143</v>
      </c>
      <c r="M1600" s="5">
        <f t="shared" si="96"/>
        <v>44.67</v>
      </c>
      <c r="N1600" s="5">
        <f t="shared" si="97"/>
        <v>52</v>
      </c>
      <c r="O1600" s="3" t="str">
        <f>IF(ISBLANK(D1600),"ส่วนลด",VLOOKUP(D1600,หมวดหมู่!$A$2:$B$35,2))</f>
        <v>แชมพูสระผม</v>
      </c>
      <c r="P1600" s="3" t="str">
        <f>IF(ISBLANK(E1600),"หน่วย",VLOOKUP(E1600,หน่วยนับ!$A$2:$B$37,2))</f>
        <v>ขวด</v>
      </c>
      <c r="Q1600" t="str">
        <f t="shared" si="98"/>
        <v>P00000.png</v>
      </c>
      <c r="R1600" t="str">
        <f t="shared" si="99"/>
        <v>INSERT INTO `product`(`pID`, `pBar`, `pBars`, `pName`, `pBP`, `pSP`, `pVal`, `pCate`, `pUnit`, `img`) VALUES ('P01606','4902430643245','[{"detail":"รหัสสินค้า","barcode":"P01606"},{"detail":"บาร์โค้ดหลัก","barcode":"4902430643245"}]','เฮดแอนแชมพู150/52บ**','44.67','52','1','แชมพูสระผม','ขวด','P00000.png');</v>
      </c>
    </row>
    <row r="1601" spans="1:18" x14ac:dyDescent="0.25">
      <c r="A1601" s="2" t="s">
        <v>2152</v>
      </c>
      <c r="B1601" s="8">
        <v>4902430412032</v>
      </c>
      <c r="C1601" s="2" t="s">
        <v>8351</v>
      </c>
      <c r="D1601" s="1">
        <v>20</v>
      </c>
      <c r="E1601" s="1">
        <v>3</v>
      </c>
      <c r="F1601" s="1">
        <v>-1</v>
      </c>
      <c r="G1601" s="1">
        <v>44.67</v>
      </c>
      <c r="H1601" s="1">
        <v>53</v>
      </c>
      <c r="I1601" s="16"/>
      <c r="J1601" s="17" t="s">
        <v>7142</v>
      </c>
      <c r="K1601" s="4" t="s">
        <v>7144</v>
      </c>
      <c r="L1601" s="5" t="s">
        <v>7143</v>
      </c>
      <c r="M1601" s="5">
        <f t="shared" si="96"/>
        <v>44.67</v>
      </c>
      <c r="N1601" s="5">
        <f t="shared" si="97"/>
        <v>53</v>
      </c>
      <c r="O1601" s="3" t="str">
        <f>IF(ISBLANK(D1601),"ส่วนลด",VLOOKUP(D1601,หมวดหมู่!$A$2:$B$35,2))</f>
        <v>อุปโภค/บริโภค</v>
      </c>
      <c r="P1601" s="3" t="str">
        <f>IF(ISBLANK(E1601),"หน่วย",VLOOKUP(E1601,หน่วยนับ!$A$2:$B$37,2))</f>
        <v>ขวด</v>
      </c>
      <c r="Q1601" t="str">
        <f t="shared" si="98"/>
        <v>P00000.png</v>
      </c>
      <c r="R1601" t="str">
        <f t="shared" si="99"/>
        <v>INSERT INTO `product`(`pID`, `pBar`, `pBars`, `pName`, `pBP`, `pSP`, `pVal`, `pCate`, `pUnit`, `img`) VALUES ('P01607','4902430412032','[{"detail":"รหัสสินค้า","barcode":"P01607"},{"detail":"บาร์โค้ดหลัก","barcode":"4902430412032"}]','เฮดแอนแชมพู150**','44.67','53','-1','อุปโภค/บริโภค','ขวด','P00000.png');</v>
      </c>
    </row>
    <row r="1602" spans="1:18" x14ac:dyDescent="0.25">
      <c r="A1602" s="2" t="s">
        <v>2153</v>
      </c>
      <c r="B1602" s="8">
        <v>4902430753340</v>
      </c>
      <c r="C1602" s="2" t="s">
        <v>2154</v>
      </c>
      <c r="D1602" s="1">
        <v>61</v>
      </c>
      <c r="E1602" s="1">
        <v>3</v>
      </c>
      <c r="F1602" s="1">
        <v>1</v>
      </c>
      <c r="G1602" s="1">
        <v>43.5</v>
      </c>
      <c r="H1602" s="1">
        <v>52</v>
      </c>
      <c r="I1602" s="15" t="s">
        <v>8352</v>
      </c>
      <c r="J1602" s="17" t="s">
        <v>7142</v>
      </c>
      <c r="K1602" s="4" t="s">
        <v>7144</v>
      </c>
      <c r="L1602" s="5" t="s">
        <v>7143</v>
      </c>
      <c r="M1602" s="5">
        <f t="shared" si="96"/>
        <v>43.5</v>
      </c>
      <c r="N1602" s="5">
        <f t="shared" si="97"/>
        <v>52</v>
      </c>
      <c r="O1602" s="3" t="str">
        <f>IF(ISBLANK(D1602),"ส่วนลด",VLOOKUP(D1602,หมวดหมู่!$A$2:$B$35,2))</f>
        <v>แชมพูสระผม</v>
      </c>
      <c r="P1602" s="3" t="str">
        <f>IF(ISBLANK(E1602),"หน่วย",VLOOKUP(E1602,หน่วยนับ!$A$2:$B$37,2))</f>
        <v>ขวด</v>
      </c>
      <c r="Q1602" t="str">
        <f t="shared" si="98"/>
        <v>prd_1624.jpg</v>
      </c>
      <c r="R1602" t="str">
        <f t="shared" si="99"/>
        <v>INSERT INTO `product`(`pID`, `pBar`, `pBars`, `pName`, `pBP`, `pSP`, `pVal`, `pCate`, `pUnit`, `img`) VALUES ('P01608','4902430753340','[{"detail":"รหัสสินค้า","barcode":"P01608"},{"detail":"บาร์โค้ดหลัก","barcode":"4902430753340"}]','เฮดแอนแชมพู135มล**','43.5','52','1','แชมพูสระผม','ขวด','prd_1624.jpg');</v>
      </c>
    </row>
    <row r="1603" spans="1:18" x14ac:dyDescent="0.25">
      <c r="A1603" s="2" t="s">
        <v>2155</v>
      </c>
      <c r="B1603" s="8">
        <v>8850822150153</v>
      </c>
      <c r="C1603" s="2" t="s">
        <v>2156</v>
      </c>
      <c r="D1603" s="1">
        <v>20</v>
      </c>
      <c r="E1603" s="1">
        <v>3</v>
      </c>
      <c r="F1603" s="1">
        <v>0</v>
      </c>
      <c r="G1603" s="1">
        <v>21</v>
      </c>
      <c r="H1603" s="1">
        <v>29</v>
      </c>
      <c r="I1603" s="16"/>
      <c r="J1603" s="17" t="s">
        <v>7142</v>
      </c>
      <c r="K1603" s="4" t="s">
        <v>7144</v>
      </c>
      <c r="L1603" s="5" t="s">
        <v>7143</v>
      </c>
      <c r="M1603" s="5">
        <f t="shared" ref="M1603:M1666" si="100">IF(ISBLANK(D1603),0,G1603)</f>
        <v>21</v>
      </c>
      <c r="N1603" s="5">
        <f t="shared" ref="N1603:N1666" si="101">IF(ISBLANK(D1603),-H1603,H1603)</f>
        <v>29</v>
      </c>
      <c r="O1603" s="3" t="str">
        <f>IF(ISBLANK(D1603),"ส่วนลด",VLOOKUP(D1603,หมวดหมู่!$A$2:$B$35,2))</f>
        <v>อุปโภค/บริโภค</v>
      </c>
      <c r="P1603" s="3" t="str">
        <f>IF(ISBLANK(E1603),"หน่วย",VLOOKUP(E1603,หน่วยนับ!$A$2:$B$37,2))</f>
        <v>ขวด</v>
      </c>
      <c r="Q1603" t="str">
        <f t="shared" ref="Q1603:Q1666" si="102">IF(ISBLANK(I1603),"P00000.png",I1603)</f>
        <v>P00000.png</v>
      </c>
      <c r="R1603" t="str">
        <f t="shared" ref="R1603:R1666" si="103">"INSERT INTO `product`(`pID`, `pBar`, `pBars`, `pName`, `pBP`, `pSP`, `pVal`, `pCate`, `pUnit`, `img`) VALUES ('"&amp;A1603&amp;"','"&amp;B1603&amp;"','"&amp;J1603&amp;A1603&amp;K1603&amp;B1603&amp;L1603&amp;"','"&amp;C1603&amp;"','"&amp;M1603&amp;"','"&amp;N1603&amp;"','"&amp;F1603&amp;"','"&amp;O1603&amp;"','"&amp;P1603&amp;"','"&amp;Q1603&amp;"');"</f>
        <v>INSERT INTO `product`(`pID`, `pBar`, `pBars`, `pName`, `pBP`, `pSP`, `pVal`, `pCate`, `pUnit`, `img`) VALUES ('P01609','8850822150153','[{"detail":"รหัสสินค้า","barcode":"P01609"},{"detail":"บาร์โค้ดหลัก","barcode":"8850822150153"}]','เคเอโลออน25/29บ','21','29','0','อุปโภค/บริโภค','ขวด','P00000.png');</v>
      </c>
    </row>
    <row r="1604" spans="1:18" x14ac:dyDescent="0.25">
      <c r="A1604" s="2" t="s">
        <v>2157</v>
      </c>
      <c r="B1604" s="8">
        <v>8850002022539</v>
      </c>
      <c r="C1604" s="2" t="s">
        <v>2158</v>
      </c>
      <c r="D1604" s="1">
        <v>63</v>
      </c>
      <c r="E1604" s="1">
        <v>2</v>
      </c>
      <c r="F1604" s="1">
        <v>1</v>
      </c>
      <c r="G1604" s="1">
        <v>21.84</v>
      </c>
      <c r="H1604" s="1">
        <v>28</v>
      </c>
      <c r="I1604" s="16"/>
      <c r="J1604" s="17" t="s">
        <v>7142</v>
      </c>
      <c r="K1604" s="4" t="s">
        <v>7144</v>
      </c>
      <c r="L1604" s="5" t="s">
        <v>7143</v>
      </c>
      <c r="M1604" s="5">
        <f t="shared" si="100"/>
        <v>21.84</v>
      </c>
      <c r="N1604" s="5">
        <f t="shared" si="101"/>
        <v>28</v>
      </c>
      <c r="O1604" s="3" t="str">
        <f>IF(ISBLANK(D1604),"ส่วนลด",VLOOKUP(D1604,หมวดหมู่!$A$2:$B$35,2))</f>
        <v>น้ำยาล้างจาน+ล้างพื้น</v>
      </c>
      <c r="P1604" s="3" t="str">
        <f>IF(ISBLANK(E1604),"หน่วย",VLOOKUP(E1604,หน่วยนับ!$A$2:$B$37,2))</f>
        <v>กระปุก</v>
      </c>
      <c r="Q1604" t="str">
        <f t="shared" si="102"/>
        <v>P00000.png</v>
      </c>
      <c r="R1604" t="str">
        <f t="shared" si="103"/>
        <v>INSERT INTO `product`(`pID`, `pBar`, `pBars`, `pName`, `pBP`, `pSP`, `pVal`, `pCate`, `pUnit`, `img`) VALUES ('P01610','8850002022539','[{"detail":"รหัสสินค้า","barcode":"P01610"},{"detail":"บาร์โค้ดหลัก","barcode":"8850002022539"}]','ไลปอนเอฟมะนาว500/28บ**','21.84','28','1','น้ำยาล้างจาน+ล้างพื้น','กระปุก','P00000.png');</v>
      </c>
    </row>
    <row r="1605" spans="1:18" x14ac:dyDescent="0.25">
      <c r="A1605" s="2" t="s">
        <v>2159</v>
      </c>
      <c r="B1605" s="8">
        <v>8850007031307</v>
      </c>
      <c r="C1605" s="2" t="s">
        <v>2160</v>
      </c>
      <c r="D1605" s="1">
        <v>20</v>
      </c>
      <c r="E1605" s="1">
        <v>3</v>
      </c>
      <c r="F1605" s="1">
        <v>0</v>
      </c>
      <c r="G1605" s="1">
        <v>92</v>
      </c>
      <c r="H1605" s="1">
        <v>105</v>
      </c>
      <c r="I1605" s="16"/>
      <c r="J1605" s="17" t="s">
        <v>7142</v>
      </c>
      <c r="K1605" s="4" t="s">
        <v>7144</v>
      </c>
      <c r="L1605" s="5" t="s">
        <v>7143</v>
      </c>
      <c r="M1605" s="5">
        <f t="shared" si="100"/>
        <v>92</v>
      </c>
      <c r="N1605" s="5">
        <f t="shared" si="101"/>
        <v>105</v>
      </c>
      <c r="O1605" s="3" t="str">
        <f>IF(ISBLANK(D1605),"ส่วนลด",VLOOKUP(D1605,หมวดหมู่!$A$2:$B$35,2))</f>
        <v>อุปโภค/บริโภค</v>
      </c>
      <c r="P1605" s="3" t="str">
        <f>IF(ISBLANK(E1605),"หน่วย",VLOOKUP(E1605,หน่วยนับ!$A$2:$B$37,2))</f>
        <v>ขวด</v>
      </c>
      <c r="Q1605" t="str">
        <f t="shared" si="102"/>
        <v>P00000.png</v>
      </c>
      <c r="R1605" t="str">
        <f t="shared" si="103"/>
        <v>INSERT INTO `product`(`pID`, `pBar`, `pBars`, `pName`, `pBP`, `pSP`, `pVal`, `pCate`, `pUnit`, `img`) VALUES ('P01611','8850007031307','[{"detail":"รหัสสินค้า","barcode":"P01611"},{"detail":"บาร์โค้ดหลัก","barcode":"8850007031307"}]','จอนสันโลชั่น200/105บ*','92','105','0','อุปโภค/บริโภค','ขวด','P00000.png');</v>
      </c>
    </row>
    <row r="1606" spans="1:18" x14ac:dyDescent="0.25">
      <c r="A1606" s="2" t="s">
        <v>2161</v>
      </c>
      <c r="B1606" s="8">
        <v>8851932403672</v>
      </c>
      <c r="C1606" s="2" t="s">
        <v>2162</v>
      </c>
      <c r="D1606" s="1">
        <v>20</v>
      </c>
      <c r="E1606" s="1">
        <v>3</v>
      </c>
      <c r="F1606" s="1">
        <v>0</v>
      </c>
      <c r="G1606" s="1">
        <v>129</v>
      </c>
      <c r="H1606" s="1">
        <v>145</v>
      </c>
      <c r="I1606" s="16"/>
      <c r="J1606" s="17" t="s">
        <v>7142</v>
      </c>
      <c r="K1606" s="4" t="s">
        <v>7144</v>
      </c>
      <c r="L1606" s="5" t="s">
        <v>7143</v>
      </c>
      <c r="M1606" s="5">
        <f t="shared" si="100"/>
        <v>129</v>
      </c>
      <c r="N1606" s="5">
        <f t="shared" si="101"/>
        <v>145</v>
      </c>
      <c r="O1606" s="3" t="str">
        <f>IF(ISBLANK(D1606),"ส่วนลด",VLOOKUP(D1606,หมวดหมู่!$A$2:$B$35,2))</f>
        <v>อุปโภค/บริโภค</v>
      </c>
      <c r="P1606" s="3" t="str">
        <f>IF(ISBLANK(E1606),"หน่วย",VLOOKUP(E1606,หน่วยนับ!$A$2:$B$37,2))</f>
        <v>ขวด</v>
      </c>
      <c r="Q1606" t="str">
        <f t="shared" si="102"/>
        <v>P00000.png</v>
      </c>
      <c r="R1606" t="str">
        <f t="shared" si="103"/>
        <v>INSERT INTO `product`(`pID`, `pBar`, `pBars`, `pName`, `pBP`, `pSP`, `pVal`, `pCate`, `pUnit`, `img`) VALUES ('P01612','8851932403672','[{"detail":"รหัสสินค้า","barcode":"P01612"},{"detail":"บาร์โค้ดหลัก","barcode":"8851932403672"}]','เคลียว์แชมพูเหลือง480/145บ*','129','145','0','อุปโภค/บริโภค','ขวด','P00000.png');</v>
      </c>
    </row>
    <row r="1607" spans="1:18" x14ac:dyDescent="0.25">
      <c r="A1607" s="2" t="s">
        <v>2163</v>
      </c>
      <c r="B1607" s="8">
        <v>8851932392570</v>
      </c>
      <c r="C1607" s="2" t="s">
        <v>2164</v>
      </c>
      <c r="D1607" s="1">
        <v>20</v>
      </c>
      <c r="E1607" s="1">
        <v>3</v>
      </c>
      <c r="F1607" s="1">
        <v>0</v>
      </c>
      <c r="G1607" s="1">
        <v>43</v>
      </c>
      <c r="H1607" s="1">
        <v>49</v>
      </c>
      <c r="I1607" s="16"/>
      <c r="J1607" s="17" t="s">
        <v>7142</v>
      </c>
      <c r="K1607" s="4" t="s">
        <v>7144</v>
      </c>
      <c r="L1607" s="5" t="s">
        <v>7143</v>
      </c>
      <c r="M1607" s="5">
        <f t="shared" si="100"/>
        <v>43</v>
      </c>
      <c r="N1607" s="5">
        <f t="shared" si="101"/>
        <v>49</v>
      </c>
      <c r="O1607" s="3" t="str">
        <f>IF(ISBLANK(D1607),"ส่วนลด",VLOOKUP(D1607,หมวดหมู่!$A$2:$B$35,2))</f>
        <v>อุปโภค/บริโภค</v>
      </c>
      <c r="P1607" s="3" t="str">
        <f>IF(ISBLANK(E1607),"หน่วย",VLOOKUP(E1607,หน่วยนับ!$A$2:$B$37,2))</f>
        <v>ขวด</v>
      </c>
      <c r="Q1607" t="str">
        <f t="shared" si="102"/>
        <v>P00000.png</v>
      </c>
      <c r="R1607" t="str">
        <f t="shared" si="103"/>
        <v>INSERT INTO `product`(`pID`, `pBar`, `pBars`, `pName`, `pBP`, `pSP`, `pVal`, `pCate`, `pUnit`, `img`) VALUES ('P01613','8851932392570','[{"detail":"รหัสสินค้า","barcode":"P01613"},{"detail":"บาร์โค้ดหลัก","barcode":"8851932392570"}]','ซิตร้าโลชั่นม่วง150/49บ*','43','49','0','อุปโภค/บริโภค','ขวด','P00000.png');</v>
      </c>
    </row>
    <row r="1608" spans="1:18" x14ac:dyDescent="0.25">
      <c r="A1608" s="2" t="s">
        <v>2165</v>
      </c>
      <c r="B1608" s="8">
        <v>4902430450645</v>
      </c>
      <c r="C1608" s="2" t="s">
        <v>8353</v>
      </c>
      <c r="D1608" s="1">
        <v>62</v>
      </c>
      <c r="E1608" s="1">
        <v>3</v>
      </c>
      <c r="F1608" s="1">
        <v>1</v>
      </c>
      <c r="G1608" s="1">
        <v>27.67</v>
      </c>
      <c r="H1608" s="1">
        <v>35</v>
      </c>
      <c r="I1608" s="16"/>
      <c r="J1608" s="17" t="s">
        <v>7142</v>
      </c>
      <c r="K1608" s="4" t="s">
        <v>7144</v>
      </c>
      <c r="L1608" s="5" t="s">
        <v>7143</v>
      </c>
      <c r="M1608" s="5">
        <f t="shared" si="100"/>
        <v>27.67</v>
      </c>
      <c r="N1608" s="5">
        <f t="shared" si="101"/>
        <v>35</v>
      </c>
      <c r="O1608" s="3" t="str">
        <f>IF(ISBLANK(D1608),"ส่วนลด",VLOOKUP(D1608,หมวดหมู่!$A$2:$B$35,2))</f>
        <v>ครีมนวดผม</v>
      </c>
      <c r="P1608" s="3" t="str">
        <f>IF(ISBLANK(E1608),"หน่วย",VLOOKUP(E1608,หน่วยนับ!$A$2:$B$37,2))</f>
        <v>ขวด</v>
      </c>
      <c r="Q1608" t="str">
        <f t="shared" si="102"/>
        <v>P00000.png</v>
      </c>
      <c r="R1608" t="str">
        <f t="shared" si="103"/>
        <v>INSERT INTO `product`(`pID`, `pBar`, `pBars`, `pName`, `pBP`, `pSP`, `pVal`, `pCate`, `pUnit`, `img`) VALUES ('P01614','4902430450645','[{"detail":"รหัสสินค้า","barcode":"P01614"},{"detail":"บาร์โค้ดหลัก","barcode":"4902430450645"}]','แพนทีนครีมนวด140มล**','27.67','35','1','ครีมนวดผม','ขวด','P00000.png');</v>
      </c>
    </row>
    <row r="1609" spans="1:18" x14ac:dyDescent="0.25">
      <c r="A1609" s="2" t="s">
        <v>2167</v>
      </c>
      <c r="B1609" s="8">
        <v>8851932392518</v>
      </c>
      <c r="C1609" s="2" t="s">
        <v>2168</v>
      </c>
      <c r="D1609" s="1">
        <v>20</v>
      </c>
      <c r="E1609" s="1">
        <v>3</v>
      </c>
      <c r="F1609" s="1">
        <v>0</v>
      </c>
      <c r="G1609" s="1">
        <v>43</v>
      </c>
      <c r="H1609" s="1">
        <v>49</v>
      </c>
      <c r="I1609" s="16"/>
      <c r="J1609" s="17" t="s">
        <v>7142</v>
      </c>
      <c r="K1609" s="4" t="s">
        <v>7144</v>
      </c>
      <c r="L1609" s="5" t="s">
        <v>7143</v>
      </c>
      <c r="M1609" s="5">
        <f t="shared" si="100"/>
        <v>43</v>
      </c>
      <c r="N1609" s="5">
        <f t="shared" si="101"/>
        <v>49</v>
      </c>
      <c r="O1609" s="3" t="str">
        <f>IF(ISBLANK(D1609),"ส่วนลด",VLOOKUP(D1609,หมวดหมู่!$A$2:$B$35,2))</f>
        <v>อุปโภค/บริโภค</v>
      </c>
      <c r="P1609" s="3" t="str">
        <f>IF(ISBLANK(E1609),"หน่วย",VLOOKUP(E1609,หน่วยนับ!$A$2:$B$37,2))</f>
        <v>ขวด</v>
      </c>
      <c r="Q1609" t="str">
        <f t="shared" si="102"/>
        <v>P00000.png</v>
      </c>
      <c r="R1609" t="str">
        <f t="shared" si="103"/>
        <v>INSERT INTO `product`(`pID`, `pBar`, `pBars`, `pName`, `pBP`, `pSP`, `pVal`, `pCate`, `pUnit`, `img`) VALUES ('P01615','8851932392518','[{"detail":"รหัสสินค้า","barcode":"P01615"},{"detail":"บาร์โค้ดหลัก","barcode":"8851932392518"}]','ซิตร้าโลชั่นเหลือง150/49บ*','43','49','0','อุปโภค/บริโภค','ขวด','P00000.png');</v>
      </c>
    </row>
    <row r="1610" spans="1:18" x14ac:dyDescent="0.25">
      <c r="A1610" s="2" t="s">
        <v>2169</v>
      </c>
      <c r="B1610" s="8">
        <v>8851932391276</v>
      </c>
      <c r="C1610" s="2" t="s">
        <v>2170</v>
      </c>
      <c r="D1610" s="1">
        <v>20</v>
      </c>
      <c r="E1610" s="1">
        <v>3</v>
      </c>
      <c r="F1610" s="1">
        <v>0</v>
      </c>
      <c r="G1610" s="1">
        <v>43</v>
      </c>
      <c r="H1610" s="1">
        <v>49</v>
      </c>
      <c r="I1610" s="16"/>
      <c r="J1610" s="17" t="s">
        <v>7142</v>
      </c>
      <c r="K1610" s="4" t="s">
        <v>7144</v>
      </c>
      <c r="L1610" s="5" t="s">
        <v>7143</v>
      </c>
      <c r="M1610" s="5">
        <f t="shared" si="100"/>
        <v>43</v>
      </c>
      <c r="N1610" s="5">
        <f t="shared" si="101"/>
        <v>49</v>
      </c>
      <c r="O1610" s="3" t="str">
        <f>IF(ISBLANK(D1610),"ส่วนลด",VLOOKUP(D1610,หมวดหมู่!$A$2:$B$35,2))</f>
        <v>อุปโภค/บริโภค</v>
      </c>
      <c r="P1610" s="3" t="str">
        <f>IF(ISBLANK(E1610),"หน่วย",VLOOKUP(E1610,หน่วยนับ!$A$2:$B$37,2))</f>
        <v>ขวด</v>
      </c>
      <c r="Q1610" t="str">
        <f t="shared" si="102"/>
        <v>P00000.png</v>
      </c>
      <c r="R1610" t="str">
        <f t="shared" si="103"/>
        <v>INSERT INTO `product`(`pID`, `pBar`, `pBars`, `pName`, `pBP`, `pSP`, `pVal`, `pCate`, `pUnit`, `img`) VALUES ('P01616','8851932391276','[{"detail":"รหัสสินค้า","barcode":"P01616"},{"detail":"บาร์โค้ดหลัก","barcode":"8851932391276"}]','ซิตร้าโลชั่นแดง150/49บ*','43','49','0','อุปโภค/บริโภค','ขวด','P00000.png');</v>
      </c>
    </row>
    <row r="1611" spans="1:18" x14ac:dyDescent="0.25">
      <c r="A1611" s="2" t="s">
        <v>2171</v>
      </c>
      <c r="B1611" s="8">
        <v>8850007031109</v>
      </c>
      <c r="C1611" s="2" t="s">
        <v>8354</v>
      </c>
      <c r="D1611" s="1">
        <v>42</v>
      </c>
      <c r="E1611" s="1">
        <v>3</v>
      </c>
      <c r="F1611" s="1">
        <v>4</v>
      </c>
      <c r="G1611" s="1">
        <v>30</v>
      </c>
      <c r="H1611" s="1">
        <v>36</v>
      </c>
      <c r="I1611" s="15" t="s">
        <v>8355</v>
      </c>
      <c r="J1611" s="17" t="s">
        <v>7142</v>
      </c>
      <c r="K1611" s="4" t="s">
        <v>7144</v>
      </c>
      <c r="L1611" s="5" t="s">
        <v>7143</v>
      </c>
      <c r="M1611" s="5">
        <f t="shared" si="100"/>
        <v>30</v>
      </c>
      <c r="N1611" s="5">
        <f t="shared" si="101"/>
        <v>36</v>
      </c>
      <c r="O1611" s="3" t="str">
        <f>IF(ISBLANK(D1611),"ส่วนลด",VLOOKUP(D1611,หมวดหมู่!$A$2:$B$35,2))</f>
        <v>ของใช้เด็ก+ชิชชู่+สำลี</v>
      </c>
      <c r="P1611" s="3" t="str">
        <f>IF(ISBLANK(E1611),"หน่วย",VLOOKUP(E1611,หน่วยนับ!$A$2:$B$37,2))</f>
        <v>ขวด</v>
      </c>
      <c r="Q1611" t="str">
        <f t="shared" si="102"/>
        <v>prd_1633.jpg</v>
      </c>
      <c r="R1611" t="str">
        <f t="shared" si="103"/>
        <v>INSERT INTO `product`(`pID`, `pBar`, `pBars`, `pName`, `pBP`, `pSP`, `pVal`, `pCate`, `pUnit`, `img`) VALUES ('P01617','8850007031109','[{"detail":"รหัสสินค้า","barcode":"P01617"},{"detail":"บาร์โค้ดหลัก","barcode":"8850007031109"}]','จอนสันโลชั่น50g***','30','36','4','ของใช้เด็ก+ชิชชู่+สำลี','ขวด','prd_1633.jpg');</v>
      </c>
    </row>
    <row r="1612" spans="1:18" x14ac:dyDescent="0.25">
      <c r="A1612" s="2" t="s">
        <v>2172</v>
      </c>
      <c r="B1612" s="8">
        <v>4902430695732</v>
      </c>
      <c r="C1612" s="2" t="s">
        <v>2173</v>
      </c>
      <c r="D1612" s="1">
        <v>20</v>
      </c>
      <c r="E1612" s="1">
        <v>3</v>
      </c>
      <c r="F1612" s="1">
        <v>0</v>
      </c>
      <c r="G1612" s="1">
        <v>28</v>
      </c>
      <c r="H1612" s="1">
        <v>35</v>
      </c>
      <c r="I1612" s="16"/>
      <c r="J1612" s="17" t="s">
        <v>7142</v>
      </c>
      <c r="K1612" s="4" t="s">
        <v>7144</v>
      </c>
      <c r="L1612" s="5" t="s">
        <v>7143</v>
      </c>
      <c r="M1612" s="5">
        <f t="shared" si="100"/>
        <v>28</v>
      </c>
      <c r="N1612" s="5">
        <f t="shared" si="101"/>
        <v>35</v>
      </c>
      <c r="O1612" s="3" t="str">
        <f>IF(ISBLANK(D1612),"ส่วนลด",VLOOKUP(D1612,หมวดหมู่!$A$2:$B$35,2))</f>
        <v>อุปโภค/บริโภค</v>
      </c>
      <c r="P1612" s="3" t="str">
        <f>IF(ISBLANK(E1612),"หน่วย",VLOOKUP(E1612,หน่วยนับ!$A$2:$B$37,2))</f>
        <v>ขวด</v>
      </c>
      <c r="Q1612" t="str">
        <f t="shared" si="102"/>
        <v>P00000.png</v>
      </c>
      <c r="R1612" t="str">
        <f t="shared" si="103"/>
        <v>INSERT INTO `product`(`pID`, `pBar`, `pBars`, `pName`, `pBP`, `pSP`, `pVal`, `pCate`, `pUnit`, `img`) VALUES ('P01618','4902430695732','[{"detail":"รหัสสินค้า","barcode":"P01618"},{"detail":"บาร์โค้ดหลัก","barcode":"4902430695732"}]','รีจอยครีมนวด140/35บ','28','35','0','อุปโภค/บริโภค','ขวด','P00000.png');</v>
      </c>
    </row>
    <row r="1613" spans="1:18" x14ac:dyDescent="0.25">
      <c r="A1613" s="2" t="s">
        <v>2174</v>
      </c>
      <c r="B1613" s="8">
        <v>8850822150139</v>
      </c>
      <c r="C1613" s="2" t="s">
        <v>2175</v>
      </c>
      <c r="D1613" s="1">
        <v>20</v>
      </c>
      <c r="E1613" s="1">
        <v>3</v>
      </c>
      <c r="F1613" s="1">
        <v>0</v>
      </c>
      <c r="G1613" s="1">
        <v>21</v>
      </c>
      <c r="H1613" s="1">
        <v>29</v>
      </c>
      <c r="I1613" s="16"/>
      <c r="J1613" s="17" t="s">
        <v>7142</v>
      </c>
      <c r="K1613" s="4" t="s">
        <v>7144</v>
      </c>
      <c r="L1613" s="5" t="s">
        <v>7143</v>
      </c>
      <c r="M1613" s="5">
        <f t="shared" si="100"/>
        <v>21</v>
      </c>
      <c r="N1613" s="5">
        <f t="shared" si="101"/>
        <v>29</v>
      </c>
      <c r="O1613" s="3" t="str">
        <f>IF(ISBLANK(D1613),"ส่วนลด",VLOOKUP(D1613,หมวดหมู่!$A$2:$B$35,2))</f>
        <v>อุปโภค/บริโภค</v>
      </c>
      <c r="P1613" s="3" t="str">
        <f>IF(ISBLANK(E1613),"หน่วย",VLOOKUP(E1613,หน่วยนับ!$A$2:$B$37,2))</f>
        <v>ขวด</v>
      </c>
      <c r="Q1613" t="str">
        <f t="shared" si="102"/>
        <v>P00000.png</v>
      </c>
      <c r="R1613" t="str">
        <f t="shared" si="103"/>
        <v>INSERT INTO `product`(`pID`, `pBar`, `pBars`, `pName`, `pBP`, `pSP`, `pVal`, `pCate`, `pUnit`, `img`) VALUES ('P01619','8850822150139','[{"detail":"รหัสสินค้า","barcode":"P01619"},{"detail":"บาร์โค้ดหลัก","barcode":"8850822150139"}]','โรออนเคเอ25/29บ','21','29','0','อุปโภค/บริโภค','ขวด','P00000.png');</v>
      </c>
    </row>
    <row r="1614" spans="1:18" x14ac:dyDescent="0.25">
      <c r="A1614" s="2" t="s">
        <v>2176</v>
      </c>
      <c r="B1614" s="8">
        <v>8851932358019</v>
      </c>
      <c r="C1614" s="2" t="s">
        <v>671</v>
      </c>
      <c r="D1614" s="1">
        <v>20</v>
      </c>
      <c r="E1614" s="1">
        <v>3</v>
      </c>
      <c r="F1614" s="1">
        <v>0</v>
      </c>
      <c r="G1614" s="1">
        <v>20.5</v>
      </c>
      <c r="H1614" s="1">
        <v>25</v>
      </c>
      <c r="I1614" s="16"/>
      <c r="J1614" s="17" t="s">
        <v>7142</v>
      </c>
      <c r="K1614" s="4" t="s">
        <v>7144</v>
      </c>
      <c r="L1614" s="5" t="s">
        <v>7143</v>
      </c>
      <c r="M1614" s="5">
        <f t="shared" si="100"/>
        <v>20.5</v>
      </c>
      <c r="N1614" s="5">
        <f t="shared" si="101"/>
        <v>25</v>
      </c>
      <c r="O1614" s="3" t="str">
        <f>IF(ISBLANK(D1614),"ส่วนลด",VLOOKUP(D1614,หมวดหมู่!$A$2:$B$35,2))</f>
        <v>อุปโภค/บริโภค</v>
      </c>
      <c r="P1614" s="3" t="str">
        <f>IF(ISBLANK(E1614),"หน่วย",VLOOKUP(E1614,หน่วยนับ!$A$2:$B$37,2))</f>
        <v>ขวด</v>
      </c>
      <c r="Q1614" t="str">
        <f t="shared" si="102"/>
        <v>P00000.png</v>
      </c>
      <c r="R1614" t="str">
        <f t="shared" si="103"/>
        <v>INSERT INTO `product`(`pID`, `pBar`, `pBars`, `pName`, `pBP`, `pSP`, `pVal`, `pCate`, `pUnit`, `img`) VALUES ('P01620','8851932358019','[{"detail":"รหัสสินค้า","barcode":"P01620"},{"detail":"บาร์โค้ดหลัก","barcode":"8851932358019"}]','เคลียแชมพู65มล25บ','20.5','25','0','อุปโภค/บริโภค','ขวด','P00000.png');</v>
      </c>
    </row>
    <row r="1615" spans="1:18" x14ac:dyDescent="0.25">
      <c r="A1615" s="2" t="s">
        <v>2177</v>
      </c>
      <c r="B1615" s="8">
        <v>8851932392020</v>
      </c>
      <c r="C1615" s="2" t="s">
        <v>7636</v>
      </c>
      <c r="D1615" s="1">
        <v>61</v>
      </c>
      <c r="E1615" s="1">
        <v>3</v>
      </c>
      <c r="F1615" s="1">
        <v>3</v>
      </c>
      <c r="G1615" s="1">
        <v>21.84</v>
      </c>
      <c r="H1615" s="1">
        <v>25</v>
      </c>
      <c r="I1615" s="16"/>
      <c r="J1615" s="17" t="s">
        <v>7142</v>
      </c>
      <c r="K1615" s="4" t="s">
        <v>7144</v>
      </c>
      <c r="L1615" s="5" t="s">
        <v>7143</v>
      </c>
      <c r="M1615" s="5">
        <f t="shared" si="100"/>
        <v>21.84</v>
      </c>
      <c r="N1615" s="5">
        <f t="shared" si="101"/>
        <v>25</v>
      </c>
      <c r="O1615" s="3" t="str">
        <f>IF(ISBLANK(D1615),"ส่วนลด",VLOOKUP(D1615,หมวดหมู่!$A$2:$B$35,2))</f>
        <v>แชมพูสระผม</v>
      </c>
      <c r="P1615" s="3" t="str">
        <f>IF(ISBLANK(E1615),"หน่วย",VLOOKUP(E1615,หน่วยนับ!$A$2:$B$37,2))</f>
        <v>ขวด</v>
      </c>
      <c r="Q1615" t="str">
        <f t="shared" si="102"/>
        <v>P00000.png</v>
      </c>
      <c r="R1615" t="str">
        <f t="shared" si="103"/>
        <v>INSERT INTO `product`(`pID`, `pBar`, `pBars`, `pName`, `pBP`, `pSP`, `pVal`, `pCate`, `pUnit`, `img`) VALUES ('P01621','8851932392020','[{"detail":"รหัสสินค้า","barcode":"P01621"},{"detail":"บาร์โค้ดหลัก","barcode":"8851932392020"}]','เคลียแชมพู70มล***','21.84','25','3','แชมพูสระผม','ขวด','P00000.png');</v>
      </c>
    </row>
    <row r="1616" spans="1:18" x14ac:dyDescent="0.25">
      <c r="A1616" s="2" t="s">
        <v>2178</v>
      </c>
      <c r="B1616" s="8">
        <v>8851989061894</v>
      </c>
      <c r="C1616" s="2" t="s">
        <v>8356</v>
      </c>
      <c r="D1616" s="1">
        <v>58</v>
      </c>
      <c r="E1616" s="1">
        <v>2</v>
      </c>
      <c r="F1616" s="1">
        <v>1</v>
      </c>
      <c r="G1616" s="1">
        <v>31</v>
      </c>
      <c r="H1616" s="1">
        <v>39</v>
      </c>
      <c r="I1616" s="15" t="s">
        <v>8357</v>
      </c>
      <c r="J1616" s="17" t="s">
        <v>7142</v>
      </c>
      <c r="K1616" s="4" t="s">
        <v>7144</v>
      </c>
      <c r="L1616" s="5" t="s">
        <v>7143</v>
      </c>
      <c r="M1616" s="5">
        <f t="shared" si="100"/>
        <v>31</v>
      </c>
      <c r="N1616" s="5">
        <f t="shared" si="101"/>
        <v>39</v>
      </c>
      <c r="O1616" s="3" t="str">
        <f>IF(ISBLANK(D1616),"ส่วนลด",VLOOKUP(D1616,หมวดหมู่!$A$2:$B$35,2))</f>
        <v>แป้ง</v>
      </c>
      <c r="P1616" s="3" t="str">
        <f>IF(ISBLANK(E1616),"หน่วย",VLOOKUP(E1616,หน่วยนับ!$A$2:$B$37,2))</f>
        <v>กระปุก</v>
      </c>
      <c r="Q1616" t="str">
        <f t="shared" si="102"/>
        <v>prd_1638.jpg</v>
      </c>
      <c r="R1616" t="str">
        <f t="shared" si="103"/>
        <v>INSERT INTO `product`(`pID`, `pBar`, `pBars`, `pName`, `pBP`, `pSP`, `pVal`, `pCate`, `pUnit`, `img`) VALUES ('P01622','8851989061894','[{"detail":"รหัสสินค้า","barcode":"P01622"},{"detail":"บาร์โค้ดหลัก","barcode":"8851989061894"}]','ดีนี่แป้งเด็กเขียว380g***','31','39','1','แป้ง','กระปุก','prd_1638.jpg');</v>
      </c>
    </row>
    <row r="1617" spans="1:18" x14ac:dyDescent="0.25">
      <c r="A1617" s="2" t="s">
        <v>2179</v>
      </c>
      <c r="B1617" s="8">
        <v>8851989061375</v>
      </c>
      <c r="C1617" s="2" t="s">
        <v>2180</v>
      </c>
      <c r="D1617" s="1">
        <v>58</v>
      </c>
      <c r="E1617" s="1">
        <v>3</v>
      </c>
      <c r="F1617" s="1">
        <v>0</v>
      </c>
      <c r="G1617" s="1">
        <v>31</v>
      </c>
      <c r="H1617" s="1">
        <v>39</v>
      </c>
      <c r="I1617" s="16"/>
      <c r="J1617" s="17" t="s">
        <v>7142</v>
      </c>
      <c r="K1617" s="4" t="s">
        <v>7144</v>
      </c>
      <c r="L1617" s="5" t="s">
        <v>7143</v>
      </c>
      <c r="M1617" s="5">
        <f t="shared" si="100"/>
        <v>31</v>
      </c>
      <c r="N1617" s="5">
        <f t="shared" si="101"/>
        <v>39</v>
      </c>
      <c r="O1617" s="3" t="str">
        <f>IF(ISBLANK(D1617),"ส่วนลด",VLOOKUP(D1617,หมวดหมู่!$A$2:$B$35,2))</f>
        <v>แป้ง</v>
      </c>
      <c r="P1617" s="3" t="str">
        <f>IF(ISBLANK(E1617),"หน่วย",VLOOKUP(E1617,หน่วยนับ!$A$2:$B$37,2))</f>
        <v>ขวด</v>
      </c>
      <c r="Q1617" t="str">
        <f t="shared" si="102"/>
        <v>P00000.png</v>
      </c>
      <c r="R1617" t="str">
        <f t="shared" si="103"/>
        <v>INSERT INTO `product`(`pID`, `pBar`, `pBars`, `pName`, `pBP`, `pSP`, `pVal`, `pCate`, `pUnit`, `img`) VALUES ('P01623','8851989061375','[{"detail":"รหัสสินค้า","barcode":"P01623"},{"detail":"บาร์โค้ดหลัก","barcode":"8851989061375"}]','ดีนี่แป้งเด็ก400g39บ**','31','39','0','แป้ง','ขวด','P00000.png');</v>
      </c>
    </row>
    <row r="1618" spans="1:18" x14ac:dyDescent="0.25">
      <c r="A1618" s="2" t="s">
        <v>2181</v>
      </c>
      <c r="B1618" s="8">
        <v>4902430413046</v>
      </c>
      <c r="C1618" s="2" t="s">
        <v>8358</v>
      </c>
      <c r="D1618" s="1">
        <v>62</v>
      </c>
      <c r="E1618" s="1">
        <v>3</v>
      </c>
      <c r="F1618" s="1">
        <v>1</v>
      </c>
      <c r="G1618" s="1">
        <v>96.42</v>
      </c>
      <c r="H1618" s="1">
        <v>125</v>
      </c>
      <c r="I1618" s="15" t="s">
        <v>8359</v>
      </c>
      <c r="J1618" s="17" t="s">
        <v>7142</v>
      </c>
      <c r="K1618" s="4" t="s">
        <v>7144</v>
      </c>
      <c r="L1618" s="5" t="s">
        <v>7143</v>
      </c>
      <c r="M1618" s="5">
        <f t="shared" si="100"/>
        <v>96.42</v>
      </c>
      <c r="N1618" s="5">
        <f t="shared" si="101"/>
        <v>125</v>
      </c>
      <c r="O1618" s="3" t="str">
        <f>IF(ISBLANK(D1618),"ส่วนลด",VLOOKUP(D1618,หมวดหมู่!$A$2:$B$35,2))</f>
        <v>ครีมนวดผม</v>
      </c>
      <c r="P1618" s="3" t="str">
        <f>IF(ISBLANK(E1618),"หน่วย",VLOOKUP(E1618,หน่วยนับ!$A$2:$B$37,2))</f>
        <v>ขวด</v>
      </c>
      <c r="Q1618" t="str">
        <f t="shared" si="102"/>
        <v>prd_1640.jpg</v>
      </c>
      <c r="R1618" t="str">
        <f t="shared" si="103"/>
        <v>INSERT INTO `product`(`pID`, `pBar`, `pBars`, `pName`, `pBP`, `pSP`, `pVal`, `pCate`, `pUnit`, `img`) VALUES ('P01624','4902430413046','[{"detail":"รหัสสินค้า","barcode":"P01624"},{"detail":"บาร์โค้ดหลัก","barcode":"4902430413046"}]','แพนทีนครีมนวด450มล***','96.42','125','1','ครีมนวดผม','ขวด','prd_1640.jpg');</v>
      </c>
    </row>
    <row r="1619" spans="1:18" x14ac:dyDescent="0.25">
      <c r="A1619" s="2" t="s">
        <v>2182</v>
      </c>
      <c r="B1619" s="8">
        <v>8851932391825</v>
      </c>
      <c r="C1619" s="2" t="s">
        <v>2183</v>
      </c>
      <c r="D1619" s="1">
        <v>20</v>
      </c>
      <c r="E1619" s="1">
        <v>3</v>
      </c>
      <c r="F1619" s="1">
        <v>0</v>
      </c>
      <c r="G1619" s="1">
        <v>97</v>
      </c>
      <c r="H1619" s="1">
        <v>110</v>
      </c>
      <c r="I1619" s="16"/>
      <c r="J1619" s="17" t="s">
        <v>7142</v>
      </c>
      <c r="K1619" s="4" t="s">
        <v>7144</v>
      </c>
      <c r="L1619" s="5" t="s">
        <v>7143</v>
      </c>
      <c r="M1619" s="5">
        <f t="shared" si="100"/>
        <v>97</v>
      </c>
      <c r="N1619" s="5">
        <f t="shared" si="101"/>
        <v>110</v>
      </c>
      <c r="O1619" s="3" t="str">
        <f>IF(ISBLANK(D1619),"ส่วนลด",VLOOKUP(D1619,หมวดหมู่!$A$2:$B$35,2))</f>
        <v>อุปโภค/บริโภค</v>
      </c>
      <c r="P1619" s="3" t="str">
        <f>IF(ISBLANK(E1619),"หน่วย",VLOOKUP(E1619,หน่วยนับ!$A$2:$B$37,2))</f>
        <v>ขวด</v>
      </c>
      <c r="Q1619" t="str">
        <f t="shared" si="102"/>
        <v>P00000.png</v>
      </c>
      <c r="R1619" t="str">
        <f t="shared" si="103"/>
        <v>INSERT INTO `product`(`pID`, `pBar`, `pBars`, `pName`, `pBP`, `pSP`, `pVal`, `pCate`, `pUnit`, `img`) VALUES ('P01625','8851932391825','[{"detail":"รหัสสินค้า","barcode":"P01625"},{"detail":"บาร์โค้ดหลัก","barcode":"8851932391825"}]','เคลียแชมพูแมน320มล110บ*','97','110','0','อุปโภค/บริโภค','ขวด','P00000.png');</v>
      </c>
    </row>
    <row r="1620" spans="1:18" x14ac:dyDescent="0.25">
      <c r="A1620" s="2" t="s">
        <v>2184</v>
      </c>
      <c r="B1620" s="8">
        <v>8851932391733</v>
      </c>
      <c r="C1620" s="2" t="s">
        <v>2185</v>
      </c>
      <c r="D1620" s="1">
        <v>20</v>
      </c>
      <c r="E1620" s="1">
        <v>3</v>
      </c>
      <c r="F1620" s="1">
        <v>0</v>
      </c>
      <c r="G1620" s="1">
        <v>97</v>
      </c>
      <c r="H1620" s="1">
        <v>110</v>
      </c>
      <c r="I1620" s="16"/>
      <c r="J1620" s="17" t="s">
        <v>7142</v>
      </c>
      <c r="K1620" s="4" t="s">
        <v>7144</v>
      </c>
      <c r="L1620" s="5" t="s">
        <v>7143</v>
      </c>
      <c r="M1620" s="5">
        <f t="shared" si="100"/>
        <v>97</v>
      </c>
      <c r="N1620" s="5">
        <f t="shared" si="101"/>
        <v>110</v>
      </c>
      <c r="O1620" s="3" t="str">
        <f>IF(ISBLANK(D1620),"ส่วนลด",VLOOKUP(D1620,หมวดหมู่!$A$2:$B$35,2))</f>
        <v>อุปโภค/บริโภค</v>
      </c>
      <c r="P1620" s="3" t="str">
        <f>IF(ISBLANK(E1620),"หน่วย",VLOOKUP(E1620,หน่วยนับ!$A$2:$B$37,2))</f>
        <v>ขวด</v>
      </c>
      <c r="Q1620" t="str">
        <f t="shared" si="102"/>
        <v>P00000.png</v>
      </c>
      <c r="R1620" t="str">
        <f t="shared" si="103"/>
        <v>INSERT INTO `product`(`pID`, `pBar`, `pBars`, `pName`, `pBP`, `pSP`, `pVal`, `pCate`, `pUnit`, `img`) VALUES ('P01626','8851932391733','[{"detail":"รหัสสินค้า","barcode":"P01626"},{"detail":"บาร์โค้ดหลัก","barcode":"8851932391733"}]','เคลียแชมพูชมพู330มล110บ*','97','110','0','อุปโภค/บริโภค','ขวด','P00000.png');</v>
      </c>
    </row>
    <row r="1621" spans="1:18" x14ac:dyDescent="0.25">
      <c r="A1621" s="2" t="s">
        <v>2186</v>
      </c>
      <c r="B1621" s="8">
        <v>8851932391702</v>
      </c>
      <c r="C1621" s="2" t="s">
        <v>2187</v>
      </c>
      <c r="D1621" s="1">
        <v>20</v>
      </c>
      <c r="E1621" s="1">
        <v>3</v>
      </c>
      <c r="F1621" s="1">
        <v>2</v>
      </c>
      <c r="G1621" s="1">
        <v>97</v>
      </c>
      <c r="H1621" s="1">
        <v>110</v>
      </c>
      <c r="I1621" s="16"/>
      <c r="J1621" s="17" t="s">
        <v>7142</v>
      </c>
      <c r="K1621" s="4" t="s">
        <v>7144</v>
      </c>
      <c r="L1621" s="5" t="s">
        <v>7143</v>
      </c>
      <c r="M1621" s="5">
        <f t="shared" si="100"/>
        <v>97</v>
      </c>
      <c r="N1621" s="5">
        <f t="shared" si="101"/>
        <v>110</v>
      </c>
      <c r="O1621" s="3" t="str">
        <f>IF(ISBLANK(D1621),"ส่วนลด",VLOOKUP(D1621,หมวดหมู่!$A$2:$B$35,2))</f>
        <v>อุปโภค/บริโภค</v>
      </c>
      <c r="P1621" s="3" t="str">
        <f>IF(ISBLANK(E1621),"หน่วย",VLOOKUP(E1621,หน่วยนับ!$A$2:$B$37,2))</f>
        <v>ขวด</v>
      </c>
      <c r="Q1621" t="str">
        <f t="shared" si="102"/>
        <v>P00000.png</v>
      </c>
      <c r="R1621" t="str">
        <f t="shared" si="103"/>
        <v>INSERT INTO `product`(`pID`, `pBar`, `pBars`, `pName`, `pBP`, `pSP`, `pVal`, `pCate`, `pUnit`, `img`) VALUES ('P01627','8851932391702','[{"detail":"รหัสสินค้า","barcode":"P01627"},{"detail":"บาร์โค้ดหลัก","barcode":"8851932391702"}]','เคลียแชมพูฟ้า330มล110บ*','97','110','2','อุปโภค/บริโภค','ขวด','P00000.png');</v>
      </c>
    </row>
    <row r="1622" spans="1:18" x14ac:dyDescent="0.25">
      <c r="A1622" s="2" t="s">
        <v>2188</v>
      </c>
      <c r="B1622" s="8">
        <v>8851932391092</v>
      </c>
      <c r="C1622" s="2" t="s">
        <v>2189</v>
      </c>
      <c r="D1622" s="1">
        <v>20</v>
      </c>
      <c r="E1622" s="1">
        <v>14</v>
      </c>
      <c r="F1622" s="1">
        <v>0</v>
      </c>
      <c r="G1622" s="1">
        <v>122</v>
      </c>
      <c r="H1622" s="1">
        <v>139</v>
      </c>
      <c r="I1622" s="16"/>
      <c r="J1622" s="17" t="s">
        <v>7142</v>
      </c>
      <c r="K1622" s="4" t="s">
        <v>7144</v>
      </c>
      <c r="L1622" s="5" t="s">
        <v>7143</v>
      </c>
      <c r="M1622" s="5">
        <f t="shared" si="100"/>
        <v>122</v>
      </c>
      <c r="N1622" s="5">
        <f t="shared" si="101"/>
        <v>139</v>
      </c>
      <c r="O1622" s="3" t="str">
        <f>IF(ISBLANK(D1622),"ส่วนลด",VLOOKUP(D1622,หมวดหมู่!$A$2:$B$35,2))</f>
        <v>อุปโภค/บริโภค</v>
      </c>
      <c r="P1622" s="3" t="str">
        <f>IF(ISBLANK(E1622),"หน่วย",VLOOKUP(E1622,หน่วยนับ!$A$2:$B$37,2))</f>
        <v>ถุง</v>
      </c>
      <c r="Q1622" t="str">
        <f t="shared" si="102"/>
        <v>P00000.png</v>
      </c>
      <c r="R1622" t="str">
        <f t="shared" si="103"/>
        <v>INSERT INTO `product`(`pID`, `pBar`, `pBars`, `pName`, `pBP`, `pSP`, `pVal`, `pCate`, `pUnit`, `img`) VALUES ('P01628','8851932391092','[{"detail":"รหัสสินค้า","barcode":"P01628"},{"detail":"บาร์โค้ดหลัก","barcode":"8851932391092"}]','โอโม่พลัส1500g139บ*','122','139','0','อุปโภค/บริโภค','ถุง','P00000.png');</v>
      </c>
    </row>
    <row r="1623" spans="1:18" x14ac:dyDescent="0.25">
      <c r="A1623" s="2" t="s">
        <v>2190</v>
      </c>
      <c r="B1623" s="8">
        <v>8850188253109</v>
      </c>
      <c r="C1623" s="2" t="s">
        <v>2191</v>
      </c>
      <c r="D1623" s="6"/>
      <c r="E1623" s="6"/>
      <c r="F1623" s="1">
        <v>58</v>
      </c>
      <c r="G1623" s="1">
        <v>0</v>
      </c>
      <c r="H1623" s="1">
        <v>4</v>
      </c>
      <c r="I1623" s="16"/>
      <c r="J1623" s="17" t="s">
        <v>7142</v>
      </c>
      <c r="K1623" s="4" t="s">
        <v>7144</v>
      </c>
      <c r="L1623" s="5" t="s">
        <v>7143</v>
      </c>
      <c r="M1623" s="5">
        <f t="shared" si="100"/>
        <v>0</v>
      </c>
      <c r="N1623" s="5">
        <f t="shared" si="101"/>
        <v>-4</v>
      </c>
      <c r="O1623" s="3" t="str">
        <f>IF(ISBLANK(D1623),"ส่วนลด",VLOOKUP(D1623,หมวดหมู่!$A$2:$B$35,2))</f>
        <v>ส่วนลด</v>
      </c>
      <c r="P1623" s="3" t="str">
        <f>IF(ISBLANK(E1623),"หน่วย",VLOOKUP(E1623,หน่วยนับ!$A$2:$B$37,2))</f>
        <v>หน่วย</v>
      </c>
      <c r="Q1623" t="str">
        <f t="shared" si="102"/>
        <v>P00000.png</v>
      </c>
      <c r="R1623" t="str">
        <f t="shared" si="103"/>
        <v>INSERT INTO `product`(`pID`, `pBar`, `pBars`, `pName`, `pBP`, `pSP`, `pVal`, `pCate`, `pUnit`, `img`) VALUES ('P01629','8850188253109','[{"detail":"รหัสสินค้า","barcode":"P01629"},{"detail":"บาร์โค้ดหลัก","barcode":"8850188253109"}]','ส่วนลดโฟรโมส225แพ็ค6','0','-4','58','ส่วนลด','หน่วย','P00000.png');</v>
      </c>
    </row>
    <row r="1624" spans="1:18" x14ac:dyDescent="0.25">
      <c r="A1624" s="2" t="s">
        <v>2192</v>
      </c>
      <c r="B1624" s="8">
        <v>8851989060163</v>
      </c>
      <c r="C1624" s="2" t="s">
        <v>8360</v>
      </c>
      <c r="D1624" s="1">
        <v>42</v>
      </c>
      <c r="E1624" s="1">
        <v>14</v>
      </c>
      <c r="F1624" s="1">
        <v>5</v>
      </c>
      <c r="G1624" s="1">
        <v>41.67</v>
      </c>
      <c r="H1624" s="1">
        <v>50</v>
      </c>
      <c r="I1624" s="15" t="s">
        <v>8361</v>
      </c>
      <c r="J1624" s="17" t="s">
        <v>7142</v>
      </c>
      <c r="K1624" s="4" t="s">
        <v>7144</v>
      </c>
      <c r="L1624" s="5" t="s">
        <v>7143</v>
      </c>
      <c r="M1624" s="5">
        <f t="shared" si="100"/>
        <v>41.67</v>
      </c>
      <c r="N1624" s="5">
        <f t="shared" si="101"/>
        <v>50</v>
      </c>
      <c r="O1624" s="3" t="str">
        <f>IF(ISBLANK(D1624),"ส่วนลด",VLOOKUP(D1624,หมวดหมู่!$A$2:$B$35,2))</f>
        <v>ของใช้เด็ก+ชิชชู่+สำลี</v>
      </c>
      <c r="P1624" s="3" t="str">
        <f>IF(ISBLANK(E1624),"หน่วย",VLOOKUP(E1624,หน่วยนับ!$A$2:$B$37,2))</f>
        <v>ถุง</v>
      </c>
      <c r="Q1624" t="str">
        <f t="shared" si="102"/>
        <v>prd_1646.jpg</v>
      </c>
      <c r="R1624" t="str">
        <f t="shared" si="103"/>
        <v>INSERT INTO `product`(`pID`, `pBar`, `pBars`, `pName`, `pBP`, `pSP`, `pVal`, `pCate`, `pUnit`, `img`) VALUES ('P01630','8851989060163','[{"detail":"รหัสสินค้า","barcode":"P01630"},{"detail":"บาร์โค้ดหลัก","barcode":"8851989060163"}]','ดีนีฟ้าซักผ้าฟ้า600มล***','41.67','50','5','ของใช้เด็ก+ชิชชู่+สำลี','ถุง','prd_1646.jpg');</v>
      </c>
    </row>
    <row r="1625" spans="1:18" x14ac:dyDescent="0.25">
      <c r="A1625" s="2" t="s">
        <v>2193</v>
      </c>
      <c r="B1625" s="8">
        <v>8851989062204</v>
      </c>
      <c r="C1625" s="2" t="s">
        <v>8362</v>
      </c>
      <c r="D1625" s="1">
        <v>42</v>
      </c>
      <c r="E1625" s="1">
        <v>14</v>
      </c>
      <c r="F1625" s="1">
        <v>5</v>
      </c>
      <c r="G1625" s="1">
        <v>41.67</v>
      </c>
      <c r="H1625" s="1">
        <v>50</v>
      </c>
      <c r="I1625" s="15" t="s">
        <v>8363</v>
      </c>
      <c r="J1625" s="17" t="s">
        <v>7142</v>
      </c>
      <c r="K1625" s="4" t="s">
        <v>7144</v>
      </c>
      <c r="L1625" s="5" t="s">
        <v>7143</v>
      </c>
      <c r="M1625" s="5">
        <f t="shared" si="100"/>
        <v>41.67</v>
      </c>
      <c r="N1625" s="5">
        <f t="shared" si="101"/>
        <v>50</v>
      </c>
      <c r="O1625" s="3" t="str">
        <f>IF(ISBLANK(D1625),"ส่วนลด",VLOOKUP(D1625,หมวดหมู่!$A$2:$B$35,2))</f>
        <v>ของใช้เด็ก+ชิชชู่+สำลี</v>
      </c>
      <c r="P1625" s="3" t="str">
        <f>IF(ISBLANK(E1625),"หน่วย",VLOOKUP(E1625,หน่วยนับ!$A$2:$B$37,2))</f>
        <v>ถุง</v>
      </c>
      <c r="Q1625" t="str">
        <f t="shared" si="102"/>
        <v>prd_1647.jpg</v>
      </c>
      <c r="R1625" t="str">
        <f t="shared" si="103"/>
        <v>INSERT INTO `product`(`pID`, `pBar`, `pBars`, `pName`, `pBP`, `pSP`, `pVal`, `pCate`, `pUnit`, `img`) VALUES ('P01631','8851989062204','[{"detail":"รหัสสินค้า","barcode":"P01631"},{"detail":"บาร์โค้ดหลัก","barcode":"8851989062204"}]','ดีนี่ซักผ้าเขียว600มล***','41.67','50','5','ของใช้เด็ก+ชิชชู่+สำลี','ถุง','prd_1647.jpg');</v>
      </c>
    </row>
    <row r="1626" spans="1:18" x14ac:dyDescent="0.25">
      <c r="A1626" s="2" t="s">
        <v>2194</v>
      </c>
      <c r="B1626" s="8">
        <v>8851989060910</v>
      </c>
      <c r="C1626" s="2" t="s">
        <v>2195</v>
      </c>
      <c r="D1626" s="1">
        <v>20</v>
      </c>
      <c r="E1626" s="1">
        <v>14</v>
      </c>
      <c r="F1626" s="1">
        <v>0</v>
      </c>
      <c r="G1626" s="1">
        <v>19.670000000000002</v>
      </c>
      <c r="H1626" s="1">
        <v>25</v>
      </c>
      <c r="I1626" s="16"/>
      <c r="J1626" s="17" t="s">
        <v>7142</v>
      </c>
      <c r="K1626" s="4" t="s">
        <v>7144</v>
      </c>
      <c r="L1626" s="5" t="s">
        <v>7143</v>
      </c>
      <c r="M1626" s="5">
        <f t="shared" si="100"/>
        <v>19.670000000000002</v>
      </c>
      <c r="N1626" s="5">
        <f t="shared" si="101"/>
        <v>25</v>
      </c>
      <c r="O1626" s="3" t="str">
        <f>IF(ISBLANK(D1626),"ส่วนลด",VLOOKUP(D1626,หมวดหมู่!$A$2:$B$35,2))</f>
        <v>อุปโภค/บริโภค</v>
      </c>
      <c r="P1626" s="3" t="str">
        <f>IF(ISBLANK(E1626),"หน่วย",VLOOKUP(E1626,หน่วยนับ!$A$2:$B$37,2))</f>
        <v>ถุง</v>
      </c>
      <c r="Q1626" t="str">
        <f t="shared" si="102"/>
        <v>P00000.png</v>
      </c>
      <c r="R1626" t="str">
        <f t="shared" si="103"/>
        <v>INSERT INTO `product`(`pID`, `pBar`, `pBars`, `pName`, `pBP`, `pSP`, `pVal`, `pCate`, `pUnit`, `img`) VALUES ('P01632','8851989060910','[{"detail":"รหัสสินค้า","barcode":"P01632"},{"detail":"บาร์โค้ดหลัก","barcode":"8851989060910"}]','ดีนี่ปรับผ้านุ่ม600ฟ้า25บ','19.67','25','0','อุปโภค/บริโภค','ถุง','P00000.png');</v>
      </c>
    </row>
    <row r="1627" spans="1:18" x14ac:dyDescent="0.25">
      <c r="A1627" s="2" t="s">
        <v>2196</v>
      </c>
      <c r="B1627" s="8">
        <v>8851989060224</v>
      </c>
      <c r="C1627" s="2" t="s">
        <v>2197</v>
      </c>
      <c r="D1627" s="1">
        <v>20</v>
      </c>
      <c r="E1627" s="1">
        <v>14</v>
      </c>
      <c r="F1627" s="1">
        <v>0</v>
      </c>
      <c r="G1627" s="1">
        <v>19.670000000000002</v>
      </c>
      <c r="H1627" s="1">
        <v>25</v>
      </c>
      <c r="I1627" s="16"/>
      <c r="J1627" s="17" t="s">
        <v>7142</v>
      </c>
      <c r="K1627" s="4" t="s">
        <v>7144</v>
      </c>
      <c r="L1627" s="5" t="s">
        <v>7143</v>
      </c>
      <c r="M1627" s="5">
        <f t="shared" si="100"/>
        <v>19.670000000000002</v>
      </c>
      <c r="N1627" s="5">
        <f t="shared" si="101"/>
        <v>25</v>
      </c>
      <c r="O1627" s="3" t="str">
        <f>IF(ISBLANK(D1627),"ส่วนลด",VLOOKUP(D1627,หมวดหมู่!$A$2:$B$35,2))</f>
        <v>อุปโภค/บริโภค</v>
      </c>
      <c r="P1627" s="3" t="str">
        <f>IF(ISBLANK(E1627),"หน่วย",VLOOKUP(E1627,หน่วยนับ!$A$2:$B$37,2))</f>
        <v>ถุง</v>
      </c>
      <c r="Q1627" t="str">
        <f t="shared" si="102"/>
        <v>P00000.png</v>
      </c>
      <c r="R1627" t="str">
        <f t="shared" si="103"/>
        <v>INSERT INTO `product`(`pID`, `pBar`, `pBars`, `pName`, `pBP`, `pSP`, `pVal`, `pCate`, `pUnit`, `img`) VALUES ('P01633','8851989060224','[{"detail":"รหัสสินค้า","barcode":"P01633"},{"detail":"บาร์โค้ดหลัก","barcode":"8851989060224"}]','ดีนี่ปรับผ้านุ่ม600ชมพู25บ*','19.67','25','0','อุปโภค/บริโภค','ถุง','P00000.png');</v>
      </c>
    </row>
    <row r="1628" spans="1:18" x14ac:dyDescent="0.25">
      <c r="A1628" s="2" t="s">
        <v>2198</v>
      </c>
      <c r="B1628" s="8">
        <v>8851989060545</v>
      </c>
      <c r="C1628" s="2" t="s">
        <v>8364</v>
      </c>
      <c r="D1628" s="1">
        <v>42</v>
      </c>
      <c r="E1628" s="1">
        <v>14</v>
      </c>
      <c r="F1628" s="1">
        <v>3</v>
      </c>
      <c r="G1628" s="1">
        <v>22.34</v>
      </c>
      <c r="H1628" s="1">
        <v>29</v>
      </c>
      <c r="I1628" s="16"/>
      <c r="J1628" s="17" t="s">
        <v>7142</v>
      </c>
      <c r="K1628" s="4" t="s">
        <v>7144</v>
      </c>
      <c r="L1628" s="5" t="s">
        <v>7143</v>
      </c>
      <c r="M1628" s="5">
        <f t="shared" si="100"/>
        <v>22.34</v>
      </c>
      <c r="N1628" s="5">
        <f t="shared" si="101"/>
        <v>29</v>
      </c>
      <c r="O1628" s="3" t="str">
        <f>IF(ISBLANK(D1628),"ส่วนลด",VLOOKUP(D1628,หมวดหมู่!$A$2:$B$35,2))</f>
        <v>ของใช้เด็ก+ชิชชู่+สำลี</v>
      </c>
      <c r="P1628" s="3" t="str">
        <f>IF(ISBLANK(E1628),"หน่วย",VLOOKUP(E1628,หน่วยนับ!$A$2:$B$37,2))</f>
        <v>ถุง</v>
      </c>
      <c r="Q1628" t="str">
        <f t="shared" si="102"/>
        <v>P00000.png</v>
      </c>
      <c r="R1628" t="str">
        <f t="shared" si="103"/>
        <v>INSERT INTO `product`(`pID`, `pBar`, `pBars`, `pName`, `pBP`, `pSP`, `pVal`, `pCate`, `pUnit`, `img`) VALUES ('P01634','8851989060545','[{"detail":"รหัสสินค้า","barcode":"P01634"},{"detail":"บาร์โค้ดหลัก","barcode":"8851989060545"}]','ดีนี่ปรับผ้านุ่ม600mlฟ้าเข้ม***','22.34','29','3','ของใช้เด็ก+ชิชชู่+สำลี','ถุง','P00000.png');</v>
      </c>
    </row>
    <row r="1629" spans="1:18" x14ac:dyDescent="0.25">
      <c r="A1629" s="2" t="s">
        <v>2199</v>
      </c>
      <c r="B1629" s="8" t="s">
        <v>2199</v>
      </c>
      <c r="C1629" s="2" t="s">
        <v>8365</v>
      </c>
      <c r="D1629" s="1">
        <v>41</v>
      </c>
      <c r="E1629" s="1">
        <v>15</v>
      </c>
      <c r="F1629" s="1">
        <v>3</v>
      </c>
      <c r="G1629" s="1">
        <v>435</v>
      </c>
      <c r="H1629" s="1">
        <v>465</v>
      </c>
      <c r="I1629" s="16"/>
      <c r="J1629" s="17" t="s">
        <v>7142</v>
      </c>
      <c r="K1629" s="4" t="s">
        <v>7144</v>
      </c>
      <c r="L1629" s="5" t="s">
        <v>7143</v>
      </c>
      <c r="M1629" s="5">
        <f t="shared" si="100"/>
        <v>435</v>
      </c>
      <c r="N1629" s="5">
        <f t="shared" si="101"/>
        <v>465</v>
      </c>
      <c r="O1629" s="3" t="str">
        <f>IF(ISBLANK(D1629),"ส่วนลด",VLOOKUP(D1629,หมวดหมู่!$A$2:$B$35,2))</f>
        <v>ข้าวสาร</v>
      </c>
      <c r="P1629" s="3" t="str">
        <f>IF(ISBLANK(E1629),"หน่วย",VLOOKUP(E1629,หน่วยนับ!$A$2:$B$37,2))</f>
        <v>กระสอบ</v>
      </c>
      <c r="Q1629" t="str">
        <f t="shared" si="102"/>
        <v>P00000.png</v>
      </c>
      <c r="R1629" t="str">
        <f t="shared" si="103"/>
        <v>INSERT INTO `product`(`pID`, `pBar`, `pBars`, `pName`, `pBP`, `pSP`, `pVal`, `pCate`, `pUnit`, `img`) VALUES ('P01635','P01635','[{"detail":"รหัสสินค้า","barcode":"P01635"},{"detail":"บาร์โค้ดหลัก","barcode":"P01635"}]','ข้าวสารตราระฆังใหม่เชีอกแดง15กก***','435','465','3','ข้าวสาร','กระสอบ','P00000.png');</v>
      </c>
    </row>
    <row r="1630" spans="1:18" x14ac:dyDescent="0.25">
      <c r="A1630" s="2" t="s">
        <v>2200</v>
      </c>
      <c r="B1630" s="8">
        <v>8851753099030</v>
      </c>
      <c r="C1630" s="2" t="s">
        <v>2201</v>
      </c>
      <c r="D1630" s="1">
        <v>20</v>
      </c>
      <c r="E1630" s="1">
        <v>11</v>
      </c>
      <c r="F1630" s="1">
        <v>0</v>
      </c>
      <c r="G1630" s="1">
        <v>36</v>
      </c>
      <c r="H1630" s="1">
        <v>41</v>
      </c>
      <c r="I1630" s="16"/>
      <c r="J1630" s="17" t="s">
        <v>7142</v>
      </c>
      <c r="K1630" s="4" t="s">
        <v>7144</v>
      </c>
      <c r="L1630" s="5" t="s">
        <v>7143</v>
      </c>
      <c r="M1630" s="5">
        <f t="shared" si="100"/>
        <v>36</v>
      </c>
      <c r="N1630" s="5">
        <f t="shared" si="101"/>
        <v>41</v>
      </c>
      <c r="O1630" s="3" t="str">
        <f>IF(ISBLANK(D1630),"ส่วนลด",VLOOKUP(D1630,หมวดหมู่!$A$2:$B$35,2))</f>
        <v>อุปโภค/บริโภค</v>
      </c>
      <c r="P1630" s="3" t="str">
        <f>IF(ISBLANK(E1630),"หน่วย",VLOOKUP(E1630,หน่วยนับ!$A$2:$B$37,2))</f>
        <v>ซอง</v>
      </c>
      <c r="Q1630" t="str">
        <f t="shared" si="102"/>
        <v>P00000.png</v>
      </c>
      <c r="R1630" t="str">
        <f t="shared" si="103"/>
        <v>INSERT INTO `product`(`pID`, `pBar`, `pBars`, `pName`, `pBP`, `pSP`, `pVal`, `pCate`, `pUnit`, `img`) VALUES ('P01636','8851753099030','[{"detail":"รหัสสินค้า","barcode":"P01636"},{"detail":"บาร์โค้ดหลัก","barcode":"8851753099030"}]','มอคโคน่าแดง9ซอง41บ*','36','41','0','อุปโภค/บริโภค','ซอง','P00000.png');</v>
      </c>
    </row>
    <row r="1631" spans="1:18" x14ac:dyDescent="0.25">
      <c r="A1631" s="2" t="s">
        <v>2202</v>
      </c>
      <c r="B1631" s="8">
        <v>8851753098774</v>
      </c>
      <c r="C1631" s="2" t="s">
        <v>2203</v>
      </c>
      <c r="D1631" s="1">
        <v>20</v>
      </c>
      <c r="E1631" s="1">
        <v>11</v>
      </c>
      <c r="F1631" s="1">
        <v>0</v>
      </c>
      <c r="G1631" s="1">
        <v>36</v>
      </c>
      <c r="H1631" s="1">
        <v>41</v>
      </c>
      <c r="I1631" s="16"/>
      <c r="J1631" s="17" t="s">
        <v>7142</v>
      </c>
      <c r="K1631" s="4" t="s">
        <v>7144</v>
      </c>
      <c r="L1631" s="5" t="s">
        <v>7143</v>
      </c>
      <c r="M1631" s="5">
        <f t="shared" si="100"/>
        <v>36</v>
      </c>
      <c r="N1631" s="5">
        <f t="shared" si="101"/>
        <v>41</v>
      </c>
      <c r="O1631" s="3" t="str">
        <f>IF(ISBLANK(D1631),"ส่วนลด",VLOOKUP(D1631,หมวดหมู่!$A$2:$B$35,2))</f>
        <v>อุปโภค/บริโภค</v>
      </c>
      <c r="P1631" s="3" t="str">
        <f>IF(ISBLANK(E1631),"หน่วย",VLOOKUP(E1631,หน่วยนับ!$A$2:$B$37,2))</f>
        <v>ซอง</v>
      </c>
      <c r="Q1631" t="str">
        <f t="shared" si="102"/>
        <v>P00000.png</v>
      </c>
      <c r="R1631" t="str">
        <f t="shared" si="103"/>
        <v>INSERT INTO `product`(`pID`, `pBar`, `pBars`, `pName`, `pBP`, `pSP`, `pVal`, `pCate`, `pUnit`, `img`) VALUES ('P01637','8851753098774','[{"detail":"รหัสสินค้า","barcode":"P01637"},{"detail":"บาร์โค้ดหลัก","barcode":"8851753098774"}]','มอคโคน่าเขียว9ซอง41บ*','36','41','0','อุปโภค/บริโภค','ซอง','P00000.png');</v>
      </c>
    </row>
    <row r="1632" spans="1:18" x14ac:dyDescent="0.25">
      <c r="A1632" s="2" t="s">
        <v>2204</v>
      </c>
      <c r="B1632" s="8">
        <v>8851753098125</v>
      </c>
      <c r="C1632" s="2" t="s">
        <v>2205</v>
      </c>
      <c r="D1632" s="1">
        <v>20</v>
      </c>
      <c r="E1632" s="1">
        <v>11</v>
      </c>
      <c r="F1632" s="1">
        <v>0</v>
      </c>
      <c r="G1632" s="1">
        <v>36</v>
      </c>
      <c r="H1632" s="1">
        <v>42</v>
      </c>
      <c r="I1632" s="16"/>
      <c r="J1632" s="17" t="s">
        <v>7142</v>
      </c>
      <c r="K1632" s="4" t="s">
        <v>7144</v>
      </c>
      <c r="L1632" s="5" t="s">
        <v>7143</v>
      </c>
      <c r="M1632" s="5">
        <f t="shared" si="100"/>
        <v>36</v>
      </c>
      <c r="N1632" s="5">
        <f t="shared" si="101"/>
        <v>42</v>
      </c>
      <c r="O1632" s="3" t="str">
        <f>IF(ISBLANK(D1632),"ส่วนลด",VLOOKUP(D1632,หมวดหมู่!$A$2:$B$35,2))</f>
        <v>อุปโภค/บริโภค</v>
      </c>
      <c r="P1632" s="3" t="str">
        <f>IF(ISBLANK(E1632),"หน่วย",VLOOKUP(E1632,หน่วยนับ!$A$2:$B$37,2))</f>
        <v>ซอง</v>
      </c>
      <c r="Q1632" t="str">
        <f t="shared" si="102"/>
        <v>P00000.png</v>
      </c>
      <c r="R1632" t="str">
        <f t="shared" si="103"/>
        <v>INSERT INTO `product`(`pID`, `pBar`, `pBars`, `pName`, `pBP`, `pSP`, `pVal`, `pCate`, `pUnit`, `img`) VALUES ('P01638','8851753098125','[{"detail":"รหัสสินค้า","barcode":"P01638"},{"detail":"บาร์โค้ดหลัก","barcode":"8851753098125"}]','มอคโคน่าเหลือง8ซอง42บ','36','42','0','อุปโภค/บริโภค','ซอง','P00000.png');</v>
      </c>
    </row>
    <row r="1633" spans="1:18" x14ac:dyDescent="0.25">
      <c r="A1633" s="2" t="s">
        <v>2206</v>
      </c>
      <c r="B1633" s="8">
        <v>8850124022981</v>
      </c>
      <c r="C1633" s="2" t="s">
        <v>8366</v>
      </c>
      <c r="D1633" s="1">
        <v>76</v>
      </c>
      <c r="E1633" s="1">
        <v>14</v>
      </c>
      <c r="F1633" s="1">
        <v>2</v>
      </c>
      <c r="G1633" s="1">
        <v>62</v>
      </c>
      <c r="H1633" s="1">
        <v>69</v>
      </c>
      <c r="I1633" s="16"/>
      <c r="J1633" s="17" t="s">
        <v>7142</v>
      </c>
      <c r="K1633" s="4" t="s">
        <v>7144</v>
      </c>
      <c r="L1633" s="5" t="s">
        <v>7143</v>
      </c>
      <c r="M1633" s="5">
        <f t="shared" si="100"/>
        <v>62</v>
      </c>
      <c r="N1633" s="5">
        <f t="shared" si="101"/>
        <v>69</v>
      </c>
      <c r="O1633" s="3" t="str">
        <f>IF(ISBLANK(D1633),"ส่วนลด",VLOOKUP(D1633,หมวดหมู่!$A$2:$B$35,2))</f>
        <v>กาแฟ+โอวัลติล</v>
      </c>
      <c r="P1633" s="3" t="str">
        <f>IF(ISBLANK(E1633),"หน่วย",VLOOKUP(E1633,หน่วยนับ!$A$2:$B$37,2))</f>
        <v>ถุง</v>
      </c>
      <c r="Q1633" t="str">
        <f t="shared" si="102"/>
        <v>P00000.png</v>
      </c>
      <c r="R1633" t="str">
        <f t="shared" si="103"/>
        <v>INSERT INTO `product`(`pID`, `pBar`, `pBars`, `pName`, `pBP`, `pSP`, `pVal`, `pCate`, `pUnit`, `img`) VALUES ('P01639','8850124022981','[{"detail":"รหัสสินค้า","barcode":"P01639"},{"detail":"บาร์โค้ดหลัก","barcode":"8850124022981"}]','กาแฟคั่วแดง90g***','62','69','2','กาแฟ+โอวัลติล','ถุง','P00000.png');</v>
      </c>
    </row>
    <row r="1634" spans="1:18" x14ac:dyDescent="0.25">
      <c r="A1634" s="2" t="s">
        <v>2207</v>
      </c>
      <c r="B1634" s="8">
        <v>8850092018207</v>
      </c>
      <c r="C1634" s="2" t="s">
        <v>2208</v>
      </c>
      <c r="D1634" s="1">
        <v>20</v>
      </c>
      <c r="E1634" s="1">
        <v>3</v>
      </c>
      <c r="F1634" s="1">
        <v>0</v>
      </c>
      <c r="G1634" s="1">
        <v>42.34</v>
      </c>
      <c r="H1634" s="1">
        <v>53</v>
      </c>
      <c r="I1634" s="16"/>
      <c r="J1634" s="17" t="s">
        <v>7142</v>
      </c>
      <c r="K1634" s="4" t="s">
        <v>7144</v>
      </c>
      <c r="L1634" s="5" t="s">
        <v>7143</v>
      </c>
      <c r="M1634" s="5">
        <f t="shared" si="100"/>
        <v>42.34</v>
      </c>
      <c r="N1634" s="5">
        <f t="shared" si="101"/>
        <v>53</v>
      </c>
      <c r="O1634" s="3" t="str">
        <f>IF(ISBLANK(D1634),"ส่วนลด",VLOOKUP(D1634,หมวดหมู่!$A$2:$B$35,2))</f>
        <v>อุปโภค/บริโภค</v>
      </c>
      <c r="P1634" s="3" t="str">
        <f>IF(ISBLANK(E1634),"หน่วย",VLOOKUP(E1634,หน่วยนับ!$A$2:$B$37,2))</f>
        <v>ขวด</v>
      </c>
      <c r="Q1634" t="str">
        <f t="shared" si="102"/>
        <v>P00000.png</v>
      </c>
      <c r="R1634" t="str">
        <f t="shared" si="103"/>
        <v>INSERT INTO `product`(`pID`, `pBar`, `pBars`, `pName`, `pBP`, `pSP`, `pVal`, `pCate`, `pUnit`, `img`) VALUES ('P01640','8850092018207','[{"detail":"รหัสสินค้า","barcode":"P01640"},{"detail":"บาร์โค้ดหลัก","barcode":"8850092018207"}]','วิกซอลดำ900มล53บ','42.34','53','0','อุปโภค/บริโภค','ขวด','P00000.png');</v>
      </c>
    </row>
    <row r="1635" spans="1:18" x14ac:dyDescent="0.25">
      <c r="A1635" s="2" t="s">
        <v>2209</v>
      </c>
      <c r="B1635" s="8">
        <v>4801010501312</v>
      </c>
      <c r="C1635" s="2" t="s">
        <v>2210</v>
      </c>
      <c r="D1635" s="1">
        <v>42</v>
      </c>
      <c r="E1635" s="1">
        <v>3</v>
      </c>
      <c r="F1635" s="1">
        <v>0</v>
      </c>
      <c r="G1635" s="1">
        <v>38</v>
      </c>
      <c r="H1635" s="1">
        <v>49</v>
      </c>
      <c r="I1635" s="16"/>
      <c r="J1635" s="17" t="s">
        <v>7142</v>
      </c>
      <c r="K1635" s="4" t="s">
        <v>7144</v>
      </c>
      <c r="L1635" s="5" t="s">
        <v>7143</v>
      </c>
      <c r="M1635" s="5">
        <f t="shared" si="100"/>
        <v>38</v>
      </c>
      <c r="N1635" s="5">
        <f t="shared" si="101"/>
        <v>49</v>
      </c>
      <c r="O1635" s="3" t="str">
        <f>IF(ISBLANK(D1635),"ส่วนลด",VLOOKUP(D1635,หมวดหมู่!$A$2:$B$35,2))</f>
        <v>ของใช้เด็ก+ชิชชู่+สำลี</v>
      </c>
      <c r="P1635" s="3" t="str">
        <f>IF(ISBLANK(E1635),"หน่วย",VLOOKUP(E1635,หน่วยนับ!$A$2:$B$37,2))</f>
        <v>ขวด</v>
      </c>
      <c r="Q1635" t="str">
        <f t="shared" si="102"/>
        <v>P00000.png</v>
      </c>
      <c r="R1635" t="str">
        <f t="shared" si="103"/>
        <v>INSERT INTO `product`(`pID`, `pBar`, `pBars`, `pName`, `pBP`, `pSP`, `pVal`, `pCate`, `pUnit`, `img`) VALUES ('P01641','4801010501312','[{"detail":"รหัสสินค้า","barcode":"P01641"},{"detail":"บาร์โค้ดหลัก","barcode":"4801010501312"}]','จอนสันออย125มล55บ**','38','49','0','ของใช้เด็ก+ชิชชู่+สำลี','ขวด','P00000.png');</v>
      </c>
    </row>
    <row r="1636" spans="1:18" x14ac:dyDescent="0.25">
      <c r="A1636" s="2" t="s">
        <v>2211</v>
      </c>
      <c r="B1636" s="8">
        <v>8850002016989</v>
      </c>
      <c r="C1636" s="2" t="s">
        <v>2212</v>
      </c>
      <c r="D1636" s="1">
        <v>20</v>
      </c>
      <c r="E1636" s="1">
        <v>14</v>
      </c>
      <c r="F1636" s="1">
        <v>1</v>
      </c>
      <c r="G1636" s="1">
        <v>55</v>
      </c>
      <c r="H1636" s="1">
        <v>65</v>
      </c>
      <c r="I1636" s="16"/>
      <c r="J1636" s="17" t="s">
        <v>7142</v>
      </c>
      <c r="K1636" s="4" t="s">
        <v>7144</v>
      </c>
      <c r="L1636" s="5" t="s">
        <v>7143</v>
      </c>
      <c r="M1636" s="5">
        <f t="shared" si="100"/>
        <v>55</v>
      </c>
      <c r="N1636" s="5">
        <f t="shared" si="101"/>
        <v>65</v>
      </c>
      <c r="O1636" s="3" t="str">
        <f>IF(ISBLANK(D1636),"ส่วนลด",VLOOKUP(D1636,หมวดหมู่!$A$2:$B$35,2))</f>
        <v>อุปโภค/บริโภค</v>
      </c>
      <c r="P1636" s="3" t="str">
        <f>IF(ISBLANK(E1636),"หน่วย",VLOOKUP(E1636,หน่วยนับ!$A$2:$B$37,2))</f>
        <v>ถุง</v>
      </c>
      <c r="Q1636" t="str">
        <f t="shared" si="102"/>
        <v>P00000.png</v>
      </c>
      <c r="R1636" t="str">
        <f t="shared" si="103"/>
        <v>INSERT INTO `product`(`pID`, `pBar`, `pBars`, `pName`, `pBP`, `pSP`, `pVal`, `pCate`, `pUnit`, `img`) VALUES ('P01642','8850002016989','[{"detail":"รหัสสินค้า","barcode":"P01642"},{"detail":"บาร์โค้ดหลัก","barcode":"8850002016989"}]','โคโดโมล้างขวดนม600/65บ*','55','65','1','อุปโภค/บริโภค','ถุง','P00000.png');</v>
      </c>
    </row>
    <row r="1637" spans="1:18" x14ac:dyDescent="0.25">
      <c r="A1637" s="2" t="s">
        <v>2213</v>
      </c>
      <c r="B1637" s="8">
        <v>8851932413220</v>
      </c>
      <c r="C1637" s="2" t="s">
        <v>2214</v>
      </c>
      <c r="D1637" s="1">
        <v>20</v>
      </c>
      <c r="E1637" s="1">
        <v>3</v>
      </c>
      <c r="F1637" s="1">
        <v>0</v>
      </c>
      <c r="G1637" s="1">
        <v>93</v>
      </c>
      <c r="H1637" s="1">
        <v>110</v>
      </c>
      <c r="I1637" s="16"/>
      <c r="J1637" s="17" t="s">
        <v>7142</v>
      </c>
      <c r="K1637" s="4" t="s">
        <v>7144</v>
      </c>
      <c r="L1637" s="5" t="s">
        <v>7143</v>
      </c>
      <c r="M1637" s="5">
        <f t="shared" si="100"/>
        <v>93</v>
      </c>
      <c r="N1637" s="5">
        <f t="shared" si="101"/>
        <v>110</v>
      </c>
      <c r="O1637" s="3" t="str">
        <f>IF(ISBLANK(D1637),"ส่วนลด",VLOOKUP(D1637,หมวดหมู่!$A$2:$B$35,2))</f>
        <v>อุปโภค/บริโภค</v>
      </c>
      <c r="P1637" s="3" t="str">
        <f>IF(ISBLANK(E1637),"หน่วย",VLOOKUP(E1637,หน่วยนับ!$A$2:$B$37,2))</f>
        <v>ขวด</v>
      </c>
      <c r="Q1637" t="str">
        <f t="shared" si="102"/>
        <v>P00000.png</v>
      </c>
      <c r="R1637" t="str">
        <f t="shared" si="103"/>
        <v>INSERT INTO `product`(`pID`, `pBar`, `pBars`, `pName`, `pBP`, `pSP`, `pVal`, `pCate`, `pUnit`, `img`) VALUES ('P01643','8851932413220','[{"detail":"รหัสสินค้า","barcode":"P01643"},{"detail":"บาร์โค้ดหลัก","barcode":"8851932413220"}]','เคลียแชมพูชมพู345มล110บ*','93','110','0','อุปโภค/บริโภค','ขวด','P00000.png');</v>
      </c>
    </row>
    <row r="1638" spans="1:18" x14ac:dyDescent="0.25">
      <c r="A1638" s="2" t="s">
        <v>2215</v>
      </c>
      <c r="B1638" s="8" t="s">
        <v>2215</v>
      </c>
      <c r="C1638" s="2" t="s">
        <v>2216</v>
      </c>
      <c r="D1638" s="1">
        <v>20</v>
      </c>
      <c r="E1638" s="1">
        <v>26</v>
      </c>
      <c r="F1638" s="1">
        <v>5</v>
      </c>
      <c r="G1638" s="1">
        <v>30</v>
      </c>
      <c r="H1638" s="1">
        <v>35</v>
      </c>
      <c r="I1638" s="16"/>
      <c r="J1638" s="17" t="s">
        <v>7142</v>
      </c>
      <c r="K1638" s="4" t="s">
        <v>7144</v>
      </c>
      <c r="L1638" s="5" t="s">
        <v>7143</v>
      </c>
      <c r="M1638" s="5">
        <f t="shared" si="100"/>
        <v>30</v>
      </c>
      <c r="N1638" s="5">
        <f t="shared" si="101"/>
        <v>35</v>
      </c>
      <c r="O1638" s="3" t="str">
        <f>IF(ISBLANK(D1638),"ส่วนลด",VLOOKUP(D1638,หมวดหมู่!$A$2:$B$35,2))</f>
        <v>อุปโภค/บริโภค</v>
      </c>
      <c r="P1638" s="3" t="str">
        <f>IF(ISBLANK(E1638),"หน่วย",VLOOKUP(E1638,หน่วยนับ!$A$2:$B$37,2))</f>
        <v>ห่อ</v>
      </c>
      <c r="Q1638" t="str">
        <f t="shared" si="102"/>
        <v>P00000.png</v>
      </c>
      <c r="R1638" t="str">
        <f t="shared" si="103"/>
        <v>INSERT INTO `product`(`pID`, `pBar`, `pBars`, `pName`, `pBP`, `pSP`, `pVal`, `pCate`, `pUnit`, `img`) VALUES ('P01644','P01644','[{"detail":"รหัสสินค้า","barcode":"P01644"},{"detail":"บาร์โค้ดหลัก","barcode":"P01644"}]','ถุงหิ้วกระต่าย12*20/35บ*','30','35','5','อุปโภค/บริโภค','ห่อ','P00000.png');</v>
      </c>
    </row>
    <row r="1639" spans="1:18" x14ac:dyDescent="0.25">
      <c r="A1639" s="2" t="s">
        <v>2217</v>
      </c>
      <c r="B1639" s="8">
        <v>8850002008953</v>
      </c>
      <c r="C1639" s="2" t="s">
        <v>6850</v>
      </c>
      <c r="D1639" s="1">
        <v>66</v>
      </c>
      <c r="E1639" s="1">
        <v>29</v>
      </c>
      <c r="F1639" s="1">
        <v>5</v>
      </c>
      <c r="G1639" s="1">
        <v>31.67</v>
      </c>
      <c r="H1639" s="1">
        <v>38</v>
      </c>
      <c r="I1639" s="15" t="s">
        <v>2218</v>
      </c>
      <c r="J1639" s="17" t="s">
        <v>7142</v>
      </c>
      <c r="K1639" s="4" t="s">
        <v>7144</v>
      </c>
      <c r="L1639" s="5" t="s">
        <v>7143</v>
      </c>
      <c r="M1639" s="5">
        <f t="shared" si="100"/>
        <v>31.67</v>
      </c>
      <c r="N1639" s="5">
        <f t="shared" si="101"/>
        <v>38</v>
      </c>
      <c r="O1639" s="3" t="str">
        <f>IF(ISBLANK(D1639),"ส่วนลด",VLOOKUP(D1639,หมวดหมู่!$A$2:$B$35,2))</f>
        <v>ยาสีฟัน+แปรงสีฟันน้ำยาบ้วนปาก</v>
      </c>
      <c r="P1639" s="3" t="str">
        <f>IF(ISBLANK(E1639),"หน่วย",VLOOKUP(E1639,หน่วยนับ!$A$2:$B$37,2))</f>
        <v>หลอด</v>
      </c>
      <c r="Q1639" t="str">
        <f t="shared" si="102"/>
        <v>prd_1661.png</v>
      </c>
      <c r="R1639" t="str">
        <f t="shared" si="103"/>
        <v>INSERT INTO `product`(`pID`, `pBar`, `pBars`, `pName`, `pBP`, `pSP`, `pVal`, `pCate`, `pUnit`, `img`) VALUES ('P01645','8850002008953','[{"detail":"รหัสสินค้า","barcode":"P01645"},{"detail":"บาร์โค้ดหลัก","barcode":"8850002008953"}]','ซอสลส์เฟรชยาสีฟัน90g**','31.67','38','5','ยาสีฟัน+แปรงสีฟันน้ำยาบ้วนปาก','หลอด','prd_1661.png');</v>
      </c>
    </row>
    <row r="1640" spans="1:18" x14ac:dyDescent="0.25">
      <c r="A1640" s="2" t="s">
        <v>2219</v>
      </c>
      <c r="B1640" s="8">
        <v>8851989061351</v>
      </c>
      <c r="C1640" s="2" t="s">
        <v>2220</v>
      </c>
      <c r="D1640" s="1">
        <v>20</v>
      </c>
      <c r="E1640" s="1">
        <v>3</v>
      </c>
      <c r="F1640" s="1">
        <v>1</v>
      </c>
      <c r="G1640" s="1">
        <v>28</v>
      </c>
      <c r="H1640" s="1">
        <v>35</v>
      </c>
      <c r="I1640" s="16"/>
      <c r="J1640" s="17" t="s">
        <v>7142</v>
      </c>
      <c r="K1640" s="4" t="s">
        <v>7144</v>
      </c>
      <c r="L1640" s="5" t="s">
        <v>7143</v>
      </c>
      <c r="M1640" s="5">
        <f t="shared" si="100"/>
        <v>28</v>
      </c>
      <c r="N1640" s="5">
        <f t="shared" si="101"/>
        <v>35</v>
      </c>
      <c r="O1640" s="3" t="str">
        <f>IF(ISBLANK(D1640),"ส่วนลด",VLOOKUP(D1640,หมวดหมู่!$A$2:$B$35,2))</f>
        <v>อุปโภค/บริโภค</v>
      </c>
      <c r="P1640" s="3" t="str">
        <f>IF(ISBLANK(E1640),"หน่วย",VLOOKUP(E1640,หน่วยนับ!$A$2:$B$37,2))</f>
        <v>ขวด</v>
      </c>
      <c r="Q1640" t="str">
        <f t="shared" si="102"/>
        <v>P00000.png</v>
      </c>
      <c r="R1640" t="str">
        <f t="shared" si="103"/>
        <v>INSERT INTO `product`(`pID`, `pBar`, `pBars`, `pName`, `pBP`, `pSP`, `pVal`, `pCate`, `pUnit`, `img`) VALUES ('P01646','8851989061351','[{"detail":"รหัสสินค้า","barcode":"P01646"},{"detail":"บาร์โค้ดหลัก","barcode":"8851989061351"}]','ดีนี่แป้งเด็ดชมพู380g35บ*','28','35','1','อุปโภค/บริโภค','ขวด','P00000.png');</v>
      </c>
    </row>
    <row r="1641" spans="1:18" x14ac:dyDescent="0.25">
      <c r="A1641" s="2" t="s">
        <v>2221</v>
      </c>
      <c r="B1641" s="8">
        <v>8850002852235</v>
      </c>
      <c r="C1641" s="2" t="s">
        <v>2222</v>
      </c>
      <c r="D1641" s="1">
        <v>20</v>
      </c>
      <c r="E1641" s="1">
        <v>14</v>
      </c>
      <c r="F1641" s="1">
        <v>0</v>
      </c>
      <c r="G1641" s="1">
        <v>8.7100000000000009</v>
      </c>
      <c r="H1641" s="1">
        <v>15</v>
      </c>
      <c r="I1641" s="16"/>
      <c r="J1641" s="17" t="s">
        <v>7142</v>
      </c>
      <c r="K1641" s="4" t="s">
        <v>7144</v>
      </c>
      <c r="L1641" s="5" t="s">
        <v>7143</v>
      </c>
      <c r="M1641" s="5">
        <f t="shared" si="100"/>
        <v>8.7100000000000009</v>
      </c>
      <c r="N1641" s="5">
        <f t="shared" si="101"/>
        <v>15</v>
      </c>
      <c r="O1641" s="3" t="str">
        <f>IF(ISBLANK(D1641),"ส่วนลด",VLOOKUP(D1641,หมวดหมู่!$A$2:$B$35,2))</f>
        <v>อุปโภค/บริโภค</v>
      </c>
      <c r="P1641" s="3" t="str">
        <f>IF(ISBLANK(E1641),"หน่วย",VLOOKUP(E1641,หน่วยนับ!$A$2:$B$37,2))</f>
        <v>ถุง</v>
      </c>
      <c r="Q1641" t="str">
        <f t="shared" si="102"/>
        <v>P00000.png</v>
      </c>
      <c r="R1641" t="str">
        <f t="shared" si="103"/>
        <v>INSERT INTO `product`(`pID`, `pBar`, `pBars`, `pName`, `pBP`, `pSP`, `pVal`, `pCate`, `pUnit`, `img`) VALUES ('P01647','8850002852235','[{"detail":"รหัสสินค้า","barcode":"P01647"},{"detail":"บาร์โค้ดหลัก","barcode":"8850002852235"}]','เฟรทม่วงปรับผ้านุ่ม15บ','8.71','15','0','อุปโภค/บริโภค','ถุง','P00000.png');</v>
      </c>
    </row>
    <row r="1642" spans="1:18" x14ac:dyDescent="0.25">
      <c r="A1642" s="2" t="s">
        <v>2223</v>
      </c>
      <c r="B1642" s="8">
        <v>8850002029323</v>
      </c>
      <c r="C1642" s="2" t="s">
        <v>8367</v>
      </c>
      <c r="D1642" s="1">
        <v>58</v>
      </c>
      <c r="E1642" s="1">
        <v>2</v>
      </c>
      <c r="F1642" s="1">
        <v>1</v>
      </c>
      <c r="G1642" s="1">
        <v>24.67</v>
      </c>
      <c r="H1642" s="1">
        <v>30</v>
      </c>
      <c r="I1642" s="15" t="s">
        <v>8368</v>
      </c>
      <c r="J1642" s="17" t="s">
        <v>7142</v>
      </c>
      <c r="K1642" s="4" t="s">
        <v>7144</v>
      </c>
      <c r="L1642" s="5" t="s">
        <v>7143</v>
      </c>
      <c r="M1642" s="5">
        <f t="shared" si="100"/>
        <v>24.67</v>
      </c>
      <c r="N1642" s="5">
        <f t="shared" si="101"/>
        <v>30</v>
      </c>
      <c r="O1642" s="3" t="str">
        <f>IF(ISBLANK(D1642),"ส่วนลด",VLOOKUP(D1642,หมวดหมู่!$A$2:$B$35,2))</f>
        <v>แป้ง</v>
      </c>
      <c r="P1642" s="3" t="str">
        <f>IF(ISBLANK(E1642),"หน่วย",VLOOKUP(E1642,หน่วยนับ!$A$2:$B$37,2))</f>
        <v>กระปุก</v>
      </c>
      <c r="Q1642" t="str">
        <f t="shared" si="102"/>
        <v>prd_1664.jpg</v>
      </c>
      <c r="R1642" t="str">
        <f t="shared" si="103"/>
        <v>INSERT INTO `product`(`pID`, `pBar`, `pBars`, `pName`, `pBP`, `pSP`, `pVal`, `pCate`, `pUnit`, `img`) VALUES ('P01648','8850002029323','[{"detail":"รหัสสินค้า","barcode":"P01648"},{"detail":"บาร์โค้ดหลัก","barcode":"8850002029323"}]','โคโดโมะสีฟ้าแป้ง400g***','24.67','30','1','แป้ง','กระปุก','prd_1664.jpg');</v>
      </c>
    </row>
    <row r="1643" spans="1:18" x14ac:dyDescent="0.25">
      <c r="A1643" s="2" t="s">
        <v>2224</v>
      </c>
      <c r="B1643" s="8">
        <v>8850250005391</v>
      </c>
      <c r="C1643" s="2" t="s">
        <v>2225</v>
      </c>
      <c r="D1643" s="1">
        <v>67</v>
      </c>
      <c r="E1643" s="1">
        <v>9</v>
      </c>
      <c r="F1643" s="1">
        <v>0</v>
      </c>
      <c r="G1643" s="1">
        <v>47</v>
      </c>
      <c r="H1643" s="1">
        <v>55</v>
      </c>
      <c r="I1643" s="16"/>
      <c r="J1643" s="17" t="s">
        <v>7142</v>
      </c>
      <c r="K1643" s="4" t="s">
        <v>7144</v>
      </c>
      <c r="L1643" s="5" t="s">
        <v>7143</v>
      </c>
      <c r="M1643" s="5">
        <f t="shared" si="100"/>
        <v>47</v>
      </c>
      <c r="N1643" s="5">
        <f t="shared" si="101"/>
        <v>55</v>
      </c>
      <c r="O1643" s="3" t="str">
        <f>IF(ISBLANK(D1643),"ส่วนลด",VLOOKUP(D1643,หมวดหมู่!$A$2:$B$35,2))</f>
        <v>ไวไว+มาม่า</v>
      </c>
      <c r="P1643" s="3" t="str">
        <f>IF(ISBLANK(E1643),"หน่วย",VLOOKUP(E1643,หน่วยนับ!$A$2:$B$37,2))</f>
        <v>แพ็ค</v>
      </c>
      <c r="Q1643" t="str">
        <f t="shared" si="102"/>
        <v>P00000.png</v>
      </c>
      <c r="R1643" t="str">
        <f t="shared" si="103"/>
        <v>INSERT INTO `product`(`pID`, `pBar`, `pBars`, `pName`, `pBP`, `pSP`, `pVal`, `pCate`, `pUnit`, `img`) VALUES ('P01649','8850250005391','[{"detail":"รหัสสินค้า","barcode":"P01649"},{"detail":"บาร์โค้ดหลัก","barcode":"8850250005391"}]','ยำยำจัมโบ้น้ำข้น10ซอง55บ**','47','55','0','ไวไว+มาม่า','แพ็ค','P00000.png');</v>
      </c>
    </row>
    <row r="1644" spans="1:18" x14ac:dyDescent="0.25">
      <c r="A1644" s="2" t="s">
        <v>2226</v>
      </c>
      <c r="B1644" s="8">
        <v>8850250000150</v>
      </c>
      <c r="C1644" s="2" t="s">
        <v>2227</v>
      </c>
      <c r="D1644" s="1">
        <v>67</v>
      </c>
      <c r="E1644" s="1">
        <v>9</v>
      </c>
      <c r="F1644" s="1">
        <v>0</v>
      </c>
      <c r="G1644" s="1">
        <v>48</v>
      </c>
      <c r="H1644" s="1">
        <v>55</v>
      </c>
      <c r="I1644" s="16"/>
      <c r="J1644" s="17" t="s">
        <v>7142</v>
      </c>
      <c r="K1644" s="4" t="s">
        <v>7144</v>
      </c>
      <c r="L1644" s="5" t="s">
        <v>7143</v>
      </c>
      <c r="M1644" s="5">
        <f t="shared" si="100"/>
        <v>48</v>
      </c>
      <c r="N1644" s="5">
        <f t="shared" si="101"/>
        <v>55</v>
      </c>
      <c r="O1644" s="3" t="str">
        <f>IF(ISBLANK(D1644),"ส่วนลด",VLOOKUP(D1644,หมวดหมู่!$A$2:$B$35,2))</f>
        <v>ไวไว+มาม่า</v>
      </c>
      <c r="P1644" s="3" t="str">
        <f>IF(ISBLANK(E1644),"หน่วย",VLOOKUP(E1644,หน่วยนับ!$A$2:$B$37,2))</f>
        <v>แพ็ค</v>
      </c>
      <c r="Q1644" t="str">
        <f t="shared" si="102"/>
        <v>P00000.png</v>
      </c>
      <c r="R1644" t="str">
        <f t="shared" si="103"/>
        <v>INSERT INTO `product`(`pID`, `pBar`, `pBars`, `pName`, `pBP`, `pSP`, `pVal`, `pCate`, `pUnit`, `img`) VALUES ('P01650','8850250000150','[{"detail":"รหัสสินค้า","barcode":"P01650"},{"detail":"บาร์โค้ดหลัก","barcode":"8850250000150"}]','ยำยำจัมโบ้หมูสับ10ซอง55บาท**','48','55','0','ไวไว+มาม่า','แพ็ค','P00000.png');</v>
      </c>
    </row>
    <row r="1645" spans="1:18" x14ac:dyDescent="0.25">
      <c r="A1645" s="2" t="s">
        <v>2228</v>
      </c>
      <c r="B1645" s="8">
        <v>8851228000240</v>
      </c>
      <c r="C1645" s="2" t="s">
        <v>8369</v>
      </c>
      <c r="D1645" s="1">
        <v>66</v>
      </c>
      <c r="E1645" s="1">
        <v>29</v>
      </c>
      <c r="F1645" s="1">
        <v>2</v>
      </c>
      <c r="G1645" s="1">
        <v>9.84</v>
      </c>
      <c r="H1645" s="1">
        <v>12</v>
      </c>
      <c r="I1645" s="15" t="s">
        <v>8370</v>
      </c>
      <c r="J1645" s="17" t="s">
        <v>7142</v>
      </c>
      <c r="K1645" s="4" t="s">
        <v>7144</v>
      </c>
      <c r="L1645" s="5" t="s">
        <v>7143</v>
      </c>
      <c r="M1645" s="5">
        <f t="shared" si="100"/>
        <v>9.84</v>
      </c>
      <c r="N1645" s="5">
        <f t="shared" si="101"/>
        <v>12</v>
      </c>
      <c r="O1645" s="3" t="str">
        <f>IF(ISBLANK(D1645),"ส่วนลด",VLOOKUP(D1645,หมวดหมู่!$A$2:$B$35,2))</f>
        <v>ยาสีฟัน+แปรงสีฟันน้ำยาบ้วนปาก</v>
      </c>
      <c r="P1645" s="3" t="str">
        <f>IF(ISBLANK(E1645),"หน่วย",VLOOKUP(E1645,หน่วยนับ!$A$2:$B$37,2))</f>
        <v>หลอด</v>
      </c>
      <c r="Q1645" t="str">
        <f t="shared" si="102"/>
        <v>prd_1667.jpg</v>
      </c>
      <c r="R1645" t="str">
        <f t="shared" si="103"/>
        <v>INSERT INTO `product`(`pID`, `pBar`, `pBars`, `pName`, `pBP`, `pSP`, `pVal`, `pCate`, `pUnit`, `img`) VALUES ('P01651','8851228000240','[{"detail":"รหัสสินค้า","barcode":"P01651"},{"detail":"บาร์โค้ดหลัก","barcode":"8851228000240"}]','ดาร์ลี่35g***','9.84','12','2','ยาสีฟัน+แปรงสีฟันน้ำยาบ้วนปาก','หลอด','prd_1667.jpg');</v>
      </c>
    </row>
    <row r="1646" spans="1:18" x14ac:dyDescent="0.25">
      <c r="A1646" s="2" t="s">
        <v>2229</v>
      </c>
      <c r="B1646" s="8">
        <v>4891338027656</v>
      </c>
      <c r="C1646" s="2" t="s">
        <v>2230</v>
      </c>
      <c r="D1646" s="1">
        <v>20</v>
      </c>
      <c r="E1646" s="1">
        <v>5</v>
      </c>
      <c r="F1646" s="1">
        <v>0</v>
      </c>
      <c r="G1646" s="1">
        <v>10.84</v>
      </c>
      <c r="H1646" s="1">
        <v>13</v>
      </c>
      <c r="I1646" s="16"/>
      <c r="J1646" s="17" t="s">
        <v>7142</v>
      </c>
      <c r="K1646" s="4" t="s">
        <v>7144</v>
      </c>
      <c r="L1646" s="5" t="s">
        <v>7143</v>
      </c>
      <c r="M1646" s="5">
        <f t="shared" si="100"/>
        <v>10.84</v>
      </c>
      <c r="N1646" s="5">
        <f t="shared" si="101"/>
        <v>13</v>
      </c>
      <c r="O1646" s="3" t="str">
        <f>IF(ISBLANK(D1646),"ส่วนลด",VLOOKUP(D1646,หมวดหมู่!$A$2:$B$35,2))</f>
        <v>อุปโภค/บริโภค</v>
      </c>
      <c r="P1646" s="3" t="str">
        <f>IF(ISBLANK(E1646),"หน่วย",VLOOKUP(E1646,หน่วยนับ!$A$2:$B$37,2))</f>
        <v>กล่อง</v>
      </c>
      <c r="Q1646" t="str">
        <f t="shared" si="102"/>
        <v>P00000.png</v>
      </c>
      <c r="R1646" t="str">
        <f t="shared" si="103"/>
        <v>INSERT INTO `product`(`pID`, `pBar`, `pBars`, `pName`, `pBP`, `pSP`, `pVal`, `pCate`, `pUnit`, `img`) VALUES ('P01652','4891338027656','[{"detail":"รหัสสินค้า","barcode":"P01652"},{"detail":"บาร์โค้ดหลัก","barcode":"4891338027656"}]','ดาร์ลี่เกลือ35g13บาท','10.84','13','0','อุปโภค/บริโภค','กล่อง','P00000.png');</v>
      </c>
    </row>
    <row r="1647" spans="1:18" x14ac:dyDescent="0.25">
      <c r="A1647" s="2" t="s">
        <v>2231</v>
      </c>
      <c r="B1647" s="8">
        <v>8857123060051</v>
      </c>
      <c r="C1647" s="2" t="s">
        <v>2232</v>
      </c>
      <c r="D1647" s="1">
        <v>66</v>
      </c>
      <c r="E1647" s="1">
        <v>29</v>
      </c>
      <c r="F1647" s="1">
        <v>0</v>
      </c>
      <c r="G1647" s="1">
        <v>50</v>
      </c>
      <c r="H1647" s="1">
        <v>60</v>
      </c>
      <c r="I1647" s="16"/>
      <c r="J1647" s="17" t="s">
        <v>7142</v>
      </c>
      <c r="K1647" s="4" t="s">
        <v>7144</v>
      </c>
      <c r="L1647" s="5" t="s">
        <v>7143</v>
      </c>
      <c r="M1647" s="5">
        <f t="shared" si="100"/>
        <v>50</v>
      </c>
      <c r="N1647" s="5">
        <f t="shared" si="101"/>
        <v>60</v>
      </c>
      <c r="O1647" s="3" t="str">
        <f>IF(ISBLANK(D1647),"ส่วนลด",VLOOKUP(D1647,หมวดหมู่!$A$2:$B$35,2))</f>
        <v>ยาสีฟัน+แปรงสีฟันน้ำยาบ้วนปาก</v>
      </c>
      <c r="P1647" s="3" t="str">
        <f>IF(ISBLANK(E1647),"หน่วย",VLOOKUP(E1647,หน่วยนับ!$A$2:$B$37,2))</f>
        <v>หลอด</v>
      </c>
      <c r="Q1647" t="str">
        <f t="shared" si="102"/>
        <v>P00000.png</v>
      </c>
      <c r="R1647" t="str">
        <f t="shared" si="103"/>
        <v>INSERT INTO `product`(`pID`, `pBar`, `pBars`, `pName`, `pBP`, `pSP`, `pVal`, `pCate`, `pUnit`, `img`) VALUES ('P01653','8857123060051','[{"detail":"รหัสสินค้า","barcode":"P01653"},{"detail":"บาร์โค้ดหลัก","barcode":"8857123060051"}]','เทพไทยยาสีฟัน30g59บาท**','50','60','0','ยาสีฟัน+แปรงสีฟันน้ำยาบ้วนปาก','หลอด','P00000.png');</v>
      </c>
    </row>
    <row r="1648" spans="1:18" x14ac:dyDescent="0.25">
      <c r="A1648" s="2" t="s">
        <v>2233</v>
      </c>
      <c r="B1648" s="8">
        <v>8851228007041</v>
      </c>
      <c r="C1648" s="2" t="s">
        <v>7270</v>
      </c>
      <c r="D1648" s="1">
        <v>66</v>
      </c>
      <c r="E1648" s="1">
        <v>5</v>
      </c>
      <c r="F1648" s="1">
        <v>2</v>
      </c>
      <c r="G1648" s="1">
        <v>43</v>
      </c>
      <c r="H1648" s="1">
        <v>53</v>
      </c>
      <c r="I1648" s="15" t="s">
        <v>2234</v>
      </c>
      <c r="J1648" s="17" t="s">
        <v>7142</v>
      </c>
      <c r="K1648" s="4" t="s">
        <v>7144</v>
      </c>
      <c r="L1648" s="5" t="s">
        <v>7143</v>
      </c>
      <c r="M1648" s="5">
        <f t="shared" si="100"/>
        <v>43</v>
      </c>
      <c r="N1648" s="5">
        <f t="shared" si="101"/>
        <v>53</v>
      </c>
      <c r="O1648" s="3" t="str">
        <f>IF(ISBLANK(D1648),"ส่วนลด",VLOOKUP(D1648,หมวดหมู่!$A$2:$B$35,2))</f>
        <v>ยาสีฟัน+แปรงสีฟันน้ำยาบ้วนปาก</v>
      </c>
      <c r="P1648" s="3" t="str">
        <f>IF(ISBLANK(E1648),"หน่วย",VLOOKUP(E1648,หน่วยนับ!$A$2:$B$37,2))</f>
        <v>กล่อง</v>
      </c>
      <c r="Q1648" t="str">
        <f t="shared" si="102"/>
        <v>prd_1670.png</v>
      </c>
      <c r="R1648" t="str">
        <f t="shared" si="103"/>
        <v>INSERT INTO `product`(`pID`, `pBar`, `pBars`, `pName`, `pBP`, `pSP`, `pVal`, `pCate`, `pUnit`, `img`) VALUES ('P01654','8851228007041','[{"detail":"รหัสสินค้า","barcode":"P01654"},{"detail":"บาร์โค้ดหลัก","barcode":"8851228007041"}]','ดาร์ลี่ยาสีฟัน170g***','43','53','2','ยาสีฟัน+แปรงสีฟันน้ำยาบ้วนปาก','กล่อง','prd_1670.png');</v>
      </c>
    </row>
    <row r="1649" spans="1:18" x14ac:dyDescent="0.25">
      <c r="A1649" s="2" t="s">
        <v>2235</v>
      </c>
      <c r="B1649" s="8">
        <v>8850007811213</v>
      </c>
      <c r="C1649" s="2" t="s">
        <v>8371</v>
      </c>
      <c r="D1649" s="1">
        <v>20</v>
      </c>
      <c r="E1649" s="1">
        <v>3</v>
      </c>
      <c r="F1649" s="1">
        <v>1</v>
      </c>
      <c r="G1649" s="1">
        <v>35</v>
      </c>
      <c r="H1649" s="1">
        <v>50</v>
      </c>
      <c r="I1649" s="15" t="s">
        <v>8372</v>
      </c>
      <c r="J1649" s="17" t="s">
        <v>7142</v>
      </c>
      <c r="K1649" s="4" t="s">
        <v>7144</v>
      </c>
      <c r="L1649" s="5" t="s">
        <v>7143</v>
      </c>
      <c r="M1649" s="5">
        <f t="shared" si="100"/>
        <v>35</v>
      </c>
      <c r="N1649" s="5">
        <f t="shared" si="101"/>
        <v>50</v>
      </c>
      <c r="O1649" s="3" t="str">
        <f>IF(ISBLANK(D1649),"ส่วนลด",VLOOKUP(D1649,หมวดหมู่!$A$2:$B$35,2))</f>
        <v>อุปโภค/บริโภค</v>
      </c>
      <c r="P1649" s="3" t="str">
        <f>IF(ISBLANK(E1649),"หน่วย",VLOOKUP(E1649,หน่วยนับ!$A$2:$B$37,2))</f>
        <v>ขวด</v>
      </c>
      <c r="Q1649" t="str">
        <f t="shared" si="102"/>
        <v>prd_1671.jpg</v>
      </c>
      <c r="R1649" t="str">
        <f t="shared" si="103"/>
        <v>INSERT INTO `product`(`pID`, `pBar`, `pBars`, `pName`, `pBP`, `pSP`, `pVal`, `pCate`, `pUnit`, `img`) VALUES ('P01655','8850007811213','[{"detail":"รหัสสินค้า","barcode":"P01655"},{"detail":"บาร์โค้ดหลัก","barcode":"8850007811213"}]','ลิสเตอร์ริน250มล***','35','50','1','อุปโภค/บริโภค','ขวด','prd_1671.jpg');</v>
      </c>
    </row>
    <row r="1650" spans="1:18" x14ac:dyDescent="0.25">
      <c r="A1650" s="2" t="s">
        <v>2236</v>
      </c>
      <c r="B1650" s="8">
        <v>8852117111016</v>
      </c>
      <c r="C1650" s="2" t="s">
        <v>2237</v>
      </c>
      <c r="D1650" s="1">
        <v>20</v>
      </c>
      <c r="E1650" s="1">
        <v>26</v>
      </c>
      <c r="F1650" s="1">
        <v>4</v>
      </c>
      <c r="G1650" s="1">
        <v>12.5</v>
      </c>
      <c r="H1650" s="1">
        <v>15</v>
      </c>
      <c r="I1650" s="16"/>
      <c r="J1650" s="17" t="s">
        <v>7142</v>
      </c>
      <c r="K1650" s="4" t="s">
        <v>7144</v>
      </c>
      <c r="L1650" s="5" t="s">
        <v>7143</v>
      </c>
      <c r="M1650" s="5">
        <f t="shared" si="100"/>
        <v>12.5</v>
      </c>
      <c r="N1650" s="5">
        <f t="shared" si="101"/>
        <v>15</v>
      </c>
      <c r="O1650" s="3" t="str">
        <f>IF(ISBLANK(D1650),"ส่วนลด",VLOOKUP(D1650,หมวดหมู่!$A$2:$B$35,2))</f>
        <v>อุปโภค/บริโภค</v>
      </c>
      <c r="P1650" s="3" t="str">
        <f>IF(ISBLANK(E1650),"หน่วย",VLOOKUP(E1650,หน่วยนับ!$A$2:$B$37,2))</f>
        <v>ห่อ</v>
      </c>
      <c r="Q1650" t="str">
        <f t="shared" si="102"/>
        <v>P00000.png</v>
      </c>
      <c r="R1650" t="str">
        <f t="shared" si="103"/>
        <v>INSERT INTO `product`(`pID`, `pBar`, `pBars`, `pName`, `pBP`, `pSP`, `pVal`, `pCate`, `pUnit`, `img`) VALUES ('P01656','8852117111016','[{"detail":"รหัสสินค้า","barcode":"P01656"},{"detail":"บาร์โค้ดหลัก","barcode":"8852117111016"}]','เอเวอร์ปั่นหูเล็ก15บ','12.5','15','4','อุปโภค/บริโภค','ห่อ','P00000.png');</v>
      </c>
    </row>
    <row r="1651" spans="1:18" x14ac:dyDescent="0.25">
      <c r="A1651" s="2" t="s">
        <v>2238</v>
      </c>
      <c r="B1651" s="8">
        <v>8851111200139</v>
      </c>
      <c r="C1651" s="2" t="s">
        <v>2239</v>
      </c>
      <c r="D1651" s="1">
        <v>20</v>
      </c>
      <c r="E1651" s="1">
        <v>2</v>
      </c>
      <c r="F1651" s="1">
        <v>2</v>
      </c>
      <c r="G1651" s="1">
        <v>11.5</v>
      </c>
      <c r="H1651" s="1">
        <v>15</v>
      </c>
      <c r="I1651" s="16"/>
      <c r="J1651" s="17" t="s">
        <v>7142</v>
      </c>
      <c r="K1651" s="4" t="s">
        <v>7144</v>
      </c>
      <c r="L1651" s="5" t="s">
        <v>7143</v>
      </c>
      <c r="M1651" s="5">
        <f t="shared" si="100"/>
        <v>11.5</v>
      </c>
      <c r="N1651" s="5">
        <f t="shared" si="101"/>
        <v>15</v>
      </c>
      <c r="O1651" s="3" t="str">
        <f>IF(ISBLANK(D1651),"ส่วนลด",VLOOKUP(D1651,หมวดหมู่!$A$2:$B$35,2))</f>
        <v>อุปโภค/บริโภค</v>
      </c>
      <c r="P1651" s="3" t="str">
        <f>IF(ISBLANK(E1651),"หน่วย",VLOOKUP(E1651,หน่วยนับ!$A$2:$B$37,2))</f>
        <v>กระปุก</v>
      </c>
      <c r="Q1651" t="str">
        <f t="shared" si="102"/>
        <v>P00000.png</v>
      </c>
      <c r="R1651" t="str">
        <f t="shared" si="103"/>
        <v>INSERT INTO `product`(`pID`, `pBar`, `pBars`, `pName`, `pBP`, `pSP`, `pVal`, `pCate`, `pUnit`, `img`) VALUES ('P01657','8851111200139','[{"detail":"รหัสสินค้า","barcode":"P01657"},{"detail":"บาร์โค้ดหลัก","barcode":"8851111200139"}]','โซฟีผ้ารองบาง15บาท','11.5','15','2','อุปโภค/บริโภค','กระปุก','P00000.png');</v>
      </c>
    </row>
    <row r="1652" spans="1:18" x14ac:dyDescent="0.25">
      <c r="A1652" s="2" t="s">
        <v>2240</v>
      </c>
      <c r="B1652" s="8">
        <v>8992759124224</v>
      </c>
      <c r="C1652" s="2" t="s">
        <v>2241</v>
      </c>
      <c r="D1652" s="1">
        <v>20</v>
      </c>
      <c r="E1652" s="1">
        <v>2</v>
      </c>
      <c r="F1652" s="1">
        <v>0</v>
      </c>
      <c r="G1652" s="1">
        <v>8.67</v>
      </c>
      <c r="H1652" s="1">
        <v>12</v>
      </c>
      <c r="I1652" s="16"/>
      <c r="J1652" s="17" t="s">
        <v>7142</v>
      </c>
      <c r="K1652" s="4" t="s">
        <v>7144</v>
      </c>
      <c r="L1652" s="5" t="s">
        <v>7143</v>
      </c>
      <c r="M1652" s="5">
        <f t="shared" si="100"/>
        <v>8.67</v>
      </c>
      <c r="N1652" s="5">
        <f t="shared" si="101"/>
        <v>12</v>
      </c>
      <c r="O1652" s="3" t="str">
        <f>IF(ISBLANK(D1652),"ส่วนลด",VLOOKUP(D1652,หมวดหมู่!$A$2:$B$35,2))</f>
        <v>อุปโภค/บริโภค</v>
      </c>
      <c r="P1652" s="3" t="str">
        <f>IF(ISBLANK(E1652),"หน่วย",VLOOKUP(E1652,หน่วยนับ!$A$2:$B$37,2))</f>
        <v>กระปุก</v>
      </c>
      <c r="Q1652" t="str">
        <f t="shared" si="102"/>
        <v>P00000.png</v>
      </c>
      <c r="R1652" t="str">
        <f t="shared" si="103"/>
        <v>INSERT INTO `product`(`pID`, `pBar`, `pBars`, `pName`, `pBP`, `pSP`, `pVal`, `pCate`, `pUnit`, `img`) VALUES ('P01658','8992759124224','[{"detail":"รหัสสินค้า","barcode":"P01658"},{"detail":"บาร์โค้ดหลัก","barcode":"8992759124224"}]','ไนท์กระดาษ130แผ่น12บาท','8.67','12','0','อุปโภค/บริโภค','กระปุก','P00000.png');</v>
      </c>
    </row>
    <row r="1653" spans="1:18" x14ac:dyDescent="0.25">
      <c r="A1653" s="2" t="s">
        <v>2242</v>
      </c>
      <c r="B1653" s="8">
        <v>8850127044003</v>
      </c>
      <c r="C1653" s="2" t="s">
        <v>2243</v>
      </c>
      <c r="D1653" s="1">
        <v>20</v>
      </c>
      <c r="E1653" s="1">
        <v>10</v>
      </c>
      <c r="F1653" s="1">
        <v>4</v>
      </c>
      <c r="G1653" s="1">
        <v>6.54</v>
      </c>
      <c r="H1653" s="1">
        <v>8</v>
      </c>
      <c r="I1653" s="16"/>
      <c r="J1653" s="17" t="s">
        <v>7142</v>
      </c>
      <c r="K1653" s="4" t="s">
        <v>7144</v>
      </c>
      <c r="L1653" s="5" t="s">
        <v>7143</v>
      </c>
      <c r="M1653" s="5">
        <f t="shared" si="100"/>
        <v>6.54</v>
      </c>
      <c r="N1653" s="5">
        <f t="shared" si="101"/>
        <v>8</v>
      </c>
      <c r="O1653" s="3" t="str">
        <f>IF(ISBLANK(D1653),"ส่วนลด",VLOOKUP(D1653,หมวดหมู่!$A$2:$B$35,2))</f>
        <v>อุปโภค/บริโภค</v>
      </c>
      <c r="P1653" s="3" t="str">
        <f>IF(ISBLANK(E1653),"หน่วย",VLOOKUP(E1653,หน่วยนับ!$A$2:$B$37,2))</f>
        <v>ลัง</v>
      </c>
      <c r="Q1653" t="str">
        <f t="shared" si="102"/>
        <v>P00000.png</v>
      </c>
      <c r="R1653" t="str">
        <f t="shared" si="103"/>
        <v>INSERT INTO `product`(`pID`, `pBar`, `pBars`, `pName`, `pBP`, `pSP`, `pVal`, `pCate`, `pUnit`, `img`) VALUES ('P01659','8850127044003','[{"detail":"รหัสสินค้า","barcode":"P01659"},{"detail":"บาร์โค้ดหลัก","barcode":"8850127044003"}]','ไมโลซอง8บาท','6.54','8','4','อุปโภค/บริโภค','ลัง','P00000.png');</v>
      </c>
    </row>
    <row r="1654" spans="1:18" x14ac:dyDescent="0.25">
      <c r="A1654" s="2" t="s">
        <v>2244</v>
      </c>
      <c r="B1654" s="8">
        <v>8850092265311</v>
      </c>
      <c r="C1654" s="2" t="s">
        <v>2245</v>
      </c>
      <c r="D1654" s="1">
        <v>20</v>
      </c>
      <c r="E1654" s="1">
        <v>14</v>
      </c>
      <c r="F1654" s="1">
        <v>0</v>
      </c>
      <c r="G1654" s="1">
        <v>12.05</v>
      </c>
      <c r="H1654" s="1">
        <v>16</v>
      </c>
      <c r="I1654" s="16"/>
      <c r="J1654" s="17" t="s">
        <v>7142</v>
      </c>
      <c r="K1654" s="4" t="s">
        <v>7144</v>
      </c>
      <c r="L1654" s="5" t="s">
        <v>7143</v>
      </c>
      <c r="M1654" s="5">
        <f t="shared" si="100"/>
        <v>12.05</v>
      </c>
      <c r="N1654" s="5">
        <f t="shared" si="101"/>
        <v>16</v>
      </c>
      <c r="O1654" s="3" t="str">
        <f>IF(ISBLANK(D1654),"ส่วนลด",VLOOKUP(D1654,หมวดหมู่!$A$2:$B$35,2))</f>
        <v>อุปโภค/บริโภค</v>
      </c>
      <c r="P1654" s="3" t="str">
        <f>IF(ISBLANK(E1654),"หน่วย",VLOOKUP(E1654,หน่วยนับ!$A$2:$B$37,2))</f>
        <v>ถุง</v>
      </c>
      <c r="Q1654" t="str">
        <f t="shared" si="102"/>
        <v>P00000.png</v>
      </c>
      <c r="R1654" t="str">
        <f t="shared" si="103"/>
        <v>INSERT INTO `product`(`pID`, `pBar`, `pBars`, `pName`, `pBP`, `pSP`, `pVal`, `pCate`, `pUnit`, `img`) VALUES ('P01660','8850092265311','[{"detail":"รหัสสินค้า","barcode":"P01660"},{"detail":"บาร์โค้ดหลัก","barcode":"8850092265311"}]','ไฮยีนปรับผ้านุ่มสีพู19บาท','12.05','16','0','อุปโภค/บริโภค','ถุง','P00000.png');</v>
      </c>
    </row>
    <row r="1655" spans="1:18" x14ac:dyDescent="0.25">
      <c r="A1655" s="2" t="s">
        <v>2246</v>
      </c>
      <c r="B1655" s="8" t="s">
        <v>2247</v>
      </c>
      <c r="C1655" s="2" t="s">
        <v>8373</v>
      </c>
      <c r="D1655" s="1">
        <v>40</v>
      </c>
      <c r="E1655" s="1">
        <v>8</v>
      </c>
      <c r="F1655" s="1">
        <v>2</v>
      </c>
      <c r="G1655" s="1">
        <v>80</v>
      </c>
      <c r="H1655" s="1">
        <v>99</v>
      </c>
      <c r="I1655" s="16"/>
      <c r="J1655" s="17" t="s">
        <v>7142</v>
      </c>
      <c r="K1655" s="4" t="s">
        <v>7144</v>
      </c>
      <c r="L1655" s="5" t="s">
        <v>7143</v>
      </c>
      <c r="M1655" s="5">
        <f t="shared" si="100"/>
        <v>80</v>
      </c>
      <c r="N1655" s="5">
        <f t="shared" si="101"/>
        <v>99</v>
      </c>
      <c r="O1655" s="3" t="str">
        <f>IF(ISBLANK(D1655),"ส่วนลด",VLOOKUP(D1655,หมวดหมู่!$A$2:$B$35,2))</f>
        <v>งานก่อสร้าง</v>
      </c>
      <c r="P1655" s="3" t="str">
        <f>IF(ISBLANK(E1655),"หน่วย",VLOOKUP(E1655,หน่วยนับ!$A$2:$B$37,2))</f>
        <v>อัน</v>
      </c>
      <c r="Q1655" t="str">
        <f t="shared" si="102"/>
        <v>P00000.png</v>
      </c>
      <c r="R1655" t="str">
        <f t="shared" si="103"/>
        <v>INSERT INTO `product`(`pID`, `pBar`, `pBars`, `pName`, `pBP`, `pSP`, `pVal`, `pCate`, `pUnit`, `img`) VALUES ('P01661','CNTSPV00201','[{"detail":"รหัสสินค้า","barcode":"P01661"},{"detail":"บาร์โค้ดหลัก","barcode":"CNTSPV00201"}]','กรรไกรตัดสังกะสี10''***','80','99','2','งานก่อสร้าง','อัน','P00000.png');</v>
      </c>
    </row>
    <row r="1656" spans="1:18" x14ac:dyDescent="0.25">
      <c r="A1656" s="2" t="s">
        <v>2248</v>
      </c>
      <c r="B1656" s="8" t="s">
        <v>2249</v>
      </c>
      <c r="C1656" s="2" t="s">
        <v>8374</v>
      </c>
      <c r="D1656" s="1">
        <v>40</v>
      </c>
      <c r="E1656" s="1">
        <v>8</v>
      </c>
      <c r="F1656" s="1">
        <v>1</v>
      </c>
      <c r="G1656" s="1">
        <v>59</v>
      </c>
      <c r="H1656" s="1">
        <v>79</v>
      </c>
      <c r="I1656" s="16"/>
      <c r="J1656" s="17" t="s">
        <v>7142</v>
      </c>
      <c r="K1656" s="4" t="s">
        <v>7144</v>
      </c>
      <c r="L1656" s="5" t="s">
        <v>7143</v>
      </c>
      <c r="M1656" s="5">
        <f t="shared" si="100"/>
        <v>59</v>
      </c>
      <c r="N1656" s="5">
        <f t="shared" si="101"/>
        <v>79</v>
      </c>
      <c r="O1656" s="3" t="str">
        <f>IF(ISBLANK(D1656),"ส่วนลด",VLOOKUP(D1656,หมวดหมู่!$A$2:$B$35,2))</f>
        <v>งานก่อสร้าง</v>
      </c>
      <c r="P1656" s="3" t="str">
        <f>IF(ISBLANK(E1656),"หน่วย",VLOOKUP(E1656,หน่วยนับ!$A$2:$B$37,2))</f>
        <v>อัน</v>
      </c>
      <c r="Q1656" t="str">
        <f t="shared" si="102"/>
        <v>P00000.png</v>
      </c>
      <c r="R1656" t="str">
        <f t="shared" si="103"/>
        <v>INSERT INTO `product`(`pID`, `pBar`, `pBars`, `pName`, `pBP`, `pSP`, `pVal`, `pCate`, `pUnit`, `img`) VALUES ('P01662','CNTSPV00278','[{"detail":"รหัสสินค้า","barcode":"P01662"},{"detail":"บาร์โค้ดหลัก","barcode":"CNTSPV00278"}]','ลูกดิ่ง500g***','59','79','1','งานก่อสร้าง','อัน','P00000.png');</v>
      </c>
    </row>
    <row r="1657" spans="1:18" x14ac:dyDescent="0.25">
      <c r="A1657" s="2" t="s">
        <v>2250</v>
      </c>
      <c r="B1657" s="8" t="s">
        <v>2251</v>
      </c>
      <c r="C1657" s="2" t="s">
        <v>8375</v>
      </c>
      <c r="D1657" s="1">
        <v>25</v>
      </c>
      <c r="E1657" s="1">
        <v>8</v>
      </c>
      <c r="F1657" s="1">
        <v>2</v>
      </c>
      <c r="G1657" s="1">
        <v>68.5</v>
      </c>
      <c r="H1657" s="1">
        <v>99</v>
      </c>
      <c r="I1657" s="16"/>
      <c r="J1657" s="17" t="s">
        <v>7142</v>
      </c>
      <c r="K1657" s="4" t="s">
        <v>7144</v>
      </c>
      <c r="L1657" s="5" t="s">
        <v>7143</v>
      </c>
      <c r="M1657" s="5">
        <f t="shared" si="100"/>
        <v>68.5</v>
      </c>
      <c r="N1657" s="5">
        <f t="shared" si="101"/>
        <v>99</v>
      </c>
      <c r="O1657" s="3" t="str">
        <f>IF(ISBLANK(D1657),"ส่วนลด",VLOOKUP(D1657,หมวดหมู่!$A$2:$B$35,2))</f>
        <v>การเกษตร</v>
      </c>
      <c r="P1657" s="3" t="str">
        <f>IF(ISBLANK(E1657),"หน่วย",VLOOKUP(E1657,หน่วยนับ!$A$2:$B$37,2))</f>
        <v>อัน</v>
      </c>
      <c r="Q1657" t="str">
        <f t="shared" si="102"/>
        <v>P00000.png</v>
      </c>
      <c r="R1657" t="str">
        <f t="shared" si="103"/>
        <v>INSERT INTO `product`(`pID`, `pBar`, `pBars`, `pName`, `pBP`, `pSP`, `pVal`, `pCate`, `pUnit`, `img`) VALUES ('P01663','CNTSPV00142','[{"detail":"รหัสสินค้า","barcode":"P01663"},{"detail":"บาร์โค้ดหลัก","barcode":"CNTSPV00142"}]','สายยางปรับระดับพร้อมหัวฉีด***','68.5','99','2','การเกษตร','อัน','P00000.png');</v>
      </c>
    </row>
    <row r="1658" spans="1:18" x14ac:dyDescent="0.25">
      <c r="A1658" s="2" t="s">
        <v>2252</v>
      </c>
      <c r="B1658" s="8">
        <v>8850709200414</v>
      </c>
      <c r="C1658" s="2" t="s">
        <v>2253</v>
      </c>
      <c r="D1658" s="1">
        <v>20</v>
      </c>
      <c r="E1658" s="1">
        <v>9</v>
      </c>
      <c r="F1658" s="1">
        <v>0</v>
      </c>
      <c r="G1658" s="1">
        <v>62</v>
      </c>
      <c r="H1658" s="1">
        <v>75</v>
      </c>
      <c r="I1658" s="16"/>
      <c r="J1658" s="17" t="s">
        <v>7142</v>
      </c>
      <c r="K1658" s="4" t="s">
        <v>7144</v>
      </c>
      <c r="L1658" s="5" t="s">
        <v>7143</v>
      </c>
      <c r="M1658" s="5">
        <f t="shared" si="100"/>
        <v>62</v>
      </c>
      <c r="N1658" s="5">
        <f t="shared" si="101"/>
        <v>75</v>
      </c>
      <c r="O1658" s="3" t="str">
        <f>IF(ISBLANK(D1658),"ส่วนลด",VLOOKUP(D1658,หมวดหมู่!$A$2:$B$35,2))</f>
        <v>อุปโภค/บริโภค</v>
      </c>
      <c r="P1658" s="3" t="str">
        <f>IF(ISBLANK(E1658),"หน่วย",VLOOKUP(E1658,หน่วยนับ!$A$2:$B$37,2))</f>
        <v>แพ็ค</v>
      </c>
      <c r="Q1658" t="str">
        <f t="shared" si="102"/>
        <v>P00000.png</v>
      </c>
      <c r="R1658" t="str">
        <f t="shared" si="103"/>
        <v>INSERT INTO `product`(`pID`, `pBar`, `pBars`, `pName`, `pBP`, `pSP`, `pVal`, `pCate`, `pUnit`, `img`) VALUES ('P01664','8850709200414','[{"detail":"รหัสสินค้า","barcode":"P01664"},{"detail":"บาร์โค้ดหลัก","barcode":"8850709200414"}]','เบบี้เลิฟXXLแพ็ค11/75บ*','62','75','0','อุปโภค/บริโภค','แพ็ค','P00000.png');</v>
      </c>
    </row>
    <row r="1659" spans="1:18" x14ac:dyDescent="0.25">
      <c r="A1659" s="2" t="s">
        <v>2254</v>
      </c>
      <c r="B1659" s="8">
        <v>8850624756485</v>
      </c>
      <c r="C1659" s="2" t="s">
        <v>2255</v>
      </c>
      <c r="D1659" s="6"/>
      <c r="E1659" s="6"/>
      <c r="F1659" s="1">
        <v>85</v>
      </c>
      <c r="G1659" s="1">
        <v>0</v>
      </c>
      <c r="H1659" s="1">
        <v>6</v>
      </c>
      <c r="I1659" s="16"/>
      <c r="J1659" s="17" t="s">
        <v>7142</v>
      </c>
      <c r="K1659" s="4" t="s">
        <v>7144</v>
      </c>
      <c r="L1659" s="5" t="s">
        <v>7143</v>
      </c>
      <c r="M1659" s="5">
        <f t="shared" si="100"/>
        <v>0</v>
      </c>
      <c r="N1659" s="5">
        <f t="shared" si="101"/>
        <v>-6</v>
      </c>
      <c r="O1659" s="3" t="str">
        <f>IF(ISBLANK(D1659),"ส่วนลด",VLOOKUP(D1659,หมวดหมู่!$A$2:$B$35,2))</f>
        <v>ส่วนลด</v>
      </c>
      <c r="P1659" s="3" t="str">
        <f>IF(ISBLANK(E1659),"หน่วย",VLOOKUP(E1659,หน่วยนับ!$A$2:$B$37,2))</f>
        <v>หน่วย</v>
      </c>
      <c r="Q1659" t="str">
        <f t="shared" si="102"/>
        <v>P00000.png</v>
      </c>
      <c r="R1659" t="str">
        <f t="shared" si="103"/>
        <v>INSERT INTO `product`(`pID`, `pBar`, `pBars`, `pName`, `pBP`, `pSP`, `pVal`, `pCate`, `pUnit`, `img`) VALUES ('P01665','8850624756485','[{"detail":"รหัสสินค้า","barcode":"P01665"},{"detail":"บาร์โค้ดหลัก","barcode":"8850624756485"}]','ส่วนลดกาโตะกลิ่นเมล่อนแพ็ค6/54บ','0','-6','85','ส่วนลด','หน่วย','P00000.png');</v>
      </c>
    </row>
    <row r="1660" spans="1:18" x14ac:dyDescent="0.25">
      <c r="A1660" s="2" t="s">
        <v>2256</v>
      </c>
      <c r="B1660" s="8">
        <v>5540000069744</v>
      </c>
      <c r="C1660" s="2" t="s">
        <v>2257</v>
      </c>
      <c r="D1660" s="1">
        <v>20</v>
      </c>
      <c r="E1660" s="1">
        <v>26</v>
      </c>
      <c r="F1660" s="1">
        <v>0</v>
      </c>
      <c r="G1660" s="1">
        <v>16.5</v>
      </c>
      <c r="H1660" s="1">
        <v>20</v>
      </c>
      <c r="I1660" s="16"/>
      <c r="J1660" s="17" t="s">
        <v>7142</v>
      </c>
      <c r="K1660" s="4" t="s">
        <v>7144</v>
      </c>
      <c r="L1660" s="5" t="s">
        <v>7143</v>
      </c>
      <c r="M1660" s="5">
        <f t="shared" si="100"/>
        <v>16.5</v>
      </c>
      <c r="N1660" s="5">
        <f t="shared" si="101"/>
        <v>20</v>
      </c>
      <c r="O1660" s="3" t="str">
        <f>IF(ISBLANK(D1660),"ส่วนลด",VLOOKUP(D1660,หมวดหมู่!$A$2:$B$35,2))</f>
        <v>อุปโภค/บริโภค</v>
      </c>
      <c r="P1660" s="3" t="str">
        <f>IF(ISBLANK(E1660),"หน่วย",VLOOKUP(E1660,หน่วยนับ!$A$2:$B$37,2))</f>
        <v>ห่อ</v>
      </c>
      <c r="Q1660" t="str">
        <f t="shared" si="102"/>
        <v>P00000.png</v>
      </c>
      <c r="R1660" t="str">
        <f t="shared" si="103"/>
        <v>INSERT INTO `product`(`pID`, `pBar`, `pBars`, `pName`, `pBP`, `pSP`, `pVal`, `pCate`, `pUnit`, `img`) VALUES ('P01666','5540000069744','[{"detail":"รหัสสินค้า","barcode":"P01666"},{"detail":"บาร์โค้ดหลัก","barcode":"5540000069744"}]','ธูปหอมกำเล็ก20บ*','16.5','20','0','อุปโภค/บริโภค','ห่อ','P00000.png');</v>
      </c>
    </row>
    <row r="1661" spans="1:18" x14ac:dyDescent="0.25">
      <c r="A1661" s="2" t="s">
        <v>2258</v>
      </c>
      <c r="B1661" s="8">
        <v>8851932360159</v>
      </c>
      <c r="C1661" s="2" t="s">
        <v>8376</v>
      </c>
      <c r="D1661" s="1">
        <v>62</v>
      </c>
      <c r="E1661" s="1">
        <v>3</v>
      </c>
      <c r="F1661" s="1">
        <v>5</v>
      </c>
      <c r="G1661" s="1">
        <v>29.34</v>
      </c>
      <c r="H1661" s="1">
        <v>35</v>
      </c>
      <c r="I1661" s="16"/>
      <c r="J1661" s="17" t="s">
        <v>7142</v>
      </c>
      <c r="K1661" s="4" t="s">
        <v>7144</v>
      </c>
      <c r="L1661" s="5" t="s">
        <v>7143</v>
      </c>
      <c r="M1661" s="5">
        <f t="shared" si="100"/>
        <v>29.34</v>
      </c>
      <c r="N1661" s="5">
        <f t="shared" si="101"/>
        <v>35</v>
      </c>
      <c r="O1661" s="3" t="str">
        <f>IF(ISBLANK(D1661),"ส่วนลด",VLOOKUP(D1661,หมวดหมู่!$A$2:$B$35,2))</f>
        <v>ครีมนวดผม</v>
      </c>
      <c r="P1661" s="3" t="str">
        <f>IF(ISBLANK(E1661),"หน่วย",VLOOKUP(E1661,หน่วยนับ!$A$2:$B$37,2))</f>
        <v>ขวด</v>
      </c>
      <c r="Q1661" t="str">
        <f t="shared" si="102"/>
        <v>P00000.png</v>
      </c>
      <c r="R1661" t="str">
        <f t="shared" si="103"/>
        <v>INSERT INTO `product`(`pID`, `pBar`, `pBars`, `pName`, `pBP`, `pSP`, `pVal`, `pCate`, `pUnit`, `img`) VALUES ('P01667','8851932360159','[{"detail":"รหัสสินค้า","barcode":"P01667"},{"detail":"บาร์โค้ดหลัก","barcode":"8851932360159"}]','ซัลซิลครีมนวดเขียว***','29.34','35','5','ครีมนวดผม','ขวด','P00000.png');</v>
      </c>
    </row>
    <row r="1662" spans="1:18" x14ac:dyDescent="0.25">
      <c r="A1662" s="2" t="s">
        <v>2259</v>
      </c>
      <c r="B1662" s="8" t="s">
        <v>2259</v>
      </c>
      <c r="C1662" s="2" t="s">
        <v>8377</v>
      </c>
      <c r="D1662" s="1">
        <v>91</v>
      </c>
      <c r="E1662" s="1">
        <v>28</v>
      </c>
      <c r="F1662" s="1">
        <v>10</v>
      </c>
      <c r="G1662" s="1">
        <v>5</v>
      </c>
      <c r="H1662" s="1">
        <v>10</v>
      </c>
      <c r="I1662" s="16"/>
      <c r="J1662" s="17" t="s">
        <v>7142</v>
      </c>
      <c r="K1662" s="4" t="s">
        <v>7144</v>
      </c>
      <c r="L1662" s="5" t="s">
        <v>7143</v>
      </c>
      <c r="M1662" s="5">
        <f t="shared" si="100"/>
        <v>5</v>
      </c>
      <c r="N1662" s="5">
        <f t="shared" si="101"/>
        <v>10</v>
      </c>
      <c r="O1662" s="3" t="str">
        <f>IF(ISBLANK(D1662),"ส่วนลด",VLOOKUP(D1662,หมวดหมู่!$A$2:$B$35,2))</f>
        <v>ของใช้ในครัว</v>
      </c>
      <c r="P1662" s="3" t="str">
        <f>IF(ISBLANK(E1662),"หน่วย",VLOOKUP(E1662,หน่วยนับ!$A$2:$B$37,2))</f>
        <v>ผืน</v>
      </c>
      <c r="Q1662" t="str">
        <f t="shared" si="102"/>
        <v>P00000.png</v>
      </c>
      <c r="R1662" t="str">
        <f t="shared" si="103"/>
        <v>INSERT INTO `product`(`pID`, `pBar`, `pBars`, `pName`, `pBP`, `pSP`, `pVal`, `pCate`, `pUnit`, `img`) VALUES ('P01668','P01668','[{"detail":"รหัสสินค้า","barcode":"P01668"},{"detail":"บาร์โค้ดหลัก","barcode":"P01668"}]','ผ้าเช็ดมือ***','5','10','10','ของใช้ในครัว','ผืน','P00000.png');</v>
      </c>
    </row>
    <row r="1663" spans="1:18" x14ac:dyDescent="0.25">
      <c r="A1663" s="2" t="s">
        <v>2260</v>
      </c>
      <c r="B1663" s="8">
        <v>6209518393404</v>
      </c>
      <c r="C1663" s="2" t="s">
        <v>2261</v>
      </c>
      <c r="D1663" s="1">
        <v>32</v>
      </c>
      <c r="E1663" s="1">
        <v>35</v>
      </c>
      <c r="F1663" s="1">
        <v>5</v>
      </c>
      <c r="G1663" s="1">
        <v>14.59</v>
      </c>
      <c r="H1663" s="1">
        <v>20</v>
      </c>
      <c r="I1663" s="16"/>
      <c r="J1663" s="17" t="s">
        <v>7142</v>
      </c>
      <c r="K1663" s="4" t="s">
        <v>7144</v>
      </c>
      <c r="L1663" s="5" t="s">
        <v>7143</v>
      </c>
      <c r="M1663" s="5">
        <f t="shared" si="100"/>
        <v>14.59</v>
      </c>
      <c r="N1663" s="5">
        <f t="shared" si="101"/>
        <v>20</v>
      </c>
      <c r="O1663" s="3" t="str">
        <f>IF(ISBLANK(D1663),"ส่วนลด",VLOOKUP(D1663,หมวดหมู่!$A$2:$B$35,2))</f>
        <v>การศึกษา</v>
      </c>
      <c r="P1663" s="3" t="str">
        <f>IF(ISBLANK(E1663),"หน่วย",VLOOKUP(E1663,หน่วยนับ!$A$2:$B$37,2))</f>
        <v>ตัว</v>
      </c>
      <c r="Q1663" t="str">
        <f t="shared" si="102"/>
        <v>P00000.png</v>
      </c>
      <c r="R1663" t="str">
        <f t="shared" si="103"/>
        <v>INSERT INTO `product`(`pID`, `pBar`, `pBars`, `pName`, `pBP`, `pSP`, `pVal`, `pCate`, `pUnit`, `img`) VALUES ('P01669','6209518393404','[{"detail":"รหัสสินค้า","barcode":"P01669"},{"detail":"บาร์โค้ดหลัก","barcode":"6209518393404"}]','กรรไกรโค้ง20บาท*','14.59','20','5','การศึกษา','ตัว','P00000.png');</v>
      </c>
    </row>
    <row r="1664" spans="1:18" x14ac:dyDescent="0.25">
      <c r="A1664" s="2" t="s">
        <v>2262</v>
      </c>
      <c r="B1664" s="8" t="s">
        <v>2262</v>
      </c>
      <c r="C1664" s="2" t="s">
        <v>8378</v>
      </c>
      <c r="D1664" s="1">
        <v>41</v>
      </c>
      <c r="E1664" s="1">
        <v>15</v>
      </c>
      <c r="F1664" s="1">
        <v>1</v>
      </c>
      <c r="G1664" s="1">
        <v>350</v>
      </c>
      <c r="H1664" s="1">
        <v>370</v>
      </c>
      <c r="I1664" s="16"/>
      <c r="J1664" s="17" t="s">
        <v>7142</v>
      </c>
      <c r="K1664" s="4" t="s">
        <v>7144</v>
      </c>
      <c r="L1664" s="5" t="s">
        <v>7143</v>
      </c>
      <c r="M1664" s="5">
        <f t="shared" si="100"/>
        <v>350</v>
      </c>
      <c r="N1664" s="5">
        <f t="shared" si="101"/>
        <v>370</v>
      </c>
      <c r="O1664" s="3" t="str">
        <f>IF(ISBLANK(D1664),"ส่วนลด",VLOOKUP(D1664,หมวดหมู่!$A$2:$B$35,2))</f>
        <v>ข้าวสาร</v>
      </c>
      <c r="P1664" s="3" t="str">
        <f>IF(ISBLANK(E1664),"หน่วย",VLOOKUP(E1664,หน่วยนับ!$A$2:$B$37,2))</f>
        <v>กระสอบ</v>
      </c>
      <c r="Q1664" t="str">
        <f t="shared" si="102"/>
        <v>P00000.png</v>
      </c>
      <c r="R1664" t="str">
        <f t="shared" si="103"/>
        <v>INSERT INTO `product`(`pID`, `pBar`, `pBars`, `pName`, `pBP`, `pSP`, `pVal`, `pCate`, `pUnit`, `img`) VALUES ('P01670','P01670','[{"detail":"รหัสสินค้า","barcode":"P01670"},{"detail":"บาร์โค้ดหลัก","barcode":"P01670"}]','ข้าวสารหอมตรามด15กก***','350','370','1','ข้าวสาร','กระสอบ','P00000.png');</v>
      </c>
    </row>
    <row r="1665" spans="1:18" x14ac:dyDescent="0.25">
      <c r="A1665" s="2" t="s">
        <v>2263</v>
      </c>
      <c r="B1665" s="8">
        <v>3165140325011</v>
      </c>
      <c r="C1665" s="2" t="s">
        <v>2264</v>
      </c>
      <c r="D1665" s="1">
        <v>40</v>
      </c>
      <c r="E1665" s="1">
        <v>17</v>
      </c>
      <c r="F1665" s="1">
        <v>0</v>
      </c>
      <c r="G1665" s="1">
        <v>25</v>
      </c>
      <c r="H1665" s="1">
        <v>30</v>
      </c>
      <c r="I1665" s="16"/>
      <c r="J1665" s="17" t="s">
        <v>7142</v>
      </c>
      <c r="K1665" s="4" t="s">
        <v>7144</v>
      </c>
      <c r="L1665" s="5" t="s">
        <v>7143</v>
      </c>
      <c r="M1665" s="5">
        <f t="shared" si="100"/>
        <v>25</v>
      </c>
      <c r="N1665" s="5">
        <f t="shared" si="101"/>
        <v>30</v>
      </c>
      <c r="O1665" s="3" t="str">
        <f>IF(ISBLANK(D1665),"ส่วนลด",VLOOKUP(D1665,หมวดหมู่!$A$2:$B$35,2))</f>
        <v>งานก่อสร้าง</v>
      </c>
      <c r="P1665" s="3" t="str">
        <f>IF(ISBLANK(E1665),"หน่วย",VLOOKUP(E1665,หน่วยนับ!$A$2:$B$37,2))</f>
        <v>ใบ</v>
      </c>
      <c r="Q1665" t="str">
        <f t="shared" si="102"/>
        <v>P00000.png</v>
      </c>
      <c r="R1665" t="str">
        <f t="shared" si="103"/>
        <v>INSERT INTO `product`(`pID`, `pBar`, `pBars`, `pName`, `pBP`, `pSP`, `pVal`, `pCate`, `pUnit`, `img`) VALUES ('P01671','3165140325011','[{"detail":"รหัสสินค้า","barcode":"P01671"},{"detail":"บาร์โค้ดหลัก","barcode":"3165140325011"}]','ใบตัดเหล็ก4นิ้วบาง30บ*','25','30','0','งานก่อสร้าง','ใบ','P00000.png');</v>
      </c>
    </row>
    <row r="1666" spans="1:18" x14ac:dyDescent="0.25">
      <c r="A1666" s="2" t="s">
        <v>2265</v>
      </c>
      <c r="B1666" s="8">
        <v>8851932358026</v>
      </c>
      <c r="C1666" s="2" t="s">
        <v>2266</v>
      </c>
      <c r="D1666" s="1">
        <v>20</v>
      </c>
      <c r="E1666" s="1">
        <v>3</v>
      </c>
      <c r="F1666" s="1">
        <v>0</v>
      </c>
      <c r="G1666" s="1">
        <v>20.84</v>
      </c>
      <c r="H1666" s="1">
        <v>25</v>
      </c>
      <c r="I1666" s="16"/>
      <c r="J1666" s="17" t="s">
        <v>7142</v>
      </c>
      <c r="K1666" s="4" t="s">
        <v>7144</v>
      </c>
      <c r="L1666" s="5" t="s">
        <v>7143</v>
      </c>
      <c r="M1666" s="5">
        <f t="shared" si="100"/>
        <v>20.84</v>
      </c>
      <c r="N1666" s="5">
        <f t="shared" si="101"/>
        <v>25</v>
      </c>
      <c r="O1666" s="3" t="str">
        <f>IF(ISBLANK(D1666),"ส่วนลด",VLOOKUP(D1666,หมวดหมู่!$A$2:$B$35,2))</f>
        <v>อุปโภค/บริโภค</v>
      </c>
      <c r="P1666" s="3" t="str">
        <f>IF(ISBLANK(E1666),"หน่วย",VLOOKUP(E1666,หน่วยนับ!$A$2:$B$37,2))</f>
        <v>ขวด</v>
      </c>
      <c r="Q1666" t="str">
        <f t="shared" si="102"/>
        <v>P00000.png</v>
      </c>
      <c r="R1666" t="str">
        <f t="shared" si="103"/>
        <v>INSERT INTO `product`(`pID`, `pBar`, `pBars`, `pName`, `pBP`, `pSP`, `pVal`, `pCate`, `pUnit`, `img`) VALUES ('P01672','8851932358026','[{"detail":"รหัสสินค้า","barcode":"P01672"},{"detail":"บาร์โค้ดหลัก","barcode":"8851932358026"}]','เคลียแมน65มล25บ','20.84','25','0','อุปโภค/บริโภค','ขวด','P00000.png');</v>
      </c>
    </row>
    <row r="1667" spans="1:18" x14ac:dyDescent="0.25">
      <c r="A1667" s="2" t="s">
        <v>2267</v>
      </c>
      <c r="B1667" s="8">
        <v>6948252064880</v>
      </c>
      <c r="C1667" s="2" t="s">
        <v>2268</v>
      </c>
      <c r="D1667" s="1">
        <v>20</v>
      </c>
      <c r="E1667" s="1">
        <v>29</v>
      </c>
      <c r="F1667" s="1">
        <v>0</v>
      </c>
      <c r="G1667" s="1">
        <v>15</v>
      </c>
      <c r="H1667" s="1">
        <v>20</v>
      </c>
      <c r="I1667" s="16"/>
      <c r="J1667" s="17" t="s">
        <v>7142</v>
      </c>
      <c r="K1667" s="4" t="s">
        <v>7144</v>
      </c>
      <c r="L1667" s="5" t="s">
        <v>7143</v>
      </c>
      <c r="M1667" s="5">
        <f t="shared" ref="M1667:M1730" si="104">IF(ISBLANK(D1667),0,G1667)</f>
        <v>15</v>
      </c>
      <c r="N1667" s="5">
        <f t="shared" ref="N1667:N1730" si="105">IF(ISBLANK(D1667),-H1667,H1667)</f>
        <v>20</v>
      </c>
      <c r="O1667" s="3" t="str">
        <f>IF(ISBLANK(D1667),"ส่วนลด",VLOOKUP(D1667,หมวดหมู่!$A$2:$B$35,2))</f>
        <v>อุปโภค/บริโภค</v>
      </c>
      <c r="P1667" s="3" t="str">
        <f>IF(ISBLANK(E1667),"หน่วย",VLOOKUP(E1667,หน่วยนับ!$A$2:$B$37,2))</f>
        <v>หลอด</v>
      </c>
      <c r="Q1667" t="str">
        <f t="shared" ref="Q1667:Q1730" si="106">IF(ISBLANK(I1667),"P00000.png",I1667)</f>
        <v>P00000.png</v>
      </c>
      <c r="R1667" t="str">
        <f t="shared" ref="R1667:R1730" si="107">"INSERT INTO `product`(`pID`, `pBar`, `pBars`, `pName`, `pBP`, `pSP`, `pVal`, `pCate`, `pUnit`, `img`) VALUES ('"&amp;A1667&amp;"','"&amp;B1667&amp;"','"&amp;J1667&amp;A1667&amp;K1667&amp;B1667&amp;L1667&amp;"','"&amp;C1667&amp;"','"&amp;M1667&amp;"','"&amp;N1667&amp;"','"&amp;F1667&amp;"','"&amp;O1667&amp;"','"&amp;P1667&amp;"','"&amp;Q1667&amp;"');"</f>
        <v>INSERT INTO `product`(`pID`, `pBar`, `pBars`, `pName`, `pBP`, `pSP`, `pVal`, `pCate`, `pUnit`, `img`) VALUES ('P01673','6948252064880','[{"detail":"รหัสสินค้า","barcode":"P01673"},{"detail":"บาร์โค้ดหลัก","barcode":"6948252064880"}]','วายยูหลอดไฟ13วัต20บ*','15','20','0','อุปโภค/บริโภค','หลอด','P00000.png');</v>
      </c>
    </row>
    <row r="1668" spans="1:18" x14ac:dyDescent="0.25">
      <c r="A1668" s="2" t="s">
        <v>2269</v>
      </c>
      <c r="B1668" s="8">
        <v>8851359708428</v>
      </c>
      <c r="C1668" s="2" t="s">
        <v>2270</v>
      </c>
      <c r="D1668" s="1">
        <v>20</v>
      </c>
      <c r="E1668" s="1">
        <v>14</v>
      </c>
      <c r="F1668" s="1">
        <v>0</v>
      </c>
      <c r="G1668" s="1">
        <v>325</v>
      </c>
      <c r="H1668" s="1">
        <v>345</v>
      </c>
      <c r="I1668" s="16"/>
      <c r="J1668" s="17" t="s">
        <v>7142</v>
      </c>
      <c r="K1668" s="4" t="s">
        <v>7144</v>
      </c>
      <c r="L1668" s="5" t="s">
        <v>7143</v>
      </c>
      <c r="M1668" s="5">
        <f t="shared" si="104"/>
        <v>325</v>
      </c>
      <c r="N1668" s="5">
        <f t="shared" si="105"/>
        <v>345</v>
      </c>
      <c r="O1668" s="3" t="str">
        <f>IF(ISBLANK(D1668),"ส่วนลด",VLOOKUP(D1668,หมวดหมู่!$A$2:$B$35,2))</f>
        <v>อุปโภค/บริโภค</v>
      </c>
      <c r="P1668" s="3" t="str">
        <f>IF(ISBLANK(E1668),"หน่วย",VLOOKUP(E1668,หน่วยนับ!$A$2:$B$37,2))</f>
        <v>ถุง</v>
      </c>
      <c r="Q1668" t="str">
        <f t="shared" si="106"/>
        <v>P00000.png</v>
      </c>
      <c r="R1668" t="str">
        <f t="shared" si="107"/>
        <v>INSERT INTO `product`(`pID`, `pBar`, `pBars`, `pName`, `pBP`, `pSP`, `pVal`, `pCate`, `pUnit`, `img`) VALUES ('P01674','8851359708428','[{"detail":"รหัสสินค้า","barcode":"P01674"},{"detail":"บาร์โค้ดหลัก","barcode":"8851359708428"}]','ดูมิลค์สูตร3 1500g345บ','325','345','0','อุปโภค/บริโภค','ถุง','P00000.png');</v>
      </c>
    </row>
    <row r="1669" spans="1:18" x14ac:dyDescent="0.25">
      <c r="A1669" s="2" t="s">
        <v>2271</v>
      </c>
      <c r="B1669" s="8">
        <v>4902430772594</v>
      </c>
      <c r="C1669" s="2" t="s">
        <v>1644</v>
      </c>
      <c r="D1669" s="1">
        <v>20</v>
      </c>
      <c r="E1669" s="1">
        <v>3</v>
      </c>
      <c r="F1669" s="1">
        <v>0</v>
      </c>
      <c r="G1669" s="1">
        <v>28</v>
      </c>
      <c r="H1669" s="1">
        <v>35</v>
      </c>
      <c r="I1669" s="16"/>
      <c r="J1669" s="17" t="s">
        <v>7142</v>
      </c>
      <c r="K1669" s="4" t="s">
        <v>7144</v>
      </c>
      <c r="L1669" s="5" t="s">
        <v>7143</v>
      </c>
      <c r="M1669" s="5">
        <f t="shared" si="104"/>
        <v>28</v>
      </c>
      <c r="N1669" s="5">
        <f t="shared" si="105"/>
        <v>35</v>
      </c>
      <c r="O1669" s="3" t="str">
        <f>IF(ISBLANK(D1669),"ส่วนลด",VLOOKUP(D1669,หมวดหมู่!$A$2:$B$35,2))</f>
        <v>อุปโภค/บริโภค</v>
      </c>
      <c r="P1669" s="3" t="str">
        <f>IF(ISBLANK(E1669),"หน่วย",VLOOKUP(E1669,หน่วยนับ!$A$2:$B$37,2))</f>
        <v>ขวด</v>
      </c>
      <c r="Q1669" t="str">
        <f t="shared" si="106"/>
        <v>P00000.png</v>
      </c>
      <c r="R1669" t="str">
        <f t="shared" si="107"/>
        <v>INSERT INTO `product`(`pID`, `pBar`, `pBars`, `pName`, `pBP`, `pSP`, `pVal`, `pCate`, `pUnit`, `img`) VALUES ('P01675','4902430772594','[{"detail":"รหัสสินค้า","barcode":"P01675"},{"detail":"บาร์โค้ดหลัก","barcode":"4902430772594"}]','รีจอยแชมพู140/35บ','28','35','0','อุปโภค/บริโภค','ขวด','P00000.png');</v>
      </c>
    </row>
    <row r="1670" spans="1:18" x14ac:dyDescent="0.25">
      <c r="A1670" s="2" t="s">
        <v>2272</v>
      </c>
      <c r="B1670" s="8">
        <v>8851932391634</v>
      </c>
      <c r="C1670" s="2" t="s">
        <v>8379</v>
      </c>
      <c r="D1670" s="1">
        <v>61</v>
      </c>
      <c r="E1670" s="1">
        <v>3</v>
      </c>
      <c r="F1670" s="1">
        <v>2</v>
      </c>
      <c r="G1670" s="1">
        <v>120</v>
      </c>
      <c r="H1670" s="1">
        <v>145</v>
      </c>
      <c r="I1670" s="15" t="s">
        <v>8380</v>
      </c>
      <c r="J1670" s="17" t="s">
        <v>7142</v>
      </c>
      <c r="K1670" s="4" t="s">
        <v>7144</v>
      </c>
      <c r="L1670" s="5" t="s">
        <v>7143</v>
      </c>
      <c r="M1670" s="5">
        <f t="shared" si="104"/>
        <v>120</v>
      </c>
      <c r="N1670" s="5">
        <f t="shared" si="105"/>
        <v>145</v>
      </c>
      <c r="O1670" s="3" t="str">
        <f>IF(ISBLANK(D1670),"ส่วนลด",VLOOKUP(D1670,หมวดหมู่!$A$2:$B$35,2))</f>
        <v>แชมพูสระผม</v>
      </c>
      <c r="P1670" s="3" t="str">
        <f>IF(ISBLANK(E1670),"หน่วย",VLOOKUP(E1670,หน่วยนับ!$A$2:$B$37,2))</f>
        <v>ขวด</v>
      </c>
      <c r="Q1670" t="str">
        <f t="shared" si="106"/>
        <v>prd_1692.jpg</v>
      </c>
      <c r="R1670" t="str">
        <f t="shared" si="107"/>
        <v>INSERT INTO `product`(`pID`, `pBar`, `pBars`, `pName`, `pBP`, `pSP`, `pVal`, `pCate`, `pUnit`, `img`) VALUES ('P01676','8851932391634','[{"detail":"รหัสสินค้า","barcode":"P01676"},{"detail":"บาร์โค้ดหลัก","barcode":"8851932391634"}]','เคลียแชมพูแมน450มล***','120','145','2','แชมพูสระผม','ขวด','prd_1692.jpg');</v>
      </c>
    </row>
    <row r="1671" spans="1:18" x14ac:dyDescent="0.25">
      <c r="A1671" s="2" t="s">
        <v>2273</v>
      </c>
      <c r="B1671" s="8">
        <v>8851932392037</v>
      </c>
      <c r="C1671" s="2" t="s">
        <v>8381</v>
      </c>
      <c r="D1671" s="1">
        <v>61</v>
      </c>
      <c r="E1671" s="1">
        <v>3</v>
      </c>
      <c r="F1671" s="1">
        <v>5</v>
      </c>
      <c r="G1671" s="1">
        <v>22.24</v>
      </c>
      <c r="H1671" s="1">
        <v>25</v>
      </c>
      <c r="I1671" s="15" t="s">
        <v>8382</v>
      </c>
      <c r="J1671" s="17" t="s">
        <v>7142</v>
      </c>
      <c r="K1671" s="4" t="s">
        <v>7144</v>
      </c>
      <c r="L1671" s="5" t="s">
        <v>7143</v>
      </c>
      <c r="M1671" s="5">
        <f t="shared" si="104"/>
        <v>22.24</v>
      </c>
      <c r="N1671" s="5">
        <f t="shared" si="105"/>
        <v>25</v>
      </c>
      <c r="O1671" s="3" t="str">
        <f>IF(ISBLANK(D1671),"ส่วนลด",VLOOKUP(D1671,หมวดหมู่!$A$2:$B$35,2))</f>
        <v>แชมพูสระผม</v>
      </c>
      <c r="P1671" s="3" t="str">
        <f>IF(ISBLANK(E1671),"หน่วย",VLOOKUP(E1671,หน่วยนับ!$A$2:$B$37,2))</f>
        <v>ขวด</v>
      </c>
      <c r="Q1671" t="str">
        <f t="shared" si="106"/>
        <v>prd_1693.jpg</v>
      </c>
      <c r="R1671" t="str">
        <f t="shared" si="107"/>
        <v>INSERT INTO `product`(`pID`, `pBar`, `pBars`, `pName`, `pBP`, `pSP`, `pVal`, `pCate`, `pUnit`, `img`) VALUES ('P01677','8851932392037','[{"detail":"รหัสสินค้า","barcode":"P01677"},{"detail":"บาร์โค้ดหลัก","barcode":"8851932392037"}]','เคลียแชมพูแมน65ml***','22.24','25','5','แชมพูสระผม','ขวด','prd_1693.jpg');</v>
      </c>
    </row>
    <row r="1672" spans="1:18" x14ac:dyDescent="0.25">
      <c r="A1672" s="2" t="s">
        <v>2274</v>
      </c>
      <c r="B1672" s="8">
        <v>42131946</v>
      </c>
      <c r="C1672" s="2" t="s">
        <v>6851</v>
      </c>
      <c r="D1672" s="1">
        <v>20</v>
      </c>
      <c r="E1672" s="1">
        <v>3</v>
      </c>
      <c r="F1672" s="1">
        <v>-1</v>
      </c>
      <c r="G1672" s="1">
        <v>44.34</v>
      </c>
      <c r="H1672" s="1">
        <v>50</v>
      </c>
      <c r="I1672" s="16"/>
      <c r="J1672" s="17" t="s">
        <v>7142</v>
      </c>
      <c r="K1672" s="4" t="s">
        <v>7144</v>
      </c>
      <c r="L1672" s="5" t="s">
        <v>7143</v>
      </c>
      <c r="M1672" s="5">
        <f t="shared" si="104"/>
        <v>44.34</v>
      </c>
      <c r="N1672" s="5">
        <f t="shared" si="105"/>
        <v>50</v>
      </c>
      <c r="O1672" s="3" t="str">
        <f>IF(ISBLANK(D1672),"ส่วนลด",VLOOKUP(D1672,หมวดหมู่!$A$2:$B$35,2))</f>
        <v>อุปโภค/บริโภค</v>
      </c>
      <c r="P1672" s="3" t="str">
        <f>IF(ISBLANK(E1672),"หน่วย",VLOOKUP(E1672,หน่วยนับ!$A$2:$B$37,2))</f>
        <v>ขวด</v>
      </c>
      <c r="Q1672" t="str">
        <f t="shared" si="106"/>
        <v>P00000.png</v>
      </c>
      <c r="R1672" t="str">
        <f t="shared" si="107"/>
        <v>INSERT INTO `product`(`pID`, `pBar`, `pBars`, `pName`, `pBP`, `pSP`, `pVal`, `pCate`, `pUnit`, `img`) VALUES ('P01678','42131946','[{"detail":"รหัสสินค้า","barcode":"P01678"},{"detail":"บาร์โค้ดหลัก","barcode":"42131946"}]','นีเวียโลออน25/**','44.34','50','-1','อุปโภค/บริโภค','ขวด','P00000.png');</v>
      </c>
    </row>
    <row r="1673" spans="1:18" x14ac:dyDescent="0.25">
      <c r="A1673" s="2" t="s">
        <v>2275</v>
      </c>
      <c r="B1673" s="8">
        <v>8850029816401</v>
      </c>
      <c r="C1673" s="2" t="s">
        <v>2276</v>
      </c>
      <c r="D1673" s="1">
        <v>20</v>
      </c>
      <c r="E1673" s="1">
        <v>3</v>
      </c>
      <c r="F1673" s="1">
        <v>1</v>
      </c>
      <c r="G1673" s="1">
        <v>84</v>
      </c>
      <c r="H1673" s="1">
        <v>95</v>
      </c>
      <c r="I1673" s="16"/>
      <c r="J1673" s="17" t="s">
        <v>7142</v>
      </c>
      <c r="K1673" s="4" t="s">
        <v>7144</v>
      </c>
      <c r="L1673" s="5" t="s">
        <v>7143</v>
      </c>
      <c r="M1673" s="5">
        <f t="shared" si="104"/>
        <v>84</v>
      </c>
      <c r="N1673" s="5">
        <f t="shared" si="105"/>
        <v>95</v>
      </c>
      <c r="O1673" s="3" t="str">
        <f>IF(ISBLANK(D1673),"ส่วนลด",VLOOKUP(D1673,หมวดหมู่!$A$2:$B$35,2))</f>
        <v>อุปโภค/บริโภค</v>
      </c>
      <c r="P1673" s="3" t="str">
        <f>IF(ISBLANK(E1673),"หน่วย",VLOOKUP(E1673,หน่วยนับ!$A$2:$B$37,2))</f>
        <v>ขวด</v>
      </c>
      <c r="Q1673" t="str">
        <f t="shared" si="106"/>
        <v>P00000.png</v>
      </c>
      <c r="R1673" t="str">
        <f t="shared" si="107"/>
        <v>INSERT INTO `product`(`pID`, `pBar`, `pBars`, `pName`, `pBP`, `pSP`, `pVal`, `pCate`, `pUnit`, `img`) VALUES ('P01679','8850029816401','[{"detail":"รหัสสินค้า","barcode":"P01679"},{"detail":"บาร์โค้ดหลัก","barcode":"8850029816401"}]','นีเวียโลออนแมน50/95บาท','84','95','1','อุปโภค/บริโภค','ขวด','P00000.png');</v>
      </c>
    </row>
    <row r="1674" spans="1:18" x14ac:dyDescent="0.25">
      <c r="A1674" s="2" t="s">
        <v>2277</v>
      </c>
      <c r="B1674" s="8">
        <v>8850029009278</v>
      </c>
      <c r="C1674" s="2" t="s">
        <v>2278</v>
      </c>
      <c r="D1674" s="1">
        <v>20</v>
      </c>
      <c r="E1674" s="1">
        <v>3</v>
      </c>
      <c r="F1674" s="1">
        <v>0</v>
      </c>
      <c r="G1674" s="1">
        <v>79.34</v>
      </c>
      <c r="H1674" s="1">
        <v>89</v>
      </c>
      <c r="I1674" s="16"/>
      <c r="J1674" s="17" t="s">
        <v>7142</v>
      </c>
      <c r="K1674" s="4" t="s">
        <v>7144</v>
      </c>
      <c r="L1674" s="5" t="s">
        <v>7143</v>
      </c>
      <c r="M1674" s="5">
        <f t="shared" si="104"/>
        <v>79.34</v>
      </c>
      <c r="N1674" s="5">
        <f t="shared" si="105"/>
        <v>89</v>
      </c>
      <c r="O1674" s="3" t="str">
        <f>IF(ISBLANK(D1674),"ส่วนลด",VLOOKUP(D1674,หมวดหมู่!$A$2:$B$35,2))</f>
        <v>อุปโภค/บริโภค</v>
      </c>
      <c r="P1674" s="3" t="str">
        <f>IF(ISBLANK(E1674),"หน่วย",VLOOKUP(E1674,หน่วยนับ!$A$2:$B$37,2))</f>
        <v>ขวด</v>
      </c>
      <c r="Q1674" t="str">
        <f t="shared" si="106"/>
        <v>P00000.png</v>
      </c>
      <c r="R1674" t="str">
        <f t="shared" si="107"/>
        <v>INSERT INTO `product`(`pID`, `pBar`, `pBars`, `pName`, `pBP`, `pSP`, `pVal`, `pCate`, `pUnit`, `img`) VALUES ('P01680','8850029009278','[{"detail":"รหัสสินค้า","barcode":"P01680"},{"detail":"บาร์โค้ดหลัก","barcode":"8850029009278"}]','นีเวียโลออน50/89บ','79.34','89','0','อุปโภค/บริโภค','ขวด','P00000.png');</v>
      </c>
    </row>
    <row r="1675" spans="1:18" x14ac:dyDescent="0.25">
      <c r="A1675" s="2" t="s">
        <v>2279</v>
      </c>
      <c r="B1675" s="8">
        <v>8850029020266</v>
      </c>
      <c r="C1675" s="2" t="s">
        <v>8383</v>
      </c>
      <c r="D1675" s="1">
        <v>43</v>
      </c>
      <c r="E1675" s="1">
        <v>3</v>
      </c>
      <c r="F1675" s="1">
        <v>0</v>
      </c>
      <c r="G1675" s="1">
        <v>80</v>
      </c>
      <c r="H1675" s="1">
        <v>95</v>
      </c>
      <c r="I1675" s="16"/>
      <c r="J1675" s="17" t="s">
        <v>7142</v>
      </c>
      <c r="K1675" s="4" t="s">
        <v>7144</v>
      </c>
      <c r="L1675" s="5" t="s">
        <v>7143</v>
      </c>
      <c r="M1675" s="5">
        <f t="shared" si="104"/>
        <v>80</v>
      </c>
      <c r="N1675" s="5">
        <f t="shared" si="105"/>
        <v>95</v>
      </c>
      <c r="O1675" s="3" t="str">
        <f>IF(ISBLANK(D1675),"ส่วนลด",VLOOKUP(D1675,หมวดหมู่!$A$2:$B$35,2))</f>
        <v>โลออน+โลชั้่น+น้ำหอม</v>
      </c>
      <c r="P1675" s="3" t="str">
        <f>IF(ISBLANK(E1675),"หน่วย",VLOOKUP(E1675,หน่วยนับ!$A$2:$B$37,2))</f>
        <v>ขวด</v>
      </c>
      <c r="Q1675" t="str">
        <f t="shared" si="106"/>
        <v>P00000.png</v>
      </c>
      <c r="R1675" t="str">
        <f t="shared" si="107"/>
        <v>INSERT INTO `product`(`pID`, `pBar`, `pBars`, `pName`, `pBP`, `pSP`, `pVal`, `pCate`, `pUnit`, `img`) VALUES ('P01681','8850029020266','[{"detail":"รหัสสินค้า","barcode":"P01681"},{"detail":"บาร์โค้ดหลัก","barcode":"8850029020266"}]','นีเวียโลออ50มล***','80','95','0','โลออน+โลชั้่น+น้ำหอม','ขวด','P00000.png');</v>
      </c>
    </row>
    <row r="1676" spans="1:18" x14ac:dyDescent="0.25">
      <c r="A1676" s="2" t="s">
        <v>2280</v>
      </c>
      <c r="B1676" s="8">
        <v>8850029816449</v>
      </c>
      <c r="C1676" s="2" t="s">
        <v>2281</v>
      </c>
      <c r="D1676" s="1">
        <v>20</v>
      </c>
      <c r="E1676" s="1">
        <v>3</v>
      </c>
      <c r="F1676" s="1">
        <v>0</v>
      </c>
      <c r="G1676" s="1">
        <v>83.34</v>
      </c>
      <c r="H1676" s="1">
        <v>89</v>
      </c>
      <c r="I1676" s="16"/>
      <c r="J1676" s="17" t="s">
        <v>7142</v>
      </c>
      <c r="K1676" s="4" t="s">
        <v>7144</v>
      </c>
      <c r="L1676" s="5" t="s">
        <v>7143</v>
      </c>
      <c r="M1676" s="5">
        <f t="shared" si="104"/>
        <v>83.34</v>
      </c>
      <c r="N1676" s="5">
        <f t="shared" si="105"/>
        <v>89</v>
      </c>
      <c r="O1676" s="3" t="str">
        <f>IF(ISBLANK(D1676),"ส่วนลด",VLOOKUP(D1676,หมวดหมู่!$A$2:$B$35,2))</f>
        <v>อุปโภค/บริโภค</v>
      </c>
      <c r="P1676" s="3" t="str">
        <f>IF(ISBLANK(E1676),"หน่วย",VLOOKUP(E1676,หน่วยนับ!$A$2:$B$37,2))</f>
        <v>ขวด</v>
      </c>
      <c r="Q1676" t="str">
        <f t="shared" si="106"/>
        <v>P00000.png</v>
      </c>
      <c r="R1676" t="str">
        <f t="shared" si="107"/>
        <v>INSERT INTO `product`(`pID`, `pBar`, `pBars`, `pName`, `pBP`, `pSP`, `pVal`, `pCate`, `pUnit`, `img`) VALUES ('P01682','8850029816449','[{"detail":"รหัสสินค้า","barcode":"P01682"},{"detail":"บาร์โค้ดหลัก","barcode":"8850029816449"}]','นีเวียโลออน50/89บ*','83.34','89','0','อุปโภค/บริโภค','ขวด','P00000.png');</v>
      </c>
    </row>
    <row r="1677" spans="1:18" x14ac:dyDescent="0.25">
      <c r="A1677" s="2" t="s">
        <v>2282</v>
      </c>
      <c r="B1677" s="8">
        <v>8858463002190</v>
      </c>
      <c r="C1677" s="2" t="s">
        <v>2283</v>
      </c>
      <c r="D1677" s="1">
        <v>20</v>
      </c>
      <c r="E1677" s="1">
        <v>19</v>
      </c>
      <c r="F1677" s="1">
        <v>3</v>
      </c>
      <c r="G1677" s="1">
        <v>15.4</v>
      </c>
      <c r="H1677" s="1">
        <v>20</v>
      </c>
      <c r="I1677" s="16"/>
      <c r="J1677" s="17" t="s">
        <v>7142</v>
      </c>
      <c r="K1677" s="4" t="s">
        <v>7144</v>
      </c>
      <c r="L1677" s="5" t="s">
        <v>7143</v>
      </c>
      <c r="M1677" s="5">
        <f t="shared" si="104"/>
        <v>15.4</v>
      </c>
      <c r="N1677" s="5">
        <f t="shared" si="105"/>
        <v>20</v>
      </c>
      <c r="O1677" s="3" t="str">
        <f>IF(ISBLANK(D1677),"ส่วนลด",VLOOKUP(D1677,หมวดหมู่!$A$2:$B$35,2))</f>
        <v>อุปโภค/บริโภค</v>
      </c>
      <c r="P1677" s="3" t="str">
        <f>IF(ISBLANK(E1677),"หน่วย",VLOOKUP(E1677,หน่วยนับ!$A$2:$B$37,2))</f>
        <v>กระป๋อง</v>
      </c>
      <c r="Q1677" t="str">
        <f t="shared" si="106"/>
        <v>P00000.png</v>
      </c>
      <c r="R1677" t="str">
        <f t="shared" si="107"/>
        <v>INSERT INTO `product`(`pID`, `pBar`, `pBars`, `pName`, `pBP`, `pSP`, `pVal`, `pCate`, `pUnit`, `img`) VALUES ('P01683','8858463002190','[{"detail":"รหัสสินค้า","barcode":"P01683"},{"detail":"บาร์โค้ดหลัก","barcode":"8858463002190"}]','ซีเซฟปลากระป๋อง20บ*','15.4','20','3','อุปโภค/บริโภค','กระป๋อง','P00000.png');</v>
      </c>
    </row>
    <row r="1678" spans="1:18" x14ac:dyDescent="0.25">
      <c r="A1678" s="2" t="s">
        <v>2284</v>
      </c>
      <c r="B1678" s="8">
        <v>8858801000710</v>
      </c>
      <c r="C1678" s="2" t="s">
        <v>6852</v>
      </c>
      <c r="D1678" s="1">
        <v>20</v>
      </c>
      <c r="E1678" s="1">
        <v>19</v>
      </c>
      <c r="F1678" s="1">
        <v>6</v>
      </c>
      <c r="G1678" s="1">
        <v>8.1999999999999993</v>
      </c>
      <c r="H1678" s="1">
        <v>11</v>
      </c>
      <c r="I1678" s="16"/>
      <c r="J1678" s="17" t="s">
        <v>7142</v>
      </c>
      <c r="K1678" s="4" t="s">
        <v>7144</v>
      </c>
      <c r="L1678" s="5" t="s">
        <v>7143</v>
      </c>
      <c r="M1678" s="5">
        <f t="shared" si="104"/>
        <v>8.1999999999999993</v>
      </c>
      <c r="N1678" s="5">
        <f t="shared" si="105"/>
        <v>11</v>
      </c>
      <c r="O1678" s="3" t="str">
        <f>IF(ISBLANK(D1678),"ส่วนลด",VLOOKUP(D1678,หมวดหมู่!$A$2:$B$35,2))</f>
        <v>อุปโภค/บริโภค</v>
      </c>
      <c r="P1678" s="3" t="str">
        <f>IF(ISBLANK(E1678),"หน่วย",VLOOKUP(E1678,หน่วยนับ!$A$2:$B$37,2))</f>
        <v>กระป๋อง</v>
      </c>
      <c r="Q1678" t="str">
        <f t="shared" si="106"/>
        <v>P00000.png</v>
      </c>
      <c r="R1678" t="str">
        <f t="shared" si="107"/>
        <v>INSERT INTO `product`(`pID`, `pBar`, `pBars`, `pName`, `pBP`, `pSP`, `pVal`, `pCate`, `pUnit`, `img`) VALUES ('P01684','8858801000710','[{"detail":"รหัสสินค้า","barcode":"P01684"},{"detail":"บาร์โค้ดหลัก","barcode":"8858801000710"}]','ปลากระป๋องแม่พิมพ์**','8.2','11','6','อุปโภค/บริโภค','กระป๋อง','P00000.png');</v>
      </c>
    </row>
    <row r="1679" spans="1:18" x14ac:dyDescent="0.25">
      <c r="A1679" s="2" t="s">
        <v>2285</v>
      </c>
      <c r="B1679" s="8">
        <v>8850088605602</v>
      </c>
      <c r="C1679" s="2" t="s">
        <v>2286</v>
      </c>
      <c r="D1679" s="1">
        <v>20</v>
      </c>
      <c r="E1679" s="1">
        <v>2</v>
      </c>
      <c r="F1679" s="1">
        <v>0</v>
      </c>
      <c r="G1679" s="1">
        <v>37</v>
      </c>
      <c r="H1679" s="1">
        <v>43</v>
      </c>
      <c r="I1679" s="16"/>
      <c r="J1679" s="17" t="s">
        <v>7142</v>
      </c>
      <c r="K1679" s="4" t="s">
        <v>7144</v>
      </c>
      <c r="L1679" s="5" t="s">
        <v>7143</v>
      </c>
      <c r="M1679" s="5">
        <f t="shared" si="104"/>
        <v>37</v>
      </c>
      <c r="N1679" s="5">
        <f t="shared" si="105"/>
        <v>43</v>
      </c>
      <c r="O1679" s="3" t="str">
        <f>IF(ISBLANK(D1679),"ส่วนลด",VLOOKUP(D1679,หมวดหมู่!$A$2:$B$35,2))</f>
        <v>อุปโภค/บริโภค</v>
      </c>
      <c r="P1679" s="3" t="str">
        <f>IF(ISBLANK(E1679),"หน่วย",VLOOKUP(E1679,หน่วยนับ!$A$2:$B$37,2))</f>
        <v>กระปุก</v>
      </c>
      <c r="Q1679" t="str">
        <f t="shared" si="106"/>
        <v>P00000.png</v>
      </c>
      <c r="R1679" t="str">
        <f t="shared" si="107"/>
        <v>INSERT INTO `product`(`pID`, `pBar`, `pBars`, `pName`, `pBP`, `pSP`, `pVal`, `pCate`, `pUnit`, `img`) VALUES ('P01685','8850088605602','[{"detail":"รหัสสินค้า","barcode":"P01685"},{"detail":"บาร์โค้ดหลัก","barcode":"8850088605602"}]','ปลายิ้มหอยลาย70g43บ**','37','43','0','อุปโภค/บริโภค','กระปุก','P00000.png');</v>
      </c>
    </row>
    <row r="1680" spans="1:18" x14ac:dyDescent="0.25">
      <c r="A1680" s="2" t="s">
        <v>2287</v>
      </c>
      <c r="B1680" s="8">
        <v>8850088605435</v>
      </c>
      <c r="C1680" s="2" t="s">
        <v>2288</v>
      </c>
      <c r="D1680" s="1">
        <v>20</v>
      </c>
      <c r="E1680" s="1">
        <v>2</v>
      </c>
      <c r="F1680" s="1">
        <v>0</v>
      </c>
      <c r="G1680" s="1">
        <v>19.899999999999999</v>
      </c>
      <c r="H1680" s="1">
        <v>25</v>
      </c>
      <c r="I1680" s="16"/>
      <c r="J1680" s="17" t="s">
        <v>7142</v>
      </c>
      <c r="K1680" s="4" t="s">
        <v>7144</v>
      </c>
      <c r="L1680" s="5" t="s">
        <v>7143</v>
      </c>
      <c r="M1680" s="5">
        <f t="shared" si="104"/>
        <v>19.899999999999999</v>
      </c>
      <c r="N1680" s="5">
        <f t="shared" si="105"/>
        <v>25</v>
      </c>
      <c r="O1680" s="3" t="str">
        <f>IF(ISBLANK(D1680),"ส่วนลด",VLOOKUP(D1680,หมวดหมู่!$A$2:$B$35,2))</f>
        <v>อุปโภค/บริโภค</v>
      </c>
      <c r="P1680" s="3" t="str">
        <f>IF(ISBLANK(E1680),"หน่วย",VLOOKUP(E1680,หน่วยนับ!$A$2:$B$37,2))</f>
        <v>กระปุก</v>
      </c>
      <c r="Q1680" t="str">
        <f t="shared" si="106"/>
        <v>P00000.png</v>
      </c>
      <c r="R1680" t="str">
        <f t="shared" si="107"/>
        <v>INSERT INTO `product`(`pID`, `pBar`, `pBars`, `pName`, `pBP`, `pSP`, `pVal`, `pCate`, `pUnit`, `img`) VALUES ('P01686','8850088605435','[{"detail":"รหัสสินค้า","barcode":"P01686"},{"detail":"บาร์โค้ดหลัก","barcode":"8850088605435"}]','ปลายิ้มหอยลาย40g25บ**','19.9','25','0','อุปโภค/บริโภค','กระปุก','P00000.png');</v>
      </c>
    </row>
    <row r="1681" spans="1:18" x14ac:dyDescent="0.25">
      <c r="A1681" s="2" t="s">
        <v>2289</v>
      </c>
      <c r="B1681" s="8" t="s">
        <v>2289</v>
      </c>
      <c r="C1681" s="2" t="s">
        <v>8384</v>
      </c>
      <c r="D1681" s="1">
        <v>92</v>
      </c>
      <c r="E1681" s="1">
        <v>27</v>
      </c>
      <c r="F1681" s="1">
        <v>16</v>
      </c>
      <c r="G1681" s="1">
        <v>11</v>
      </c>
      <c r="H1681" s="1">
        <v>15</v>
      </c>
      <c r="I1681" s="16"/>
      <c r="J1681" s="17" t="s">
        <v>7142</v>
      </c>
      <c r="K1681" s="4" t="s">
        <v>7144</v>
      </c>
      <c r="L1681" s="5" t="s">
        <v>7143</v>
      </c>
      <c r="M1681" s="5">
        <f t="shared" si="104"/>
        <v>11</v>
      </c>
      <c r="N1681" s="5">
        <f t="shared" si="105"/>
        <v>15</v>
      </c>
      <c r="O1681" s="3" t="str">
        <f>IF(ISBLANK(D1681),"ส่วนลด",VLOOKUP(D1681,หมวดหมู่!$A$2:$B$35,2))</f>
        <v>ของใช้ในครัว</v>
      </c>
      <c r="P1681" s="3" t="str">
        <f>IF(ISBLANK(E1681),"หน่วย",VLOOKUP(E1681,หน่วยนับ!$A$2:$B$37,2))</f>
        <v>ม้วน</v>
      </c>
      <c r="Q1681" t="str">
        <f t="shared" si="106"/>
        <v>P00000.png</v>
      </c>
      <c r="R1681" t="str">
        <f t="shared" si="107"/>
        <v>INSERT INTO `product`(`pID`, `pBar`, `pBars`, `pName`, `pBP`, `pSP`, `pVal`, `pCate`, `pUnit`, `img`) VALUES ('P01687','P01687','[{"detail":"รหัสสินค้า","barcode":"P01687"},{"detail":"บาร์โค้ดหลัก","barcode":"P01687"}]','ลิบบิ้นห่อ40หลา***','11','15','16','ของใช้ในครัว','ม้วน','P00000.png');</v>
      </c>
    </row>
    <row r="1682" spans="1:18" x14ac:dyDescent="0.25">
      <c r="A1682" s="2" t="s">
        <v>2290</v>
      </c>
      <c r="B1682" s="8" t="s">
        <v>2290</v>
      </c>
      <c r="C1682" s="2" t="s">
        <v>2291</v>
      </c>
      <c r="D1682" s="1">
        <v>20</v>
      </c>
      <c r="E1682" s="1">
        <v>8</v>
      </c>
      <c r="F1682" s="1">
        <v>0</v>
      </c>
      <c r="G1682" s="1">
        <v>16.670000000000002</v>
      </c>
      <c r="H1682" s="1">
        <v>20</v>
      </c>
      <c r="I1682" s="16"/>
      <c r="J1682" s="17" t="s">
        <v>7142</v>
      </c>
      <c r="K1682" s="4" t="s">
        <v>7144</v>
      </c>
      <c r="L1682" s="5" t="s">
        <v>7143</v>
      </c>
      <c r="M1682" s="5">
        <f t="shared" si="104"/>
        <v>16.670000000000002</v>
      </c>
      <c r="N1682" s="5">
        <f t="shared" si="105"/>
        <v>20</v>
      </c>
      <c r="O1682" s="3" t="str">
        <f>IF(ISBLANK(D1682),"ส่วนลด",VLOOKUP(D1682,หมวดหมู่!$A$2:$B$35,2))</f>
        <v>อุปโภค/บริโภค</v>
      </c>
      <c r="P1682" s="3" t="str">
        <f>IF(ISBLANK(E1682),"หน่วย",VLOOKUP(E1682,หน่วยนับ!$A$2:$B$37,2))</f>
        <v>อัน</v>
      </c>
      <c r="Q1682" t="str">
        <f t="shared" si="106"/>
        <v>P00000.png</v>
      </c>
      <c r="R1682" t="str">
        <f t="shared" si="107"/>
        <v>INSERT INTO `product`(`pID`, `pBar`, `pBars`, `pName`, `pBP`, `pSP`, `pVal`, `pCate`, `pUnit`, `img`) VALUES ('P01688','P01688','[{"detail":"รหัสสินค้า","barcode":"P01688"},{"detail":"บาร์โค้ดหลัก","barcode":"P01688"}]','กระดานรายงานA4/20บ','16.67','20','0','อุปโภค/บริโภค','อัน','P00000.png');</v>
      </c>
    </row>
    <row r="1683" spans="1:18" x14ac:dyDescent="0.25">
      <c r="A1683" s="2" t="s">
        <v>2292</v>
      </c>
      <c r="B1683" s="8" t="s">
        <v>2292</v>
      </c>
      <c r="C1683" s="2" t="s">
        <v>8385</v>
      </c>
      <c r="D1683" s="1">
        <v>32</v>
      </c>
      <c r="E1683" s="1">
        <v>8</v>
      </c>
      <c r="F1683" s="1">
        <v>10</v>
      </c>
      <c r="G1683" s="1">
        <v>6.5</v>
      </c>
      <c r="H1683" s="1">
        <v>10</v>
      </c>
      <c r="I1683" s="16"/>
      <c r="J1683" s="17" t="s">
        <v>7142</v>
      </c>
      <c r="K1683" s="4" t="s">
        <v>7144</v>
      </c>
      <c r="L1683" s="5" t="s">
        <v>7143</v>
      </c>
      <c r="M1683" s="5">
        <f t="shared" si="104"/>
        <v>6.5</v>
      </c>
      <c r="N1683" s="5">
        <f t="shared" si="105"/>
        <v>10</v>
      </c>
      <c r="O1683" s="3" t="str">
        <f>IF(ISBLANK(D1683),"ส่วนลด",VLOOKUP(D1683,หมวดหมู่!$A$2:$B$35,2))</f>
        <v>การศึกษา</v>
      </c>
      <c r="P1683" s="3" t="str">
        <f>IF(ISBLANK(E1683),"หน่วย",VLOOKUP(E1683,หน่วยนับ!$A$2:$B$37,2))</f>
        <v>อัน</v>
      </c>
      <c r="Q1683" t="str">
        <f t="shared" si="106"/>
        <v>P00000.png</v>
      </c>
      <c r="R1683" t="str">
        <f t="shared" si="107"/>
        <v>INSERT INTO `product`(`pID`, `pBar`, `pBars`, `pName`, `pBP`, `pSP`, `pVal`, `pCate`, `pUnit`, `img`) VALUES ('P01689','P01689','[{"detail":"รหัสสินค้า","barcode":"P01689"},{"detail":"บาร์โค้ดหลัก","barcode":"P01689"}]','ลิบบิ้นห่อหน้าใหญ่***','6.5','10','10','การศึกษา','อัน','P00000.png');</v>
      </c>
    </row>
    <row r="1684" spans="1:18" x14ac:dyDescent="0.25">
      <c r="A1684" s="2" t="s">
        <v>2293</v>
      </c>
      <c r="B1684" s="8" t="s">
        <v>2293</v>
      </c>
      <c r="C1684" s="2" t="s">
        <v>2294</v>
      </c>
      <c r="D1684" s="1">
        <v>40</v>
      </c>
      <c r="E1684" s="1">
        <v>35</v>
      </c>
      <c r="F1684" s="1">
        <v>1</v>
      </c>
      <c r="G1684" s="1">
        <v>33.340000000000003</v>
      </c>
      <c r="H1684" s="1">
        <v>45</v>
      </c>
      <c r="I1684" s="16"/>
      <c r="J1684" s="17" t="s">
        <v>7142</v>
      </c>
      <c r="K1684" s="4" t="s">
        <v>7144</v>
      </c>
      <c r="L1684" s="5" t="s">
        <v>7143</v>
      </c>
      <c r="M1684" s="5">
        <f t="shared" si="104"/>
        <v>33.340000000000003</v>
      </c>
      <c r="N1684" s="5">
        <f t="shared" si="105"/>
        <v>45</v>
      </c>
      <c r="O1684" s="3" t="str">
        <f>IF(ISBLANK(D1684),"ส่วนลด",VLOOKUP(D1684,หมวดหมู่!$A$2:$B$35,2))</f>
        <v>งานก่อสร้าง</v>
      </c>
      <c r="P1684" s="3" t="str">
        <f>IF(ISBLANK(E1684),"หน่วย",VLOOKUP(E1684,หน่วยนับ!$A$2:$B$37,2))</f>
        <v>ตัว</v>
      </c>
      <c r="Q1684" t="str">
        <f t="shared" si="106"/>
        <v>P00000.png</v>
      </c>
      <c r="R1684" t="str">
        <f t="shared" si="107"/>
        <v>INSERT INTO `product`(`pID`, `pBar`, `pBars`, `pName`, `pBP`, `pSP`, `pVal`, `pCate`, `pUnit`, `img`) VALUES ('P01690','P01690','[{"detail":"รหัสสินค้า","barcode":"P01690"},{"detail":"บาร์โค้ดหลัก","barcode":"P01690"}]','กรรไกรจีน45บ','33.34','45','1','งานก่อสร้าง','ตัว','P00000.png');</v>
      </c>
    </row>
    <row r="1685" spans="1:18" x14ac:dyDescent="0.25">
      <c r="A1685" s="2" t="s">
        <v>2295</v>
      </c>
      <c r="B1685" s="8" t="s">
        <v>2295</v>
      </c>
      <c r="C1685" s="2" t="s">
        <v>8386</v>
      </c>
      <c r="D1685" s="1">
        <v>20</v>
      </c>
      <c r="E1685" s="1">
        <v>9</v>
      </c>
      <c r="F1685" s="1">
        <v>9</v>
      </c>
      <c r="G1685" s="1">
        <v>13.5</v>
      </c>
      <c r="H1685" s="1">
        <v>20</v>
      </c>
      <c r="I1685" s="16"/>
      <c r="J1685" s="17" t="s">
        <v>7142</v>
      </c>
      <c r="K1685" s="4" t="s">
        <v>7144</v>
      </c>
      <c r="L1685" s="5" t="s">
        <v>7143</v>
      </c>
      <c r="M1685" s="5">
        <f t="shared" si="104"/>
        <v>13.5</v>
      </c>
      <c r="N1685" s="5">
        <f t="shared" si="105"/>
        <v>20</v>
      </c>
      <c r="O1685" s="3" t="str">
        <f>IF(ISBLANK(D1685),"ส่วนลด",VLOOKUP(D1685,หมวดหมู่!$A$2:$B$35,2))</f>
        <v>อุปโภค/บริโภค</v>
      </c>
      <c r="P1685" s="3" t="str">
        <f>IF(ISBLANK(E1685),"หน่วย",VLOOKUP(E1685,หน่วยนับ!$A$2:$B$37,2))</f>
        <v>แพ็ค</v>
      </c>
      <c r="Q1685" t="str">
        <f t="shared" si="106"/>
        <v>P00000.png</v>
      </c>
      <c r="R1685" t="str">
        <f t="shared" si="107"/>
        <v>INSERT INTO `product`(`pID`, `pBar`, `pBars`, `pName`, `pBP`, `pSP`, `pVal`, `pCate`, `pUnit`, `img`) VALUES ('P01691','P01691','[{"detail":"รหัสสินค้า","barcode":"P01691"},{"detail":"บาร์โค้ดหลัก","barcode":"P01691"}]','แมสเกาหลี10ชิ้นสีกรม***','13.5','20','9','อุปโภค/บริโภค','แพ็ค','P00000.png');</v>
      </c>
    </row>
    <row r="1686" spans="1:18" x14ac:dyDescent="0.25">
      <c r="A1686" s="2" t="s">
        <v>2296</v>
      </c>
      <c r="B1686" s="8">
        <v>8851932360128</v>
      </c>
      <c r="C1686" s="2" t="s">
        <v>2297</v>
      </c>
      <c r="D1686" s="1">
        <v>20</v>
      </c>
      <c r="E1686" s="1">
        <v>3</v>
      </c>
      <c r="F1686" s="1">
        <v>1</v>
      </c>
      <c r="G1686" s="1">
        <v>29.34</v>
      </c>
      <c r="H1686" s="1">
        <v>35</v>
      </c>
      <c r="I1686" s="16"/>
      <c r="J1686" s="17" t="s">
        <v>7142</v>
      </c>
      <c r="K1686" s="4" t="s">
        <v>7144</v>
      </c>
      <c r="L1686" s="5" t="s">
        <v>7143</v>
      </c>
      <c r="M1686" s="5">
        <f t="shared" si="104"/>
        <v>29.34</v>
      </c>
      <c r="N1686" s="5">
        <f t="shared" si="105"/>
        <v>35</v>
      </c>
      <c r="O1686" s="3" t="str">
        <f>IF(ISBLANK(D1686),"ส่วนลด",VLOOKUP(D1686,หมวดหมู่!$A$2:$B$35,2))</f>
        <v>อุปโภค/บริโภค</v>
      </c>
      <c r="P1686" s="3" t="str">
        <f>IF(ISBLANK(E1686),"หน่วย",VLOOKUP(E1686,หน่วยนับ!$A$2:$B$37,2))</f>
        <v>ขวด</v>
      </c>
      <c r="Q1686" t="str">
        <f t="shared" si="106"/>
        <v>P00000.png</v>
      </c>
      <c r="R1686" t="str">
        <f t="shared" si="107"/>
        <v>INSERT INTO `product`(`pID`, `pBar`, `pBars`, `pName`, `pBP`, `pSP`, `pVal`, `pCate`, `pUnit`, `img`) VALUES ('P01692','8851932360128','[{"detail":"รหัสสินค้า","barcode":"P01692"},{"detail":"บาร์โค้ดหลัก","barcode":"8851932360128"}]','ซัลซิลครีมนวดชมพู35บาท*','29.34','35','1','อุปโภค/บริโภค','ขวด','P00000.png');</v>
      </c>
    </row>
    <row r="1687" spans="1:18" x14ac:dyDescent="0.25">
      <c r="A1687" s="2" t="s">
        <v>2298</v>
      </c>
      <c r="B1687" s="8" t="s">
        <v>2298</v>
      </c>
      <c r="C1687" s="2" t="s">
        <v>2299</v>
      </c>
      <c r="D1687" s="1">
        <v>32</v>
      </c>
      <c r="E1687" s="1">
        <v>1</v>
      </c>
      <c r="F1687" s="1">
        <v>3</v>
      </c>
      <c r="G1687" s="1">
        <v>11.67</v>
      </c>
      <c r="H1687" s="1">
        <v>15</v>
      </c>
      <c r="I1687" s="16"/>
      <c r="J1687" s="17" t="s">
        <v>7142</v>
      </c>
      <c r="K1687" s="4" t="s">
        <v>7144</v>
      </c>
      <c r="L1687" s="5" t="s">
        <v>7143</v>
      </c>
      <c r="M1687" s="5">
        <f t="shared" si="104"/>
        <v>11.67</v>
      </c>
      <c r="N1687" s="5">
        <f t="shared" si="105"/>
        <v>15</v>
      </c>
      <c r="O1687" s="3" t="str">
        <f>IF(ISBLANK(D1687),"ส่วนลด",VLOOKUP(D1687,หมวดหมู่!$A$2:$B$35,2))</f>
        <v>การศึกษา</v>
      </c>
      <c r="P1687" s="3" t="str">
        <f>IF(ISBLANK(E1687),"หน่วย",VLOOKUP(E1687,หน่วยนับ!$A$2:$B$37,2))</f>
        <v>ชิ้น</v>
      </c>
      <c r="Q1687" t="str">
        <f t="shared" si="106"/>
        <v>P00000.png</v>
      </c>
      <c r="R1687" t="str">
        <f t="shared" si="107"/>
        <v>INSERT INTO `product`(`pID`, `pBar`, `pBars`, `pName`, `pBP`, `pSP`, `pVal`, `pCate`, `pUnit`, `img`) VALUES ('P01693','P01693','[{"detail":"รหัสสินค้า","barcode":"P01693"},{"detail":"บาร์โค้ดหลัก","barcode":"P01693"}]','เทปใส24มม15บ','11.67','15','3','การศึกษา','ชิ้น','P00000.png');</v>
      </c>
    </row>
    <row r="1688" spans="1:18" x14ac:dyDescent="0.25">
      <c r="A1688" s="2" t="s">
        <v>2300</v>
      </c>
      <c r="B1688" s="8" t="s">
        <v>2300</v>
      </c>
      <c r="C1688" s="2" t="s">
        <v>2301</v>
      </c>
      <c r="D1688" s="1">
        <v>20</v>
      </c>
      <c r="E1688" s="1">
        <v>12</v>
      </c>
      <c r="F1688" s="1">
        <v>0</v>
      </c>
      <c r="G1688" s="1">
        <v>4.17</v>
      </c>
      <c r="H1688" s="1">
        <v>10</v>
      </c>
      <c r="I1688" s="16"/>
      <c r="J1688" s="17" t="s">
        <v>7142</v>
      </c>
      <c r="K1688" s="4" t="s">
        <v>7144</v>
      </c>
      <c r="L1688" s="5" t="s">
        <v>7143</v>
      </c>
      <c r="M1688" s="5">
        <f t="shared" si="104"/>
        <v>4.17</v>
      </c>
      <c r="N1688" s="5">
        <f t="shared" si="105"/>
        <v>10</v>
      </c>
      <c r="O1688" s="3" t="str">
        <f>IF(ISBLANK(D1688),"ส่วนลด",VLOOKUP(D1688,หมวดหมู่!$A$2:$B$35,2))</f>
        <v>อุปโภค/บริโภค</v>
      </c>
      <c r="P1688" s="3" t="str">
        <f>IF(ISBLANK(E1688),"หน่วย",VLOOKUP(E1688,หน่วยนับ!$A$2:$B$37,2))</f>
        <v>ด้าม</v>
      </c>
      <c r="Q1688" t="str">
        <f t="shared" si="106"/>
        <v>P00000.png</v>
      </c>
      <c r="R1688" t="str">
        <f t="shared" si="107"/>
        <v>INSERT INTO `product`(`pID`, `pBar`, `pBars`, `pName`, `pBP`, `pSP`, `pVal`, `pCate`, `pUnit`, `img`) VALUES ('P01694','P01694','[{"detail":"รหัสสินค้า","barcode":"P01694"},{"detail":"บาร์โค้ดหลัก","barcode":"P01694"}]','ปากกาน้ำเงินลายดำ10บ*','4.17','10','0','อุปโภค/บริโภค','ด้าม','P00000.png');</v>
      </c>
    </row>
    <row r="1689" spans="1:18" x14ac:dyDescent="0.25">
      <c r="A1689" s="2" t="s">
        <v>2302</v>
      </c>
      <c r="B1689" s="8" t="s">
        <v>2302</v>
      </c>
      <c r="C1689" s="2" t="s">
        <v>2303</v>
      </c>
      <c r="D1689" s="1">
        <v>32</v>
      </c>
      <c r="E1689" s="1">
        <v>8</v>
      </c>
      <c r="F1689" s="1">
        <v>18</v>
      </c>
      <c r="G1689" s="1">
        <v>7</v>
      </c>
      <c r="H1689" s="1">
        <v>10</v>
      </c>
      <c r="I1689" s="16"/>
      <c r="J1689" s="17" t="s">
        <v>7142</v>
      </c>
      <c r="K1689" s="4" t="s">
        <v>7144</v>
      </c>
      <c r="L1689" s="5" t="s">
        <v>7143</v>
      </c>
      <c r="M1689" s="5">
        <f t="shared" si="104"/>
        <v>7</v>
      </c>
      <c r="N1689" s="5">
        <f t="shared" si="105"/>
        <v>10</v>
      </c>
      <c r="O1689" s="3" t="str">
        <f>IF(ISBLANK(D1689),"ส่วนลด",VLOOKUP(D1689,หมวดหมู่!$A$2:$B$35,2))</f>
        <v>การศึกษา</v>
      </c>
      <c r="P1689" s="3" t="str">
        <f>IF(ISBLANK(E1689),"หน่วย",VLOOKUP(E1689,หน่วยนับ!$A$2:$B$37,2))</f>
        <v>อัน</v>
      </c>
      <c r="Q1689" t="str">
        <f t="shared" si="106"/>
        <v>P00000.png</v>
      </c>
      <c r="R1689" t="str">
        <f t="shared" si="107"/>
        <v>INSERT INTO `product`(`pID`, `pBar`, `pBars`, `pName`, `pBP`, `pSP`, `pVal`, `pCate`, `pUnit`, `img`) VALUES ('P01695','P01695','[{"detail":"รหัสสินค้า","barcode":"P01695"},{"detail":"บาร์โค้ดหลัก","barcode":"P01695"}]','โบว์ผูกผมสีเหลือง10บาท','7','10','18','การศึกษา','อัน','P00000.png');</v>
      </c>
    </row>
    <row r="1690" spans="1:18" x14ac:dyDescent="0.25">
      <c r="A1690" s="2" t="s">
        <v>2304</v>
      </c>
      <c r="B1690" s="8">
        <v>17022170</v>
      </c>
      <c r="C1690" s="2" t="s">
        <v>2305</v>
      </c>
      <c r="D1690" s="1">
        <v>32</v>
      </c>
      <c r="E1690" s="1">
        <v>9</v>
      </c>
      <c r="F1690" s="1">
        <v>4</v>
      </c>
      <c r="G1690" s="1">
        <v>15</v>
      </c>
      <c r="H1690" s="1">
        <v>20</v>
      </c>
      <c r="I1690" s="16"/>
      <c r="J1690" s="17" t="s">
        <v>7142</v>
      </c>
      <c r="K1690" s="4" t="s">
        <v>7144</v>
      </c>
      <c r="L1690" s="5" t="s">
        <v>7143</v>
      </c>
      <c r="M1690" s="5">
        <f t="shared" si="104"/>
        <v>15</v>
      </c>
      <c r="N1690" s="5">
        <f t="shared" si="105"/>
        <v>20</v>
      </c>
      <c r="O1690" s="3" t="str">
        <f>IF(ISBLANK(D1690),"ส่วนลด",VLOOKUP(D1690,หมวดหมู่!$A$2:$B$35,2))</f>
        <v>การศึกษา</v>
      </c>
      <c r="P1690" s="3" t="str">
        <f>IF(ISBLANK(E1690),"หน่วย",VLOOKUP(E1690,หน่วยนับ!$A$2:$B$37,2))</f>
        <v>แพ็ค</v>
      </c>
      <c r="Q1690" t="str">
        <f t="shared" si="106"/>
        <v>P00000.png</v>
      </c>
      <c r="R1690" t="str">
        <f t="shared" si="107"/>
        <v>INSERT INTO `product`(`pID`, `pBar`, `pBars`, `pName`, `pBP`, `pSP`, `pVal`, `pCate`, `pUnit`, `img`) VALUES ('P01696','17022170','[{"detail":"รหัสสินค้า","barcode":"P01696"},{"detail":"บาร์โค้ดหลัก","barcode":"17022170"}]','โบว์เล็กสีเหลืองแพ็ค6/20บาท*','15','20','4','การศึกษา','แพ็ค','P00000.png');</v>
      </c>
    </row>
    <row r="1691" spans="1:18" x14ac:dyDescent="0.25">
      <c r="A1691" s="2" t="s">
        <v>2306</v>
      </c>
      <c r="B1691" s="8">
        <v>8859423800443</v>
      </c>
      <c r="C1691" s="2" t="s">
        <v>2307</v>
      </c>
      <c r="D1691" s="1">
        <v>40</v>
      </c>
      <c r="E1691" s="1">
        <v>8</v>
      </c>
      <c r="F1691" s="1">
        <v>4</v>
      </c>
      <c r="G1691" s="1">
        <v>15</v>
      </c>
      <c r="H1691" s="1">
        <v>25</v>
      </c>
      <c r="I1691" s="16"/>
      <c r="J1691" s="17" t="s">
        <v>7142</v>
      </c>
      <c r="K1691" s="4" t="s">
        <v>7144</v>
      </c>
      <c r="L1691" s="5" t="s">
        <v>7143</v>
      </c>
      <c r="M1691" s="5">
        <f t="shared" si="104"/>
        <v>15</v>
      </c>
      <c r="N1691" s="5">
        <f t="shared" si="105"/>
        <v>25</v>
      </c>
      <c r="O1691" s="3" t="str">
        <f>IF(ISBLANK(D1691),"ส่วนลด",VLOOKUP(D1691,หมวดหมู่!$A$2:$B$35,2))</f>
        <v>งานก่อสร้าง</v>
      </c>
      <c r="P1691" s="3" t="str">
        <f>IF(ISBLANK(E1691),"หน่วย",VLOOKUP(E1691,หน่วยนับ!$A$2:$B$37,2))</f>
        <v>อัน</v>
      </c>
      <c r="Q1691" t="str">
        <f t="shared" si="106"/>
        <v>P00000.png</v>
      </c>
      <c r="R1691" t="str">
        <f t="shared" si="107"/>
        <v>INSERT INTO `product`(`pID`, `pBar`, `pBars`, `pName`, `pBP`, `pSP`, `pVal`, `pCate`, `pUnit`, `img`) VALUES ('P01697','8859423800443','[{"detail":"รหัสสินค้า","barcode":"P01697"},{"detail":"บาร์โค้ดหลัก","barcode":"8859423800443"}]','คีมผูกลวด25บ*','15','25','4','งานก่อสร้าง','อัน','P00000.png');</v>
      </c>
    </row>
    <row r="1692" spans="1:18" x14ac:dyDescent="0.25">
      <c r="A1692" s="2" t="s">
        <v>2308</v>
      </c>
      <c r="B1692" s="8">
        <v>8850100117205</v>
      </c>
      <c r="C1692" s="2" t="s">
        <v>2309</v>
      </c>
      <c r="D1692" s="1">
        <v>67</v>
      </c>
      <c r="E1692" s="1">
        <v>26</v>
      </c>
      <c r="F1692" s="1">
        <v>0</v>
      </c>
      <c r="G1692" s="1">
        <v>47</v>
      </c>
      <c r="H1692" s="1">
        <v>55</v>
      </c>
      <c r="I1692" s="15" t="s">
        <v>2310</v>
      </c>
      <c r="J1692" s="17" t="s">
        <v>7142</v>
      </c>
      <c r="K1692" s="4" t="s">
        <v>7144</v>
      </c>
      <c r="L1692" s="5" t="s">
        <v>7143</v>
      </c>
      <c r="M1692" s="5">
        <f t="shared" si="104"/>
        <v>47</v>
      </c>
      <c r="N1692" s="5">
        <f t="shared" si="105"/>
        <v>55</v>
      </c>
      <c r="O1692" s="3" t="str">
        <f>IF(ISBLANK(D1692),"ส่วนลด",VLOOKUP(D1692,หมวดหมู่!$A$2:$B$35,2))</f>
        <v>ไวไว+มาม่า</v>
      </c>
      <c r="P1692" s="3" t="str">
        <f>IF(ISBLANK(E1692),"หน่วย",VLOOKUP(E1692,หน่วยนับ!$A$2:$B$37,2))</f>
        <v>ห่อ</v>
      </c>
      <c r="Q1692" t="str">
        <f t="shared" si="106"/>
        <v>prd_1714.png</v>
      </c>
      <c r="R1692" t="str">
        <f t="shared" si="107"/>
        <v>INSERT INTO `product`(`pID`, `pBar`, `pBars`, `pName`, `pBP`, `pSP`, `pVal`, `pCate`, `pUnit`, `img`) VALUES ('P01698','8850100117205','[{"detail":"รหัสสินค้า","barcode":"P01698"},{"detail":"บาร์โค้ดหลัก","barcode":"8850100117205"}]','ไวไวควิกต้มยำมันกุ้ง10ซอง**','47','55','0','ไวไว+มาม่า','ห่อ','prd_1714.png');</v>
      </c>
    </row>
    <row r="1693" spans="1:18" x14ac:dyDescent="0.25">
      <c r="A1693" s="2" t="s">
        <v>2311</v>
      </c>
      <c r="B1693" s="8">
        <v>8850100102201</v>
      </c>
      <c r="C1693" s="2" t="s">
        <v>8387</v>
      </c>
      <c r="D1693" s="1">
        <v>67</v>
      </c>
      <c r="E1693" s="1">
        <v>9</v>
      </c>
      <c r="F1693" s="1">
        <v>0</v>
      </c>
      <c r="G1693" s="1">
        <v>39</v>
      </c>
      <c r="H1693" s="1">
        <v>45</v>
      </c>
      <c r="I1693" s="16"/>
      <c r="J1693" s="17" t="s">
        <v>7142</v>
      </c>
      <c r="K1693" s="4" t="s">
        <v>7144</v>
      </c>
      <c r="L1693" s="5" t="s">
        <v>7143</v>
      </c>
      <c r="M1693" s="5">
        <f t="shared" si="104"/>
        <v>39</v>
      </c>
      <c r="N1693" s="5">
        <f t="shared" si="105"/>
        <v>45</v>
      </c>
      <c r="O1693" s="3" t="str">
        <f>IF(ISBLANK(D1693),"ส่วนลด",VLOOKUP(D1693,หมวดหมู่!$A$2:$B$35,2))</f>
        <v>ไวไว+มาม่า</v>
      </c>
      <c r="P1693" s="3" t="str">
        <f>IF(ISBLANK(E1693),"หน่วย",VLOOKUP(E1693,หน่วยนับ!$A$2:$B$37,2))</f>
        <v>แพ็ค</v>
      </c>
      <c r="Q1693" t="str">
        <f t="shared" si="106"/>
        <v>P00000.png</v>
      </c>
      <c r="R1693" t="str">
        <f t="shared" si="107"/>
        <v>INSERT INTO `product`(`pID`, `pBar`, `pBars`, `pName`, `pBP`, `pSP`, `pVal`, `pCate`, `pUnit`, `img`) VALUES ('P01699','8850100102201','[{"detail":"รหัสสินค้า","barcode":"P01699"},{"detail":"บาร์โค้ดหลัก","barcode":"8850100102201"}]','ไวไวทรงเครื่อง**','39','45','0','ไวไว+มาม่า','แพ็ค','P00000.png');</v>
      </c>
    </row>
    <row r="1694" spans="1:18" x14ac:dyDescent="0.25">
      <c r="A1694" s="2" t="s">
        <v>2312</v>
      </c>
      <c r="B1694" s="8">
        <v>8851072011720</v>
      </c>
      <c r="C1694" s="2" t="s">
        <v>8388</v>
      </c>
      <c r="D1694" s="1">
        <v>42</v>
      </c>
      <c r="E1694" s="1">
        <v>9</v>
      </c>
      <c r="F1694" s="1">
        <v>0</v>
      </c>
      <c r="G1694" s="1">
        <v>6.25</v>
      </c>
      <c r="H1694" s="1">
        <v>10</v>
      </c>
      <c r="I1694" s="16"/>
      <c r="J1694" s="17" t="s">
        <v>7142</v>
      </c>
      <c r="K1694" s="4" t="s">
        <v>7144</v>
      </c>
      <c r="L1694" s="5" t="s">
        <v>7143</v>
      </c>
      <c r="M1694" s="5">
        <f t="shared" si="104"/>
        <v>6.25</v>
      </c>
      <c r="N1694" s="5">
        <f t="shared" si="105"/>
        <v>10</v>
      </c>
      <c r="O1694" s="3" t="str">
        <f>IF(ISBLANK(D1694),"ส่วนลด",VLOOKUP(D1694,หมวดหมู่!$A$2:$B$35,2))</f>
        <v>ของใช้เด็ก+ชิชชู่+สำลี</v>
      </c>
      <c r="P1694" s="3" t="str">
        <f>IF(ISBLANK(E1694),"หน่วย",VLOOKUP(E1694,หน่วยนับ!$A$2:$B$37,2))</f>
        <v>แพ็ค</v>
      </c>
      <c r="Q1694" t="str">
        <f t="shared" si="106"/>
        <v>P00000.png</v>
      </c>
      <c r="R1694" t="str">
        <f t="shared" si="107"/>
        <v>INSERT INTO `product`(`pID`, `pBar`, `pBars`, `pName`, `pBP`, `pSP`, `pVal`, `pCate`, `pUnit`, `img`) VALUES ('P01700','8851072011720','[{"detail":"รหัสสินค้า","barcode":"P01700"},{"detail":"บาร์โค้ดหลัก","barcode":"8851072011720"}]','คัสเติ้ลบัตรเล็กจิ่ว***','6.25','10','0','ของใช้เด็ก+ชิชชู่+สำลี','แพ็ค','P00000.png');</v>
      </c>
    </row>
    <row r="1695" spans="1:18" x14ac:dyDescent="0.25">
      <c r="A1695" s="2" t="s">
        <v>2313</v>
      </c>
      <c r="B1695" s="8">
        <v>8850006605318</v>
      </c>
      <c r="C1695" s="2" t="s">
        <v>8389</v>
      </c>
      <c r="D1695" s="1">
        <v>57</v>
      </c>
      <c r="E1695" s="1">
        <v>23</v>
      </c>
      <c r="F1695" s="1">
        <v>2</v>
      </c>
      <c r="G1695" s="1">
        <v>34.75</v>
      </c>
      <c r="H1695" s="1">
        <v>45</v>
      </c>
      <c r="I1695" s="15" t="s">
        <v>8390</v>
      </c>
      <c r="J1695" s="17" t="s">
        <v>7142</v>
      </c>
      <c r="K1695" s="4" t="s">
        <v>7144</v>
      </c>
      <c r="L1695" s="5" t="s">
        <v>7143</v>
      </c>
      <c r="M1695" s="5">
        <f t="shared" si="104"/>
        <v>34.75</v>
      </c>
      <c r="N1695" s="5">
        <f t="shared" si="105"/>
        <v>45</v>
      </c>
      <c r="O1695" s="3" t="str">
        <f>IF(ISBLANK(D1695),"ส่วนลด",VLOOKUP(D1695,หมวดหมู่!$A$2:$B$35,2))</f>
        <v>สบู่+ครีมอาบน้ำ</v>
      </c>
      <c r="P1695" s="3" t="str">
        <f>IF(ISBLANK(E1695),"หน่วย",VLOOKUP(E1695,หน่วยนับ!$A$2:$B$37,2))</f>
        <v>ก้อน</v>
      </c>
      <c r="Q1695" t="str">
        <f t="shared" si="106"/>
        <v>prd_1717.jpg</v>
      </c>
      <c r="R1695" t="str">
        <f t="shared" si="107"/>
        <v>INSERT INTO `product`(`pID`, `pBar`, `pBars`, `pName`, `pBP`, `pSP`, `pVal`, `pCate`, `pUnit`, `img`) VALUES ('P01701','8850006605318','[{"detail":"รหัสสินค้า","barcode":"P01701"},{"detail":"บาร์โค้ดหลัก","barcode":"8850006605318"}]','โพรเทคสบู่ส้ม130g***','34.75','45','2','สบู่+ครีมอาบน้ำ','ก้อน','prd_1717.jpg');</v>
      </c>
    </row>
    <row r="1696" spans="1:18" x14ac:dyDescent="0.25">
      <c r="A1696" s="2" t="s">
        <v>2314</v>
      </c>
      <c r="B1696" s="8">
        <v>7612100053805</v>
      </c>
      <c r="C1696" s="2" t="s">
        <v>8391</v>
      </c>
      <c r="D1696" s="1">
        <v>76</v>
      </c>
      <c r="E1696" s="1">
        <v>5</v>
      </c>
      <c r="F1696" s="1">
        <v>30</v>
      </c>
      <c r="G1696" s="1">
        <v>9.4700000000000006</v>
      </c>
      <c r="H1696" s="1">
        <v>12</v>
      </c>
      <c r="I1696" s="16"/>
      <c r="J1696" s="17" t="s">
        <v>7142</v>
      </c>
      <c r="K1696" s="4" t="s">
        <v>7144</v>
      </c>
      <c r="L1696" s="5" t="s">
        <v>7143</v>
      </c>
      <c r="M1696" s="5">
        <f t="shared" si="104"/>
        <v>9.4700000000000006</v>
      </c>
      <c r="N1696" s="5">
        <f t="shared" si="105"/>
        <v>12</v>
      </c>
      <c r="O1696" s="3" t="str">
        <f>IF(ISBLANK(D1696),"ส่วนลด",VLOOKUP(D1696,หมวดหมู่!$A$2:$B$35,2))</f>
        <v>กาแฟ+โอวัลติล</v>
      </c>
      <c r="P1696" s="3" t="str">
        <f>IF(ISBLANK(E1696),"หน่วย",VLOOKUP(E1696,หน่วยนับ!$A$2:$B$37,2))</f>
        <v>กล่อง</v>
      </c>
      <c r="Q1696" t="str">
        <f t="shared" si="106"/>
        <v>P00000.png</v>
      </c>
      <c r="R1696" t="str">
        <f t="shared" si="107"/>
        <v>INSERT INTO `product`(`pID`, `pBar`, `pBars`, `pName`, `pBP`, `pSP`, `pVal`, `pCate`, `pUnit`, `img`) VALUES ('P01702','7612100053805','[{"detail":"รหัสสินค้า","barcode":"P01702"},{"detail":"บาร์โค้ดหลัก","barcode":"7612100053805"}]','โอวัลติลกล่องUHT180***','9.47','12','30','กาแฟ+โอวัลติล','กล่อง','P00000.png');</v>
      </c>
    </row>
    <row r="1697" spans="1:18" x14ac:dyDescent="0.25">
      <c r="A1697" s="2" t="s">
        <v>2315</v>
      </c>
      <c r="B1697" s="8">
        <v>8850092265366</v>
      </c>
      <c r="C1697" s="2" t="s">
        <v>2316</v>
      </c>
      <c r="D1697" s="1">
        <v>20</v>
      </c>
      <c r="E1697" s="1">
        <v>14</v>
      </c>
      <c r="F1697" s="1">
        <v>0</v>
      </c>
      <c r="G1697" s="1">
        <v>14</v>
      </c>
      <c r="H1697" s="1">
        <v>19</v>
      </c>
      <c r="I1697" s="16"/>
      <c r="J1697" s="17" t="s">
        <v>7142</v>
      </c>
      <c r="K1697" s="4" t="s">
        <v>7144</v>
      </c>
      <c r="L1697" s="5" t="s">
        <v>7143</v>
      </c>
      <c r="M1697" s="5">
        <f t="shared" si="104"/>
        <v>14</v>
      </c>
      <c r="N1697" s="5">
        <f t="shared" si="105"/>
        <v>19</v>
      </c>
      <c r="O1697" s="3" t="str">
        <f>IF(ISBLANK(D1697),"ส่วนลด",VLOOKUP(D1697,หมวดหมู่!$A$2:$B$35,2))</f>
        <v>อุปโภค/บริโภค</v>
      </c>
      <c r="P1697" s="3" t="str">
        <f>IF(ISBLANK(E1697),"หน่วย",VLOOKUP(E1697,หน่วยนับ!$A$2:$B$37,2))</f>
        <v>ถุง</v>
      </c>
      <c r="Q1697" t="str">
        <f t="shared" si="106"/>
        <v>P00000.png</v>
      </c>
      <c r="R1697" t="str">
        <f t="shared" si="107"/>
        <v>INSERT INTO `product`(`pID`, `pBar`, `pBars`, `pName`, `pBP`, `pSP`, `pVal`, `pCate`, `pUnit`, `img`) VALUES ('P01703','8850092265366','[{"detail":"รหัสสินค้า","barcode":"P01703"},{"detail":"บาร์โค้ดหลัก","barcode":"8850092265366"}]','ไฮยีนชมพูผ้านุ่ม600/19บ','14','19','0','อุปโภค/บริโภค','ถุง','P00000.png');</v>
      </c>
    </row>
    <row r="1698" spans="1:18" x14ac:dyDescent="0.25">
      <c r="A1698" s="2" t="s">
        <v>2317</v>
      </c>
      <c r="B1698" s="8" t="s">
        <v>2317</v>
      </c>
      <c r="C1698" s="2" t="s">
        <v>115</v>
      </c>
      <c r="D1698" s="1">
        <v>56</v>
      </c>
      <c r="E1698" s="1">
        <v>14</v>
      </c>
      <c r="F1698" s="1">
        <v>11</v>
      </c>
      <c r="G1698" s="1">
        <v>68.790000000000006</v>
      </c>
      <c r="H1698" s="1">
        <v>79</v>
      </c>
      <c r="I1698" s="16"/>
      <c r="J1698" s="17" t="s">
        <v>7142</v>
      </c>
      <c r="K1698" s="4" t="s">
        <v>7144</v>
      </c>
      <c r="L1698" s="5" t="s">
        <v>7143</v>
      </c>
      <c r="M1698" s="5">
        <f t="shared" si="104"/>
        <v>68.790000000000006</v>
      </c>
      <c r="N1698" s="5">
        <f t="shared" si="105"/>
        <v>79</v>
      </c>
      <c r="O1698" s="3" t="str">
        <f>IF(ISBLANK(D1698),"ส่วนลด",VLOOKUP(D1698,หมวดหมู่!$A$2:$B$35,2))</f>
        <v>ผงซักฟอก</v>
      </c>
      <c r="P1698" s="3" t="str">
        <f>IF(ISBLANK(E1698),"หน่วย",VLOOKUP(E1698,หน่วยนับ!$A$2:$B$37,2))</f>
        <v>ถุง</v>
      </c>
      <c r="Q1698" t="str">
        <f t="shared" si="106"/>
        <v>P00000.png</v>
      </c>
      <c r="R1698" t="str">
        <f t="shared" si="107"/>
        <v>INSERT INTO `product`(`pID`, `pBar`, `pBars`, `pName`, `pBP`, `pSP`, `pVal`, `pCate`, `pUnit`, `img`) VALUES ('P01704','P01704','[{"detail":"รหัสสินค้า","barcode":"P01704"},{"detail":"บาร์โค้ดหลัก","barcode":"P01704"}]','บรีสเอ็กเซล850/79บ','68.79','79','11','ผงซักฟอก','ถุง','P00000.png');</v>
      </c>
    </row>
    <row r="1699" spans="1:18" x14ac:dyDescent="0.25">
      <c r="A1699" s="2" t="s">
        <v>2318</v>
      </c>
      <c r="B1699" s="8">
        <v>8854334003686</v>
      </c>
      <c r="C1699" s="2" t="s">
        <v>8392</v>
      </c>
      <c r="D1699" s="6"/>
      <c r="E1699" s="6"/>
      <c r="F1699" s="1">
        <v>73</v>
      </c>
      <c r="G1699" s="1">
        <v>0</v>
      </c>
      <c r="H1699" s="1">
        <v>15</v>
      </c>
      <c r="I1699" s="15" t="s">
        <v>8393</v>
      </c>
      <c r="J1699" s="17" t="s">
        <v>7142</v>
      </c>
      <c r="K1699" s="4" t="s">
        <v>7144</v>
      </c>
      <c r="L1699" s="5" t="s">
        <v>7143</v>
      </c>
      <c r="M1699" s="5">
        <f t="shared" si="104"/>
        <v>0</v>
      </c>
      <c r="N1699" s="5">
        <f t="shared" si="105"/>
        <v>-15</v>
      </c>
      <c r="O1699" s="3" t="str">
        <f>IF(ISBLANK(D1699),"ส่วนลด",VLOOKUP(D1699,หมวดหมู่!$A$2:$B$35,2))</f>
        <v>ส่วนลด</v>
      </c>
      <c r="P1699" s="3" t="str">
        <f>IF(ISBLANK(E1699),"หน่วย",VLOOKUP(E1699,หน่วยนับ!$A$2:$B$37,2))</f>
        <v>หน่วย</v>
      </c>
      <c r="Q1699" t="str">
        <f t="shared" si="106"/>
        <v>prd_1721.jpg</v>
      </c>
      <c r="R1699" t="str">
        <f t="shared" si="107"/>
        <v>INSERT INTO `product`(`pID`, `pBar`, `pBars`, `pName`, `pBP`, `pSP`, `pVal`, `pCate`, `pUnit`, `img`) VALUES ('P01705','8854334003686','[{"detail":"รหัสสินค้า","barcode":"P01705"},{"detail":"บาร์โค้ดหลัก","barcode":"8854334003686"}]','ส่วนลดฟ้าไทยน้ำใสแพ็ค6**','0','-15','73','ส่วนลด','หน่วย','prd_1721.jpg');</v>
      </c>
    </row>
    <row r="1700" spans="1:18" x14ac:dyDescent="0.25">
      <c r="A1700" s="2" t="s">
        <v>2319</v>
      </c>
      <c r="B1700" s="8">
        <v>8850250002864</v>
      </c>
      <c r="C1700" s="2" t="s">
        <v>2320</v>
      </c>
      <c r="D1700" s="1">
        <v>67</v>
      </c>
      <c r="E1700" s="1">
        <v>11</v>
      </c>
      <c r="F1700" s="1">
        <v>3</v>
      </c>
      <c r="G1700" s="1">
        <v>4.84</v>
      </c>
      <c r="H1700" s="1">
        <v>6</v>
      </c>
      <c r="I1700" s="16"/>
      <c r="J1700" s="17" t="s">
        <v>7142</v>
      </c>
      <c r="K1700" s="4" t="s">
        <v>7144</v>
      </c>
      <c r="L1700" s="5" t="s">
        <v>7143</v>
      </c>
      <c r="M1700" s="5">
        <f t="shared" si="104"/>
        <v>4.84</v>
      </c>
      <c r="N1700" s="5">
        <f t="shared" si="105"/>
        <v>6</v>
      </c>
      <c r="O1700" s="3" t="str">
        <f>IF(ISBLANK(D1700),"ส่วนลด",VLOOKUP(D1700,หมวดหมู่!$A$2:$B$35,2))</f>
        <v>ไวไว+มาม่า</v>
      </c>
      <c r="P1700" s="3" t="str">
        <f>IF(ISBLANK(E1700),"หน่วย",VLOOKUP(E1700,หน่วยนับ!$A$2:$B$37,2))</f>
        <v>ซอง</v>
      </c>
      <c r="Q1700" t="str">
        <f t="shared" si="106"/>
        <v>P00000.png</v>
      </c>
      <c r="R1700" t="str">
        <f t="shared" si="107"/>
        <v>INSERT INTO `product`(`pID`, `pBar`, `pBars`, `pName`, `pBP`, `pSP`, `pVal`, `pCate`, `pUnit`, `img`) VALUES ('P01706','8850250002864','[{"detail":"รหัสสินค้า","barcode":"P01706"},{"detail":"บาร์โค้ดหลัก","barcode":"8850250002864"}]','ยำยำจัมโบ้น้ำข้น6บาท**','4.84','6','3','ไวไว+มาม่า','ซอง','P00000.png');</v>
      </c>
    </row>
    <row r="1701" spans="1:18" x14ac:dyDescent="0.25">
      <c r="A1701" s="2" t="s">
        <v>2321</v>
      </c>
      <c r="B1701" s="8">
        <v>8850100121011</v>
      </c>
      <c r="C1701" s="2" t="s">
        <v>8394</v>
      </c>
      <c r="D1701" s="1">
        <v>67</v>
      </c>
      <c r="E1701" s="1">
        <v>11</v>
      </c>
      <c r="F1701" s="1">
        <v>0</v>
      </c>
      <c r="G1701" s="1">
        <v>4.74</v>
      </c>
      <c r="H1701" s="1">
        <v>6</v>
      </c>
      <c r="I1701" s="16"/>
      <c r="J1701" s="17" t="s">
        <v>7142</v>
      </c>
      <c r="K1701" s="4" t="s">
        <v>7144</v>
      </c>
      <c r="L1701" s="5" t="s">
        <v>7143</v>
      </c>
      <c r="M1701" s="5">
        <f t="shared" si="104"/>
        <v>4.74</v>
      </c>
      <c r="N1701" s="5">
        <f t="shared" si="105"/>
        <v>6</v>
      </c>
      <c r="O1701" s="3" t="str">
        <f>IF(ISBLANK(D1701),"ส่วนลด",VLOOKUP(D1701,หมวดหมู่!$A$2:$B$35,2))</f>
        <v>ไวไว+มาม่า</v>
      </c>
      <c r="P1701" s="3" t="str">
        <f>IF(ISBLANK(E1701),"หน่วย",VLOOKUP(E1701,หน่วยนับ!$A$2:$B$37,2))</f>
        <v>ซอง</v>
      </c>
      <c r="Q1701" t="str">
        <f t="shared" si="106"/>
        <v>P00000.png</v>
      </c>
      <c r="R1701" t="str">
        <f t="shared" si="107"/>
        <v>INSERT INTO `product`(`pID`, `pBar`, `pBars`, `pName`, `pBP`, `pSP`, `pVal`, `pCate`, `pUnit`, `img`) VALUES ('P01707','8850100121011','[{"detail":"รหัสสินค้า","barcode":"P01707"},{"detail":"บาร์โค้ดหลัก","barcode":"8850100121011"}]','ไวไวคลิกต้มโคล้ง**','4.74','6','0','ไวไว+มาม่า','ซอง','P00000.png');</v>
      </c>
    </row>
    <row r="1702" spans="1:18" x14ac:dyDescent="0.25">
      <c r="A1702" s="2" t="s">
        <v>2322</v>
      </c>
      <c r="B1702" s="8" t="s">
        <v>2322</v>
      </c>
      <c r="C1702" s="2" t="s">
        <v>2323</v>
      </c>
      <c r="D1702" s="1">
        <v>20</v>
      </c>
      <c r="E1702" s="1">
        <v>3</v>
      </c>
      <c r="F1702" s="1">
        <v>0</v>
      </c>
      <c r="G1702" s="1">
        <v>30</v>
      </c>
      <c r="H1702" s="1">
        <v>35</v>
      </c>
      <c r="I1702" s="16"/>
      <c r="J1702" s="17" t="s">
        <v>7142</v>
      </c>
      <c r="K1702" s="4" t="s">
        <v>7144</v>
      </c>
      <c r="L1702" s="5" t="s">
        <v>7143</v>
      </c>
      <c r="M1702" s="5">
        <f t="shared" si="104"/>
        <v>30</v>
      </c>
      <c r="N1702" s="5">
        <f t="shared" si="105"/>
        <v>35</v>
      </c>
      <c r="O1702" s="3" t="str">
        <f>IF(ISBLANK(D1702),"ส่วนลด",VLOOKUP(D1702,หมวดหมู่!$A$2:$B$35,2))</f>
        <v>อุปโภค/บริโภค</v>
      </c>
      <c r="P1702" s="3" t="str">
        <f>IF(ISBLANK(E1702),"หน่วย",VLOOKUP(E1702,หน่วยนับ!$A$2:$B$37,2))</f>
        <v>ขวด</v>
      </c>
      <c r="Q1702" t="str">
        <f t="shared" si="106"/>
        <v>P00000.png</v>
      </c>
      <c r="R1702" t="str">
        <f t="shared" si="107"/>
        <v>INSERT INTO `product`(`pID`, `pBar`, `pBars`, `pName`, `pBP`, `pSP`, `pVal`, `pCate`, `pUnit`, `img`) VALUES ('P01708','P01708','[{"detail":"รหัสสินค้า","barcode":"P01708"},{"detail":"บาร์โค้ดหลัก","barcode":"P01708"}]','แป้งกำจัดเห็บ180g35บ*','30','35','0','อุปโภค/บริโภค','ขวด','P00000.png');</v>
      </c>
    </row>
    <row r="1703" spans="1:18" x14ac:dyDescent="0.25">
      <c r="A1703" s="2" t="s">
        <v>2324</v>
      </c>
      <c r="B1703" s="8">
        <v>8830735502169</v>
      </c>
      <c r="C1703" s="2" t="s">
        <v>2325</v>
      </c>
      <c r="D1703" s="1">
        <v>77</v>
      </c>
      <c r="E1703" s="1">
        <v>9</v>
      </c>
      <c r="F1703" s="1">
        <v>0</v>
      </c>
      <c r="G1703" s="1">
        <v>15</v>
      </c>
      <c r="H1703" s="1">
        <v>20</v>
      </c>
      <c r="I1703" s="16"/>
      <c r="J1703" s="17" t="s">
        <v>7142</v>
      </c>
      <c r="K1703" s="4" t="s">
        <v>7144</v>
      </c>
      <c r="L1703" s="5" t="s">
        <v>7143</v>
      </c>
      <c r="M1703" s="5">
        <f t="shared" si="104"/>
        <v>15</v>
      </c>
      <c r="N1703" s="5">
        <f t="shared" si="105"/>
        <v>20</v>
      </c>
      <c r="O1703" s="3" t="str">
        <f>IF(ISBLANK(D1703),"ส่วนลด",VLOOKUP(D1703,หมวดหมู่!$A$2:$B$35,2))</f>
        <v>ของใช้ในครัว</v>
      </c>
      <c r="P1703" s="3" t="str">
        <f>IF(ISBLANK(E1703),"หน่วย",VLOOKUP(E1703,หน่วยนับ!$A$2:$B$37,2))</f>
        <v>แพ็ค</v>
      </c>
      <c r="Q1703" t="str">
        <f t="shared" si="106"/>
        <v>P00000.png</v>
      </c>
      <c r="R1703" t="str">
        <f t="shared" si="107"/>
        <v>INSERT INTO `product`(`pID`, `pBar`, `pBars`, `pName`, `pBP`, `pSP`, `pVal`, `pCate`, `pUnit`, `img`) VALUES ('P01709','8830735502169','[{"detail":"รหัสสินค้า","barcode":"P01709"},{"detail":"บาร์โค้ดหลัก","barcode":"8830735502169"}]','แก้วใส16ออน20บ**','15','20','0','ของใช้ในครัว','แพ็ค','P00000.png');</v>
      </c>
    </row>
    <row r="1704" spans="1:18" x14ac:dyDescent="0.25">
      <c r="A1704" s="2" t="s">
        <v>2326</v>
      </c>
      <c r="B1704" s="8" t="s">
        <v>2326</v>
      </c>
      <c r="C1704" s="2" t="s">
        <v>2327</v>
      </c>
      <c r="D1704" s="1">
        <v>32</v>
      </c>
      <c r="E1704" s="1">
        <v>26</v>
      </c>
      <c r="F1704" s="1">
        <v>4</v>
      </c>
      <c r="G1704" s="1">
        <v>18</v>
      </c>
      <c r="H1704" s="1">
        <v>25</v>
      </c>
      <c r="I1704" s="16"/>
      <c r="J1704" s="17" t="s">
        <v>7142</v>
      </c>
      <c r="K1704" s="4" t="s">
        <v>7144</v>
      </c>
      <c r="L1704" s="5" t="s">
        <v>7143</v>
      </c>
      <c r="M1704" s="5">
        <f t="shared" si="104"/>
        <v>18</v>
      </c>
      <c r="N1704" s="5">
        <f t="shared" si="105"/>
        <v>25</v>
      </c>
      <c r="O1704" s="3" t="str">
        <f>IF(ISBLANK(D1704),"ส่วนลด",VLOOKUP(D1704,หมวดหมู่!$A$2:$B$35,2))</f>
        <v>การศึกษา</v>
      </c>
      <c r="P1704" s="3" t="str">
        <f>IF(ISBLANK(E1704),"หน่วย",VLOOKUP(E1704,หน่วยนับ!$A$2:$B$37,2))</f>
        <v>ห่อ</v>
      </c>
      <c r="Q1704" t="str">
        <f t="shared" si="106"/>
        <v>P00000.png</v>
      </c>
      <c r="R1704" t="str">
        <f t="shared" si="107"/>
        <v>INSERT INTO `product`(`pID`, `pBar`, `pBars`, `pName`, `pBP`, `pSP`, `pVal`, `pCate`, `pUnit`, `img`) VALUES ('P01710','P01710','[{"detail":"รหัสสินค้า","barcode":"P01710"},{"detail":"บาร์โค้ดหลัก","barcode":"P01710"}]','กระดาษห่อเหรียญสี25บ','18','25','4','การศึกษา','ห่อ','P00000.png');</v>
      </c>
    </row>
    <row r="1705" spans="1:18" x14ac:dyDescent="0.25">
      <c r="A1705" s="2" t="s">
        <v>2328</v>
      </c>
      <c r="B1705" s="8">
        <v>8851989030067</v>
      </c>
      <c r="C1705" s="2" t="s">
        <v>2329</v>
      </c>
      <c r="D1705" s="1">
        <v>20</v>
      </c>
      <c r="E1705" s="1">
        <v>14</v>
      </c>
      <c r="F1705" s="1">
        <v>0</v>
      </c>
      <c r="G1705" s="1">
        <v>9.34</v>
      </c>
      <c r="H1705" s="1">
        <v>13</v>
      </c>
      <c r="I1705" s="16"/>
      <c r="J1705" s="17" t="s">
        <v>7142</v>
      </c>
      <c r="K1705" s="4" t="s">
        <v>7144</v>
      </c>
      <c r="L1705" s="5" t="s">
        <v>7143</v>
      </c>
      <c r="M1705" s="5">
        <f t="shared" si="104"/>
        <v>9.34</v>
      </c>
      <c r="N1705" s="5">
        <f t="shared" si="105"/>
        <v>13</v>
      </c>
      <c r="O1705" s="3" t="str">
        <f>IF(ISBLANK(D1705),"ส่วนลด",VLOOKUP(D1705,หมวดหมู่!$A$2:$B$35,2))</f>
        <v>อุปโภค/บริโภค</v>
      </c>
      <c r="P1705" s="3" t="str">
        <f>IF(ISBLANK(E1705),"หน่วย",VLOOKUP(E1705,หน่วยนับ!$A$2:$B$37,2))</f>
        <v>ถุง</v>
      </c>
      <c r="Q1705" t="str">
        <f t="shared" si="106"/>
        <v>P00000.png</v>
      </c>
      <c r="R1705" t="str">
        <f t="shared" si="107"/>
        <v>INSERT INTO `product`(`pID`, `pBar`, `pBars`, `pName`, `pBP`, `pSP`, `pVal`, `pCate`, `pUnit`, `img`) VALUES ('P01711','8851989030067','[{"detail":"รหัสสินค้า","barcode":"P01711"},{"detail":"บาร์โค้ดหลัก","barcode":"8851989030067"}]','ไฟไลน์ฟ้ารีดผ้าเรียบ500/13บ*','9.34','13','0','อุปโภค/บริโภค','ถุง','P00000.png');</v>
      </c>
    </row>
    <row r="1706" spans="1:18" x14ac:dyDescent="0.25">
      <c r="A1706" s="2" t="s">
        <v>2330</v>
      </c>
      <c r="B1706" s="8">
        <v>8851989030906</v>
      </c>
      <c r="C1706" s="2" t="s">
        <v>2331</v>
      </c>
      <c r="D1706" s="1">
        <v>20</v>
      </c>
      <c r="E1706" s="1">
        <v>14</v>
      </c>
      <c r="F1706" s="1">
        <v>2</v>
      </c>
      <c r="G1706" s="1">
        <v>9.34</v>
      </c>
      <c r="H1706" s="1">
        <v>13</v>
      </c>
      <c r="I1706" s="16"/>
      <c r="J1706" s="17" t="s">
        <v>7142</v>
      </c>
      <c r="K1706" s="4" t="s">
        <v>7144</v>
      </c>
      <c r="L1706" s="5" t="s">
        <v>7143</v>
      </c>
      <c r="M1706" s="5">
        <f t="shared" si="104"/>
        <v>9.34</v>
      </c>
      <c r="N1706" s="5">
        <f t="shared" si="105"/>
        <v>13</v>
      </c>
      <c r="O1706" s="3" t="str">
        <f>IF(ISBLANK(D1706),"ส่วนลด",VLOOKUP(D1706,หมวดหมู่!$A$2:$B$35,2))</f>
        <v>อุปโภค/บริโภค</v>
      </c>
      <c r="P1706" s="3" t="str">
        <f>IF(ISBLANK(E1706),"หน่วย",VLOOKUP(E1706,หน่วยนับ!$A$2:$B$37,2))</f>
        <v>ถุง</v>
      </c>
      <c r="Q1706" t="str">
        <f t="shared" si="106"/>
        <v>P00000.png</v>
      </c>
      <c r="R1706" t="str">
        <f t="shared" si="107"/>
        <v>INSERT INTO `product`(`pID`, `pBar`, `pBars`, `pName`, `pBP`, `pSP`, `pVal`, `pCate`, `pUnit`, `img`) VALUES ('P01712','8851989030906','[{"detail":"รหัสสินค้า","barcode":"P01712"},{"detail":"บาร์โค้ดหลัก","barcode":"8851989030906"}]','ไฟไลน์ม่วงรีดผ้าเรียบ500/13บ','9.34','13','2','อุปโภค/บริโภค','ถุง','P00000.png');</v>
      </c>
    </row>
    <row r="1707" spans="1:18" x14ac:dyDescent="0.25">
      <c r="A1707" s="2" t="s">
        <v>2332</v>
      </c>
      <c r="B1707" s="8">
        <v>8851989031248</v>
      </c>
      <c r="C1707" s="2" t="s">
        <v>2333</v>
      </c>
      <c r="D1707" s="1">
        <v>20</v>
      </c>
      <c r="E1707" s="1">
        <v>14</v>
      </c>
      <c r="F1707" s="1">
        <v>0</v>
      </c>
      <c r="G1707" s="1">
        <v>9.34</v>
      </c>
      <c r="H1707" s="1">
        <v>13</v>
      </c>
      <c r="I1707" s="16"/>
      <c r="J1707" s="17" t="s">
        <v>7142</v>
      </c>
      <c r="K1707" s="4" t="s">
        <v>7144</v>
      </c>
      <c r="L1707" s="5" t="s">
        <v>7143</v>
      </c>
      <c r="M1707" s="5">
        <f t="shared" si="104"/>
        <v>9.34</v>
      </c>
      <c r="N1707" s="5">
        <f t="shared" si="105"/>
        <v>13</v>
      </c>
      <c r="O1707" s="3" t="str">
        <f>IF(ISBLANK(D1707),"ส่วนลด",VLOOKUP(D1707,หมวดหมู่!$A$2:$B$35,2))</f>
        <v>อุปโภค/บริโภค</v>
      </c>
      <c r="P1707" s="3" t="str">
        <f>IF(ISBLANK(E1707),"หน่วย",VLOOKUP(E1707,หน่วยนับ!$A$2:$B$37,2))</f>
        <v>ถุง</v>
      </c>
      <c r="Q1707" t="str">
        <f t="shared" si="106"/>
        <v>P00000.png</v>
      </c>
      <c r="R1707" t="str">
        <f t="shared" si="107"/>
        <v>INSERT INTO `product`(`pID`, `pBar`, `pBars`, `pName`, `pBP`, `pSP`, `pVal`, `pCate`, `pUnit`, `img`) VALUES ('P01713','8851989031248','[{"detail":"รหัสสินค้า","barcode":"P01713"},{"detail":"บาร์โค้ดหลัก","barcode":"8851989031248"}]','ไฟไลน์ทองรีดผ้าเรียบ450/13บ','9.34','13','0','อุปโภค/บริโภค','ถุง','P00000.png');</v>
      </c>
    </row>
    <row r="1708" spans="1:18" x14ac:dyDescent="0.25">
      <c r="A1708" s="2" t="s">
        <v>2334</v>
      </c>
      <c r="B1708" s="8">
        <v>8851989032245</v>
      </c>
      <c r="C1708" s="2" t="s">
        <v>2335</v>
      </c>
      <c r="D1708" s="1">
        <v>20</v>
      </c>
      <c r="E1708" s="1">
        <v>14</v>
      </c>
      <c r="F1708" s="1">
        <v>0</v>
      </c>
      <c r="G1708" s="1">
        <v>9.34</v>
      </c>
      <c r="H1708" s="1">
        <v>13</v>
      </c>
      <c r="I1708" s="16"/>
      <c r="J1708" s="17" t="s">
        <v>7142</v>
      </c>
      <c r="K1708" s="4" t="s">
        <v>7144</v>
      </c>
      <c r="L1708" s="5" t="s">
        <v>7143</v>
      </c>
      <c r="M1708" s="5">
        <f t="shared" si="104"/>
        <v>9.34</v>
      </c>
      <c r="N1708" s="5">
        <f t="shared" si="105"/>
        <v>13</v>
      </c>
      <c r="O1708" s="3" t="str">
        <f>IF(ISBLANK(D1708),"ส่วนลด",VLOOKUP(D1708,หมวดหมู่!$A$2:$B$35,2))</f>
        <v>อุปโภค/บริโภค</v>
      </c>
      <c r="P1708" s="3" t="str">
        <f>IF(ISBLANK(E1708),"หน่วย",VLOOKUP(E1708,หน่วยนับ!$A$2:$B$37,2))</f>
        <v>ถุง</v>
      </c>
      <c r="Q1708" t="str">
        <f t="shared" si="106"/>
        <v>P00000.png</v>
      </c>
      <c r="R1708" t="str">
        <f t="shared" si="107"/>
        <v>INSERT INTO `product`(`pID`, `pBar`, `pBars`, `pName`, `pBP`, `pSP`, `pVal`, `pCate`, `pUnit`, `img`) VALUES ('P01714','8851989032245','[{"detail":"รหัสสินค้า","barcode":"P01714"},{"detail":"บาร์โค้ดหลัก","barcode":"8851989032245"}]','ไฟไลน์ดำรีดผ้าเรียบ500/13บ','9.34','13','0','อุปโภค/บริโภค','ถุง','P00000.png');</v>
      </c>
    </row>
    <row r="1709" spans="1:18" x14ac:dyDescent="0.25">
      <c r="A1709" s="2" t="s">
        <v>2336</v>
      </c>
      <c r="B1709" s="8">
        <v>8851989031514</v>
      </c>
      <c r="C1709" s="2" t="s">
        <v>2337</v>
      </c>
      <c r="D1709" s="1">
        <v>75</v>
      </c>
      <c r="E1709" s="1">
        <v>14</v>
      </c>
      <c r="F1709" s="1">
        <v>0</v>
      </c>
      <c r="G1709" s="1">
        <v>10</v>
      </c>
      <c r="H1709" s="1">
        <v>13</v>
      </c>
      <c r="I1709" s="16"/>
      <c r="J1709" s="17" t="s">
        <v>7142</v>
      </c>
      <c r="K1709" s="4" t="s">
        <v>7144</v>
      </c>
      <c r="L1709" s="5" t="s">
        <v>7143</v>
      </c>
      <c r="M1709" s="5">
        <f t="shared" si="104"/>
        <v>10</v>
      </c>
      <c r="N1709" s="5">
        <f t="shared" si="105"/>
        <v>13</v>
      </c>
      <c r="O1709" s="3" t="str">
        <f>IF(ISBLANK(D1709),"ส่วนลด",VLOOKUP(D1709,หมวดหมู่!$A$2:$B$35,2))</f>
        <v>ปรับผ้านุ่ม+อัดกลีบ+รีดเรียบ</v>
      </c>
      <c r="P1709" s="3" t="str">
        <f>IF(ISBLANK(E1709),"หน่วย",VLOOKUP(E1709,หน่วยนับ!$A$2:$B$37,2))</f>
        <v>ถุง</v>
      </c>
      <c r="Q1709" t="str">
        <f t="shared" si="106"/>
        <v>P00000.png</v>
      </c>
      <c r="R1709" t="str">
        <f t="shared" si="107"/>
        <v>INSERT INTO `product`(`pID`, `pBar`, `pBars`, `pName`, `pBP`, `pSP`, `pVal`, `pCate`, `pUnit`, `img`) VALUES ('P01715','8851989031514','[{"detail":"รหัสสินค้า","barcode":"P01715"},{"detail":"บาร์โค้ดหลัก","barcode":"8851989031514"}]','ไฟไลรีดผ้าไอน้ำ600/13บ**','10','13','0','ปรับผ้านุ่ม+อัดกลีบ+รีดเรียบ','ถุง','P00000.png');</v>
      </c>
    </row>
    <row r="1710" spans="1:18" x14ac:dyDescent="0.25">
      <c r="A1710" s="2" t="s">
        <v>2338</v>
      </c>
      <c r="B1710" s="8">
        <v>8851989030142</v>
      </c>
      <c r="C1710" s="2" t="s">
        <v>2339</v>
      </c>
      <c r="D1710" s="1">
        <v>75</v>
      </c>
      <c r="E1710" s="1">
        <v>14</v>
      </c>
      <c r="F1710" s="1">
        <v>0</v>
      </c>
      <c r="G1710" s="1">
        <v>9.34</v>
      </c>
      <c r="H1710" s="1">
        <v>13</v>
      </c>
      <c r="I1710" s="16"/>
      <c r="J1710" s="17" t="s">
        <v>7142</v>
      </c>
      <c r="K1710" s="4" t="s">
        <v>7144</v>
      </c>
      <c r="L1710" s="5" t="s">
        <v>7143</v>
      </c>
      <c r="M1710" s="5">
        <f t="shared" si="104"/>
        <v>9.34</v>
      </c>
      <c r="N1710" s="5">
        <f t="shared" si="105"/>
        <v>13</v>
      </c>
      <c r="O1710" s="3" t="str">
        <f>IF(ISBLANK(D1710),"ส่วนลด",VLOOKUP(D1710,หมวดหมู่!$A$2:$B$35,2))</f>
        <v>ปรับผ้านุ่ม+อัดกลีบ+รีดเรียบ</v>
      </c>
      <c r="P1710" s="3" t="str">
        <f>IF(ISBLANK(E1710),"หน่วย",VLOOKUP(E1710,หน่วยนับ!$A$2:$B$37,2))</f>
        <v>ถุง</v>
      </c>
      <c r="Q1710" t="str">
        <f t="shared" si="106"/>
        <v>P00000.png</v>
      </c>
      <c r="R1710" t="str">
        <f t="shared" si="107"/>
        <v>INSERT INTO `product`(`pID`, `pBar`, `pBars`, `pName`, `pBP`, `pSP`, `pVal`, `pCate`, `pUnit`, `img`) VALUES ('P01716','8851989030142','[{"detail":"รหัสสินค้า","barcode":"P01716"},{"detail":"บาร์โค้ดหลัก","barcode":"8851989030142"}]','ไฟไลน์อัดกลีบฟ้า550มล13บ**','9.34','13','0','ปรับผ้านุ่ม+อัดกลีบ+รีดเรียบ','ถุง','P00000.png');</v>
      </c>
    </row>
    <row r="1711" spans="1:18" x14ac:dyDescent="0.25">
      <c r="A1711" s="2" t="s">
        <v>2340</v>
      </c>
      <c r="B1711" s="8">
        <v>8850092234515</v>
      </c>
      <c r="C1711" s="2" t="s">
        <v>2341</v>
      </c>
      <c r="D1711" s="1">
        <v>75</v>
      </c>
      <c r="E1711" s="1">
        <v>14</v>
      </c>
      <c r="F1711" s="1">
        <v>2</v>
      </c>
      <c r="G1711" s="1">
        <v>11.34</v>
      </c>
      <c r="H1711" s="1">
        <v>15</v>
      </c>
      <c r="I1711" s="16"/>
      <c r="J1711" s="17" t="s">
        <v>7142</v>
      </c>
      <c r="K1711" s="4" t="s">
        <v>7144</v>
      </c>
      <c r="L1711" s="5" t="s">
        <v>7143</v>
      </c>
      <c r="M1711" s="5">
        <f t="shared" si="104"/>
        <v>11.34</v>
      </c>
      <c r="N1711" s="5">
        <f t="shared" si="105"/>
        <v>15</v>
      </c>
      <c r="O1711" s="3" t="str">
        <f>IF(ISBLANK(D1711),"ส่วนลด",VLOOKUP(D1711,หมวดหมู่!$A$2:$B$35,2))</f>
        <v>ปรับผ้านุ่ม+อัดกลีบ+รีดเรียบ</v>
      </c>
      <c r="P1711" s="3" t="str">
        <f>IF(ISBLANK(E1711),"หน่วย",VLOOKUP(E1711,หน่วยนับ!$A$2:$B$37,2))</f>
        <v>ถุง</v>
      </c>
      <c r="Q1711" t="str">
        <f t="shared" si="106"/>
        <v>P00000.png</v>
      </c>
      <c r="R1711" t="str">
        <f t="shared" si="107"/>
        <v>INSERT INTO `product`(`pID`, `pBar`, `pBars`, `pName`, `pBP`, `pSP`, `pVal`, `pCate`, `pUnit`, `img`) VALUES ('P01717','8850092234515','[{"detail":"รหัสสินค้า","barcode":"P01717"},{"detail":"บาร์โค้ดหลัก","barcode":"8850092234515"}]','ไฮยีนอัดกลีบเงิน550/15บ**','11.34','15','2','ปรับผ้านุ่ม+อัดกลีบ+รีดเรียบ','ถุง','P00000.png');</v>
      </c>
    </row>
    <row r="1712" spans="1:18" x14ac:dyDescent="0.25">
      <c r="A1712" s="2" t="s">
        <v>2342</v>
      </c>
      <c r="B1712" s="8">
        <v>8850092232511</v>
      </c>
      <c r="C1712" s="2" t="s">
        <v>2343</v>
      </c>
      <c r="D1712" s="1">
        <v>20</v>
      </c>
      <c r="E1712" s="1">
        <v>14</v>
      </c>
      <c r="F1712" s="1">
        <v>0</v>
      </c>
      <c r="G1712" s="1">
        <v>11.34</v>
      </c>
      <c r="H1712" s="1">
        <v>15</v>
      </c>
      <c r="I1712" s="16"/>
      <c r="J1712" s="17" t="s">
        <v>7142</v>
      </c>
      <c r="K1712" s="4" t="s">
        <v>7144</v>
      </c>
      <c r="L1712" s="5" t="s">
        <v>7143</v>
      </c>
      <c r="M1712" s="5">
        <f t="shared" si="104"/>
        <v>11.34</v>
      </c>
      <c r="N1712" s="5">
        <f t="shared" si="105"/>
        <v>15</v>
      </c>
      <c r="O1712" s="3" t="str">
        <f>IF(ISBLANK(D1712),"ส่วนลด",VLOOKUP(D1712,หมวดหมู่!$A$2:$B$35,2))</f>
        <v>อุปโภค/บริโภค</v>
      </c>
      <c r="P1712" s="3" t="str">
        <f>IF(ISBLANK(E1712),"หน่วย",VLOOKUP(E1712,หน่วยนับ!$A$2:$B$37,2))</f>
        <v>ถุง</v>
      </c>
      <c r="Q1712" t="str">
        <f t="shared" si="106"/>
        <v>P00000.png</v>
      </c>
      <c r="R1712" t="str">
        <f t="shared" si="107"/>
        <v>INSERT INTO `product`(`pID`, `pBar`, `pBars`, `pName`, `pBP`, `pSP`, `pVal`, `pCate`, `pUnit`, `img`) VALUES ('P01718','8850092232511','[{"detail":"รหัสสินค้า","barcode":"P01718"},{"detail":"บาร์โค้ดหลัก","barcode":"8850092232511"}]','ไฮยีนอัดกลีบพู550/15บ*','11.34','15','0','อุปโภค/บริโภค','ถุง','P00000.png');</v>
      </c>
    </row>
    <row r="1713" spans="1:18" x14ac:dyDescent="0.25">
      <c r="A1713" s="2" t="s">
        <v>2344</v>
      </c>
      <c r="B1713" s="8">
        <v>8851111601301</v>
      </c>
      <c r="C1713" s="2" t="s">
        <v>8395</v>
      </c>
      <c r="D1713" s="1">
        <v>68</v>
      </c>
      <c r="E1713" s="1">
        <v>14</v>
      </c>
      <c r="F1713" s="1">
        <v>1</v>
      </c>
      <c r="G1713" s="1">
        <v>72</v>
      </c>
      <c r="H1713" s="1">
        <v>80</v>
      </c>
      <c r="I1713" s="15" t="s">
        <v>8396</v>
      </c>
      <c r="J1713" s="17" t="s">
        <v>7142</v>
      </c>
      <c r="K1713" s="4" t="s">
        <v>7144</v>
      </c>
      <c r="L1713" s="5" t="s">
        <v>7143</v>
      </c>
      <c r="M1713" s="5">
        <f t="shared" si="104"/>
        <v>72</v>
      </c>
      <c r="N1713" s="5">
        <f t="shared" si="105"/>
        <v>80</v>
      </c>
      <c r="O1713" s="3" t="str">
        <f>IF(ISBLANK(D1713),"ส่วนลด",VLOOKUP(D1713,หมวดหมู่!$A$2:$B$35,2))</f>
        <v>ผ้าอนามัย</v>
      </c>
      <c r="P1713" s="3" t="str">
        <f>IF(ISBLANK(E1713),"หน่วย",VLOOKUP(E1713,หน่วยนับ!$A$2:$B$37,2))</f>
        <v>ถุง</v>
      </c>
      <c r="Q1713" t="str">
        <f t="shared" si="106"/>
        <v>prd_1735.jpg</v>
      </c>
      <c r="R1713" t="str">
        <f t="shared" si="107"/>
        <v>INSERT INTO `product`(`pID`, `pBar`, `pBars`, `pName`, `pBP`, `pSP`, `pVal`, `pCate`, `pUnit`, `img`) VALUES ('P01719','8851111601301','[{"detail":"รหัสสินค้า","barcode":"P01719"},{"detail":"บาร์โค้ดหลัก","barcode":"8851111601301"}]','ไลฟ์รี่XL2ชิ้น**','72','80','1','ผ้าอนามัย','ถุง','prd_1735.jpg');</v>
      </c>
    </row>
    <row r="1714" spans="1:18" x14ac:dyDescent="0.25">
      <c r="A1714" s="2" t="s">
        <v>2345</v>
      </c>
      <c r="B1714" s="8">
        <v>8850709200018</v>
      </c>
      <c r="C1714" s="2" t="s">
        <v>2346</v>
      </c>
      <c r="D1714" s="1">
        <v>20</v>
      </c>
      <c r="E1714" s="1">
        <v>14</v>
      </c>
      <c r="F1714" s="1">
        <v>6</v>
      </c>
      <c r="G1714" s="1">
        <v>14</v>
      </c>
      <c r="H1714" s="1">
        <v>23</v>
      </c>
      <c r="I1714" s="16"/>
      <c r="J1714" s="17" t="s">
        <v>7142</v>
      </c>
      <c r="K1714" s="4" t="s">
        <v>7144</v>
      </c>
      <c r="L1714" s="5" t="s">
        <v>7143</v>
      </c>
      <c r="M1714" s="5">
        <f t="shared" si="104"/>
        <v>14</v>
      </c>
      <c r="N1714" s="5">
        <f t="shared" si="105"/>
        <v>23</v>
      </c>
      <c r="O1714" s="3" t="str">
        <f>IF(ISBLANK(D1714),"ส่วนลด",VLOOKUP(D1714,หมวดหมู่!$A$2:$B$35,2))</f>
        <v>อุปโภค/บริโภค</v>
      </c>
      <c r="P1714" s="3" t="str">
        <f>IF(ISBLANK(E1714),"หน่วย",VLOOKUP(E1714,หน่วยนับ!$A$2:$B$37,2))</f>
        <v>ถุง</v>
      </c>
      <c r="Q1714" t="str">
        <f t="shared" si="106"/>
        <v>P00000.png</v>
      </c>
      <c r="R1714" t="str">
        <f t="shared" si="107"/>
        <v>INSERT INTO `product`(`pID`, `pBar`, `pBars`, `pName`, `pBP`, `pSP`, `pVal`, `pCate`, `pUnit`, `img`) VALUES ('P01720','8850709200018','[{"detail":"รหัสสินค้า","barcode":"P01720"},{"detail":"บาร์โค้ดหลัก","barcode":"8850709200018"}]','เบบี้เลฟเลิฟS/23บ','14','23','6','อุปโภค/บริโภค','ถุง','P00000.png');</v>
      </c>
    </row>
    <row r="1715" spans="1:18" x14ac:dyDescent="0.25">
      <c r="A1715" s="2" t="s">
        <v>2347</v>
      </c>
      <c r="B1715" s="8">
        <v>8850002012493</v>
      </c>
      <c r="C1715" s="2" t="s">
        <v>8397</v>
      </c>
      <c r="D1715" s="1">
        <v>63</v>
      </c>
      <c r="E1715" s="1">
        <v>3</v>
      </c>
      <c r="F1715" s="1">
        <v>2</v>
      </c>
      <c r="G1715" s="1">
        <v>6.67</v>
      </c>
      <c r="H1715" s="1">
        <v>10</v>
      </c>
      <c r="I1715" s="16"/>
      <c r="J1715" s="17" t="s">
        <v>7142</v>
      </c>
      <c r="K1715" s="4" t="s">
        <v>7144</v>
      </c>
      <c r="L1715" s="5" t="s">
        <v>7143</v>
      </c>
      <c r="M1715" s="5">
        <f t="shared" si="104"/>
        <v>6.67</v>
      </c>
      <c r="N1715" s="5">
        <f t="shared" si="105"/>
        <v>10</v>
      </c>
      <c r="O1715" s="3" t="str">
        <f>IF(ISBLANK(D1715),"ส่วนลด",VLOOKUP(D1715,หมวดหมู่!$A$2:$B$35,2))</f>
        <v>น้ำยาล้างจาน+ล้างพื้น</v>
      </c>
      <c r="P1715" s="3" t="str">
        <f>IF(ISBLANK(E1715),"หน่วย",VLOOKUP(E1715,หน่วยนับ!$A$2:$B$37,2))</f>
        <v>ขวด</v>
      </c>
      <c r="Q1715" t="str">
        <f t="shared" si="106"/>
        <v>P00000.png</v>
      </c>
      <c r="R1715" t="str">
        <f t="shared" si="107"/>
        <v>INSERT INTO `product`(`pID`, `pBar`, `pBars`, `pName`, `pBP`, `pSP`, `pVal`, `pCate`, `pUnit`, `img`) VALUES ('P01721','8850002012493','[{"detail":"รหัสสินค้า","barcode":"P01721"},{"detail":"บาร์โค้ดหลัก","barcode":"8850002012493"}]','ไลปอนชามะนาว150ML***','6.67','10','2','น้ำยาล้างจาน+ล้างพื้น','ขวด','P00000.png');</v>
      </c>
    </row>
    <row r="1716" spans="1:18" x14ac:dyDescent="0.25">
      <c r="A1716" s="2" t="s">
        <v>2348</v>
      </c>
      <c r="B1716" s="8">
        <v>8851826060035</v>
      </c>
      <c r="C1716" s="2" t="s">
        <v>2349</v>
      </c>
      <c r="D1716" s="1">
        <v>20</v>
      </c>
      <c r="E1716" s="1">
        <v>5</v>
      </c>
      <c r="F1716" s="1">
        <v>3</v>
      </c>
      <c r="G1716" s="1">
        <v>12.34</v>
      </c>
      <c r="H1716" s="1">
        <v>15</v>
      </c>
      <c r="I1716" s="16"/>
      <c r="J1716" s="17" t="s">
        <v>7142</v>
      </c>
      <c r="K1716" s="4" t="s">
        <v>7144</v>
      </c>
      <c r="L1716" s="5" t="s">
        <v>7143</v>
      </c>
      <c r="M1716" s="5">
        <f t="shared" si="104"/>
        <v>12.34</v>
      </c>
      <c r="N1716" s="5">
        <f t="shared" si="105"/>
        <v>15</v>
      </c>
      <c r="O1716" s="3" t="str">
        <f>IF(ISBLANK(D1716),"ส่วนลด",VLOOKUP(D1716,หมวดหมู่!$A$2:$B$35,2))</f>
        <v>อุปโภค/บริโภค</v>
      </c>
      <c r="P1716" s="3" t="str">
        <f>IF(ISBLANK(E1716),"หน่วย",VLOOKUP(E1716,หน่วยนับ!$A$2:$B$37,2))</f>
        <v>กล่อง</v>
      </c>
      <c r="Q1716" t="str">
        <f t="shared" si="106"/>
        <v>P00000.png</v>
      </c>
      <c r="R1716" t="str">
        <f t="shared" si="107"/>
        <v>INSERT INTO `product`(`pID`, `pBar`, `pBars`, `pName`, `pBP`, `pSP`, `pVal`, `pCate`, `pUnit`, `img`) VALUES ('P01722','8851826060035','[{"detail":"รหัสสินค้า","barcode":"P01722"},{"detail":"บาร์โค้ดหลัก","barcode":"8851826060035"}]','ก.ย15ควันน้อย15บ*','12.34','15','3','อุปโภค/บริโภค','กล่อง','P00000.png');</v>
      </c>
    </row>
    <row r="1717" spans="1:18" x14ac:dyDescent="0.25">
      <c r="A1717" s="2" t="s">
        <v>2350</v>
      </c>
      <c r="B1717" s="8">
        <v>8851688770035</v>
      </c>
      <c r="C1717" s="2" t="s">
        <v>2351</v>
      </c>
      <c r="D1717" s="1">
        <v>20</v>
      </c>
      <c r="E1717" s="1">
        <v>5</v>
      </c>
      <c r="F1717" s="1">
        <v>0</v>
      </c>
      <c r="G1717" s="1">
        <v>15.84</v>
      </c>
      <c r="H1717" s="1">
        <v>20</v>
      </c>
      <c r="I1717" s="16"/>
      <c r="J1717" s="17" t="s">
        <v>7142</v>
      </c>
      <c r="K1717" s="4" t="s">
        <v>7144</v>
      </c>
      <c r="L1717" s="5" t="s">
        <v>7143</v>
      </c>
      <c r="M1717" s="5">
        <f t="shared" si="104"/>
        <v>15.84</v>
      </c>
      <c r="N1717" s="5">
        <f t="shared" si="105"/>
        <v>20</v>
      </c>
      <c r="O1717" s="3" t="str">
        <f>IF(ISBLANK(D1717),"ส่วนลด",VLOOKUP(D1717,หมวดหมู่!$A$2:$B$35,2))</f>
        <v>อุปโภค/บริโภค</v>
      </c>
      <c r="P1717" s="3" t="str">
        <f>IF(ISBLANK(E1717),"หน่วย",VLOOKUP(E1717,หน่วยนับ!$A$2:$B$37,2))</f>
        <v>กล่อง</v>
      </c>
      <c r="Q1717" t="str">
        <f t="shared" si="106"/>
        <v>P00000.png</v>
      </c>
      <c r="R1717" t="str">
        <f t="shared" si="107"/>
        <v>INSERT INTO `product`(`pID`, `pBar`, `pBars`, `pName`, `pBP`, `pSP`, `pVal`, `pCate`, `pUnit`, `img`) VALUES ('P01723','8851688770035','[{"detail":"รหัสสินค้า","barcode":"P01723"},{"detail":"บาร์โค้ดหลัก","barcode":"8851688770035"}]','ช้างเวปกันยุงจัมโบ้20บ','15.84','20','0','อุปโภค/บริโภค','กล่อง','P00000.png');</v>
      </c>
    </row>
    <row r="1718" spans="1:18" x14ac:dyDescent="0.25">
      <c r="A1718" s="2" t="s">
        <v>2352</v>
      </c>
      <c r="B1718" s="8">
        <v>8851688770004</v>
      </c>
      <c r="C1718" s="2" t="s">
        <v>2353</v>
      </c>
      <c r="D1718" s="1">
        <v>20</v>
      </c>
      <c r="E1718" s="1">
        <v>5</v>
      </c>
      <c r="F1718" s="1">
        <v>0</v>
      </c>
      <c r="G1718" s="1">
        <v>12.34</v>
      </c>
      <c r="H1718" s="1">
        <v>15</v>
      </c>
      <c r="I1718" s="16"/>
      <c r="J1718" s="17" t="s">
        <v>7142</v>
      </c>
      <c r="K1718" s="4" t="s">
        <v>7144</v>
      </c>
      <c r="L1718" s="5" t="s">
        <v>7143</v>
      </c>
      <c r="M1718" s="5">
        <f t="shared" si="104"/>
        <v>12.34</v>
      </c>
      <c r="N1718" s="5">
        <f t="shared" si="105"/>
        <v>15</v>
      </c>
      <c r="O1718" s="3" t="str">
        <f>IF(ISBLANK(D1718),"ส่วนลด",VLOOKUP(D1718,หมวดหมู่!$A$2:$B$35,2))</f>
        <v>อุปโภค/บริโภค</v>
      </c>
      <c r="P1718" s="3" t="str">
        <f>IF(ISBLANK(E1718),"หน่วย",VLOOKUP(E1718,หน่วยนับ!$A$2:$B$37,2))</f>
        <v>กล่อง</v>
      </c>
      <c r="Q1718" t="str">
        <f t="shared" si="106"/>
        <v>P00000.png</v>
      </c>
      <c r="R1718" t="str">
        <f t="shared" si="107"/>
        <v>INSERT INTO `product`(`pID`, `pBar`, `pBars`, `pName`, `pBP`, `pSP`, `pVal`, `pCate`, `pUnit`, `img`) VALUES ('P01724','8851688770004','[{"detail":"รหัสสินค้า","barcode":"P01724"},{"detail":"บาร์โค้ดหลัก","barcode":"8851688770004"}]','ช้างเวปกันยุง15บ','12.34','15','0','อุปโภค/บริโภค','กล่อง','P00000.png');</v>
      </c>
    </row>
    <row r="1719" spans="1:18" x14ac:dyDescent="0.25">
      <c r="A1719" s="2" t="s">
        <v>2354</v>
      </c>
      <c r="B1719" s="8">
        <v>4902430695442</v>
      </c>
      <c r="C1719" s="2" t="s">
        <v>2355</v>
      </c>
      <c r="D1719" s="1">
        <v>20</v>
      </c>
      <c r="E1719" s="1">
        <v>13</v>
      </c>
      <c r="F1719" s="1">
        <v>0</v>
      </c>
      <c r="G1719" s="1">
        <v>72</v>
      </c>
      <c r="H1719" s="1">
        <v>79</v>
      </c>
      <c r="I1719" s="16"/>
      <c r="J1719" s="17" t="s">
        <v>7142</v>
      </c>
      <c r="K1719" s="4" t="s">
        <v>7144</v>
      </c>
      <c r="L1719" s="5" t="s">
        <v>7143</v>
      </c>
      <c r="M1719" s="5">
        <f t="shared" si="104"/>
        <v>72</v>
      </c>
      <c r="N1719" s="5">
        <f t="shared" si="105"/>
        <v>79</v>
      </c>
      <c r="O1719" s="3" t="str">
        <f>IF(ISBLANK(D1719),"ส่วนลด",VLOOKUP(D1719,หมวดหมู่!$A$2:$B$35,2))</f>
        <v>อุปโภค/บริโภค</v>
      </c>
      <c r="P1719" s="3" t="str">
        <f>IF(ISBLANK(E1719),"หน่วย",VLOOKUP(E1719,หน่วยนับ!$A$2:$B$37,2))</f>
        <v>แท่ง</v>
      </c>
      <c r="Q1719" t="str">
        <f t="shared" si="106"/>
        <v>P00000.png</v>
      </c>
      <c r="R1719" t="str">
        <f t="shared" si="107"/>
        <v>INSERT INTO `product`(`pID`, `pBar`, `pBars`, `pName`, `pBP`, `pSP`, `pVal`, `pCate`, `pUnit`, `img`) VALUES ('P01725','4902430695442','[{"detail":"รหัสสินค้า","barcode":"P01725"},{"detail":"บาร์โค้ดหลัก","barcode":"4902430695442"}]','ดาวนี่ซักผ้ามิสทิค600/79บ','72','79','0','อุปโภค/บริโภค','แท่ง','P00000.png');</v>
      </c>
    </row>
    <row r="1720" spans="1:18" x14ac:dyDescent="0.25">
      <c r="A1720" s="2" t="s">
        <v>2356</v>
      </c>
      <c r="B1720" s="8">
        <v>4902430754026</v>
      </c>
      <c r="C1720" s="2" t="s">
        <v>2357</v>
      </c>
      <c r="D1720" s="1">
        <v>20</v>
      </c>
      <c r="E1720" s="1">
        <v>14</v>
      </c>
      <c r="F1720" s="1">
        <v>0</v>
      </c>
      <c r="G1720" s="1">
        <v>72</v>
      </c>
      <c r="H1720" s="1">
        <v>79</v>
      </c>
      <c r="I1720" s="16"/>
      <c r="J1720" s="17" t="s">
        <v>7142</v>
      </c>
      <c r="K1720" s="4" t="s">
        <v>7144</v>
      </c>
      <c r="L1720" s="5" t="s">
        <v>7143</v>
      </c>
      <c r="M1720" s="5">
        <f t="shared" si="104"/>
        <v>72</v>
      </c>
      <c r="N1720" s="5">
        <f t="shared" si="105"/>
        <v>79</v>
      </c>
      <c r="O1720" s="3" t="str">
        <f>IF(ISBLANK(D1720),"ส่วนลด",VLOOKUP(D1720,หมวดหมู่!$A$2:$B$35,2))</f>
        <v>อุปโภค/บริโภค</v>
      </c>
      <c r="P1720" s="3" t="str">
        <f>IF(ISBLANK(E1720),"หน่วย",VLOOKUP(E1720,หน่วยนับ!$A$2:$B$37,2))</f>
        <v>ถุง</v>
      </c>
      <c r="Q1720" t="str">
        <f t="shared" si="106"/>
        <v>P00000.png</v>
      </c>
      <c r="R1720" t="str">
        <f t="shared" si="107"/>
        <v>INSERT INTO `product`(`pID`, `pBar`, `pBars`, `pName`, `pBP`, `pSP`, `pVal`, `pCate`, `pUnit`, `img`) VALUES ('P01726','4902430754026','[{"detail":"รหัสสินค้า","barcode":"P01726"},{"detail":"บาร์โค้ดหลัก","barcode":"4902430754026"}]','ดาวนี่ซักผ้าแดร์ริ่ง600/79บ','72','79','0','อุปโภค/บริโภค','ถุง','P00000.png');</v>
      </c>
    </row>
    <row r="1721" spans="1:18" x14ac:dyDescent="0.25">
      <c r="A1721" s="2" t="s">
        <v>2358</v>
      </c>
      <c r="B1721" s="8">
        <v>4902430695374</v>
      </c>
      <c r="C1721" s="2" t="s">
        <v>2359</v>
      </c>
      <c r="D1721" s="1">
        <v>75</v>
      </c>
      <c r="E1721" s="1">
        <v>13</v>
      </c>
      <c r="F1721" s="1">
        <v>0</v>
      </c>
      <c r="G1721" s="1">
        <v>41</v>
      </c>
      <c r="H1721" s="1">
        <v>59</v>
      </c>
      <c r="I1721" s="16"/>
      <c r="J1721" s="17" t="s">
        <v>7142</v>
      </c>
      <c r="K1721" s="4" t="s">
        <v>7144</v>
      </c>
      <c r="L1721" s="5" t="s">
        <v>7143</v>
      </c>
      <c r="M1721" s="5">
        <f t="shared" si="104"/>
        <v>41</v>
      </c>
      <c r="N1721" s="5">
        <f t="shared" si="105"/>
        <v>59</v>
      </c>
      <c r="O1721" s="3" t="str">
        <f>IF(ISBLANK(D1721),"ส่วนลด",VLOOKUP(D1721,หมวดหมู่!$A$2:$B$35,2))</f>
        <v>ปรับผ้านุ่ม+อัดกลีบ+รีดเรียบ</v>
      </c>
      <c r="P1721" s="3" t="str">
        <f>IF(ISBLANK(E1721),"หน่วย",VLOOKUP(E1721,หน่วยนับ!$A$2:$B$37,2))</f>
        <v>แท่ง</v>
      </c>
      <c r="Q1721" t="str">
        <f t="shared" si="106"/>
        <v>P00000.png</v>
      </c>
      <c r="R1721" t="str">
        <f t="shared" si="107"/>
        <v>INSERT INTO `product`(`pID`, `pBar`, `pBars`, `pName`, `pBP`, `pSP`, `pVal`, `pCate`, `pUnit`, `img`) VALUES ('P01727','4902430695374','[{"detail":"รหัสสินค้า","barcode":"P01727"},{"detail":"บาร์โค้ดหลัก","barcode":"4902430695374"}]','ดาวนี่ซักผ้าแพชชั่น600/59บ**','41','59','0','ปรับผ้านุ่ม+อัดกลีบ+รีดเรียบ','แท่ง','P00000.png');</v>
      </c>
    </row>
    <row r="1722" spans="1:18" x14ac:dyDescent="0.25">
      <c r="A1722" s="2" t="s">
        <v>2360</v>
      </c>
      <c r="B1722" s="8">
        <v>8850002027060</v>
      </c>
      <c r="C1722" s="2" t="s">
        <v>2361</v>
      </c>
      <c r="D1722" s="1">
        <v>20</v>
      </c>
      <c r="E1722" s="1">
        <v>14</v>
      </c>
      <c r="F1722" s="1">
        <v>0</v>
      </c>
      <c r="G1722" s="1">
        <v>49</v>
      </c>
      <c r="H1722" s="1">
        <v>59</v>
      </c>
      <c r="I1722" s="16"/>
      <c r="J1722" s="17" t="s">
        <v>7142</v>
      </c>
      <c r="K1722" s="4" t="s">
        <v>7144</v>
      </c>
      <c r="L1722" s="5" t="s">
        <v>7143</v>
      </c>
      <c r="M1722" s="5">
        <f t="shared" si="104"/>
        <v>49</v>
      </c>
      <c r="N1722" s="5">
        <f t="shared" si="105"/>
        <v>59</v>
      </c>
      <c r="O1722" s="3" t="str">
        <f>IF(ISBLANK(D1722),"ส่วนลด",VLOOKUP(D1722,หมวดหมู่!$A$2:$B$35,2))</f>
        <v>อุปโภค/บริโภค</v>
      </c>
      <c r="P1722" s="3" t="str">
        <f>IF(ISBLANK(E1722),"หน่วย",VLOOKUP(E1722,หน่วยนับ!$A$2:$B$37,2))</f>
        <v>ถุง</v>
      </c>
      <c r="Q1722" t="str">
        <f t="shared" si="106"/>
        <v>P00000.png</v>
      </c>
      <c r="R1722" t="str">
        <f t="shared" si="107"/>
        <v>INSERT INTO `product`(`pID`, `pBar`, `pBars`, `pName`, `pBP`, `pSP`, `pVal`, `pCate`, `pUnit`, `img`) VALUES ('P01728','8850002027060','[{"detail":"รหัสสินค้า","barcode":"P01728"},{"detail":"บาร์โค้ดหลัก","barcode":"8850002027060"}]','เปาMวอชน้ำ800/59บ','49','59','0','อุปโภค/บริโภค','ถุง','P00000.png');</v>
      </c>
    </row>
    <row r="1723" spans="1:18" x14ac:dyDescent="0.25">
      <c r="A1723" s="2" t="s">
        <v>2362</v>
      </c>
      <c r="B1723" s="8">
        <v>8850002024823</v>
      </c>
      <c r="C1723" s="2" t="s">
        <v>8398</v>
      </c>
      <c r="D1723" s="1">
        <v>20</v>
      </c>
      <c r="E1723" s="1">
        <v>14</v>
      </c>
      <c r="F1723" s="1">
        <v>2</v>
      </c>
      <c r="G1723" s="1">
        <v>48</v>
      </c>
      <c r="H1723" s="1">
        <v>55</v>
      </c>
      <c r="I1723" s="16"/>
      <c r="J1723" s="17" t="s">
        <v>7142</v>
      </c>
      <c r="K1723" s="4" t="s">
        <v>7144</v>
      </c>
      <c r="L1723" s="5" t="s">
        <v>7143</v>
      </c>
      <c r="M1723" s="5">
        <f t="shared" si="104"/>
        <v>48</v>
      </c>
      <c r="N1723" s="5">
        <f t="shared" si="105"/>
        <v>55</v>
      </c>
      <c r="O1723" s="3" t="str">
        <f>IF(ISBLANK(D1723),"ส่วนลด",VLOOKUP(D1723,หมวดหมู่!$A$2:$B$35,2))</f>
        <v>อุปโภค/บริโภค</v>
      </c>
      <c r="P1723" s="3" t="str">
        <f>IF(ISBLANK(E1723),"หน่วย",VLOOKUP(E1723,หน่วยนับ!$A$2:$B$37,2))</f>
        <v>ถุง</v>
      </c>
      <c r="Q1723" t="str">
        <f t="shared" si="106"/>
        <v>P00000.png</v>
      </c>
      <c r="R1723" t="str">
        <f t="shared" si="107"/>
        <v>INSERT INTO `product`(`pID`, `pBar`, `pBars`, `pName`, `pBP`, `pSP`, `pVal`, `pCate`, `pUnit`, `img`) VALUES ('P01729','8850002024823','[{"detail":"รหัสสินค้า","barcode":"P01729"},{"detail":"บาร์โค้ดหลัก","barcode":"8850002024823"}]','เปาวินวอชน้ำส้ม700**','48','55','2','อุปโภค/บริโภค','ถุง','P00000.png');</v>
      </c>
    </row>
    <row r="1724" spans="1:18" x14ac:dyDescent="0.25">
      <c r="A1724" s="2" t="s">
        <v>2363</v>
      </c>
      <c r="B1724" s="8">
        <v>8850002032798</v>
      </c>
      <c r="C1724" s="2" t="s">
        <v>8399</v>
      </c>
      <c r="D1724" s="1">
        <v>20</v>
      </c>
      <c r="E1724" s="1">
        <v>14</v>
      </c>
      <c r="F1724" s="1">
        <v>2</v>
      </c>
      <c r="G1724" s="1">
        <v>48</v>
      </c>
      <c r="H1724" s="1">
        <v>55</v>
      </c>
      <c r="I1724" s="16"/>
      <c r="J1724" s="17" t="s">
        <v>7142</v>
      </c>
      <c r="K1724" s="4" t="s">
        <v>7144</v>
      </c>
      <c r="L1724" s="5" t="s">
        <v>7143</v>
      </c>
      <c r="M1724" s="5">
        <f t="shared" si="104"/>
        <v>48</v>
      </c>
      <c r="N1724" s="5">
        <f t="shared" si="105"/>
        <v>55</v>
      </c>
      <c r="O1724" s="3" t="str">
        <f>IF(ISBLANK(D1724),"ส่วนลด",VLOOKUP(D1724,หมวดหมู่!$A$2:$B$35,2))</f>
        <v>อุปโภค/บริโภค</v>
      </c>
      <c r="P1724" s="3" t="str">
        <f>IF(ISBLANK(E1724),"หน่วย",VLOOKUP(E1724,หน่วยนับ!$A$2:$B$37,2))</f>
        <v>ถุง</v>
      </c>
      <c r="Q1724" t="str">
        <f t="shared" si="106"/>
        <v>P00000.png</v>
      </c>
      <c r="R1724" t="str">
        <f t="shared" si="107"/>
        <v>INSERT INTO `product`(`pID`, `pBar`, `pBars`, `pName`, `pBP`, `pSP`, `pVal`, `pCate`, `pUnit`, `img`) VALUES ('P01730','8850002032798','[{"detail":"รหัสสินค้า","barcode":"P01730"},{"detail":"บาร์โค้ดหลัก","barcode":"8850002032798"}]','เปาวินวอชน้ำแดง700ml***','48','55','2','อุปโภค/บริโภค','ถุง','P00000.png');</v>
      </c>
    </row>
    <row r="1725" spans="1:18" x14ac:dyDescent="0.25">
      <c r="A1725" s="2" t="s">
        <v>2364</v>
      </c>
      <c r="B1725" s="8">
        <v>8850002026063</v>
      </c>
      <c r="C1725" s="2" t="s">
        <v>2365</v>
      </c>
      <c r="D1725" s="1">
        <v>20</v>
      </c>
      <c r="E1725" s="1">
        <v>14</v>
      </c>
      <c r="F1725" s="1">
        <v>0</v>
      </c>
      <c r="G1725" s="1">
        <v>64</v>
      </c>
      <c r="H1725" s="1">
        <v>75</v>
      </c>
      <c r="I1725" s="16"/>
      <c r="J1725" s="17" t="s">
        <v>7142</v>
      </c>
      <c r="K1725" s="4" t="s">
        <v>7144</v>
      </c>
      <c r="L1725" s="5" t="s">
        <v>7143</v>
      </c>
      <c r="M1725" s="5">
        <f t="shared" si="104"/>
        <v>64</v>
      </c>
      <c r="N1725" s="5">
        <f t="shared" si="105"/>
        <v>75</v>
      </c>
      <c r="O1725" s="3" t="str">
        <f>IF(ISBLANK(D1725),"ส่วนลด",VLOOKUP(D1725,หมวดหมู่!$A$2:$B$35,2))</f>
        <v>อุปโภค/บริโภค</v>
      </c>
      <c r="P1725" s="3" t="str">
        <f>IF(ISBLANK(E1725),"หน่วย",VLOOKUP(E1725,หน่วยนับ!$A$2:$B$37,2))</f>
        <v>ถุง</v>
      </c>
      <c r="Q1725" t="str">
        <f t="shared" si="106"/>
        <v>P00000.png</v>
      </c>
      <c r="R1725" t="str">
        <f t="shared" si="107"/>
        <v>INSERT INTO `product`(`pID`, `pBar`, `pBars`, `pName`, `pBP`, `pSP`, `pVal`, `pCate`, `pUnit`, `img`) VALUES ('P01731','8850002026063','[{"detail":"รหัสสินค้า","barcode":"P01731"},{"detail":"บาร์โค้ดหลัก","barcode":"8850002026063"}]','เปาวินวอชน้ำสีดำ900/75บ','64','75','0','อุปโภค/บริโภค','ถุง','P00000.png');</v>
      </c>
    </row>
    <row r="1726" spans="1:18" x14ac:dyDescent="0.25">
      <c r="A1726" s="2" t="s">
        <v>2366</v>
      </c>
      <c r="B1726" s="8">
        <v>8850002032767</v>
      </c>
      <c r="C1726" s="2" t="s">
        <v>2367</v>
      </c>
      <c r="D1726" s="1">
        <v>84</v>
      </c>
      <c r="E1726" s="1">
        <v>14</v>
      </c>
      <c r="F1726" s="1">
        <v>3</v>
      </c>
      <c r="G1726" s="1">
        <v>48</v>
      </c>
      <c r="H1726" s="1">
        <v>55</v>
      </c>
      <c r="I1726" s="16"/>
      <c r="J1726" s="17" t="s">
        <v>7142</v>
      </c>
      <c r="K1726" s="4" t="s">
        <v>7144</v>
      </c>
      <c r="L1726" s="5" t="s">
        <v>7143</v>
      </c>
      <c r="M1726" s="5">
        <f t="shared" si="104"/>
        <v>48</v>
      </c>
      <c r="N1726" s="5">
        <f t="shared" si="105"/>
        <v>55</v>
      </c>
      <c r="O1726" s="3" t="str">
        <f>IF(ISBLANK(D1726),"ส่วนลด",VLOOKUP(D1726,หมวดหมู่!$A$2:$B$35,2))</f>
        <v>ของใช้ในครัว</v>
      </c>
      <c r="P1726" s="3" t="str">
        <f>IF(ISBLANK(E1726),"หน่วย",VLOOKUP(E1726,หน่วยนับ!$A$2:$B$37,2))</f>
        <v>ถุง</v>
      </c>
      <c r="Q1726" t="str">
        <f t="shared" si="106"/>
        <v>P00000.png</v>
      </c>
      <c r="R1726" t="str">
        <f t="shared" si="107"/>
        <v>INSERT INTO `product`(`pID`, `pBar`, `pBars`, `pName`, `pBP`, `pSP`, `pVal`, `pCate`, `pUnit`, `img`) VALUES ('P01732','8850002032767','[{"detail":"รหัสสินค้า","barcode":"P01732"},{"detail":"บาร์โค้ดหลัก","barcode":"8850002032767"}]','เปาวินวอชน้ำโกล650/55บ*','48','55','3','ของใช้ในครัว','ถุง','P00000.png');</v>
      </c>
    </row>
    <row r="1727" spans="1:18" x14ac:dyDescent="0.25">
      <c r="A1727" s="2" t="s">
        <v>2368</v>
      </c>
      <c r="B1727" s="8">
        <v>8851932416030</v>
      </c>
      <c r="C1727" s="2" t="s">
        <v>6654</v>
      </c>
      <c r="D1727" s="1">
        <v>56</v>
      </c>
      <c r="E1727" s="1">
        <v>14</v>
      </c>
      <c r="F1727" s="1">
        <v>0</v>
      </c>
      <c r="G1727" s="1">
        <v>43.92</v>
      </c>
      <c r="H1727" s="1">
        <v>55</v>
      </c>
      <c r="I1727" s="16"/>
      <c r="J1727" s="17" t="s">
        <v>7142</v>
      </c>
      <c r="K1727" s="4" t="s">
        <v>7144</v>
      </c>
      <c r="L1727" s="5" t="s">
        <v>7143</v>
      </c>
      <c r="M1727" s="5">
        <f t="shared" si="104"/>
        <v>43.92</v>
      </c>
      <c r="N1727" s="5">
        <f t="shared" si="105"/>
        <v>55</v>
      </c>
      <c r="O1727" s="3" t="str">
        <f>IF(ISBLANK(D1727),"ส่วนลด",VLOOKUP(D1727,หมวดหมู่!$A$2:$B$35,2))</f>
        <v>ผงซักฟอก</v>
      </c>
      <c r="P1727" s="3" t="str">
        <f>IF(ISBLANK(E1727),"หน่วย",VLOOKUP(E1727,หน่วยนับ!$A$2:$B$37,2))</f>
        <v>ถุง</v>
      </c>
      <c r="Q1727" t="str">
        <f t="shared" si="106"/>
        <v>P00000.png</v>
      </c>
      <c r="R1727" t="str">
        <f t="shared" si="107"/>
        <v>INSERT INTO `product`(`pID`, `pBar`, `pBars`, `pName`, `pBP`, `pSP`, `pVal`, `pCate`, `pUnit`, `img`) VALUES ('P01733','8851932416030','[{"detail":"รหัสสินค้า","barcode":"P01733"},{"detail":"บาร์โค้ดหลัก","barcode":"8851932416030"}]','บรีสน้ำเอกเซล650มล**','43.92','55','0','ผงซักฟอก','ถุง','P00000.png');</v>
      </c>
    </row>
    <row r="1728" spans="1:18" x14ac:dyDescent="0.25">
      <c r="A1728" s="2" t="s">
        <v>2369</v>
      </c>
      <c r="B1728" s="8">
        <v>8851932297264</v>
      </c>
      <c r="C1728" s="2" t="s">
        <v>2370</v>
      </c>
      <c r="D1728" s="1">
        <v>20</v>
      </c>
      <c r="E1728" s="1">
        <v>14</v>
      </c>
      <c r="F1728" s="1">
        <v>12</v>
      </c>
      <c r="G1728" s="1">
        <v>3.92</v>
      </c>
      <c r="H1728" s="1">
        <v>5</v>
      </c>
      <c r="I1728" s="16"/>
      <c r="J1728" s="17" t="s">
        <v>7142</v>
      </c>
      <c r="K1728" s="4" t="s">
        <v>7144</v>
      </c>
      <c r="L1728" s="5" t="s">
        <v>7143</v>
      </c>
      <c r="M1728" s="5">
        <f t="shared" si="104"/>
        <v>3.92</v>
      </c>
      <c r="N1728" s="5">
        <f t="shared" si="105"/>
        <v>5</v>
      </c>
      <c r="O1728" s="3" t="str">
        <f>IF(ISBLANK(D1728),"ส่วนลด",VLOOKUP(D1728,หมวดหมู่!$A$2:$B$35,2))</f>
        <v>อุปโภค/บริโภค</v>
      </c>
      <c r="P1728" s="3" t="str">
        <f>IF(ISBLANK(E1728),"หน่วย",VLOOKUP(E1728,หน่วยนับ!$A$2:$B$37,2))</f>
        <v>ถุง</v>
      </c>
      <c r="Q1728" t="str">
        <f t="shared" si="106"/>
        <v>P00000.png</v>
      </c>
      <c r="R1728" t="str">
        <f t="shared" si="107"/>
        <v>INSERT INTO `product`(`pID`, `pBar`, `pBars`, `pName`, `pBP`, `pSP`, `pVal`, `pCate`, `pUnit`, `img`) VALUES ('P01734','8851932297264','[{"detail":"รหัสสินค้า","barcode":"P01734"},{"detail":"บาร์โค้ดหลัก","barcode":"8851932297264"}]','บรีสน้ำ30g/5บ','3.92','5','12','อุปโภค/บริโภค','ถุง','P00000.png');</v>
      </c>
    </row>
    <row r="1729" spans="1:18" x14ac:dyDescent="0.25">
      <c r="A1729" s="2" t="s">
        <v>2371</v>
      </c>
      <c r="B1729" s="8">
        <v>8851989040691</v>
      </c>
      <c r="C1729" s="2" t="s">
        <v>2372</v>
      </c>
      <c r="D1729" s="1">
        <v>63</v>
      </c>
      <c r="E1729" s="1">
        <v>14</v>
      </c>
      <c r="F1729" s="1">
        <v>0</v>
      </c>
      <c r="G1729" s="1">
        <v>27.34</v>
      </c>
      <c r="H1729" s="1">
        <v>35</v>
      </c>
      <c r="I1729" s="16"/>
      <c r="J1729" s="17" t="s">
        <v>7142</v>
      </c>
      <c r="K1729" s="4" t="s">
        <v>7144</v>
      </c>
      <c r="L1729" s="5" t="s">
        <v>7143</v>
      </c>
      <c r="M1729" s="5">
        <f t="shared" si="104"/>
        <v>27.34</v>
      </c>
      <c r="N1729" s="5">
        <f t="shared" si="105"/>
        <v>35</v>
      </c>
      <c r="O1729" s="3" t="str">
        <f>IF(ISBLANK(D1729),"ส่วนลด",VLOOKUP(D1729,หมวดหมู่!$A$2:$B$35,2))</f>
        <v>น้ำยาล้างจาน+ล้างพื้น</v>
      </c>
      <c r="P1729" s="3" t="str">
        <f>IF(ISBLANK(E1729),"หน่วย",VLOOKUP(E1729,หน่วยนับ!$A$2:$B$37,2))</f>
        <v>ถุง</v>
      </c>
      <c r="Q1729" t="str">
        <f t="shared" si="106"/>
        <v>P00000.png</v>
      </c>
      <c r="R1729" t="str">
        <f t="shared" si="107"/>
        <v>INSERT INTO `product`(`pID`, `pBar`, `pBars`, `pName`, `pBP`, `pSP`, `pVal`, `pCate`, `pUnit`, `img`) VALUES ('P01735','8851989040691','[{"detail":"รหัสสินค้า","barcode":"P01735"},{"detail":"บาร์โค้ดหลัก","barcode":"8851989040691"}]','โมมิถูพื้นเขียว800/35บ**','27.34','35','0','น้ำยาล้างจาน+ล้างพื้น','ถุง','P00000.png');</v>
      </c>
    </row>
    <row r="1730" spans="1:18" x14ac:dyDescent="0.25">
      <c r="A1730" s="2" t="s">
        <v>2373</v>
      </c>
      <c r="B1730" s="8">
        <v>8851989040189</v>
      </c>
      <c r="C1730" s="2" t="s">
        <v>2374</v>
      </c>
      <c r="D1730" s="1">
        <v>20</v>
      </c>
      <c r="E1730" s="1">
        <v>14</v>
      </c>
      <c r="F1730" s="1">
        <v>0</v>
      </c>
      <c r="G1730" s="1">
        <v>27.34</v>
      </c>
      <c r="H1730" s="1">
        <v>35</v>
      </c>
      <c r="I1730" s="16"/>
      <c r="J1730" s="17" t="s">
        <v>7142</v>
      </c>
      <c r="K1730" s="4" t="s">
        <v>7144</v>
      </c>
      <c r="L1730" s="5" t="s">
        <v>7143</v>
      </c>
      <c r="M1730" s="5">
        <f t="shared" si="104"/>
        <v>27.34</v>
      </c>
      <c r="N1730" s="5">
        <f t="shared" si="105"/>
        <v>35</v>
      </c>
      <c r="O1730" s="3" t="str">
        <f>IF(ISBLANK(D1730),"ส่วนลด",VLOOKUP(D1730,หมวดหมู่!$A$2:$B$35,2))</f>
        <v>อุปโภค/บริโภค</v>
      </c>
      <c r="P1730" s="3" t="str">
        <f>IF(ISBLANK(E1730),"หน่วย",VLOOKUP(E1730,หน่วยนับ!$A$2:$B$37,2))</f>
        <v>ถุง</v>
      </c>
      <c r="Q1730" t="str">
        <f t="shared" si="106"/>
        <v>P00000.png</v>
      </c>
      <c r="R1730" t="str">
        <f t="shared" si="107"/>
        <v>INSERT INTO `product`(`pID`, `pBar`, `pBars`, `pName`, `pBP`, `pSP`, `pVal`, `pCate`, `pUnit`, `img`) VALUES ('P01736','8851989040189','[{"detail":"รหัสสินค้า","barcode":"P01736"},{"detail":"บาร์โค้ดหลัก","barcode":"8851989040189"}]','โมมิถูพื้นส้มเติม800/35บ*','27.34','35','0','อุปโภค/บริโภค','ถุง','P00000.png');</v>
      </c>
    </row>
    <row r="1731" spans="1:18" x14ac:dyDescent="0.25">
      <c r="A1731" s="2" t="s">
        <v>2375</v>
      </c>
      <c r="B1731" s="8">
        <v>4902430660747</v>
      </c>
      <c r="C1731" s="2" t="s">
        <v>2376</v>
      </c>
      <c r="D1731" s="1">
        <v>20</v>
      </c>
      <c r="E1731" s="1">
        <v>11</v>
      </c>
      <c r="F1731" s="1">
        <v>7</v>
      </c>
      <c r="G1731" s="1">
        <v>4</v>
      </c>
      <c r="H1731" s="1">
        <v>5</v>
      </c>
      <c r="I1731" s="16"/>
      <c r="J1731" s="17" t="s">
        <v>7142</v>
      </c>
      <c r="K1731" s="4" t="s">
        <v>7144</v>
      </c>
      <c r="L1731" s="5" t="s">
        <v>7143</v>
      </c>
      <c r="M1731" s="5">
        <f t="shared" ref="M1731:M1794" si="108">IF(ISBLANK(D1731),0,G1731)</f>
        <v>4</v>
      </c>
      <c r="N1731" s="5">
        <f t="shared" ref="N1731:N1794" si="109">IF(ISBLANK(D1731),-H1731,H1731)</f>
        <v>5</v>
      </c>
      <c r="O1731" s="3" t="str">
        <f>IF(ISBLANK(D1731),"ส่วนลด",VLOOKUP(D1731,หมวดหมู่!$A$2:$B$35,2))</f>
        <v>อุปโภค/บริโภค</v>
      </c>
      <c r="P1731" s="3" t="str">
        <f>IF(ISBLANK(E1731),"หน่วย",VLOOKUP(E1731,หน่วยนับ!$A$2:$B$37,2))</f>
        <v>ซอง</v>
      </c>
      <c r="Q1731" t="str">
        <f t="shared" ref="Q1731:Q1794" si="110">IF(ISBLANK(I1731),"P00000.png",I1731)</f>
        <v>P00000.png</v>
      </c>
      <c r="R1731" t="str">
        <f t="shared" ref="R1731:R1794" si="111">"INSERT INTO `product`(`pID`, `pBar`, `pBars`, `pName`, `pBP`, `pSP`, `pVal`, `pCate`, `pUnit`, `img`) VALUES ('"&amp;A1731&amp;"','"&amp;B1731&amp;"','"&amp;J1731&amp;A1731&amp;K1731&amp;B1731&amp;L1731&amp;"','"&amp;C1731&amp;"','"&amp;M1731&amp;"','"&amp;N1731&amp;"','"&amp;F1731&amp;"','"&amp;O1731&amp;"','"&amp;P1731&amp;"','"&amp;Q1731&amp;"');"</f>
        <v>INSERT INTO `product`(`pID`, `pBar`, `pBars`, `pName`, `pBP`, `pSP`, `pVal`, `pCate`, `pUnit`, `img`) VALUES ('P01737','4902430660747','[{"detail":"รหัสสินค้า","barcode":"P01737"},{"detail":"บาร์โค้ดหลัก","barcode":"4902430660747"}]','ดาวนี่ซักผ้าซอง50/5บ','4','5','7','อุปโภค/บริโภค','ซอง','P00000.png');</v>
      </c>
    </row>
    <row r="1732" spans="1:18" x14ac:dyDescent="0.25">
      <c r="A1732" s="2" t="s">
        <v>2377</v>
      </c>
      <c r="B1732" s="8">
        <v>8858829608011</v>
      </c>
      <c r="C1732" s="2" t="s">
        <v>2378</v>
      </c>
      <c r="D1732" s="6"/>
      <c r="E1732" s="6"/>
      <c r="F1732" s="1">
        <v>100</v>
      </c>
      <c r="G1732" s="1">
        <v>0</v>
      </c>
      <c r="H1732" s="1">
        <v>20</v>
      </c>
      <c r="I1732" s="16"/>
      <c r="J1732" s="17" t="s">
        <v>7142</v>
      </c>
      <c r="K1732" s="4" t="s">
        <v>7144</v>
      </c>
      <c r="L1732" s="5" t="s">
        <v>7143</v>
      </c>
      <c r="M1732" s="5">
        <f t="shared" si="108"/>
        <v>0</v>
      </c>
      <c r="N1732" s="5">
        <f t="shared" si="109"/>
        <v>-20</v>
      </c>
      <c r="O1732" s="3" t="str">
        <f>IF(ISBLANK(D1732),"ส่วนลด",VLOOKUP(D1732,หมวดหมู่!$A$2:$B$35,2))</f>
        <v>ส่วนลด</v>
      </c>
      <c r="P1732" s="3" t="str">
        <f>IF(ISBLANK(E1732),"หน่วย",VLOOKUP(E1732,หน่วยนับ!$A$2:$B$37,2))</f>
        <v>หน่วย</v>
      </c>
      <c r="Q1732" t="str">
        <f t="shared" si="110"/>
        <v>P00000.png</v>
      </c>
      <c r="R1732" t="str">
        <f t="shared" si="111"/>
        <v>INSERT INTO `product`(`pID`, `pBar`, `pBars`, `pName`, `pBP`, `pSP`, `pVal`, `pCate`, `pUnit`, `img`) VALUES ('P01738','8858829608011','[{"detail":"รหัสสินค้า","barcode":"P01738"},{"detail":"บาร์โค้ดหลัก","barcode":"8858829608011"}]','ส่วนลดซื่อสัตย์ปลาป๋องแพ็ค10/130','0','-20','100','ส่วนลด','หน่วย','P00000.png');</v>
      </c>
    </row>
    <row r="1733" spans="1:18" x14ac:dyDescent="0.25">
      <c r="A1733" s="2" t="s">
        <v>2379</v>
      </c>
      <c r="B1733" s="8">
        <v>8858829608004</v>
      </c>
      <c r="C1733" s="2" t="s">
        <v>2380</v>
      </c>
      <c r="D1733" s="1">
        <v>20</v>
      </c>
      <c r="E1733" s="1">
        <v>19</v>
      </c>
      <c r="F1733" s="1">
        <v>2</v>
      </c>
      <c r="G1733" s="1">
        <v>12.6</v>
      </c>
      <c r="H1733" s="1">
        <v>15</v>
      </c>
      <c r="I1733" s="16"/>
      <c r="J1733" s="17" t="s">
        <v>7142</v>
      </c>
      <c r="K1733" s="4" t="s">
        <v>7144</v>
      </c>
      <c r="L1733" s="5" t="s">
        <v>7143</v>
      </c>
      <c r="M1733" s="5">
        <f t="shared" si="108"/>
        <v>12.6</v>
      </c>
      <c r="N1733" s="5">
        <f t="shared" si="109"/>
        <v>15</v>
      </c>
      <c r="O1733" s="3" t="str">
        <f>IF(ISBLANK(D1733),"ส่วนลด",VLOOKUP(D1733,หมวดหมู่!$A$2:$B$35,2))</f>
        <v>อุปโภค/บริโภค</v>
      </c>
      <c r="P1733" s="3" t="str">
        <f>IF(ISBLANK(E1733),"หน่วย",VLOOKUP(E1733,หน่วยนับ!$A$2:$B$37,2))</f>
        <v>กระป๋อง</v>
      </c>
      <c r="Q1733" t="str">
        <f t="shared" si="110"/>
        <v>P00000.png</v>
      </c>
      <c r="R1733" t="str">
        <f t="shared" si="111"/>
        <v>INSERT INTO `product`(`pID`, `pBar`, `pBars`, `pName`, `pBP`, `pSP`, `pVal`, `pCate`, `pUnit`, `img`) VALUES ('P01739','8858829608004','[{"detail":"รหัสสินค้า","barcode":"P01739"},{"detail":"บาร์โค้ดหลัก","barcode":"8858829608004"}]','ปลากระป๋องซื่อสัตย์15บ*','12.6','15','2','อุปโภค/บริโภค','กระป๋อง','P00000.png');</v>
      </c>
    </row>
    <row r="1734" spans="1:18" x14ac:dyDescent="0.25">
      <c r="A1734" s="2" t="s">
        <v>2381</v>
      </c>
      <c r="B1734" s="8">
        <v>8850088601420</v>
      </c>
      <c r="C1734" s="2" t="s">
        <v>2382</v>
      </c>
      <c r="D1734" s="6"/>
      <c r="E1734" s="6"/>
      <c r="F1734" s="1">
        <v>97</v>
      </c>
      <c r="G1734" s="1">
        <v>0</v>
      </c>
      <c r="H1734" s="1">
        <v>20</v>
      </c>
      <c r="I1734" s="16"/>
      <c r="J1734" s="17" t="s">
        <v>7142</v>
      </c>
      <c r="K1734" s="4" t="s">
        <v>7144</v>
      </c>
      <c r="L1734" s="5" t="s">
        <v>7143</v>
      </c>
      <c r="M1734" s="5">
        <f t="shared" si="108"/>
        <v>0</v>
      </c>
      <c r="N1734" s="5">
        <f t="shared" si="109"/>
        <v>-20</v>
      </c>
      <c r="O1734" s="3" t="str">
        <f>IF(ISBLANK(D1734),"ส่วนลด",VLOOKUP(D1734,หมวดหมู่!$A$2:$B$35,2))</f>
        <v>ส่วนลด</v>
      </c>
      <c r="P1734" s="3" t="str">
        <f>IF(ISBLANK(E1734),"หน่วย",VLOOKUP(E1734,หน่วยนับ!$A$2:$B$37,2))</f>
        <v>หน่วย</v>
      </c>
      <c r="Q1734" t="str">
        <f t="shared" si="110"/>
        <v>P00000.png</v>
      </c>
      <c r="R1734" t="str">
        <f t="shared" si="111"/>
        <v>INSERT INTO `product`(`pID`, `pBar`, `pBars`, `pName`, `pBP`, `pSP`, `pVal`, `pCate`, `pUnit`, `img`) VALUES ('P01740','8850088601420','[{"detail":"รหัสสินค้า","barcode":"P01740"},{"detail":"บาร์โค้ดหลัก","barcode":"8850088601420"}]','ส่วนลดปุ้มปุัยราดพริกแพ็ค10/200บ','0','-20','97','ส่วนลด','หน่วย','P00000.png');</v>
      </c>
    </row>
    <row r="1735" spans="1:18" x14ac:dyDescent="0.25">
      <c r="A1735" s="2" t="s">
        <v>2383</v>
      </c>
      <c r="B1735" s="8">
        <v>8850511120023</v>
      </c>
      <c r="C1735" s="2" t="s">
        <v>2384</v>
      </c>
      <c r="D1735" s="6"/>
      <c r="E1735" s="6"/>
      <c r="F1735" s="1">
        <v>93</v>
      </c>
      <c r="G1735" s="1">
        <v>0</v>
      </c>
      <c r="H1735" s="1">
        <v>20</v>
      </c>
      <c r="I1735" s="16"/>
      <c r="J1735" s="17" t="s">
        <v>7142</v>
      </c>
      <c r="K1735" s="4" t="s">
        <v>7144</v>
      </c>
      <c r="L1735" s="5" t="s">
        <v>7143</v>
      </c>
      <c r="M1735" s="5">
        <f t="shared" si="108"/>
        <v>0</v>
      </c>
      <c r="N1735" s="5">
        <f t="shared" si="109"/>
        <v>-20</v>
      </c>
      <c r="O1735" s="3" t="str">
        <f>IF(ISBLANK(D1735),"ส่วนลด",VLOOKUP(D1735,หมวดหมู่!$A$2:$B$35,2))</f>
        <v>ส่วนลด</v>
      </c>
      <c r="P1735" s="3" t="str">
        <f>IF(ISBLANK(E1735),"หน่วย",VLOOKUP(E1735,หน่วยนับ!$A$2:$B$37,2))</f>
        <v>หน่วย</v>
      </c>
      <c r="Q1735" t="str">
        <f t="shared" si="110"/>
        <v>P00000.png</v>
      </c>
      <c r="R1735" t="str">
        <f t="shared" si="111"/>
        <v>INSERT INTO `product`(`pID`, `pBar`, `pBars`, `pName`, `pBP`, `pSP`, `pVal`, `pCate`, `pUnit`, `img`) VALUES ('P01741','8850511120023','[{"detail":"รหัสสินค้า","barcode":"P01741"},{"detail":"บาร์โค้ดหลัก","barcode":"8850511120023"}]','ส่วนลดไฮคิวแพ็ค10/160บ','0','-20','93','ส่วนลด','หน่วย','P00000.png');</v>
      </c>
    </row>
    <row r="1736" spans="1:18" x14ac:dyDescent="0.25">
      <c r="A1736" s="2" t="s">
        <v>2385</v>
      </c>
      <c r="B1736" s="8">
        <v>8850086131509</v>
      </c>
      <c r="C1736" s="2" t="s">
        <v>2386</v>
      </c>
      <c r="D1736" s="1">
        <v>20</v>
      </c>
      <c r="E1736" s="1">
        <v>14</v>
      </c>
      <c r="F1736" s="1">
        <v>0</v>
      </c>
      <c r="G1736" s="1">
        <v>30</v>
      </c>
      <c r="H1736" s="1">
        <v>35</v>
      </c>
      <c r="I1736" s="16"/>
      <c r="J1736" s="17" t="s">
        <v>7142</v>
      </c>
      <c r="K1736" s="4" t="s">
        <v>7144</v>
      </c>
      <c r="L1736" s="5" t="s">
        <v>7143</v>
      </c>
      <c r="M1736" s="5">
        <f t="shared" si="108"/>
        <v>30</v>
      </c>
      <c r="N1736" s="5">
        <f t="shared" si="109"/>
        <v>35</v>
      </c>
      <c r="O1736" s="3" t="str">
        <f>IF(ISBLANK(D1736),"ส่วนลด",VLOOKUP(D1736,หมวดหมู่!$A$2:$B$35,2))</f>
        <v>อุปโภค/บริโภค</v>
      </c>
      <c r="P1736" s="3" t="str">
        <f>IF(ISBLANK(E1736),"หน่วย",VLOOKUP(E1736,หน่วยนับ!$A$2:$B$37,2))</f>
        <v>ถุง</v>
      </c>
      <c r="Q1736" t="str">
        <f t="shared" si="110"/>
        <v>P00000.png</v>
      </c>
      <c r="R1736" t="str">
        <f t="shared" si="111"/>
        <v>INSERT INTO `product`(`pID`, `pBar`, `pBars`, `pName`, `pBP`, `pSP`, `pVal`, `pCate`, `pUnit`, `img`) VALUES ('P01742','8850086131509','[{"detail":"รหัสสินค้า","barcode":"P01742"},{"detail":"บาร์โค้ดหลัก","barcode":"8850086131509"}]','โอวัลติลซง150g35บ*','30','35','0','อุปโภค/บริโภค','ถุง','P00000.png');</v>
      </c>
    </row>
    <row r="1737" spans="1:18" x14ac:dyDescent="0.25">
      <c r="A1737" s="2" t="s">
        <v>2387</v>
      </c>
      <c r="B1737" s="8">
        <v>8850086130755</v>
      </c>
      <c r="C1737" s="2" t="s">
        <v>2388</v>
      </c>
      <c r="D1737" s="1">
        <v>76</v>
      </c>
      <c r="E1737" s="1">
        <v>13</v>
      </c>
      <c r="F1737" s="1">
        <v>3</v>
      </c>
      <c r="G1737" s="1">
        <v>16</v>
      </c>
      <c r="H1737" s="1">
        <v>20</v>
      </c>
      <c r="I1737" s="16"/>
      <c r="J1737" s="17" t="s">
        <v>7142</v>
      </c>
      <c r="K1737" s="4" t="s">
        <v>7144</v>
      </c>
      <c r="L1737" s="5" t="s">
        <v>7143</v>
      </c>
      <c r="M1737" s="5">
        <f t="shared" si="108"/>
        <v>16</v>
      </c>
      <c r="N1737" s="5">
        <f t="shared" si="109"/>
        <v>20</v>
      </c>
      <c r="O1737" s="3" t="str">
        <f>IF(ISBLANK(D1737),"ส่วนลด",VLOOKUP(D1737,หมวดหมู่!$A$2:$B$35,2))</f>
        <v>กาแฟ+โอวัลติล</v>
      </c>
      <c r="P1737" s="3" t="str">
        <f>IF(ISBLANK(E1737),"หน่วย",VLOOKUP(E1737,หน่วยนับ!$A$2:$B$37,2))</f>
        <v>แท่ง</v>
      </c>
      <c r="Q1737" t="str">
        <f t="shared" si="110"/>
        <v>P00000.png</v>
      </c>
      <c r="R1737" t="str">
        <f t="shared" si="111"/>
        <v>INSERT INTO `product`(`pID`, `pBar`, `pBars`, `pName`, `pBP`, `pSP`, `pVal`, `pCate`, `pUnit`, `img`) VALUES ('P01743','8850086130755','[{"detail":"รหัสสินค้า","barcode":"P01743"},{"detail":"บาร์โค้ดหลัก","barcode":"8850086130755"}]','โอวัลติลซง70g20บ**','16','20','3','กาแฟ+โอวัลติล','แท่ง','P00000.png');</v>
      </c>
    </row>
    <row r="1738" spans="1:18" x14ac:dyDescent="0.25">
      <c r="A1738" s="2" t="s">
        <v>2389</v>
      </c>
      <c r="B1738" s="8">
        <v>8850086114007</v>
      </c>
      <c r="C1738" s="2" t="s">
        <v>2390</v>
      </c>
      <c r="D1738" s="1">
        <v>20</v>
      </c>
      <c r="E1738" s="1">
        <v>3</v>
      </c>
      <c r="F1738" s="1">
        <v>0</v>
      </c>
      <c r="G1738" s="1">
        <v>83</v>
      </c>
      <c r="H1738" s="1">
        <v>99</v>
      </c>
      <c r="I1738" s="16"/>
      <c r="J1738" s="17" t="s">
        <v>7142</v>
      </c>
      <c r="K1738" s="4" t="s">
        <v>7144</v>
      </c>
      <c r="L1738" s="5" t="s">
        <v>7143</v>
      </c>
      <c r="M1738" s="5">
        <f t="shared" si="108"/>
        <v>83</v>
      </c>
      <c r="N1738" s="5">
        <f t="shared" si="109"/>
        <v>99</v>
      </c>
      <c r="O1738" s="3" t="str">
        <f>IF(ISBLANK(D1738),"ส่วนลด",VLOOKUP(D1738,หมวดหมู่!$A$2:$B$35,2))</f>
        <v>อุปโภค/บริโภค</v>
      </c>
      <c r="P1738" s="3" t="str">
        <f>IF(ISBLANK(E1738),"หน่วย",VLOOKUP(E1738,หน่วยนับ!$A$2:$B$37,2))</f>
        <v>ขวด</v>
      </c>
      <c r="Q1738" t="str">
        <f t="shared" si="110"/>
        <v>P00000.png</v>
      </c>
      <c r="R1738" t="str">
        <f t="shared" si="111"/>
        <v>INSERT INTO `product`(`pID`, `pBar`, `pBars`, `pName`, `pBP`, `pSP`, `pVal`, `pCate`, `pUnit`, `img`) VALUES ('P01744','8850086114007','[{"detail":"รหัสสินค้า","barcode":"P01744"},{"detail":"บาร์โค้ดหลัก","barcode":"8850086114007"}]','โอวัลติลซงขวด400g99บ','83','99','0','อุปโภค/บริโภค','ขวด','P00000.png');</v>
      </c>
    </row>
    <row r="1739" spans="1:18" x14ac:dyDescent="0.25">
      <c r="A1739" s="2" t="s">
        <v>2391</v>
      </c>
      <c r="B1739" s="8">
        <v>8850086139000</v>
      </c>
      <c r="C1739" s="2" t="s">
        <v>2392</v>
      </c>
      <c r="D1739" s="1">
        <v>20</v>
      </c>
      <c r="E1739" s="1">
        <v>14</v>
      </c>
      <c r="F1739" s="1">
        <v>0</v>
      </c>
      <c r="G1739" s="1">
        <v>128</v>
      </c>
      <c r="H1739" s="1">
        <v>140</v>
      </c>
      <c r="I1739" s="16"/>
      <c r="J1739" s="17" t="s">
        <v>7142</v>
      </c>
      <c r="K1739" s="4" t="s">
        <v>7144</v>
      </c>
      <c r="L1739" s="5" t="s">
        <v>7143</v>
      </c>
      <c r="M1739" s="5">
        <f t="shared" si="108"/>
        <v>128</v>
      </c>
      <c r="N1739" s="5">
        <f t="shared" si="109"/>
        <v>140</v>
      </c>
      <c r="O1739" s="3" t="str">
        <f>IF(ISBLANK(D1739),"ส่วนลด",VLOOKUP(D1739,หมวดหมู่!$A$2:$B$35,2))</f>
        <v>อุปโภค/บริโภค</v>
      </c>
      <c r="P1739" s="3" t="str">
        <f>IF(ISBLANK(E1739),"หน่วย",VLOOKUP(E1739,หน่วยนับ!$A$2:$B$37,2))</f>
        <v>ถุง</v>
      </c>
      <c r="Q1739" t="str">
        <f t="shared" si="110"/>
        <v>P00000.png</v>
      </c>
      <c r="R1739" t="str">
        <f t="shared" si="111"/>
        <v>INSERT INTO `product`(`pID`, `pBar`, `pBars`, `pName`, `pBP`, `pSP`, `pVal`, `pCate`, `pUnit`, `img`) VALUES ('P01745','8850086139000','[{"detail":"รหัสสินค้า","barcode":"P01745"},{"detail":"บาร์โค้ดหลัก","barcode":"8850086139000"}]','โอวัลติลซง750g140บ*','128','140','0','อุปโภค/บริโภค','ถุง','P00000.png');</v>
      </c>
    </row>
    <row r="1740" spans="1:18" x14ac:dyDescent="0.25">
      <c r="A1740" s="2" t="s">
        <v>2393</v>
      </c>
      <c r="B1740" s="8">
        <v>8850086135606</v>
      </c>
      <c r="C1740" s="2" t="s">
        <v>2394</v>
      </c>
      <c r="D1740" s="1">
        <v>20</v>
      </c>
      <c r="E1740" s="1">
        <v>14</v>
      </c>
      <c r="F1740" s="1">
        <v>0</v>
      </c>
      <c r="G1740" s="1">
        <v>97</v>
      </c>
      <c r="H1740" s="1">
        <v>110</v>
      </c>
      <c r="I1740" s="16"/>
      <c r="J1740" s="17" t="s">
        <v>7142</v>
      </c>
      <c r="K1740" s="4" t="s">
        <v>7144</v>
      </c>
      <c r="L1740" s="5" t="s">
        <v>7143</v>
      </c>
      <c r="M1740" s="5">
        <f t="shared" si="108"/>
        <v>97</v>
      </c>
      <c r="N1740" s="5">
        <f t="shared" si="109"/>
        <v>110</v>
      </c>
      <c r="O1740" s="3" t="str">
        <f>IF(ISBLANK(D1740),"ส่วนลด",VLOOKUP(D1740,หมวดหมู่!$A$2:$B$35,2))</f>
        <v>อุปโภค/บริโภค</v>
      </c>
      <c r="P1740" s="3" t="str">
        <f>IF(ISBLANK(E1740),"หน่วย",VLOOKUP(E1740,หน่วยนับ!$A$2:$B$37,2))</f>
        <v>ถุง</v>
      </c>
      <c r="Q1740" t="str">
        <f t="shared" si="110"/>
        <v>P00000.png</v>
      </c>
      <c r="R1740" t="str">
        <f t="shared" si="111"/>
        <v>INSERT INTO `product`(`pID`, `pBar`, `pBars`, `pName`, `pBP`, `pSP`, `pVal`, `pCate`, `pUnit`, `img`) VALUES ('P01746','8850086135606','[{"detail":"รหัสสินค้า","barcode":"P01746"},{"detail":"บาร์โค้ดหลัก","barcode":"8850086135606"}]','โอวัลติลซง560g110บ','97','110','0','อุปโภค/บริโภค','ถุง','P00000.png');</v>
      </c>
    </row>
    <row r="1741" spans="1:18" x14ac:dyDescent="0.25">
      <c r="A1741" s="2" t="s">
        <v>2395</v>
      </c>
      <c r="B1741" s="8">
        <v>8851932390651</v>
      </c>
      <c r="C1741" s="2" t="s">
        <v>2396</v>
      </c>
      <c r="D1741" s="1">
        <v>20</v>
      </c>
      <c r="E1741" s="1">
        <v>23</v>
      </c>
      <c r="F1741" s="1">
        <v>0</v>
      </c>
      <c r="G1741" s="1">
        <v>37.5</v>
      </c>
      <c r="H1741" s="1">
        <v>45</v>
      </c>
      <c r="I1741" s="16"/>
      <c r="J1741" s="17" t="s">
        <v>7142</v>
      </c>
      <c r="K1741" s="4" t="s">
        <v>7144</v>
      </c>
      <c r="L1741" s="5" t="s">
        <v>7143</v>
      </c>
      <c r="M1741" s="5">
        <f t="shared" si="108"/>
        <v>37.5</v>
      </c>
      <c r="N1741" s="5">
        <f t="shared" si="109"/>
        <v>45</v>
      </c>
      <c r="O1741" s="3" t="str">
        <f>IF(ISBLANK(D1741),"ส่วนลด",VLOOKUP(D1741,หมวดหมู่!$A$2:$B$35,2))</f>
        <v>อุปโภค/บริโภค</v>
      </c>
      <c r="P1741" s="3" t="str">
        <f>IF(ISBLANK(E1741),"หน่วย",VLOOKUP(E1741,หน่วยนับ!$A$2:$B$37,2))</f>
        <v>ก้อน</v>
      </c>
      <c r="Q1741" t="str">
        <f t="shared" si="110"/>
        <v>P00000.png</v>
      </c>
      <c r="R1741" t="str">
        <f t="shared" si="111"/>
        <v>INSERT INTO `product`(`pID`, `pBar`, `pBars`, `pName`, `pBP`, `pSP`, `pVal`, `pCate`, `pUnit`, `img`) VALUES ('P01747','8851932390651','[{"detail":"รหัสสินค้า","barcode":"P01747"},{"detail":"บาร์โค้ดหลัก","barcode":"8851932390651"}]','ซิตร้าสบูมะเขือ110/45บ','37.5','45','0','อุปโภค/บริโภค','ก้อน','P00000.png');</v>
      </c>
    </row>
    <row r="1742" spans="1:18" x14ac:dyDescent="0.25">
      <c r="A1742" s="2" t="s">
        <v>2397</v>
      </c>
      <c r="B1742" s="8">
        <v>8851932377522</v>
      </c>
      <c r="C1742" s="2" t="s">
        <v>2398</v>
      </c>
      <c r="D1742" s="1">
        <v>20</v>
      </c>
      <c r="E1742" s="1">
        <v>23</v>
      </c>
      <c r="F1742" s="1">
        <v>3</v>
      </c>
      <c r="G1742" s="1">
        <v>37.5</v>
      </c>
      <c r="H1742" s="1">
        <v>45</v>
      </c>
      <c r="I1742" s="16"/>
      <c r="J1742" s="17" t="s">
        <v>7142</v>
      </c>
      <c r="K1742" s="4" t="s">
        <v>7144</v>
      </c>
      <c r="L1742" s="5" t="s">
        <v>7143</v>
      </c>
      <c r="M1742" s="5">
        <f t="shared" si="108"/>
        <v>37.5</v>
      </c>
      <c r="N1742" s="5">
        <f t="shared" si="109"/>
        <v>45</v>
      </c>
      <c r="O1742" s="3" t="str">
        <f>IF(ISBLANK(D1742),"ส่วนลด",VLOOKUP(D1742,หมวดหมู่!$A$2:$B$35,2))</f>
        <v>อุปโภค/บริโภค</v>
      </c>
      <c r="P1742" s="3" t="str">
        <f>IF(ISBLANK(E1742),"หน่วย",VLOOKUP(E1742,หน่วยนับ!$A$2:$B$37,2))</f>
        <v>ก้อน</v>
      </c>
      <c r="Q1742" t="str">
        <f t="shared" si="110"/>
        <v>P00000.png</v>
      </c>
      <c r="R1742" t="str">
        <f t="shared" si="111"/>
        <v>INSERT INTO `product`(`pID`, `pBar`, `pBars`, `pName`, `pBP`, `pSP`, `pVal`, `pCate`, `pUnit`, `img`) VALUES ('P01748','8851932377522','[{"detail":"รหัสสินค้า","barcode":"P01748"},{"detail":"บาร์โค้ดหลัก","barcode":"8851932377522"}]','ซิตร้าสบูมะละกอ110/45บ','37.5','45','3','อุปโภค/บริโภค','ก้อน','P00000.png');</v>
      </c>
    </row>
    <row r="1743" spans="1:18" x14ac:dyDescent="0.25">
      <c r="A1743" s="2" t="s">
        <v>2399</v>
      </c>
      <c r="B1743" s="8">
        <v>8851932377508</v>
      </c>
      <c r="C1743" s="2" t="s">
        <v>2400</v>
      </c>
      <c r="D1743" s="1">
        <v>20</v>
      </c>
      <c r="E1743" s="1">
        <v>23</v>
      </c>
      <c r="F1743" s="1">
        <v>0</v>
      </c>
      <c r="G1743" s="1">
        <v>37.5</v>
      </c>
      <c r="H1743" s="1">
        <v>45</v>
      </c>
      <c r="I1743" s="16"/>
      <c r="J1743" s="17" t="s">
        <v>7142</v>
      </c>
      <c r="K1743" s="4" t="s">
        <v>7144</v>
      </c>
      <c r="L1743" s="5" t="s">
        <v>7143</v>
      </c>
      <c r="M1743" s="5">
        <f t="shared" si="108"/>
        <v>37.5</v>
      </c>
      <c r="N1743" s="5">
        <f t="shared" si="109"/>
        <v>45</v>
      </c>
      <c r="O1743" s="3" t="str">
        <f>IF(ISBLANK(D1743),"ส่วนลด",VLOOKUP(D1743,หมวดหมู่!$A$2:$B$35,2))</f>
        <v>อุปโภค/บริโภค</v>
      </c>
      <c r="P1743" s="3" t="str">
        <f>IF(ISBLANK(E1743),"หน่วย",VLOOKUP(E1743,หน่วยนับ!$A$2:$B$37,2))</f>
        <v>ก้อน</v>
      </c>
      <c r="Q1743" t="str">
        <f t="shared" si="110"/>
        <v>P00000.png</v>
      </c>
      <c r="R1743" t="str">
        <f t="shared" si="111"/>
        <v>INSERT INTO `product`(`pID`, `pBar`, `pBars`, `pName`, `pBP`, `pSP`, `pVal`, `pCate`, `pUnit`, `img`) VALUES ('P01749','8851932377508','[{"detail":"รหัสสินค้า","barcode":"P01749"},{"detail":"บาร์โค้ดหลัก","barcode":"8851932377508"}]','ซิตร้าสบู่ทานาคา110/45บ','37.5','45','0','อุปโภค/บริโภค','ก้อน','P00000.png');</v>
      </c>
    </row>
    <row r="1744" spans="1:18" x14ac:dyDescent="0.25">
      <c r="A1744" s="2" t="s">
        <v>2401</v>
      </c>
      <c r="B1744" s="8">
        <v>4902430251730</v>
      </c>
      <c r="C1744" s="2" t="s">
        <v>8400</v>
      </c>
      <c r="D1744" s="1">
        <v>57</v>
      </c>
      <c r="E1744" s="1">
        <v>23</v>
      </c>
      <c r="F1744" s="1">
        <v>7</v>
      </c>
      <c r="G1744" s="1">
        <v>9.75</v>
      </c>
      <c r="H1744" s="1">
        <v>13</v>
      </c>
      <c r="I1744" s="16"/>
      <c r="J1744" s="17" t="s">
        <v>7142</v>
      </c>
      <c r="K1744" s="4" t="s">
        <v>7144</v>
      </c>
      <c r="L1744" s="5" t="s">
        <v>7143</v>
      </c>
      <c r="M1744" s="5">
        <f t="shared" si="108"/>
        <v>9.75</v>
      </c>
      <c r="N1744" s="5">
        <f t="shared" si="109"/>
        <v>13</v>
      </c>
      <c r="O1744" s="3" t="str">
        <f>IF(ISBLANK(D1744),"ส่วนลด",VLOOKUP(D1744,หมวดหมู่!$A$2:$B$35,2))</f>
        <v>สบู่+ครีมอาบน้ำ</v>
      </c>
      <c r="P1744" s="3" t="str">
        <f>IF(ISBLANK(E1744),"หน่วย",VLOOKUP(E1744,หน่วยนับ!$A$2:$B$37,2))</f>
        <v>ก้อน</v>
      </c>
      <c r="Q1744" t="str">
        <f t="shared" si="110"/>
        <v>P00000.png</v>
      </c>
      <c r="R1744" t="str">
        <f t="shared" si="111"/>
        <v>INSERT INTO `product`(`pID`, `pBar`, `pBars`, `pName`, `pBP`, `pSP`, `pVal`, `pCate`, `pUnit`, `img`) VALUES ('P01750','4902430251730','[{"detail":"รหัสสินค้า","barcode":"P01750"},{"detail":"บาร์โค้ดหลัก","barcode":"4902430251730"}]','เซฟการ์ดชมพูสบู่80กรัม***','9.75','13','7','สบู่+ครีมอาบน้ำ','ก้อน','P00000.png');</v>
      </c>
    </row>
    <row r="1745" spans="1:18" x14ac:dyDescent="0.25">
      <c r="A1745" s="2" t="s">
        <v>2402</v>
      </c>
      <c r="B1745" s="8">
        <v>4902430296823</v>
      </c>
      <c r="C1745" s="2" t="s">
        <v>8401</v>
      </c>
      <c r="D1745" s="1">
        <v>70</v>
      </c>
      <c r="E1745" s="1">
        <v>11</v>
      </c>
      <c r="F1745" s="1">
        <v>4</v>
      </c>
      <c r="G1745" s="1">
        <v>7.84</v>
      </c>
      <c r="H1745" s="1">
        <v>10</v>
      </c>
      <c r="I1745" s="16"/>
      <c r="J1745" s="17" t="s">
        <v>7142</v>
      </c>
      <c r="K1745" s="4" t="s">
        <v>7144</v>
      </c>
      <c r="L1745" s="5" t="s">
        <v>7143</v>
      </c>
      <c r="M1745" s="5">
        <f t="shared" si="108"/>
        <v>7.84</v>
      </c>
      <c r="N1745" s="5">
        <f t="shared" si="109"/>
        <v>10</v>
      </c>
      <c r="O1745" s="3" t="str">
        <f>IF(ISBLANK(D1745),"ส่วนลด",VLOOKUP(D1745,หมวดหมู่!$A$2:$B$35,2))</f>
        <v>ครีมซอง</v>
      </c>
      <c r="P1745" s="3" t="str">
        <f>IF(ISBLANK(E1745),"หน่วย",VLOOKUP(E1745,หน่วยนับ!$A$2:$B$37,2))</f>
        <v>ซอง</v>
      </c>
      <c r="Q1745" t="str">
        <f t="shared" si="110"/>
        <v>P00000.png</v>
      </c>
      <c r="R1745" t="str">
        <f t="shared" si="111"/>
        <v>INSERT INTO `product`(`pID`, `pBar`, `pBars`, `pName`, `pBP`, `pSP`, `pVal`, `pCate`, `pUnit`, `img`) VALUES ('P01751','4902430296823','[{"detail":"รหัสสินค้า","barcode":"P01751"},{"detail":"บาร์โค้ดหลัก","barcode":"4902430296823"}]','โอเลครีม 7.5 g ***','7.84','10','4','ครีมซอง','ซอง','P00000.png');</v>
      </c>
    </row>
    <row r="1746" spans="1:18" x14ac:dyDescent="0.25">
      <c r="A1746" s="2" t="s">
        <v>2403</v>
      </c>
      <c r="B1746" s="8">
        <v>8851356000013</v>
      </c>
      <c r="C1746" s="2" t="s">
        <v>6853</v>
      </c>
      <c r="D1746" s="1">
        <v>58</v>
      </c>
      <c r="E1746" s="1">
        <v>3</v>
      </c>
      <c r="F1746" s="1">
        <v>1</v>
      </c>
      <c r="G1746" s="1">
        <v>33.92</v>
      </c>
      <c r="H1746" s="1">
        <v>40</v>
      </c>
      <c r="I1746" s="15" t="s">
        <v>8402</v>
      </c>
      <c r="J1746" s="17" t="s">
        <v>7142</v>
      </c>
      <c r="K1746" s="4" t="s">
        <v>7144</v>
      </c>
      <c r="L1746" s="5" t="s">
        <v>7143</v>
      </c>
      <c r="M1746" s="5">
        <f t="shared" si="108"/>
        <v>33.92</v>
      </c>
      <c r="N1746" s="5">
        <f t="shared" si="109"/>
        <v>40</v>
      </c>
      <c r="O1746" s="3" t="str">
        <f>IF(ISBLANK(D1746),"ส่วนลด",VLOOKUP(D1746,หมวดหมู่!$A$2:$B$35,2))</f>
        <v>แป้ง</v>
      </c>
      <c r="P1746" s="3" t="str">
        <f>IF(ISBLANK(E1746),"หน่วย",VLOOKUP(E1746,หน่วยนับ!$A$2:$B$37,2))</f>
        <v>ขวด</v>
      </c>
      <c r="Q1746" t="str">
        <f t="shared" si="110"/>
        <v>prd_1768.jpg</v>
      </c>
      <c r="R1746" t="str">
        <f t="shared" si="111"/>
        <v>INSERT INTO `product`(`pID`, `pBar`, `pBars`, `pName`, `pBP`, `pSP`, `pVal`, `pCate`, `pUnit`, `img`) VALUES ('P01752','8851356000013','[{"detail":"รหัสสินค้า","barcode":"P01752"},{"detail":"บาร์โค้ดหลัก","barcode":"8851356000013"}]','แฮปปี้แป้งน้ำ100g**','33.92','40','1','แป้ง','ขวด','prd_1768.jpg');</v>
      </c>
    </row>
    <row r="1747" spans="1:18" x14ac:dyDescent="0.25">
      <c r="A1747" s="2" t="s">
        <v>2404</v>
      </c>
      <c r="B1747" s="8">
        <v>8851932382977</v>
      </c>
      <c r="C1747" s="2" t="s">
        <v>2405</v>
      </c>
      <c r="D1747" s="1">
        <v>70</v>
      </c>
      <c r="E1747" s="1">
        <v>11</v>
      </c>
      <c r="F1747" s="1">
        <v>1</v>
      </c>
      <c r="G1747" s="1">
        <v>10.84</v>
      </c>
      <c r="H1747" s="1">
        <v>15</v>
      </c>
      <c r="I1747" s="16"/>
      <c r="J1747" s="17" t="s">
        <v>7142</v>
      </c>
      <c r="K1747" s="4" t="s">
        <v>7144</v>
      </c>
      <c r="L1747" s="5" t="s">
        <v>7143</v>
      </c>
      <c r="M1747" s="5">
        <f t="shared" si="108"/>
        <v>10.84</v>
      </c>
      <c r="N1747" s="5">
        <f t="shared" si="109"/>
        <v>15</v>
      </c>
      <c r="O1747" s="3" t="str">
        <f>IF(ISBLANK(D1747),"ส่วนลด",VLOOKUP(D1747,หมวดหมู่!$A$2:$B$35,2))</f>
        <v>ครีมซอง</v>
      </c>
      <c r="P1747" s="3" t="str">
        <f>IF(ISBLANK(E1747),"หน่วย",VLOOKUP(E1747,หน่วยนับ!$A$2:$B$37,2))</f>
        <v>ซอง</v>
      </c>
      <c r="Q1747" t="str">
        <f t="shared" si="110"/>
        <v>P00000.png</v>
      </c>
      <c r="R1747" t="str">
        <f t="shared" si="111"/>
        <v>INSERT INTO `product`(`pID`, `pBar`, `pBars`, `pName`, `pBP`, `pSP`, `pVal`, `pCate`, `pUnit`, `img`) VALUES ('P01753','8851932382977','[{"detail":"รหัสสินค้า","barcode":"P01753"},{"detail":"บาร์โค้ดหลัก","barcode":"8851932382977"}]','พอนไวบิวตี้ครีม7.5/15บ**','10.84','15','1','ครีมซอง','ซอง','P00000.png');</v>
      </c>
    </row>
    <row r="1748" spans="1:18" x14ac:dyDescent="0.25">
      <c r="A1748" s="2" t="s">
        <v>2406</v>
      </c>
      <c r="B1748" s="8">
        <v>8850094371126</v>
      </c>
      <c r="C1748" s="2" t="s">
        <v>2407</v>
      </c>
      <c r="D1748" s="1">
        <v>20</v>
      </c>
      <c r="E1748" s="1">
        <v>3</v>
      </c>
      <c r="F1748" s="1">
        <v>1</v>
      </c>
      <c r="G1748" s="1">
        <v>10.67</v>
      </c>
      <c r="H1748" s="1">
        <v>15</v>
      </c>
      <c r="I1748" s="16"/>
      <c r="J1748" s="17" t="s">
        <v>7142</v>
      </c>
      <c r="K1748" s="4" t="s">
        <v>7144</v>
      </c>
      <c r="L1748" s="5" t="s">
        <v>7143</v>
      </c>
      <c r="M1748" s="5">
        <f t="shared" si="108"/>
        <v>10.67</v>
      </c>
      <c r="N1748" s="5">
        <f t="shared" si="109"/>
        <v>15</v>
      </c>
      <c r="O1748" s="3" t="str">
        <f>IF(ISBLANK(D1748),"ส่วนลด",VLOOKUP(D1748,หมวดหมู่!$A$2:$B$35,2))</f>
        <v>อุปโภค/บริโภค</v>
      </c>
      <c r="P1748" s="3" t="str">
        <f>IF(ISBLANK(E1748),"หน่วย",VLOOKUP(E1748,หน่วยนับ!$A$2:$B$37,2))</f>
        <v>ขวด</v>
      </c>
      <c r="Q1748" t="str">
        <f t="shared" si="110"/>
        <v>P00000.png</v>
      </c>
      <c r="R1748" t="str">
        <f t="shared" si="111"/>
        <v>INSERT INTO `product`(`pID`, `pBar`, `pBars`, `pName`, `pBP`, `pSP`, `pVal`, `pCate`, `pUnit`, `img`) VALUES ('P01754','8850094371126','[{"detail":"รหัสสินค้า","barcode":"P01754"},{"detail":"บาร์โค้ดหลัก","barcode":"8850094371126"}]','เทียร่าแป้ง50g15บ','10.67','15','1','อุปโภค/บริโภค','ขวด','P00000.png');</v>
      </c>
    </row>
    <row r="1749" spans="1:18" x14ac:dyDescent="0.25">
      <c r="A1749" s="2" t="s">
        <v>2408</v>
      </c>
      <c r="B1749" s="8">
        <v>8850006605172</v>
      </c>
      <c r="C1749" s="2" t="s">
        <v>8403</v>
      </c>
      <c r="D1749" s="1">
        <v>58</v>
      </c>
      <c r="E1749" s="1">
        <v>3</v>
      </c>
      <c r="F1749" s="1">
        <v>3</v>
      </c>
      <c r="G1749" s="1">
        <v>47.5</v>
      </c>
      <c r="H1749" s="1">
        <v>55</v>
      </c>
      <c r="I1749" s="16"/>
      <c r="J1749" s="17" t="s">
        <v>7142</v>
      </c>
      <c r="K1749" s="4" t="s">
        <v>7144</v>
      </c>
      <c r="L1749" s="5" t="s">
        <v>7143</v>
      </c>
      <c r="M1749" s="5">
        <f t="shared" si="108"/>
        <v>47.5</v>
      </c>
      <c r="N1749" s="5">
        <f t="shared" si="109"/>
        <v>55</v>
      </c>
      <c r="O1749" s="3" t="str">
        <f>IF(ISBLANK(D1749),"ส่วนลด",VLOOKUP(D1749,หมวดหมู่!$A$2:$B$35,2))</f>
        <v>แป้ง</v>
      </c>
      <c r="P1749" s="3" t="str">
        <f>IF(ISBLANK(E1749),"หน่วย",VLOOKUP(E1749,หน่วยนับ!$A$2:$B$37,2))</f>
        <v>ขวด</v>
      </c>
      <c r="Q1749" t="str">
        <f t="shared" si="110"/>
        <v>P00000.png</v>
      </c>
      <c r="R1749" t="str">
        <f t="shared" si="111"/>
        <v>INSERT INTO `product`(`pID`, `pBar`, `pBars`, `pName`, `pBP`, `pSP`, `pVal`, `pCate`, `pUnit`, `img`) VALUES ('P01755','8850006605172','[{"detail":"รหัสสินค้า","barcode":"P01755"},{"detail":"บาร์โค้ดหลัก","barcode":"8850006605172"}]','โพรเทคแป้งเย็น280มล***','47.5','55','3','แป้ง','ขวด','P00000.png');</v>
      </c>
    </row>
    <row r="1750" spans="1:18" x14ac:dyDescent="0.25">
      <c r="A1750" s="2" t="s">
        <v>2409</v>
      </c>
      <c r="B1750" s="8">
        <v>8851932390361</v>
      </c>
      <c r="C1750" s="2" t="s">
        <v>8404</v>
      </c>
      <c r="D1750" s="1">
        <v>70</v>
      </c>
      <c r="E1750" s="1">
        <v>11</v>
      </c>
      <c r="F1750" s="1">
        <v>3</v>
      </c>
      <c r="G1750" s="1">
        <v>23</v>
      </c>
      <c r="H1750" s="1">
        <v>39</v>
      </c>
      <c r="I1750" s="16"/>
      <c r="J1750" s="17" t="s">
        <v>7142</v>
      </c>
      <c r="K1750" s="4" t="s">
        <v>7144</v>
      </c>
      <c r="L1750" s="5" t="s">
        <v>7143</v>
      </c>
      <c r="M1750" s="5">
        <f t="shared" si="108"/>
        <v>23</v>
      </c>
      <c r="N1750" s="5">
        <f t="shared" si="109"/>
        <v>39</v>
      </c>
      <c r="O1750" s="3" t="str">
        <f>IF(ISBLANK(D1750),"ส่วนลด",VLOOKUP(D1750,หมวดหมู่!$A$2:$B$35,2))</f>
        <v>ครีมซอง</v>
      </c>
      <c r="P1750" s="3" t="str">
        <f>IF(ISBLANK(E1750),"หน่วย",VLOOKUP(E1750,หน่วยนับ!$A$2:$B$37,2))</f>
        <v>ซอง</v>
      </c>
      <c r="Q1750" t="str">
        <f t="shared" si="110"/>
        <v>P00000.png</v>
      </c>
      <c r="R1750" t="str">
        <f t="shared" si="111"/>
        <v>INSERT INTO `product`(`pID`, `pBar`, `pBars`, `pName`, `pBP`, `pSP`, `pVal`, `pCate`, `pUnit`, `img`) VALUES ('P01756','8851932390361','[{"detail":"รหัสสินค้า","barcode":"P01756"},{"detail":"บาร์โค้ดหลัก","barcode":"8851932390361"}]','พอนมาร์คหน้า 8g ***','23','39','3','ครีมซอง','ซอง','P00000.png');</v>
      </c>
    </row>
    <row r="1751" spans="1:18" x14ac:dyDescent="0.25">
      <c r="A1751" s="2" t="s">
        <v>2410</v>
      </c>
      <c r="B1751" s="8">
        <v>4902430142571</v>
      </c>
      <c r="C1751" s="2" t="s">
        <v>8405</v>
      </c>
      <c r="D1751" s="1">
        <v>70</v>
      </c>
      <c r="E1751" s="1">
        <v>11</v>
      </c>
      <c r="F1751" s="1">
        <v>4</v>
      </c>
      <c r="G1751" s="1">
        <v>8.9600000000000009</v>
      </c>
      <c r="H1751" s="1">
        <v>12</v>
      </c>
      <c r="I1751" s="16"/>
      <c r="J1751" s="17" t="s">
        <v>7142</v>
      </c>
      <c r="K1751" s="4" t="s">
        <v>7144</v>
      </c>
      <c r="L1751" s="5" t="s">
        <v>7143</v>
      </c>
      <c r="M1751" s="5">
        <f t="shared" si="108"/>
        <v>8.9600000000000009</v>
      </c>
      <c r="N1751" s="5">
        <f t="shared" si="109"/>
        <v>12</v>
      </c>
      <c r="O1751" s="3" t="str">
        <f>IF(ISBLANK(D1751),"ส่วนลด",VLOOKUP(D1751,หมวดหมู่!$A$2:$B$35,2))</f>
        <v>ครีมซอง</v>
      </c>
      <c r="P1751" s="3" t="str">
        <f>IF(ISBLANK(E1751),"หน่วย",VLOOKUP(E1751,หน่วยนับ!$A$2:$B$37,2))</f>
        <v>ซอง</v>
      </c>
      <c r="Q1751" t="str">
        <f t="shared" si="110"/>
        <v>P00000.png</v>
      </c>
      <c r="R1751" t="str">
        <f t="shared" si="111"/>
        <v>INSERT INTO `product`(`pID`, `pBar`, `pBars`, `pName`, `pBP`, `pSP`, `pVal`, `pCate`, `pUnit`, `img`) VALUES ('P01757','4902430142571','[{"detail":"รหัสสินค้า","barcode":"P01757"},{"detail":"บาร์โค้ดหลัก","barcode":"4902430142571"}]','โอเลครีม 8g ***','8.96','12','4','ครีมซอง','ซอง','P00000.png');</v>
      </c>
    </row>
    <row r="1752" spans="1:18" x14ac:dyDescent="0.25">
      <c r="A1752" s="2" t="s">
        <v>2411</v>
      </c>
      <c r="B1752" s="8">
        <v>8850784778136</v>
      </c>
      <c r="C1752" s="2" t="s">
        <v>8406</v>
      </c>
      <c r="D1752" s="1">
        <v>57</v>
      </c>
      <c r="E1752" s="1">
        <v>23</v>
      </c>
      <c r="F1752" s="1">
        <v>3</v>
      </c>
      <c r="G1752" s="1">
        <v>28.34</v>
      </c>
      <c r="H1752" s="1">
        <v>35</v>
      </c>
      <c r="I1752" s="16"/>
      <c r="J1752" s="17" t="s">
        <v>7142</v>
      </c>
      <c r="K1752" s="4" t="s">
        <v>7144</v>
      </c>
      <c r="L1752" s="5" t="s">
        <v>7143</v>
      </c>
      <c r="M1752" s="5">
        <f t="shared" si="108"/>
        <v>28.34</v>
      </c>
      <c r="N1752" s="5">
        <f t="shared" si="109"/>
        <v>35</v>
      </c>
      <c r="O1752" s="3" t="str">
        <f>IF(ISBLANK(D1752),"ส่วนลด",VLOOKUP(D1752,หมวดหมู่!$A$2:$B$35,2))</f>
        <v>สบู่+ครีมอาบน้ำ</v>
      </c>
      <c r="P1752" s="3" t="str">
        <f>IF(ISBLANK(E1752),"หน่วย",VLOOKUP(E1752,หน่วยนับ!$A$2:$B$37,2))</f>
        <v>ก้อน</v>
      </c>
      <c r="Q1752" t="str">
        <f t="shared" si="110"/>
        <v>P00000.png</v>
      </c>
      <c r="R1752" t="str">
        <f t="shared" si="111"/>
        <v>INSERT INTO `product`(`pID`, `pBar`, `pBars`, `pName`, `pBP`, `pSP`, `pVal`, `pCate`, `pUnit`, `img`) VALUES ('P01758','8850784778136','[{"detail":"รหัสสินค้า","barcode":"P01758"},{"detail":"บาร์โค้ดหลัก","barcode":"8850784778136"}]','รอว์ร่าสบู่170g***','28.34','35','3','สบู่+ครีมอาบน้ำ','ก้อน','P00000.png');</v>
      </c>
    </row>
    <row r="1753" spans="1:18" x14ac:dyDescent="0.25">
      <c r="A1753" s="2" t="s">
        <v>2412</v>
      </c>
      <c r="B1753" s="8">
        <v>8850175067313</v>
      </c>
      <c r="C1753" s="2" t="s">
        <v>8407</v>
      </c>
      <c r="D1753" s="1">
        <v>64</v>
      </c>
      <c r="E1753" s="1">
        <v>3</v>
      </c>
      <c r="F1753" s="1">
        <v>0</v>
      </c>
      <c r="G1753" s="1">
        <v>53.25</v>
      </c>
      <c r="H1753" s="1">
        <v>60</v>
      </c>
      <c r="I1753" s="16"/>
      <c r="J1753" s="17" t="s">
        <v>7142</v>
      </c>
      <c r="K1753" s="4" t="s">
        <v>7144</v>
      </c>
      <c r="L1753" s="5" t="s">
        <v>7143</v>
      </c>
      <c r="M1753" s="5">
        <f t="shared" si="108"/>
        <v>53.25</v>
      </c>
      <c r="N1753" s="5">
        <f t="shared" si="109"/>
        <v>60</v>
      </c>
      <c r="O1753" s="3" t="str">
        <f>IF(ISBLANK(D1753),"ส่วนลด",VLOOKUP(D1753,หมวดหมู่!$A$2:$B$35,2))</f>
        <v>ยากันยุง</v>
      </c>
      <c r="P1753" s="3" t="str">
        <f>IF(ISBLANK(E1753),"หน่วย",VLOOKUP(E1753,หน่วยนับ!$A$2:$B$37,2))</f>
        <v>ขวด</v>
      </c>
      <c r="Q1753" t="str">
        <f t="shared" si="110"/>
        <v>P00000.png</v>
      </c>
      <c r="R1753" t="str">
        <f t="shared" si="111"/>
        <v>INSERT INTO `product`(`pID`, `pBar`, `pBars`, `pName`, `pBP`, `pSP`, `pVal`, `pCate`, `pUnit`, `img`) VALUES ('P01759','8850175067313','[{"detail":"รหัสสินค้า","barcode":"P01759"},{"detail":"บาร์โค้ดหลัก","barcode":"8850175067313"}]','ใบกอนเขียว300มล***','53.25','60','0','ยากันยุง','ขวด','P00000.png');</v>
      </c>
    </row>
    <row r="1754" spans="1:18" x14ac:dyDescent="0.25">
      <c r="A1754" s="2" t="s">
        <v>2413</v>
      </c>
      <c r="B1754" s="8">
        <v>8850213807512</v>
      </c>
      <c r="C1754" s="2" t="s">
        <v>2414</v>
      </c>
      <c r="D1754" s="1">
        <v>20</v>
      </c>
      <c r="E1754" s="1">
        <v>3</v>
      </c>
      <c r="F1754" s="1">
        <v>1</v>
      </c>
      <c r="G1754" s="1">
        <v>19.190000000000001</v>
      </c>
      <c r="H1754" s="1">
        <v>25</v>
      </c>
      <c r="I1754" s="16"/>
      <c r="J1754" s="17" t="s">
        <v>7142</v>
      </c>
      <c r="K1754" s="4" t="s">
        <v>7144</v>
      </c>
      <c r="L1754" s="5" t="s">
        <v>7143</v>
      </c>
      <c r="M1754" s="5">
        <f t="shared" si="108"/>
        <v>19.190000000000001</v>
      </c>
      <c r="N1754" s="5">
        <f t="shared" si="109"/>
        <v>25</v>
      </c>
      <c r="O1754" s="3" t="str">
        <f>IF(ISBLANK(D1754),"ส่วนลด",VLOOKUP(D1754,หมวดหมู่!$A$2:$B$35,2))</f>
        <v>อุปโภค/บริโภค</v>
      </c>
      <c r="P1754" s="3" t="str">
        <f>IF(ISBLANK(E1754),"หน่วย",VLOOKUP(E1754,หน่วยนับ!$A$2:$B$37,2))</f>
        <v>ขวด</v>
      </c>
      <c r="Q1754" t="str">
        <f t="shared" si="110"/>
        <v>P00000.png</v>
      </c>
      <c r="R1754" t="str">
        <f t="shared" si="111"/>
        <v>INSERT INTO `product`(`pID`, `pBar`, `pBars`, `pName`, `pBP`, `pSP`, `pVal`, `pCate`, `pUnit`, `img`) VALUES ('P01760','8850213807512','[{"detail":"รหัสสินค้า","barcode":"P01760"},{"detail":"บาร์โค้ดหลัก","barcode":"8850213807512"}]','ไส้ตันน้ำปลา700/25บ*','19.19','25','1','อุปโภค/บริโภค','ขวด','P00000.png');</v>
      </c>
    </row>
    <row r="1755" spans="1:18" x14ac:dyDescent="0.25">
      <c r="A1755" s="2" t="s">
        <v>2415</v>
      </c>
      <c r="B1755" s="8">
        <v>8851818209152</v>
      </c>
      <c r="C1755" s="2" t="s">
        <v>6855</v>
      </c>
      <c r="D1755" s="1">
        <v>56</v>
      </c>
      <c r="E1755" s="1">
        <v>14</v>
      </c>
      <c r="F1755" s="1">
        <v>0</v>
      </c>
      <c r="G1755" s="1">
        <v>12.84</v>
      </c>
      <c r="H1755" s="1">
        <v>20</v>
      </c>
      <c r="I1755" s="16"/>
      <c r="J1755" s="17" t="s">
        <v>7142</v>
      </c>
      <c r="K1755" s="4" t="s">
        <v>7144</v>
      </c>
      <c r="L1755" s="5" t="s">
        <v>7143</v>
      </c>
      <c r="M1755" s="5">
        <f t="shared" si="108"/>
        <v>12.84</v>
      </c>
      <c r="N1755" s="5">
        <f t="shared" si="109"/>
        <v>20</v>
      </c>
      <c r="O1755" s="3" t="str">
        <f>IF(ISBLANK(D1755),"ส่วนลด",VLOOKUP(D1755,หมวดหมู่!$A$2:$B$35,2))</f>
        <v>ผงซักฟอก</v>
      </c>
      <c r="P1755" s="3" t="str">
        <f>IF(ISBLANK(E1755),"หน่วย",VLOOKUP(E1755,หน่วยนับ!$A$2:$B$37,2))</f>
        <v>ถุง</v>
      </c>
      <c r="Q1755" t="str">
        <f t="shared" si="110"/>
        <v>P00000.png</v>
      </c>
      <c r="R1755" t="str">
        <f t="shared" si="111"/>
        <v>INSERT INTO `product`(`pID`, `pBar`, `pBars`, `pName`, `pBP`, `pSP`, `pVal`, `pCate`, `pUnit`, `img`) VALUES ('P01761','8851818209152','[{"detail":"รหัสสินค้า","barcode":"P01761"},{"detail":"บาร์โค้ดหลัก","barcode":"8851818209152"}]','อีซี่ขาว 300กรัม**','12.84','20','0','ผงซักฟอก','ถุง','P00000.png');</v>
      </c>
    </row>
    <row r="1756" spans="1:18" x14ac:dyDescent="0.25">
      <c r="A1756" s="2" t="s">
        <v>2416</v>
      </c>
      <c r="B1756" s="8">
        <v>8850002023079</v>
      </c>
      <c r="C1756" s="2" t="s">
        <v>8408</v>
      </c>
      <c r="D1756" s="1">
        <v>42</v>
      </c>
      <c r="E1756" s="1">
        <v>14</v>
      </c>
      <c r="F1756" s="1">
        <v>2</v>
      </c>
      <c r="G1756" s="1">
        <v>59.67</v>
      </c>
      <c r="H1756" s="1">
        <v>70</v>
      </c>
      <c r="I1756" s="15" t="s">
        <v>8409</v>
      </c>
      <c r="J1756" s="17" t="s">
        <v>7142</v>
      </c>
      <c r="K1756" s="4" t="s">
        <v>7144</v>
      </c>
      <c r="L1756" s="5" t="s">
        <v>7143</v>
      </c>
      <c r="M1756" s="5">
        <f t="shared" si="108"/>
        <v>59.67</v>
      </c>
      <c r="N1756" s="5">
        <f t="shared" si="109"/>
        <v>70</v>
      </c>
      <c r="O1756" s="3" t="str">
        <f>IF(ISBLANK(D1756),"ส่วนลด",VLOOKUP(D1756,หมวดหมู่!$A$2:$B$35,2))</f>
        <v>ของใช้เด็ก+ชิชชู่+สำลี</v>
      </c>
      <c r="P1756" s="3" t="str">
        <f>IF(ISBLANK(E1756),"หน่วย",VLOOKUP(E1756,หน่วยนับ!$A$2:$B$37,2))</f>
        <v>ถุง</v>
      </c>
      <c r="Q1756" t="str">
        <f t="shared" si="110"/>
        <v>prd_1778.jpg</v>
      </c>
      <c r="R1756" t="str">
        <f t="shared" si="111"/>
        <v>INSERT INTO `product`(`pID`, `pBar`, `pBars`, `pName`, `pBP`, `pSP`, `pVal`, `pCate`, `pUnit`, `img`) VALUES ('P01762','8850002023079','[{"detail":"รหัสสินค้า","barcode":"P01762"},{"detail":"บาร์โค้ดหลัก","barcode":"8850002023079"}]','โคโดโมสบู่เหลวสีเขียว380***','59.67','70','2','ของใช้เด็ก+ชิชชู่+สำลี','ถุง','prd_1778.jpg');</v>
      </c>
    </row>
    <row r="1757" spans="1:18" x14ac:dyDescent="0.25">
      <c r="A1757" s="2" t="s">
        <v>2417</v>
      </c>
      <c r="B1757" s="8">
        <v>8851989081175</v>
      </c>
      <c r="C1757" s="2" t="s">
        <v>2418</v>
      </c>
      <c r="D1757" s="1">
        <v>57</v>
      </c>
      <c r="E1757" s="1">
        <v>3</v>
      </c>
      <c r="F1757" s="1">
        <v>0</v>
      </c>
      <c r="G1757" s="1">
        <v>25.59</v>
      </c>
      <c r="H1757" s="1">
        <v>35</v>
      </c>
      <c r="I1757" s="16"/>
      <c r="J1757" s="17" t="s">
        <v>7142</v>
      </c>
      <c r="K1757" s="4" t="s">
        <v>7144</v>
      </c>
      <c r="L1757" s="5" t="s">
        <v>7143</v>
      </c>
      <c r="M1757" s="5">
        <f t="shared" si="108"/>
        <v>25.59</v>
      </c>
      <c r="N1757" s="5">
        <f t="shared" si="109"/>
        <v>35</v>
      </c>
      <c r="O1757" s="3" t="str">
        <f>IF(ISBLANK(D1757),"ส่วนลด",VLOOKUP(D1757,หมวดหมู่!$A$2:$B$35,2))</f>
        <v>สบู่+ครีมอาบน้ำ</v>
      </c>
      <c r="P1757" s="3" t="str">
        <f>IF(ISBLANK(E1757),"หน่วย",VLOOKUP(E1757,หน่วยนับ!$A$2:$B$37,2))</f>
        <v>ขวด</v>
      </c>
      <c r="Q1757" t="str">
        <f t="shared" si="110"/>
        <v>P00000.png</v>
      </c>
      <c r="R1757" t="str">
        <f t="shared" si="111"/>
        <v>INSERT INTO `product`(`pID`, `pBar`, `pBars`, `pName`, `pBP`, `pSP`, `pVal`, `pCate`, `pUnit`, `img`) VALUES ('P01763','8851989081175','[{"detail":"รหัสสินค้า","barcode":"P01763"},{"detail":"บาร์โค้ดหลัก","barcode":"8851989081175"}]','บีไนท์อาบน้ำชมพู180มล**','25.59','35','0','สบู่+ครีมอาบน้ำ','ขวด','P00000.png');</v>
      </c>
    </row>
    <row r="1758" spans="1:18" x14ac:dyDescent="0.25">
      <c r="A1758" s="2" t="s">
        <v>2419</v>
      </c>
      <c r="B1758" s="8">
        <v>8851989080116</v>
      </c>
      <c r="C1758" s="2" t="s">
        <v>2420</v>
      </c>
      <c r="D1758" s="1">
        <v>57</v>
      </c>
      <c r="E1758" s="1">
        <v>3</v>
      </c>
      <c r="F1758" s="1">
        <v>0</v>
      </c>
      <c r="G1758" s="1">
        <v>25.59</v>
      </c>
      <c r="H1758" s="1">
        <v>35</v>
      </c>
      <c r="I1758" s="16"/>
      <c r="J1758" s="17" t="s">
        <v>7142</v>
      </c>
      <c r="K1758" s="4" t="s">
        <v>7144</v>
      </c>
      <c r="L1758" s="5" t="s">
        <v>7143</v>
      </c>
      <c r="M1758" s="5">
        <f t="shared" si="108"/>
        <v>25.59</v>
      </c>
      <c r="N1758" s="5">
        <f t="shared" si="109"/>
        <v>35</v>
      </c>
      <c r="O1758" s="3" t="str">
        <f>IF(ISBLANK(D1758),"ส่วนลด",VLOOKUP(D1758,หมวดหมู่!$A$2:$B$35,2))</f>
        <v>สบู่+ครีมอาบน้ำ</v>
      </c>
      <c r="P1758" s="3" t="str">
        <f>IF(ISBLANK(E1758),"หน่วย",VLOOKUP(E1758,หน่วยนับ!$A$2:$B$37,2))</f>
        <v>ขวด</v>
      </c>
      <c r="Q1758" t="str">
        <f t="shared" si="110"/>
        <v>P00000.png</v>
      </c>
      <c r="R1758" t="str">
        <f t="shared" si="111"/>
        <v>INSERT INTO `product`(`pID`, `pBar`, `pBars`, `pName`, `pBP`, `pSP`, `pVal`, `pCate`, `pUnit`, `img`) VALUES ('P01764','8851989080116','[{"detail":"รหัสสินค้า","barcode":"P01764"},{"detail":"บาร์โค้ดหลัก","barcode":"8851989080116"}]','บีไนท์อาบน้ำแดง180มล**','25.59','35','0','สบู่+ครีมอาบน้ำ','ขวด','P00000.png');</v>
      </c>
    </row>
    <row r="1759" spans="1:18" x14ac:dyDescent="0.25">
      <c r="A1759" s="2" t="s">
        <v>2421</v>
      </c>
      <c r="B1759" s="8">
        <v>4902430628204</v>
      </c>
      <c r="C1759" s="2" t="s">
        <v>8410</v>
      </c>
      <c r="D1759" s="1">
        <v>61</v>
      </c>
      <c r="E1759" s="1">
        <v>3</v>
      </c>
      <c r="F1759" s="1">
        <v>3</v>
      </c>
      <c r="G1759" s="1">
        <v>18.34</v>
      </c>
      <c r="H1759" s="1">
        <v>25</v>
      </c>
      <c r="I1759" s="15" t="s">
        <v>8411</v>
      </c>
      <c r="J1759" s="17" t="s">
        <v>7142</v>
      </c>
      <c r="K1759" s="4" t="s">
        <v>7144</v>
      </c>
      <c r="L1759" s="5" t="s">
        <v>7143</v>
      </c>
      <c r="M1759" s="5">
        <f t="shared" si="108"/>
        <v>18.34</v>
      </c>
      <c r="N1759" s="5">
        <f t="shared" si="109"/>
        <v>25</v>
      </c>
      <c r="O1759" s="3" t="str">
        <f>IF(ISBLANK(D1759),"ส่วนลด",VLOOKUP(D1759,หมวดหมู่!$A$2:$B$35,2))</f>
        <v>แชมพูสระผม</v>
      </c>
      <c r="P1759" s="3" t="str">
        <f>IF(ISBLANK(E1759),"หน่วย",VLOOKUP(E1759,หน่วยนับ!$A$2:$B$37,2))</f>
        <v>ขวด</v>
      </c>
      <c r="Q1759" t="str">
        <f t="shared" si="110"/>
        <v>prd_1781.jpg</v>
      </c>
      <c r="R1759" t="str">
        <f t="shared" si="111"/>
        <v>INSERT INTO `product`(`pID`, `pBar`, `pBars`, `pName`, `pBP`, `pSP`, `pVal`, `pCate`, `pUnit`, `img`) VALUES ('P01765','4902430628204','[{"detail":"รหัสสินค้า","barcode":"P01765"},{"detail":"บาร์โค้ดหลัก","barcode":"4902430628204"}]','เฮดแอนด์แชมพู65ml***','18.34','25','3','แชมพูสระผม','ขวด','prd_1781.jpg');</v>
      </c>
    </row>
    <row r="1760" spans="1:18" x14ac:dyDescent="0.25">
      <c r="A1760" s="2" t="s">
        <v>2422</v>
      </c>
      <c r="B1760" s="8">
        <v>8851932360135</v>
      </c>
      <c r="C1760" s="2" t="s">
        <v>2423</v>
      </c>
      <c r="D1760" s="1">
        <v>20</v>
      </c>
      <c r="E1760" s="1">
        <v>3</v>
      </c>
      <c r="F1760" s="1">
        <v>0</v>
      </c>
      <c r="G1760" s="1">
        <v>25.17</v>
      </c>
      <c r="H1760" s="1">
        <v>35</v>
      </c>
      <c r="I1760" s="16"/>
      <c r="J1760" s="17" t="s">
        <v>7142</v>
      </c>
      <c r="K1760" s="4" t="s">
        <v>7144</v>
      </c>
      <c r="L1760" s="5" t="s">
        <v>7143</v>
      </c>
      <c r="M1760" s="5">
        <f t="shared" si="108"/>
        <v>25.17</v>
      </c>
      <c r="N1760" s="5">
        <f t="shared" si="109"/>
        <v>35</v>
      </c>
      <c r="O1760" s="3" t="str">
        <f>IF(ISBLANK(D1760),"ส่วนลด",VLOOKUP(D1760,หมวดหมู่!$A$2:$B$35,2))</f>
        <v>อุปโภค/บริโภค</v>
      </c>
      <c r="P1760" s="3" t="str">
        <f>IF(ISBLANK(E1760),"หน่วย",VLOOKUP(E1760,หน่วยนับ!$A$2:$B$37,2))</f>
        <v>ขวด</v>
      </c>
      <c r="Q1760" t="str">
        <f t="shared" si="110"/>
        <v>P00000.png</v>
      </c>
      <c r="R1760" t="str">
        <f t="shared" si="111"/>
        <v>INSERT INTO `product`(`pID`, `pBar`, `pBars`, `pName`, `pBP`, `pSP`, `pVal`, `pCate`, `pUnit`, `img`) VALUES ('P01766','8851932360135','[{"detail":"รหัสสินค้า","barcode":"P01766"},{"detail":"บาร์โค้ดหลัก","barcode":"8851932360135"}]','ซัลซิลครีมนวดม่วง120/35บ*','25.17','35','0','อุปโภค/บริโภค','ขวด','P00000.png');</v>
      </c>
    </row>
    <row r="1761" spans="1:18" x14ac:dyDescent="0.25">
      <c r="A1761" s="2" t="s">
        <v>2424</v>
      </c>
      <c r="B1761" s="8">
        <v>8851989080055</v>
      </c>
      <c r="C1761" s="2" t="s">
        <v>2425</v>
      </c>
      <c r="D1761" s="1">
        <v>20</v>
      </c>
      <c r="E1761" s="1">
        <v>3</v>
      </c>
      <c r="F1761" s="1">
        <v>0</v>
      </c>
      <c r="G1761" s="1">
        <v>25.59</v>
      </c>
      <c r="H1761" s="1">
        <v>35</v>
      </c>
      <c r="I1761" s="16"/>
      <c r="J1761" s="17" t="s">
        <v>7142</v>
      </c>
      <c r="K1761" s="4" t="s">
        <v>7144</v>
      </c>
      <c r="L1761" s="5" t="s">
        <v>7143</v>
      </c>
      <c r="M1761" s="5">
        <f t="shared" si="108"/>
        <v>25.59</v>
      </c>
      <c r="N1761" s="5">
        <f t="shared" si="109"/>
        <v>35</v>
      </c>
      <c r="O1761" s="3" t="str">
        <f>IF(ISBLANK(D1761),"ส่วนลด",VLOOKUP(D1761,หมวดหมู่!$A$2:$B$35,2))</f>
        <v>อุปโภค/บริโภค</v>
      </c>
      <c r="P1761" s="3" t="str">
        <f>IF(ISBLANK(E1761),"หน่วย",VLOOKUP(E1761,หน่วยนับ!$A$2:$B$37,2))</f>
        <v>ขวด</v>
      </c>
      <c r="Q1761" t="str">
        <f t="shared" si="110"/>
        <v>P00000.png</v>
      </c>
      <c r="R1761" t="str">
        <f t="shared" si="111"/>
        <v>INSERT INTO `product`(`pID`, `pBar`, `pBars`, `pName`, `pBP`, `pSP`, `pVal`, `pCate`, `pUnit`, `img`) VALUES ('P01767','8851989080055','[{"detail":"รหัสสินค้า","barcode":"P01767"},{"detail":"บาร์โค้ดหลัก","barcode":"8851989080055"}]','บีไนท์อาบเขียว180มล*','25.59','35','0','อุปโภค/บริโภค','ขวด','P00000.png');</v>
      </c>
    </row>
    <row r="1762" spans="1:18" x14ac:dyDescent="0.25">
      <c r="A1762" s="2" t="s">
        <v>2426</v>
      </c>
      <c r="B1762" s="8">
        <v>8851989080734</v>
      </c>
      <c r="C1762" s="2" t="s">
        <v>2427</v>
      </c>
      <c r="D1762" s="1">
        <v>20</v>
      </c>
      <c r="E1762" s="1">
        <v>3</v>
      </c>
      <c r="F1762" s="1">
        <v>2</v>
      </c>
      <c r="G1762" s="1">
        <v>27.67</v>
      </c>
      <c r="H1762" s="1">
        <v>35</v>
      </c>
      <c r="I1762" s="16"/>
      <c r="J1762" s="17" t="s">
        <v>7142</v>
      </c>
      <c r="K1762" s="4" t="s">
        <v>7144</v>
      </c>
      <c r="L1762" s="5" t="s">
        <v>7143</v>
      </c>
      <c r="M1762" s="5">
        <f t="shared" si="108"/>
        <v>27.67</v>
      </c>
      <c r="N1762" s="5">
        <f t="shared" si="109"/>
        <v>35</v>
      </c>
      <c r="O1762" s="3" t="str">
        <f>IF(ISBLANK(D1762),"ส่วนลด",VLOOKUP(D1762,หมวดหมู่!$A$2:$B$35,2))</f>
        <v>อุปโภค/บริโภค</v>
      </c>
      <c r="P1762" s="3" t="str">
        <f>IF(ISBLANK(E1762),"หน่วย",VLOOKUP(E1762,หน่วยนับ!$A$2:$B$37,2))</f>
        <v>ขวด</v>
      </c>
      <c r="Q1762" t="str">
        <f t="shared" si="110"/>
        <v>P00000.png</v>
      </c>
      <c r="R1762" t="str">
        <f t="shared" si="111"/>
        <v>INSERT INTO `product`(`pID`, `pBar`, `pBars`, `pName`, `pBP`, `pSP`, `pVal`, `pCate`, `pUnit`, `img`) VALUES ('P01768','8851989080734','[{"detail":"รหัสสินค้า","barcode":"P01768"},{"detail":"บาร์โค้ดหลัก","barcode":"8851989080734"}]','บีไนท์อาบขาว180/35บ','27.67','35','2','อุปโภค/บริโภค','ขวด','P00000.png');</v>
      </c>
    </row>
    <row r="1763" spans="1:18" x14ac:dyDescent="0.25">
      <c r="A1763" s="2" t="s">
        <v>2428</v>
      </c>
      <c r="B1763" s="8">
        <v>8850002851641</v>
      </c>
      <c r="C1763" s="2" t="s">
        <v>8412</v>
      </c>
      <c r="D1763" s="1">
        <v>57</v>
      </c>
      <c r="E1763" s="1">
        <v>3</v>
      </c>
      <c r="F1763" s="1">
        <v>2</v>
      </c>
      <c r="G1763" s="1">
        <v>20</v>
      </c>
      <c r="H1763" s="1">
        <v>25</v>
      </c>
      <c r="I1763" s="16"/>
      <c r="J1763" s="17" t="s">
        <v>7142</v>
      </c>
      <c r="K1763" s="4" t="s">
        <v>7144</v>
      </c>
      <c r="L1763" s="5" t="s">
        <v>7143</v>
      </c>
      <c r="M1763" s="5">
        <f t="shared" si="108"/>
        <v>20</v>
      </c>
      <c r="N1763" s="5">
        <f t="shared" si="109"/>
        <v>25</v>
      </c>
      <c r="O1763" s="3" t="str">
        <f>IF(ISBLANK(D1763),"ส่วนลด",VLOOKUP(D1763,หมวดหมู่!$A$2:$B$35,2))</f>
        <v>สบู่+ครีมอาบน้ำ</v>
      </c>
      <c r="P1763" s="3" t="str">
        <f>IF(ISBLANK(E1763),"หน่วย",VLOOKUP(E1763,หน่วยนับ!$A$2:$B$37,2))</f>
        <v>ขวด</v>
      </c>
      <c r="Q1763" t="str">
        <f t="shared" si="110"/>
        <v>P00000.png</v>
      </c>
      <c r="R1763" t="str">
        <f t="shared" si="111"/>
        <v>INSERT INTO `product`(`pID`, `pBar`, `pBars`, `pName`, `pBP`, `pSP`, `pVal`, `pCate`, `pUnit`, `img`) VALUES ('P01769','8850002851641','[{"detail":"รหัสสินค้า","barcode":"P01769"},{"detail":"บาร์โค้ดหลัก","barcode":"8850002851641"}]','โซกุอาบน้ำชมพู100มล***','20','25','2','สบู่+ครีมอาบน้ำ','ขวด','P00000.png');</v>
      </c>
    </row>
    <row r="1764" spans="1:18" x14ac:dyDescent="0.25">
      <c r="A1764" s="2" t="s">
        <v>2429</v>
      </c>
      <c r="B1764" s="8">
        <v>8851818209091</v>
      </c>
      <c r="C1764" s="2" t="s">
        <v>2430</v>
      </c>
      <c r="D1764" s="1">
        <v>20</v>
      </c>
      <c r="E1764" s="1">
        <v>14</v>
      </c>
      <c r="F1764" s="1">
        <v>0</v>
      </c>
      <c r="G1764" s="1">
        <v>12.84</v>
      </c>
      <c r="H1764" s="1">
        <v>20</v>
      </c>
      <c r="I1764" s="16"/>
      <c r="J1764" s="17" t="s">
        <v>7142</v>
      </c>
      <c r="K1764" s="4" t="s">
        <v>7144</v>
      </c>
      <c r="L1764" s="5" t="s">
        <v>7143</v>
      </c>
      <c r="M1764" s="5">
        <f t="shared" si="108"/>
        <v>12.84</v>
      </c>
      <c r="N1764" s="5">
        <f t="shared" si="109"/>
        <v>20</v>
      </c>
      <c r="O1764" s="3" t="str">
        <f>IF(ISBLANK(D1764),"ส่วนลด",VLOOKUP(D1764,หมวดหมู่!$A$2:$B$35,2))</f>
        <v>อุปโภค/บริโภค</v>
      </c>
      <c r="P1764" s="3" t="str">
        <f>IF(ISBLANK(E1764),"หน่วย",VLOOKUP(E1764,หน่วยนับ!$A$2:$B$37,2))</f>
        <v>ถุง</v>
      </c>
      <c r="Q1764" t="str">
        <f t="shared" si="110"/>
        <v>P00000.png</v>
      </c>
      <c r="R1764" t="str">
        <f t="shared" si="111"/>
        <v>INSERT INTO `product`(`pID`, `pBar`, `pBars`, `pName`, `pBP`, `pSP`, `pVal`, `pCate`, `pUnit`, `img`) VALUES ('P01770','8851818209091','[{"detail":"รหัสสินค้า","barcode":"P01770"},{"detail":"บาร์โค้ดหลัก","barcode":"8851818209091"}]','อีซี่ชมพู300/20บ','12.84','20','0','อุปโภค/บริโภค','ถุง','P00000.png');</v>
      </c>
    </row>
    <row r="1765" spans="1:18" x14ac:dyDescent="0.25">
      <c r="A1765" s="2" t="s">
        <v>2431</v>
      </c>
      <c r="B1765" s="8">
        <v>8858587001154</v>
      </c>
      <c r="C1765" s="2" t="s">
        <v>2432</v>
      </c>
      <c r="D1765" s="1">
        <v>20</v>
      </c>
      <c r="E1765" s="1">
        <v>23</v>
      </c>
      <c r="F1765" s="1">
        <v>2</v>
      </c>
      <c r="G1765" s="1">
        <v>15.17</v>
      </c>
      <c r="H1765" s="1">
        <v>20</v>
      </c>
      <c r="I1765" s="16"/>
      <c r="J1765" s="17" t="s">
        <v>7142</v>
      </c>
      <c r="K1765" s="4" t="s">
        <v>7144</v>
      </c>
      <c r="L1765" s="5" t="s">
        <v>7143</v>
      </c>
      <c r="M1765" s="5">
        <f t="shared" si="108"/>
        <v>15.17</v>
      </c>
      <c r="N1765" s="5">
        <f t="shared" si="109"/>
        <v>20</v>
      </c>
      <c r="O1765" s="3" t="str">
        <f>IF(ISBLANK(D1765),"ส่วนลด",VLOOKUP(D1765,หมวดหมู่!$A$2:$B$35,2))</f>
        <v>อุปโภค/บริโภค</v>
      </c>
      <c r="P1765" s="3" t="str">
        <f>IF(ISBLANK(E1765),"หน่วย",VLOOKUP(E1765,หน่วยนับ!$A$2:$B$37,2))</f>
        <v>ก้อน</v>
      </c>
      <c r="Q1765" t="str">
        <f t="shared" si="110"/>
        <v>P00000.png</v>
      </c>
      <c r="R1765" t="str">
        <f t="shared" si="111"/>
        <v>INSERT INTO `product`(`pID`, `pBar`, `pBars`, `pName`, `pBP`, `pSP`, `pVal`, `pCate`, `pUnit`, `img`) VALUES ('P01771','8858587001154','[{"detail":"รหัสสินค้า","barcode":"P01771"},{"detail":"บาร์โค้ดหลัก","barcode":"8858587001154"}]','อิงอรสบู่มะขาม20บ','15.17','20','2','อุปโภค/บริโภค','ก้อน','P00000.png');</v>
      </c>
    </row>
    <row r="1766" spans="1:18" x14ac:dyDescent="0.25">
      <c r="A1766" s="2" t="s">
        <v>2433</v>
      </c>
      <c r="B1766" s="8">
        <v>8850233210088</v>
      </c>
      <c r="C1766" s="2" t="s">
        <v>8413</v>
      </c>
      <c r="D1766" s="1">
        <v>58</v>
      </c>
      <c r="E1766" s="1">
        <v>3</v>
      </c>
      <c r="F1766" s="1">
        <v>6</v>
      </c>
      <c r="G1766" s="1">
        <v>35.17</v>
      </c>
      <c r="H1766" s="1">
        <v>43</v>
      </c>
      <c r="I1766" s="15" t="s">
        <v>8414</v>
      </c>
      <c r="J1766" s="17" t="s">
        <v>7142</v>
      </c>
      <c r="K1766" s="4" t="s">
        <v>7144</v>
      </c>
      <c r="L1766" s="5" t="s">
        <v>7143</v>
      </c>
      <c r="M1766" s="5">
        <f t="shared" si="108"/>
        <v>35.17</v>
      </c>
      <c r="N1766" s="5">
        <f t="shared" si="109"/>
        <v>43</v>
      </c>
      <c r="O1766" s="3" t="str">
        <f>IF(ISBLANK(D1766),"ส่วนลด",VLOOKUP(D1766,หมวดหมู่!$A$2:$B$35,2))</f>
        <v>แป้ง</v>
      </c>
      <c r="P1766" s="3" t="str">
        <f>IF(ISBLANK(E1766),"หน่วย",VLOOKUP(E1766,หน่วยนับ!$A$2:$B$37,2))</f>
        <v>ขวด</v>
      </c>
      <c r="Q1766" t="str">
        <f t="shared" si="110"/>
        <v>prd_1788.jpg</v>
      </c>
      <c r="R1766" t="str">
        <f t="shared" si="111"/>
        <v>INSERT INTO `product`(`pID`, `pBar`, `pBars`, `pName`, `pBP`, `pSP`, `pVal`, `pCate`, `pUnit`, `img`) VALUES ('P01772','8850233210088','[{"detail":"รหัสสินค้า","barcode":"P01772"},{"detail":"บาร์โค้ดหลัก","barcode":"8850233210088"}]','เภสัชมาดามแป้งเย็น300กรัม***','35.17','43','6','แป้ง','ขวด','prd_1788.jpg');</v>
      </c>
    </row>
    <row r="1767" spans="1:18" x14ac:dyDescent="0.25">
      <c r="A1767" s="2" t="s">
        <v>2434</v>
      </c>
      <c r="B1767" s="8">
        <v>8850006605820</v>
      </c>
      <c r="C1767" s="2" t="s">
        <v>2435</v>
      </c>
      <c r="D1767" s="1">
        <v>20</v>
      </c>
      <c r="E1767" s="1">
        <v>3</v>
      </c>
      <c r="F1767" s="1">
        <v>0</v>
      </c>
      <c r="G1767" s="1">
        <v>26.67</v>
      </c>
      <c r="H1767" s="1">
        <v>35</v>
      </c>
      <c r="I1767" s="16"/>
      <c r="J1767" s="17" t="s">
        <v>7142</v>
      </c>
      <c r="K1767" s="4" t="s">
        <v>7144</v>
      </c>
      <c r="L1767" s="5" t="s">
        <v>7143</v>
      </c>
      <c r="M1767" s="5">
        <f t="shared" si="108"/>
        <v>26.67</v>
      </c>
      <c r="N1767" s="5">
        <f t="shared" si="109"/>
        <v>35</v>
      </c>
      <c r="O1767" s="3" t="str">
        <f>IF(ISBLANK(D1767),"ส่วนลด",VLOOKUP(D1767,หมวดหมู่!$A$2:$B$35,2))</f>
        <v>อุปโภค/บริโภค</v>
      </c>
      <c r="P1767" s="3" t="str">
        <f>IF(ISBLANK(E1767),"หน่วย",VLOOKUP(E1767,หน่วยนับ!$A$2:$B$37,2))</f>
        <v>ขวด</v>
      </c>
      <c r="Q1767" t="str">
        <f t="shared" si="110"/>
        <v>P00000.png</v>
      </c>
      <c r="R1767" t="str">
        <f t="shared" si="111"/>
        <v>INSERT INTO `product`(`pID`, `pBar`, `pBars`, `pName`, `pBP`, `pSP`, `pVal`, `pCate`, `pUnit`, `img`) VALUES ('P01773','8850006605820','[{"detail":"รหัสสินค้า","barcode":"P01773"},{"detail":"บาร์โค้ดหลัก","barcode":"8850006605820"}]','โพรเทคแป้งเย์นเทา35บ*','26.67','35','0','อุปโภค/บริโภค','ขวด','P00000.png');</v>
      </c>
    </row>
    <row r="1768" spans="1:18" x14ac:dyDescent="0.25">
      <c r="A1768" s="2" t="s">
        <v>2436</v>
      </c>
      <c r="B1768" s="8">
        <v>8850006603185</v>
      </c>
      <c r="C1768" s="2" t="s">
        <v>6856</v>
      </c>
      <c r="D1768" s="1">
        <v>58</v>
      </c>
      <c r="E1768" s="1">
        <v>3</v>
      </c>
      <c r="F1768" s="1">
        <v>2</v>
      </c>
      <c r="G1768" s="1">
        <v>29</v>
      </c>
      <c r="H1768" s="1">
        <v>35</v>
      </c>
      <c r="I1768" s="16"/>
      <c r="J1768" s="17" t="s">
        <v>7142</v>
      </c>
      <c r="K1768" s="4" t="s">
        <v>7144</v>
      </c>
      <c r="L1768" s="5" t="s">
        <v>7143</v>
      </c>
      <c r="M1768" s="5">
        <f t="shared" si="108"/>
        <v>29</v>
      </c>
      <c r="N1768" s="5">
        <f t="shared" si="109"/>
        <v>35</v>
      </c>
      <c r="O1768" s="3" t="str">
        <f>IF(ISBLANK(D1768),"ส่วนลด",VLOOKUP(D1768,หมวดหมู่!$A$2:$B$35,2))</f>
        <v>แป้ง</v>
      </c>
      <c r="P1768" s="3" t="str">
        <f>IF(ISBLANK(E1768),"หน่วย",VLOOKUP(E1768,หน่วยนับ!$A$2:$B$37,2))</f>
        <v>ขวด</v>
      </c>
      <c r="Q1768" t="str">
        <f t="shared" si="110"/>
        <v>P00000.png</v>
      </c>
      <c r="R1768" t="str">
        <f t="shared" si="111"/>
        <v>INSERT INTO `product`(`pID`, `pBar`, `pBars`, `pName`, `pBP`, `pSP`, `pVal`, `pCate`, `pUnit`, `img`) VALUES ('P01774','8850006603185','[{"detail":"รหัสสินค้า","barcode":"P01774"},{"detail":"บาร์โค้ดหลัก","barcode":"8850006603185"}]','โพรเทคแป้งเย์นเงิน140**','29','35','2','แป้ง','ขวด','P00000.png');</v>
      </c>
    </row>
    <row r="1769" spans="1:18" x14ac:dyDescent="0.25">
      <c r="A1769" s="2" t="s">
        <v>2437</v>
      </c>
      <c r="B1769" s="8">
        <v>8850006603826</v>
      </c>
      <c r="C1769" s="2" t="s">
        <v>2438</v>
      </c>
      <c r="D1769" s="1">
        <v>58</v>
      </c>
      <c r="E1769" s="1">
        <v>3</v>
      </c>
      <c r="F1769" s="1">
        <v>0</v>
      </c>
      <c r="G1769" s="1">
        <v>30.67</v>
      </c>
      <c r="H1769" s="1">
        <v>35</v>
      </c>
      <c r="I1769" s="16"/>
      <c r="J1769" s="17" t="s">
        <v>7142</v>
      </c>
      <c r="K1769" s="4" t="s">
        <v>7144</v>
      </c>
      <c r="L1769" s="5" t="s">
        <v>7143</v>
      </c>
      <c r="M1769" s="5">
        <f t="shared" si="108"/>
        <v>30.67</v>
      </c>
      <c r="N1769" s="5">
        <f t="shared" si="109"/>
        <v>35</v>
      </c>
      <c r="O1769" s="3" t="str">
        <f>IF(ISBLANK(D1769),"ส่วนลด",VLOOKUP(D1769,หมวดหมู่!$A$2:$B$35,2))</f>
        <v>แป้ง</v>
      </c>
      <c r="P1769" s="3" t="str">
        <f>IF(ISBLANK(E1769),"หน่วย",VLOOKUP(E1769,หน่วยนับ!$A$2:$B$37,2))</f>
        <v>ขวด</v>
      </c>
      <c r="Q1769" t="str">
        <f t="shared" si="110"/>
        <v>P00000.png</v>
      </c>
      <c r="R1769" t="str">
        <f t="shared" si="111"/>
        <v>INSERT INTO `product`(`pID`, `pBar`, `pBars`, `pName`, `pBP`, `pSP`, `pVal`, `pCate`, `pUnit`, `img`) VALUES ('P01775','8850006603826','[{"detail":"รหัสสินค้า","barcode":"P01775"},{"detail":"บาร์โค้ดหลัก","barcode":"8850006603826"}]','โพรเทคแป้งเย็นแมน140/35บ**','30.67','35','0','แป้ง','ขวด','P00000.png');</v>
      </c>
    </row>
    <row r="1770" spans="1:18" x14ac:dyDescent="0.25">
      <c r="A1770" s="2" t="s">
        <v>2439</v>
      </c>
      <c r="B1770" s="8">
        <v>8851989061887</v>
      </c>
      <c r="C1770" s="2" t="s">
        <v>6857</v>
      </c>
      <c r="D1770" s="1">
        <v>58</v>
      </c>
      <c r="E1770" s="1">
        <v>3</v>
      </c>
      <c r="F1770" s="1">
        <v>0</v>
      </c>
      <c r="G1770" s="1">
        <v>20.67</v>
      </c>
      <c r="H1770" s="1">
        <v>25</v>
      </c>
      <c r="I1770" s="15" t="s">
        <v>8415</v>
      </c>
      <c r="J1770" s="17" t="s">
        <v>7142</v>
      </c>
      <c r="K1770" s="4" t="s">
        <v>7144</v>
      </c>
      <c r="L1770" s="5" t="s">
        <v>7143</v>
      </c>
      <c r="M1770" s="5">
        <f t="shared" si="108"/>
        <v>20.67</v>
      </c>
      <c r="N1770" s="5">
        <f t="shared" si="109"/>
        <v>25</v>
      </c>
      <c r="O1770" s="3" t="str">
        <f>IF(ISBLANK(D1770),"ส่วนลด",VLOOKUP(D1770,หมวดหมู่!$A$2:$B$35,2))</f>
        <v>แป้ง</v>
      </c>
      <c r="P1770" s="3" t="str">
        <f>IF(ISBLANK(E1770),"หน่วย",VLOOKUP(E1770,หน่วยนับ!$A$2:$B$37,2))</f>
        <v>ขวด</v>
      </c>
      <c r="Q1770" t="str">
        <f t="shared" si="110"/>
        <v>prd_1792.jpg</v>
      </c>
      <c r="R1770" t="str">
        <f t="shared" si="111"/>
        <v>INSERT INTO `product`(`pID`, `pBar`, `pBars`, `pName`, `pBP`, `pSP`, `pVal`, `pCate`, `pUnit`, `img`) VALUES ('P01776','8851989061887','[{"detail":"รหัสสินค้า","barcode":"P01776"},{"detail":"บาร์โค้ดหลัก","barcode":"8851989061887"}]','ดีนี่แป้งเด็กเขียว180g**','20.67','25','0','แป้ง','ขวด','prd_1792.jpg');</v>
      </c>
    </row>
    <row r="1771" spans="1:18" x14ac:dyDescent="0.25">
      <c r="A1771" s="2" t="s">
        <v>2440</v>
      </c>
      <c r="B1771" s="8">
        <v>8851989061023</v>
      </c>
      <c r="C1771" s="2" t="s">
        <v>6858</v>
      </c>
      <c r="D1771" s="1">
        <v>58</v>
      </c>
      <c r="E1771" s="1">
        <v>3</v>
      </c>
      <c r="F1771" s="1">
        <v>3</v>
      </c>
      <c r="G1771" s="1">
        <v>20.67</v>
      </c>
      <c r="H1771" s="1">
        <v>25</v>
      </c>
      <c r="I1771" s="15" t="s">
        <v>8416</v>
      </c>
      <c r="J1771" s="17" t="s">
        <v>7142</v>
      </c>
      <c r="K1771" s="4" t="s">
        <v>7144</v>
      </c>
      <c r="L1771" s="5" t="s">
        <v>7143</v>
      </c>
      <c r="M1771" s="5">
        <f t="shared" si="108"/>
        <v>20.67</v>
      </c>
      <c r="N1771" s="5">
        <f t="shared" si="109"/>
        <v>25</v>
      </c>
      <c r="O1771" s="3" t="str">
        <f>IF(ISBLANK(D1771),"ส่วนลด",VLOOKUP(D1771,หมวดหมู่!$A$2:$B$35,2))</f>
        <v>แป้ง</v>
      </c>
      <c r="P1771" s="3" t="str">
        <f>IF(ISBLANK(E1771),"หน่วย",VLOOKUP(E1771,หน่วยนับ!$A$2:$B$37,2))</f>
        <v>ขวด</v>
      </c>
      <c r="Q1771" t="str">
        <f t="shared" si="110"/>
        <v>prd_1793.jpg</v>
      </c>
      <c r="R1771" t="str">
        <f t="shared" si="111"/>
        <v>INSERT INTO `product`(`pID`, `pBar`, `pBars`, `pName`, `pBP`, `pSP`, `pVal`, `pCate`, `pUnit`, `img`) VALUES ('P01777','8851989061023','[{"detail":"รหัสสินค้า","barcode":"P01777"},{"detail":"บาร์โค้ดหลัก","barcode":"8851989061023"}]','ดีนี่แป้งเด็กขาว180g**','20.67','25','3','แป้ง','ขวด','prd_1793.jpg');</v>
      </c>
    </row>
    <row r="1772" spans="1:18" x14ac:dyDescent="0.25">
      <c r="A1772" s="2" t="s">
        <v>2441</v>
      </c>
      <c r="B1772" s="8">
        <v>8851989061016</v>
      </c>
      <c r="C1772" s="2" t="s">
        <v>6859</v>
      </c>
      <c r="D1772" s="1">
        <v>58</v>
      </c>
      <c r="E1772" s="1">
        <v>3</v>
      </c>
      <c r="F1772" s="1">
        <v>1</v>
      </c>
      <c r="G1772" s="1">
        <v>20.67</v>
      </c>
      <c r="H1772" s="1">
        <v>25</v>
      </c>
      <c r="I1772" s="15" t="s">
        <v>8417</v>
      </c>
      <c r="J1772" s="17" t="s">
        <v>7142</v>
      </c>
      <c r="K1772" s="4" t="s">
        <v>7144</v>
      </c>
      <c r="L1772" s="5" t="s">
        <v>7143</v>
      </c>
      <c r="M1772" s="5">
        <f t="shared" si="108"/>
        <v>20.67</v>
      </c>
      <c r="N1772" s="5">
        <f t="shared" si="109"/>
        <v>25</v>
      </c>
      <c r="O1772" s="3" t="str">
        <f>IF(ISBLANK(D1772),"ส่วนลด",VLOOKUP(D1772,หมวดหมู่!$A$2:$B$35,2))</f>
        <v>แป้ง</v>
      </c>
      <c r="P1772" s="3" t="str">
        <f>IF(ISBLANK(E1772),"หน่วย",VLOOKUP(E1772,หน่วยนับ!$A$2:$B$37,2))</f>
        <v>ขวด</v>
      </c>
      <c r="Q1772" t="str">
        <f t="shared" si="110"/>
        <v>prd_1794.jpg</v>
      </c>
      <c r="R1772" t="str">
        <f t="shared" si="111"/>
        <v>INSERT INTO `product`(`pID`, `pBar`, `pBars`, `pName`, `pBP`, `pSP`, `pVal`, `pCate`, `pUnit`, `img`) VALUES ('P01778','8851989061016','[{"detail":"รหัสสินค้า","barcode":"P01778"},{"detail":"บาร์โค้ดหลัก","barcode":"8851989061016"}]','ดีนี่แป้งเด็กพู180g**','20.67','25','1','แป้ง','ขวด','prd_1794.jpg');</v>
      </c>
    </row>
    <row r="1773" spans="1:18" x14ac:dyDescent="0.25">
      <c r="A1773" s="2" t="s">
        <v>2442</v>
      </c>
      <c r="B1773" s="8">
        <v>8850007011743</v>
      </c>
      <c r="C1773" s="2" t="s">
        <v>6860</v>
      </c>
      <c r="D1773" s="1">
        <v>20</v>
      </c>
      <c r="E1773" s="1">
        <v>3</v>
      </c>
      <c r="F1773" s="1">
        <v>3</v>
      </c>
      <c r="G1773" s="1">
        <v>25</v>
      </c>
      <c r="H1773" s="1">
        <v>30</v>
      </c>
      <c r="I1773" s="15" t="s">
        <v>8418</v>
      </c>
      <c r="J1773" s="17" t="s">
        <v>7142</v>
      </c>
      <c r="K1773" s="4" t="s">
        <v>7144</v>
      </c>
      <c r="L1773" s="5" t="s">
        <v>7143</v>
      </c>
      <c r="M1773" s="5">
        <f t="shared" si="108"/>
        <v>25</v>
      </c>
      <c r="N1773" s="5">
        <f t="shared" si="109"/>
        <v>30</v>
      </c>
      <c r="O1773" s="3" t="str">
        <f>IF(ISBLANK(D1773),"ส่วนลด",VLOOKUP(D1773,หมวดหมู่!$A$2:$B$35,2))</f>
        <v>อุปโภค/บริโภค</v>
      </c>
      <c r="P1773" s="3" t="str">
        <f>IF(ISBLANK(E1773),"หน่วย",VLOOKUP(E1773,หน่วยนับ!$A$2:$B$37,2))</f>
        <v>ขวด</v>
      </c>
      <c r="Q1773" t="str">
        <f t="shared" si="110"/>
        <v>prd_1795.jpg</v>
      </c>
      <c r="R1773" t="str">
        <f t="shared" si="111"/>
        <v>INSERT INTO `product`(`pID`, `pBar`, `pBars`, `pName`, `pBP`, `pSP`, `pVal`, `pCate`, `pUnit`, `img`) VALUES ('P01779','8850007011743','[{"detail":"รหัสสินค้า","barcode":"P01779"},{"detail":"บาร์โค้ดหลัก","barcode":"8850007011743"}]','จอนสันแป้งเด็ก200g*','25','30','3','อุปโภค/บริโภค','ขวด','prd_1795.jpg');</v>
      </c>
    </row>
    <row r="1774" spans="1:18" x14ac:dyDescent="0.25">
      <c r="A1774" s="2" t="s">
        <v>2443</v>
      </c>
      <c r="B1774" s="8">
        <v>8851818209183</v>
      </c>
      <c r="C1774" s="2" t="s">
        <v>2444</v>
      </c>
      <c r="D1774" s="1">
        <v>20</v>
      </c>
      <c r="E1774" s="1">
        <v>14</v>
      </c>
      <c r="F1774" s="1">
        <v>1</v>
      </c>
      <c r="G1774" s="1">
        <v>16.670000000000002</v>
      </c>
      <c r="H1774" s="1">
        <v>20</v>
      </c>
      <c r="I1774" s="16"/>
      <c r="J1774" s="17" t="s">
        <v>7142</v>
      </c>
      <c r="K1774" s="4" t="s">
        <v>7144</v>
      </c>
      <c r="L1774" s="5" t="s">
        <v>7143</v>
      </c>
      <c r="M1774" s="5">
        <f t="shared" si="108"/>
        <v>16.670000000000002</v>
      </c>
      <c r="N1774" s="5">
        <f t="shared" si="109"/>
        <v>20</v>
      </c>
      <c r="O1774" s="3" t="str">
        <f>IF(ISBLANK(D1774),"ส่วนลด",VLOOKUP(D1774,หมวดหมู่!$A$2:$B$35,2))</f>
        <v>อุปโภค/บริโภค</v>
      </c>
      <c r="P1774" s="3" t="str">
        <f>IF(ISBLANK(E1774),"หน่วย",VLOOKUP(E1774,หน่วยนับ!$A$2:$B$37,2))</f>
        <v>ถุง</v>
      </c>
      <c r="Q1774" t="str">
        <f t="shared" si="110"/>
        <v>P00000.png</v>
      </c>
      <c r="R1774" t="str">
        <f t="shared" si="111"/>
        <v>INSERT INTO `product`(`pID`, `pBar`, `pBars`, `pName`, `pBP`, `pSP`, `pVal`, `pCate`, `pUnit`, `img`) VALUES ('P01780','8851818209183','[{"detail":"รหัสสินค้า","barcode":"P01780"},{"detail":"บาร์โค้ดหลัก","barcode":"8851818209183"}]','อีซี่สีทอง350/20บ','16.67','20','1','อุปโภค/บริโภค','ถุง','P00000.png');</v>
      </c>
    </row>
    <row r="1775" spans="1:18" x14ac:dyDescent="0.25">
      <c r="A1775" s="2" t="s">
        <v>2445</v>
      </c>
      <c r="B1775" s="8">
        <v>8851818645202</v>
      </c>
      <c r="C1775" s="2" t="s">
        <v>2446</v>
      </c>
      <c r="D1775" s="1">
        <v>20</v>
      </c>
      <c r="E1775" s="1">
        <v>3</v>
      </c>
      <c r="F1775" s="1">
        <v>1</v>
      </c>
      <c r="G1775" s="1">
        <v>25.34</v>
      </c>
      <c r="H1775" s="1">
        <v>35</v>
      </c>
      <c r="I1775" s="16"/>
      <c r="J1775" s="17" t="s">
        <v>7142</v>
      </c>
      <c r="K1775" s="4" t="s">
        <v>7144</v>
      </c>
      <c r="L1775" s="5" t="s">
        <v>7143</v>
      </c>
      <c r="M1775" s="5">
        <f t="shared" si="108"/>
        <v>25.34</v>
      </c>
      <c r="N1775" s="5">
        <f t="shared" si="109"/>
        <v>35</v>
      </c>
      <c r="O1775" s="3" t="str">
        <f>IF(ISBLANK(D1775),"ส่วนลด",VLOOKUP(D1775,หมวดหมู่!$A$2:$B$35,2))</f>
        <v>อุปโภค/บริโภค</v>
      </c>
      <c r="P1775" s="3" t="str">
        <f>IF(ISBLANK(E1775),"หน่วย",VLOOKUP(E1775,หน่วยนับ!$A$2:$B$37,2))</f>
        <v>ขวด</v>
      </c>
      <c r="Q1775" t="str">
        <f t="shared" si="110"/>
        <v>P00000.png</v>
      </c>
      <c r="R1775" t="str">
        <f t="shared" si="111"/>
        <v>INSERT INTO `product`(`pID`, `pBar`, `pBars`, `pName`, `pBP`, `pSP`, `pVal`, `pCate`, `pUnit`, `img`) VALUES ('P01781','8851818645202','[{"detail":"รหัสสินค้า","barcode":"P01781"},{"detail":"บาร์โค้ดหลัก","barcode":"8851818645202"}]','มาจิกคลีนพาวเวอร์425/35บ','25.34','35','1','อุปโภค/บริโภค','ขวด','P00000.png');</v>
      </c>
    </row>
    <row r="1776" spans="1:18" x14ac:dyDescent="0.25">
      <c r="A1776" s="2" t="s">
        <v>2447</v>
      </c>
      <c r="B1776" s="8">
        <v>8851932350563</v>
      </c>
      <c r="C1776" s="2" t="s">
        <v>8419</v>
      </c>
      <c r="D1776" s="1">
        <v>57</v>
      </c>
      <c r="E1776" s="1">
        <v>14</v>
      </c>
      <c r="F1776" s="1">
        <v>1</v>
      </c>
      <c r="G1776" s="1">
        <v>47</v>
      </c>
      <c r="H1776" s="1">
        <v>52</v>
      </c>
      <c r="I1776" s="16"/>
      <c r="J1776" s="17" t="s">
        <v>7142</v>
      </c>
      <c r="K1776" s="4" t="s">
        <v>7144</v>
      </c>
      <c r="L1776" s="5" t="s">
        <v>7143</v>
      </c>
      <c r="M1776" s="5">
        <f t="shared" si="108"/>
        <v>47</v>
      </c>
      <c r="N1776" s="5">
        <f t="shared" si="109"/>
        <v>52</v>
      </c>
      <c r="O1776" s="3" t="str">
        <f>IF(ISBLANK(D1776),"ส่วนลด",VLOOKUP(D1776,หมวดหมู่!$A$2:$B$35,2))</f>
        <v>สบู่+ครีมอาบน้ำ</v>
      </c>
      <c r="P1776" s="3" t="str">
        <f>IF(ISBLANK(E1776),"หน่วย",VLOOKUP(E1776,หน่วยนับ!$A$2:$B$37,2))</f>
        <v>ถุง</v>
      </c>
      <c r="Q1776" t="str">
        <f t="shared" si="110"/>
        <v>P00000.png</v>
      </c>
      <c r="R1776" t="str">
        <f t="shared" si="111"/>
        <v>INSERT INTO `product`(`pID`, `pBar`, `pBars`, `pName`, `pBP`, `pSP`, `pVal`, `pCate`, `pUnit`, `img`) VALUES ('P01782','8851932350563','[{"detail":"รหัสสินค้า","barcode":"P01782"},{"detail":"บาร์โค้ดหลัก","barcode":"8851932350563"}]','ลักส์ครีมอาบน้ำ200มล***','47','52','1','สบู่+ครีมอาบน้ำ','ถุง','P00000.png');</v>
      </c>
    </row>
    <row r="1777" spans="1:18" x14ac:dyDescent="0.25">
      <c r="A1777" s="2" t="s">
        <v>2448</v>
      </c>
      <c r="B1777" s="8">
        <v>8850273158098</v>
      </c>
      <c r="C1777" s="2" t="s">
        <v>2449</v>
      </c>
      <c r="D1777" s="1">
        <v>20</v>
      </c>
      <c r="E1777" s="1">
        <v>8</v>
      </c>
      <c r="F1777" s="1">
        <v>1</v>
      </c>
      <c r="G1777" s="1">
        <v>13.6</v>
      </c>
      <c r="H1777" s="1">
        <v>20</v>
      </c>
      <c r="I1777" s="16"/>
      <c r="J1777" s="17" t="s">
        <v>7142</v>
      </c>
      <c r="K1777" s="4" t="s">
        <v>7144</v>
      </c>
      <c r="L1777" s="5" t="s">
        <v>7143</v>
      </c>
      <c r="M1777" s="5">
        <f t="shared" si="108"/>
        <v>13.6</v>
      </c>
      <c r="N1777" s="5">
        <f t="shared" si="109"/>
        <v>20</v>
      </c>
      <c r="O1777" s="3" t="str">
        <f>IF(ISBLANK(D1777),"ส่วนลด",VLOOKUP(D1777,หมวดหมู่!$A$2:$B$35,2))</f>
        <v>อุปโภค/บริโภค</v>
      </c>
      <c r="P1777" s="3" t="str">
        <f>IF(ISBLANK(E1777),"หน่วย",VLOOKUP(E1777,หน่วยนับ!$A$2:$B$37,2))</f>
        <v>อัน</v>
      </c>
      <c r="Q1777" t="str">
        <f t="shared" si="110"/>
        <v>P00000.png</v>
      </c>
      <c r="R1777" t="str">
        <f t="shared" si="111"/>
        <v>INSERT INTO `product`(`pID`, `pBar`, `pBars`, `pName`, `pBP`, `pSP`, `pVal`, `pCate`, `pUnit`, `img`) VALUES ('P01783','8850273158098','[{"detail":"รหัสสินค้า","barcode":"P01783"},{"detail":"บาร์โค้ดหลัก","barcode":"8850273158098"}]','อาจควันน้อย20บ','13.6','20','1','อุปโภค/บริโภค','อัน','P00000.png');</v>
      </c>
    </row>
    <row r="1778" spans="1:18" x14ac:dyDescent="0.25">
      <c r="A1778" s="2" t="s">
        <v>2450</v>
      </c>
      <c r="B1778" s="8">
        <v>8850100127013</v>
      </c>
      <c r="C1778" s="2" t="s">
        <v>8420</v>
      </c>
      <c r="D1778" s="1">
        <v>67</v>
      </c>
      <c r="E1778" s="1">
        <v>11</v>
      </c>
      <c r="F1778" s="1">
        <v>0</v>
      </c>
      <c r="G1778" s="1">
        <v>4.84</v>
      </c>
      <c r="H1778" s="1">
        <v>6</v>
      </c>
      <c r="I1778" s="16"/>
      <c r="J1778" s="17" t="s">
        <v>7142</v>
      </c>
      <c r="K1778" s="4" t="s">
        <v>7144</v>
      </c>
      <c r="L1778" s="5" t="s">
        <v>7143</v>
      </c>
      <c r="M1778" s="5">
        <f t="shared" si="108"/>
        <v>4.84</v>
      </c>
      <c r="N1778" s="5">
        <f t="shared" si="109"/>
        <v>6</v>
      </c>
      <c r="O1778" s="3" t="str">
        <f>IF(ISBLANK(D1778),"ส่วนลด",VLOOKUP(D1778,หมวดหมู่!$A$2:$B$35,2))</f>
        <v>ไวไว+มาม่า</v>
      </c>
      <c r="P1778" s="3" t="str">
        <f>IF(ISBLANK(E1778),"หน่วย",VLOOKUP(E1778,หน่วยนับ!$A$2:$B$37,2))</f>
        <v>ซอง</v>
      </c>
      <c r="Q1778" t="str">
        <f t="shared" si="110"/>
        <v>P00000.png</v>
      </c>
      <c r="R1778" t="str">
        <f t="shared" si="111"/>
        <v>INSERT INTO `product`(`pID`, `pBar`, `pBars`, `pName`, `pBP`, `pSP`, `pVal`, `pCate`, `pUnit`, `img`) VALUES ('P01784','8850100127013','[{"detail":"รหัสสินค้า","barcode":"P01784"},{"detail":"บาร์โค้ดหลัก","barcode":"8850100127013"}]','ไวไวผัดฉ่า60กรัม***','4.84','6','0','ไวไว+มาม่า','ซอง','P00000.png');</v>
      </c>
    </row>
    <row r="1779" spans="1:18" x14ac:dyDescent="0.25">
      <c r="A1779" s="2" t="s">
        <v>2451</v>
      </c>
      <c r="B1779" s="8">
        <v>8850180050027</v>
      </c>
      <c r="C1779" s="2" t="s">
        <v>2452</v>
      </c>
      <c r="D1779" s="1">
        <v>20</v>
      </c>
      <c r="E1779" s="1">
        <v>3</v>
      </c>
      <c r="F1779" s="1">
        <v>11</v>
      </c>
      <c r="G1779" s="1">
        <v>31.52</v>
      </c>
      <c r="H1779" s="1">
        <v>35</v>
      </c>
      <c r="I1779" s="16"/>
      <c r="J1779" s="17" t="s">
        <v>7142</v>
      </c>
      <c r="K1779" s="4" t="s">
        <v>7144</v>
      </c>
      <c r="L1779" s="5" t="s">
        <v>7143</v>
      </c>
      <c r="M1779" s="5">
        <f t="shared" si="108"/>
        <v>31.52</v>
      </c>
      <c r="N1779" s="5">
        <f t="shared" si="109"/>
        <v>35</v>
      </c>
      <c r="O1779" s="3" t="str">
        <f>IF(ISBLANK(D1779),"ส่วนลด",VLOOKUP(D1779,หมวดหมู่!$A$2:$B$35,2))</f>
        <v>อุปโภค/บริโภค</v>
      </c>
      <c r="P1779" s="3" t="str">
        <f>IF(ISBLANK(E1779),"หน่วย",VLOOKUP(E1779,หน่วยนับ!$A$2:$B$37,2))</f>
        <v>ขวด</v>
      </c>
      <c r="Q1779" t="str">
        <f t="shared" si="110"/>
        <v>P00000.png</v>
      </c>
      <c r="R1779" t="str">
        <f t="shared" si="111"/>
        <v>INSERT INTO `product`(`pID`, `pBar`, `pBars`, `pName`, `pBP`, `pSP`, `pVal`, `pCate`, `pUnit`, `img`) VALUES ('P01785','8850180050027','[{"detail":"รหัสสินค้า","barcode":"P01785"},{"detail":"บาร์โค้ดหลัก","barcode":"8850180050027"}]','น้ำปลาตราชั่ง750/35บ*','31.52','35','11','อุปโภค/บริโภค','ขวด','P00000.png');</v>
      </c>
    </row>
    <row r="1780" spans="1:18" x14ac:dyDescent="0.25">
      <c r="A1780" s="2" t="s">
        <v>2453</v>
      </c>
      <c r="B1780" s="8">
        <v>8850006605264</v>
      </c>
      <c r="C1780" s="2" t="s">
        <v>2454</v>
      </c>
      <c r="D1780" s="1">
        <v>20</v>
      </c>
      <c r="E1780" s="1">
        <v>23</v>
      </c>
      <c r="F1780" s="1">
        <v>0</v>
      </c>
      <c r="G1780" s="1">
        <v>26</v>
      </c>
      <c r="H1780" s="1">
        <v>35</v>
      </c>
      <c r="I1780" s="16"/>
      <c r="J1780" s="17" t="s">
        <v>7142</v>
      </c>
      <c r="K1780" s="4" t="s">
        <v>7144</v>
      </c>
      <c r="L1780" s="5" t="s">
        <v>7143</v>
      </c>
      <c r="M1780" s="5">
        <f t="shared" si="108"/>
        <v>26</v>
      </c>
      <c r="N1780" s="5">
        <f t="shared" si="109"/>
        <v>35</v>
      </c>
      <c r="O1780" s="3" t="str">
        <f>IF(ISBLANK(D1780),"ส่วนลด",VLOOKUP(D1780,หมวดหมู่!$A$2:$B$35,2))</f>
        <v>อุปโภค/บริโภค</v>
      </c>
      <c r="P1780" s="3" t="str">
        <f>IF(ISBLANK(E1780),"หน่วย",VLOOKUP(E1780,หน่วยนับ!$A$2:$B$37,2))</f>
        <v>ก้อน</v>
      </c>
      <c r="Q1780" t="str">
        <f t="shared" si="110"/>
        <v>P00000.png</v>
      </c>
      <c r="R1780" t="str">
        <f t="shared" si="111"/>
        <v>INSERT INTO `product`(`pID`, `pBar`, `pBars`, `pName`, `pBP`, `pSP`, `pVal`, `pCate`, `pUnit`, `img`) VALUES ('P01786','8850006605264','[{"detail":"รหัสสินค้า","barcode":"P01786"},{"detail":"บาร์โค้ดหลัก","barcode":"8850006605264"}]','โพรเทคชาร์โคล130/35บ','26','35','0','อุปโภค/บริโภค','ก้อน','P00000.png');</v>
      </c>
    </row>
    <row r="1781" spans="1:18" x14ac:dyDescent="0.25">
      <c r="A1781" s="2" t="s">
        <v>2455</v>
      </c>
      <c r="B1781" s="8">
        <v>8858868353774</v>
      </c>
      <c r="C1781" s="2" t="s">
        <v>8421</v>
      </c>
      <c r="D1781" s="1">
        <v>57</v>
      </c>
      <c r="E1781" s="1">
        <v>23</v>
      </c>
      <c r="F1781" s="1">
        <v>1</v>
      </c>
      <c r="G1781" s="1">
        <v>18.34</v>
      </c>
      <c r="H1781" s="1">
        <v>23</v>
      </c>
      <c r="I1781" s="16"/>
      <c r="J1781" s="17" t="s">
        <v>7142</v>
      </c>
      <c r="K1781" s="4" t="s">
        <v>7144</v>
      </c>
      <c r="L1781" s="5" t="s">
        <v>7143</v>
      </c>
      <c r="M1781" s="5">
        <f t="shared" si="108"/>
        <v>18.34</v>
      </c>
      <c r="N1781" s="5">
        <f t="shared" si="109"/>
        <v>23</v>
      </c>
      <c r="O1781" s="3" t="str">
        <f>IF(ISBLANK(D1781),"ส่วนลด",VLOOKUP(D1781,หมวดหมู่!$A$2:$B$35,2))</f>
        <v>สบู่+ครีมอาบน้ำ</v>
      </c>
      <c r="P1781" s="3" t="str">
        <f>IF(ISBLANK(E1781),"หน่วย",VLOOKUP(E1781,หน่วยนับ!$A$2:$B$37,2))</f>
        <v>ก้อน</v>
      </c>
      <c r="Q1781" t="str">
        <f t="shared" si="110"/>
        <v>P00000.png</v>
      </c>
      <c r="R1781" t="str">
        <f t="shared" si="111"/>
        <v>INSERT INTO `product`(`pID`, `pBar`, `pBars`, `pName`, `pBP`, `pSP`, `pVal`, `pCate`, `pUnit`, `img`) VALUES ('P01787','8858868353774','[{"detail":"รหัสสินค้า","barcode":"P01787"},{"detail":"บาร์โค้ดหลัก","barcode":"8858868353774"}]','ไดนารี่สบู่น้ำนมแพะ150กรัม***','18.34','23','1','สบู่+ครีมอาบน้ำ','ก้อน','P00000.png');</v>
      </c>
    </row>
    <row r="1782" spans="1:18" x14ac:dyDescent="0.25">
      <c r="A1782" s="2" t="s">
        <v>2456</v>
      </c>
      <c r="B1782" s="8">
        <v>8850175004691</v>
      </c>
      <c r="C1782" s="2" t="s">
        <v>2457</v>
      </c>
      <c r="D1782" s="1">
        <v>20</v>
      </c>
      <c r="E1782" s="1">
        <v>14</v>
      </c>
      <c r="F1782" s="1">
        <v>0</v>
      </c>
      <c r="G1782" s="1">
        <v>33</v>
      </c>
      <c r="H1782" s="1">
        <v>39</v>
      </c>
      <c r="I1782" s="16"/>
      <c r="J1782" s="17" t="s">
        <v>7142</v>
      </c>
      <c r="K1782" s="4" t="s">
        <v>7144</v>
      </c>
      <c r="L1782" s="5" t="s">
        <v>7143</v>
      </c>
      <c r="M1782" s="5">
        <f t="shared" si="108"/>
        <v>33</v>
      </c>
      <c r="N1782" s="5">
        <f t="shared" si="109"/>
        <v>39</v>
      </c>
      <c r="O1782" s="3" t="str">
        <f>IF(ISBLANK(D1782),"ส่วนลด",VLOOKUP(D1782,หมวดหมู่!$A$2:$B$35,2))</f>
        <v>อุปโภค/บริโภค</v>
      </c>
      <c r="P1782" s="3" t="str">
        <f>IF(ISBLANK(E1782),"หน่วย",VLOOKUP(E1782,หน่วยนับ!$A$2:$B$37,2))</f>
        <v>ถุง</v>
      </c>
      <c r="Q1782" t="str">
        <f t="shared" si="110"/>
        <v>P00000.png</v>
      </c>
      <c r="R1782" t="str">
        <f t="shared" si="111"/>
        <v>INSERT INTO `product`(`pID`, `pBar`, `pBars`, `pName`, `pBP`, `pSP`, `pVal`, `pCate`, `pUnit`, `img`) VALUES ('P01788','8850175004691','[{"detail":"รหัสสินค้า","barcode":"P01788"},{"detail":"บาร์โค้ดหลัก","barcode":"8850175004691"}]','มิสเตอร์พื้นสีส้ม800/39บ*','33','39','0','อุปโภค/บริโภค','ถุง','P00000.png');</v>
      </c>
    </row>
    <row r="1783" spans="1:18" x14ac:dyDescent="0.25">
      <c r="A1783" s="2" t="s">
        <v>2458</v>
      </c>
      <c r="B1783" s="8">
        <v>8856635231430</v>
      </c>
      <c r="C1783" s="2" t="s">
        <v>2459</v>
      </c>
      <c r="D1783" s="1">
        <v>20</v>
      </c>
      <c r="E1783" s="1">
        <v>23</v>
      </c>
      <c r="F1783" s="1">
        <v>1</v>
      </c>
      <c r="G1783" s="1">
        <v>23.34</v>
      </c>
      <c r="H1783" s="1">
        <v>29</v>
      </c>
      <c r="I1783" s="16"/>
      <c r="J1783" s="17" t="s">
        <v>7142</v>
      </c>
      <c r="K1783" s="4" t="s">
        <v>7144</v>
      </c>
      <c r="L1783" s="5" t="s">
        <v>7143</v>
      </c>
      <c r="M1783" s="5">
        <f t="shared" si="108"/>
        <v>23.34</v>
      </c>
      <c r="N1783" s="5">
        <f t="shared" si="109"/>
        <v>29</v>
      </c>
      <c r="O1783" s="3" t="str">
        <f>IF(ISBLANK(D1783),"ส่วนลด",VLOOKUP(D1783,หมวดหมู่!$A$2:$B$35,2))</f>
        <v>อุปโภค/บริโภค</v>
      </c>
      <c r="P1783" s="3" t="str">
        <f>IF(ISBLANK(E1783),"หน่วย",VLOOKUP(E1783,หน่วยนับ!$A$2:$B$37,2))</f>
        <v>ก้อน</v>
      </c>
      <c r="Q1783" t="str">
        <f t="shared" si="110"/>
        <v>P00000.png</v>
      </c>
      <c r="R1783" t="str">
        <f t="shared" si="111"/>
        <v>INSERT INTO `product`(`pID`, `pBar`, `pBars`, `pName`, `pBP`, `pSP`, `pVal`, `pCate`, `pUnit`, `img`) VALUES ('P01789','8856635231430','[{"detail":"รหัสสินค้า","barcode":"P01789"},{"detail":"บาร์โค้ดหลัก","barcode":"8856635231430"}]','สีดาสบู่170g29บ','23.34','29','1','อุปโภค/บริโภค','ก้อน','P00000.png');</v>
      </c>
    </row>
    <row r="1784" spans="1:18" x14ac:dyDescent="0.25">
      <c r="A1784" s="2" t="s">
        <v>2460</v>
      </c>
      <c r="B1784" s="8">
        <v>8850360022509</v>
      </c>
      <c r="C1784" s="2" t="s">
        <v>8422</v>
      </c>
      <c r="D1784" s="1">
        <v>57</v>
      </c>
      <c r="E1784" s="1">
        <v>23</v>
      </c>
      <c r="F1784" s="1">
        <v>1</v>
      </c>
      <c r="G1784" s="1">
        <v>11</v>
      </c>
      <c r="H1784" s="1">
        <v>15</v>
      </c>
      <c r="I1784" s="16"/>
      <c r="J1784" s="17" t="s">
        <v>7142</v>
      </c>
      <c r="K1784" s="4" t="s">
        <v>7144</v>
      </c>
      <c r="L1784" s="5" t="s">
        <v>7143</v>
      </c>
      <c r="M1784" s="5">
        <f t="shared" si="108"/>
        <v>11</v>
      </c>
      <c r="N1784" s="5">
        <f t="shared" si="109"/>
        <v>15</v>
      </c>
      <c r="O1784" s="3" t="str">
        <f>IF(ISBLANK(D1784),"ส่วนลด",VLOOKUP(D1784,หมวดหมู่!$A$2:$B$35,2))</f>
        <v>สบู่+ครีมอาบน้ำ</v>
      </c>
      <c r="P1784" s="3" t="str">
        <f>IF(ISBLANK(E1784),"หน่วย",VLOOKUP(E1784,หน่วยนับ!$A$2:$B$37,2))</f>
        <v>ก้อน</v>
      </c>
      <c r="Q1784" t="str">
        <f t="shared" si="110"/>
        <v>P00000.png</v>
      </c>
      <c r="R1784" t="str">
        <f t="shared" si="111"/>
        <v>INSERT INTO `product`(`pID`, `pBar`, `pBars`, `pName`, `pBP`, `pSP`, `pVal`, `pCate`, `pUnit`, `img`) VALUES ('P01790','8850360022509','[{"detail":"รหัสสินค้า","barcode":"P01790"},{"detail":"บาร์โค้ดหลัก","barcode":"8850360022509"}]','เดทตอลสบู่เขียว100กรัม***','11','15','1','สบู่+ครีมอาบน้ำ','ก้อน','P00000.png');</v>
      </c>
    </row>
    <row r="1785" spans="1:18" x14ac:dyDescent="0.25">
      <c r="A1785" s="2" t="s">
        <v>2461</v>
      </c>
      <c r="B1785" s="8">
        <v>8850360022523</v>
      </c>
      <c r="C1785" s="2" t="s">
        <v>8423</v>
      </c>
      <c r="D1785" s="1">
        <v>57</v>
      </c>
      <c r="E1785" s="1">
        <v>23</v>
      </c>
      <c r="F1785" s="1">
        <v>1</v>
      </c>
      <c r="G1785" s="1">
        <v>11</v>
      </c>
      <c r="H1785" s="1">
        <v>15</v>
      </c>
      <c r="I1785" s="16"/>
      <c r="J1785" s="17" t="s">
        <v>7142</v>
      </c>
      <c r="K1785" s="4" t="s">
        <v>7144</v>
      </c>
      <c r="L1785" s="5" t="s">
        <v>7143</v>
      </c>
      <c r="M1785" s="5">
        <f t="shared" si="108"/>
        <v>11</v>
      </c>
      <c r="N1785" s="5">
        <f t="shared" si="109"/>
        <v>15</v>
      </c>
      <c r="O1785" s="3" t="str">
        <f>IF(ISBLANK(D1785),"ส่วนลด",VLOOKUP(D1785,หมวดหมู่!$A$2:$B$35,2))</f>
        <v>สบู่+ครีมอาบน้ำ</v>
      </c>
      <c r="P1785" s="3" t="str">
        <f>IF(ISBLANK(E1785),"หน่วย",VLOOKUP(E1785,หน่วยนับ!$A$2:$B$37,2))</f>
        <v>ก้อน</v>
      </c>
      <c r="Q1785" t="str">
        <f t="shared" si="110"/>
        <v>P00000.png</v>
      </c>
      <c r="R1785" t="str">
        <f t="shared" si="111"/>
        <v>INSERT INTO `product`(`pID`, `pBar`, `pBars`, `pName`, `pBP`, `pSP`, `pVal`, `pCate`, `pUnit`, `img`) VALUES ('P01791','8850360022523','[{"detail":"รหัสสินค้า","barcode":"P01791"},{"detail":"บาร์โค้ดหลัก","barcode":"8850360022523"}]','เดทตอลสบู่เหลือง100กรัม***','11','15','1','สบู่+ครีมอาบน้ำ','ก้อน','P00000.png');</v>
      </c>
    </row>
    <row r="1786" spans="1:18" x14ac:dyDescent="0.25">
      <c r="A1786" s="2" t="s">
        <v>2462</v>
      </c>
      <c r="B1786" s="8">
        <v>7640129891610</v>
      </c>
      <c r="C1786" s="2" t="s">
        <v>2463</v>
      </c>
      <c r="D1786" s="1">
        <v>20</v>
      </c>
      <c r="E1786" s="1">
        <v>23</v>
      </c>
      <c r="F1786" s="1">
        <v>0</v>
      </c>
      <c r="G1786" s="1">
        <v>14</v>
      </c>
      <c r="H1786" s="1">
        <v>18</v>
      </c>
      <c r="I1786" s="16"/>
      <c r="J1786" s="17" t="s">
        <v>7142</v>
      </c>
      <c r="K1786" s="4" t="s">
        <v>7144</v>
      </c>
      <c r="L1786" s="5" t="s">
        <v>7143</v>
      </c>
      <c r="M1786" s="5">
        <f t="shared" si="108"/>
        <v>14</v>
      </c>
      <c r="N1786" s="5">
        <f t="shared" si="109"/>
        <v>18</v>
      </c>
      <c r="O1786" s="3" t="str">
        <f>IF(ISBLANK(D1786),"ส่วนลด",VLOOKUP(D1786,หมวดหมู่!$A$2:$B$35,2))</f>
        <v>อุปโภค/บริโภค</v>
      </c>
      <c r="P1786" s="3" t="str">
        <f>IF(ISBLANK(E1786),"หน่วย",VLOOKUP(E1786,หน่วยนับ!$A$2:$B$37,2))</f>
        <v>ก้อน</v>
      </c>
      <c r="Q1786" t="str">
        <f t="shared" si="110"/>
        <v>P00000.png</v>
      </c>
      <c r="R1786" t="str">
        <f t="shared" si="111"/>
        <v>INSERT INTO `product`(`pID`, `pBar`, `pBars`, `pName`, `pBP`, `pSP`, `pVal`, `pCate`, `pUnit`, `img`) VALUES ('P01792','7640129891610','[{"detail":"รหัสสินค้า","barcode":"P01792"},{"detail":"บาร์โค้ดหลัก","barcode":"7640129891610"}]','อาเซฟโซ่เงินสบู่18บ*','14','18','0','อุปโภค/บริโภค','ก้อน','P00000.png');</v>
      </c>
    </row>
    <row r="1787" spans="1:18" x14ac:dyDescent="0.25">
      <c r="A1787" s="2" t="s">
        <v>2464</v>
      </c>
      <c r="B1787" s="8">
        <v>7640142770237</v>
      </c>
      <c r="C1787" s="2" t="s">
        <v>8424</v>
      </c>
      <c r="D1787" s="1">
        <v>57</v>
      </c>
      <c r="E1787" s="1">
        <v>23</v>
      </c>
      <c r="F1787" s="1">
        <v>4</v>
      </c>
      <c r="G1787" s="1">
        <v>15.5</v>
      </c>
      <c r="H1787" s="1">
        <v>20</v>
      </c>
      <c r="I1787" s="16"/>
      <c r="J1787" s="17" t="s">
        <v>7142</v>
      </c>
      <c r="K1787" s="4" t="s">
        <v>7144</v>
      </c>
      <c r="L1787" s="5" t="s">
        <v>7143</v>
      </c>
      <c r="M1787" s="5">
        <f t="shared" si="108"/>
        <v>15.5</v>
      </c>
      <c r="N1787" s="5">
        <f t="shared" si="109"/>
        <v>20</v>
      </c>
      <c r="O1787" s="3" t="str">
        <f>IF(ISBLANK(D1787),"ส่วนลด",VLOOKUP(D1787,หมวดหมู่!$A$2:$B$35,2))</f>
        <v>สบู่+ครีมอาบน้ำ</v>
      </c>
      <c r="P1787" s="3" t="str">
        <f>IF(ISBLANK(E1787),"หน่วย",VLOOKUP(E1787,หน่วยนับ!$A$2:$B$37,2))</f>
        <v>ก้อน</v>
      </c>
      <c r="Q1787" t="str">
        <f t="shared" si="110"/>
        <v>P00000.png</v>
      </c>
      <c r="R1787" t="str">
        <f t="shared" si="111"/>
        <v>INSERT INTO `product`(`pID`, `pBar`, `pBars`, `pName`, `pBP`, `pSP`, `pVal`, `pCate`, `pUnit`, `img`) VALUES ('P01793','7640142770237','[{"detail":"รหัสสินค้า","barcode":"P01793"},{"detail":"บาร์โค้ดหลัก","barcode":"7640142770237"}]','อาเซฟโซ่เขียวสบู่80กรัม***','15.5','20','4','สบู่+ครีมอาบน้ำ','ก้อน','P00000.png');</v>
      </c>
    </row>
    <row r="1788" spans="1:18" x14ac:dyDescent="0.25">
      <c r="A1788" s="2" t="s">
        <v>2465</v>
      </c>
      <c r="B1788" s="8">
        <v>7640129891771</v>
      </c>
      <c r="C1788" s="2" t="s">
        <v>8425</v>
      </c>
      <c r="D1788" s="1">
        <v>57</v>
      </c>
      <c r="E1788" s="1">
        <v>23</v>
      </c>
      <c r="F1788" s="1">
        <v>3</v>
      </c>
      <c r="G1788" s="1">
        <v>14</v>
      </c>
      <c r="H1788" s="1">
        <v>20</v>
      </c>
      <c r="I1788" s="16"/>
      <c r="J1788" s="17" t="s">
        <v>7142</v>
      </c>
      <c r="K1788" s="4" t="s">
        <v>7144</v>
      </c>
      <c r="L1788" s="5" t="s">
        <v>7143</v>
      </c>
      <c r="M1788" s="5">
        <f t="shared" si="108"/>
        <v>14</v>
      </c>
      <c r="N1788" s="5">
        <f t="shared" si="109"/>
        <v>20</v>
      </c>
      <c r="O1788" s="3" t="str">
        <f>IF(ISBLANK(D1788),"ส่วนลด",VLOOKUP(D1788,หมวดหมู่!$A$2:$B$35,2))</f>
        <v>สบู่+ครีมอาบน้ำ</v>
      </c>
      <c r="P1788" s="3" t="str">
        <f>IF(ISBLANK(E1788),"หน่วย",VLOOKUP(E1788,หน่วยนับ!$A$2:$B$37,2))</f>
        <v>ก้อน</v>
      </c>
      <c r="Q1788" t="str">
        <f t="shared" si="110"/>
        <v>P00000.png</v>
      </c>
      <c r="R1788" t="str">
        <f t="shared" si="111"/>
        <v>INSERT INTO `product`(`pID`, `pBar`, `pBars`, `pName`, `pBP`, `pSP`, `pVal`, `pCate`, `pUnit`, `img`) VALUES ('P01794','7640129891771','[{"detail":"รหัสสินค้า","barcode":"P01794"},{"detail":"บาร์โค้ดหลัก","barcode":"7640129891771"}]','อาเซฟโซ่ชมพูสบู่80 กรัม***','14','20','3','สบู่+ครีมอาบน้ำ','ก้อน','P00000.png');</v>
      </c>
    </row>
    <row r="1789" spans="1:18" x14ac:dyDescent="0.25">
      <c r="A1789" s="2" t="s">
        <v>2466</v>
      </c>
      <c r="B1789" s="8" t="s">
        <v>2466</v>
      </c>
      <c r="C1789" s="2" t="s">
        <v>8426</v>
      </c>
      <c r="D1789" s="1">
        <v>20</v>
      </c>
      <c r="E1789" s="1">
        <v>11</v>
      </c>
      <c r="F1789" s="1">
        <v>8</v>
      </c>
      <c r="G1789" s="1">
        <v>5</v>
      </c>
      <c r="H1789" s="1">
        <v>7</v>
      </c>
      <c r="I1789" s="16"/>
      <c r="J1789" s="17" t="s">
        <v>7142</v>
      </c>
      <c r="K1789" s="4" t="s">
        <v>7144</v>
      </c>
      <c r="L1789" s="5" t="s">
        <v>7143</v>
      </c>
      <c r="M1789" s="5">
        <f t="shared" si="108"/>
        <v>5</v>
      </c>
      <c r="N1789" s="5">
        <f t="shared" si="109"/>
        <v>7</v>
      </c>
      <c r="O1789" s="3" t="str">
        <f>IF(ISBLANK(D1789),"ส่วนลด",VLOOKUP(D1789,หมวดหมู่!$A$2:$B$35,2))</f>
        <v>อุปโภค/บริโภค</v>
      </c>
      <c r="P1789" s="3" t="str">
        <f>IF(ISBLANK(E1789),"หน่วย",VLOOKUP(E1789,หน่วยนับ!$A$2:$B$37,2))</f>
        <v>ซอง</v>
      </c>
      <c r="Q1789" t="str">
        <f t="shared" si="110"/>
        <v>P00000.png</v>
      </c>
      <c r="R1789" t="str">
        <f t="shared" si="111"/>
        <v>INSERT INTO `product`(`pID`, `pBar`, `pBars`, `pName`, `pBP`, `pSP`, `pVal`, `pCate`, `pUnit`, `img`) VALUES ('P01795','P01795','[{"detail":"รหัสสินค้า","barcode":"P01795"},{"detail":"บาร์โค้ดหลัก","barcode":"P01795"}]','ผงพะโล้+ไม้พะโล้ 5 กรัม***','5','7','8','อุปโภค/บริโภค','ซอง','P00000.png');</v>
      </c>
    </row>
    <row r="1790" spans="1:18" x14ac:dyDescent="0.25">
      <c r="A1790" s="2" t="s">
        <v>2467</v>
      </c>
      <c r="B1790" s="8">
        <v>8850542102203</v>
      </c>
      <c r="C1790" s="2" t="s">
        <v>2468</v>
      </c>
      <c r="D1790" s="1">
        <v>20</v>
      </c>
      <c r="E1790" s="1">
        <v>11</v>
      </c>
      <c r="F1790" s="1">
        <v>2</v>
      </c>
      <c r="G1790" s="1">
        <v>18.75</v>
      </c>
      <c r="H1790" s="1">
        <v>20</v>
      </c>
      <c r="I1790" s="16"/>
      <c r="J1790" s="17" t="s">
        <v>7142</v>
      </c>
      <c r="K1790" s="4" t="s">
        <v>7144</v>
      </c>
      <c r="L1790" s="5" t="s">
        <v>7143</v>
      </c>
      <c r="M1790" s="5">
        <f t="shared" si="108"/>
        <v>18.75</v>
      </c>
      <c r="N1790" s="5">
        <f t="shared" si="109"/>
        <v>20</v>
      </c>
      <c r="O1790" s="3" t="str">
        <f>IF(ISBLANK(D1790),"ส่วนลด",VLOOKUP(D1790,หมวดหมู่!$A$2:$B$35,2))</f>
        <v>อุปโภค/บริโภค</v>
      </c>
      <c r="P1790" s="3" t="str">
        <f>IF(ISBLANK(E1790),"หน่วย",VLOOKUP(E1790,หน่วยนับ!$A$2:$B$37,2))</f>
        <v>ซอง</v>
      </c>
      <c r="Q1790" t="str">
        <f t="shared" si="110"/>
        <v>P00000.png</v>
      </c>
      <c r="R1790" t="str">
        <f t="shared" si="111"/>
        <v>INSERT INTO `product`(`pID`, `pBar`, `pBars`, `pName`, `pBP`, `pSP`, `pVal`, `pCate`, `pUnit`, `img`) VALUES ('P01796','8850542102203','[{"detail":"รหัสสินค้า","barcode":"P01796"},{"detail":"บาร์โค้ดหลัก","barcode":"8850542102203"}]','ไทยชูรส150/20บาท*','18.75','20','2','อุปโภค/บริโภค','ซอง','P00000.png');</v>
      </c>
    </row>
    <row r="1791" spans="1:18" x14ac:dyDescent="0.25">
      <c r="A1791" s="2" t="s">
        <v>2469</v>
      </c>
      <c r="B1791" s="8">
        <v>8853002300539</v>
      </c>
      <c r="C1791" s="2" t="s">
        <v>2470</v>
      </c>
      <c r="D1791" s="6"/>
      <c r="E1791" s="6"/>
      <c r="F1791" s="1">
        <v>20</v>
      </c>
      <c r="G1791" s="1">
        <v>0</v>
      </c>
      <c r="H1791" s="1">
        <v>5</v>
      </c>
      <c r="I1791" s="16"/>
      <c r="J1791" s="17" t="s">
        <v>7142</v>
      </c>
      <c r="K1791" s="4" t="s">
        <v>7144</v>
      </c>
      <c r="L1791" s="5" t="s">
        <v>7143</v>
      </c>
      <c r="M1791" s="5">
        <f t="shared" si="108"/>
        <v>0</v>
      </c>
      <c r="N1791" s="5">
        <f t="shared" si="109"/>
        <v>-5</v>
      </c>
      <c r="O1791" s="3" t="str">
        <f>IF(ISBLANK(D1791),"ส่วนลด",VLOOKUP(D1791,หมวดหมู่!$A$2:$B$35,2))</f>
        <v>ส่วนลด</v>
      </c>
      <c r="P1791" s="3" t="str">
        <f>IF(ISBLANK(E1791),"หน่วย",VLOOKUP(E1791,หน่วยนับ!$A$2:$B$37,2))</f>
        <v>หน่วย</v>
      </c>
      <c r="Q1791" t="str">
        <f t="shared" si="110"/>
        <v>P00000.png</v>
      </c>
      <c r="R1791" t="str">
        <f t="shared" si="111"/>
        <v>INSERT INTO `product`(`pID`, `pBar`, `pBars`, `pName`, `pBP`, `pSP`, `pVal`, `pCate`, `pUnit`, `img`) VALUES ('P01797','8853002300539','[{"detail":"รหัสสินค้า","barcode":"P01797"},{"detail":"บาร์โค้ดหลัก","barcode":"8853002300539"}]','ส่วนลดดีมอลต์แพ็ค4/35','0','-5','20','ส่วนลด','หน่วย','P00000.png');</v>
      </c>
    </row>
    <row r="1792" spans="1:18" x14ac:dyDescent="0.25">
      <c r="A1792" s="2" t="s">
        <v>2471</v>
      </c>
      <c r="B1792" s="8">
        <v>8851717049248</v>
      </c>
      <c r="C1792" s="2" t="s">
        <v>2472</v>
      </c>
      <c r="D1792" s="6"/>
      <c r="E1792" s="6"/>
      <c r="F1792" s="1">
        <v>97</v>
      </c>
      <c r="G1792" s="1">
        <v>0</v>
      </c>
      <c r="H1792" s="1">
        <v>5</v>
      </c>
      <c r="I1792" s="16"/>
      <c r="J1792" s="17" t="s">
        <v>7142</v>
      </c>
      <c r="K1792" s="4" t="s">
        <v>7144</v>
      </c>
      <c r="L1792" s="5" t="s">
        <v>7143</v>
      </c>
      <c r="M1792" s="5">
        <f t="shared" si="108"/>
        <v>0</v>
      </c>
      <c r="N1792" s="5">
        <f t="shared" si="109"/>
        <v>-5</v>
      </c>
      <c r="O1792" s="3" t="str">
        <f>IF(ISBLANK(D1792),"ส่วนลด",VLOOKUP(D1792,หมวดหมู่!$A$2:$B$35,2))</f>
        <v>ส่วนลด</v>
      </c>
      <c r="P1792" s="3" t="str">
        <f>IF(ISBLANK(E1792),"หน่วย",VLOOKUP(E1792,หน่วยนับ!$A$2:$B$37,2))</f>
        <v>หน่วย</v>
      </c>
      <c r="Q1792" t="str">
        <f t="shared" si="110"/>
        <v>P00000.png</v>
      </c>
      <c r="R1792" t="str">
        <f t="shared" si="111"/>
        <v>INSERT INTO `product`(`pID`, `pBar`, `pBars`, `pName`, `pBP`, `pSP`, `pVal`, `pCate`, `pUnit`, `img`) VALUES ('P01798','8851717049248','[{"detail":"รหัสสินค้า","barcode":"P01798"},{"detail":"บาร์โค้ดหลัก","barcode":"8851717049248"}]','ส่วนลดดีน่าองุ่น180แพ็ค4/35','0','-5','97','ส่วนลด','หน่วย','P00000.png');</v>
      </c>
    </row>
    <row r="1793" spans="1:18" x14ac:dyDescent="0.25">
      <c r="A1793" s="2" t="s">
        <v>2473</v>
      </c>
      <c r="B1793" s="8">
        <v>8858741400069</v>
      </c>
      <c r="C1793" s="2" t="s">
        <v>8427</v>
      </c>
      <c r="D1793" s="1">
        <v>20</v>
      </c>
      <c r="E1793" s="1">
        <v>3</v>
      </c>
      <c r="F1793" s="1">
        <v>1</v>
      </c>
      <c r="G1793" s="1">
        <v>65</v>
      </c>
      <c r="H1793" s="1">
        <v>70</v>
      </c>
      <c r="I1793" s="16"/>
      <c r="J1793" s="17" t="s">
        <v>7142</v>
      </c>
      <c r="K1793" s="4" t="s">
        <v>7144</v>
      </c>
      <c r="L1793" s="5" t="s">
        <v>7143</v>
      </c>
      <c r="M1793" s="5">
        <f t="shared" si="108"/>
        <v>65</v>
      </c>
      <c r="N1793" s="5">
        <f t="shared" si="109"/>
        <v>70</v>
      </c>
      <c r="O1793" s="3" t="str">
        <f>IF(ISBLANK(D1793),"ส่วนลด",VLOOKUP(D1793,หมวดหมู่!$A$2:$B$35,2))</f>
        <v>อุปโภค/บริโภค</v>
      </c>
      <c r="P1793" s="3" t="str">
        <f>IF(ISBLANK(E1793),"หน่วย",VLOOKUP(E1793,หน่วยนับ!$A$2:$B$37,2))</f>
        <v>ขวด</v>
      </c>
      <c r="Q1793" t="str">
        <f t="shared" si="110"/>
        <v>P00000.png</v>
      </c>
      <c r="R1793" t="str">
        <f t="shared" si="111"/>
        <v>INSERT INTO `product`(`pID`, `pBar`, `pBars`, `pName`, `pBP`, `pSP`, `pVal`, `pCate`, `pUnit`, `img`) VALUES ('P01799','8858741400069','[{"detail":"รหัสสินค้า","barcode":"P01799"},{"detail":"บาร์โค้ดหลัก","barcode":"8858741400069"}]','ผึ้งน้ำมันปาร์ม1ลิตร***','65','70','1','อุปโภค/บริโภค','ขวด','P00000.png');</v>
      </c>
    </row>
    <row r="1794" spans="1:18" x14ac:dyDescent="0.25">
      <c r="A1794" s="2" t="s">
        <v>2474</v>
      </c>
      <c r="B1794" s="8">
        <v>4902430695701</v>
      </c>
      <c r="C1794" s="2" t="s">
        <v>2475</v>
      </c>
      <c r="D1794" s="1">
        <v>20</v>
      </c>
      <c r="E1794" s="1">
        <v>3</v>
      </c>
      <c r="F1794" s="1">
        <v>0</v>
      </c>
      <c r="G1794" s="1">
        <v>91</v>
      </c>
      <c r="H1794" s="1">
        <v>109</v>
      </c>
      <c r="I1794" s="16"/>
      <c r="J1794" s="17" t="s">
        <v>7142</v>
      </c>
      <c r="K1794" s="4" t="s">
        <v>7144</v>
      </c>
      <c r="L1794" s="5" t="s">
        <v>7143</v>
      </c>
      <c r="M1794" s="5">
        <f t="shared" si="108"/>
        <v>91</v>
      </c>
      <c r="N1794" s="5">
        <f t="shared" si="109"/>
        <v>109</v>
      </c>
      <c r="O1794" s="3" t="str">
        <f>IF(ISBLANK(D1794),"ส่วนลด",VLOOKUP(D1794,หมวดหมู่!$A$2:$B$35,2))</f>
        <v>อุปโภค/บริโภค</v>
      </c>
      <c r="P1794" s="3" t="str">
        <f>IF(ISBLANK(E1794),"หน่วย",VLOOKUP(E1794,หน่วยนับ!$A$2:$B$37,2))</f>
        <v>ขวด</v>
      </c>
      <c r="Q1794" t="str">
        <f t="shared" si="110"/>
        <v>P00000.png</v>
      </c>
      <c r="R1794" t="str">
        <f t="shared" si="111"/>
        <v>INSERT INTO `product`(`pID`, `pBar`, `pBars`, `pName`, `pBP`, `pSP`, `pVal`, `pCate`, `pUnit`, `img`) VALUES ('P01800','4902430695701','[{"detail":"รหัสสินค้า","barcode":"P01800"},{"detail":"บาร์โค้ดหลัก","barcode":"4902430695701"}]','รีจอยครีมนวด450/109บ*','91','109','0','อุปโภค/บริโภค','ขวด','P00000.png');</v>
      </c>
    </row>
    <row r="1795" spans="1:18" x14ac:dyDescent="0.25">
      <c r="A1795" s="2" t="s">
        <v>2476</v>
      </c>
      <c r="B1795" s="8">
        <v>8850581111044</v>
      </c>
      <c r="C1795" s="2" t="s">
        <v>2477</v>
      </c>
      <c r="D1795" s="1">
        <v>20</v>
      </c>
      <c r="E1795" s="1">
        <v>3</v>
      </c>
      <c r="F1795" s="1">
        <v>0</v>
      </c>
      <c r="G1795" s="1">
        <v>50</v>
      </c>
      <c r="H1795" s="1">
        <v>55</v>
      </c>
      <c r="I1795" s="16"/>
      <c r="J1795" s="17" t="s">
        <v>7142</v>
      </c>
      <c r="K1795" s="4" t="s">
        <v>7144</v>
      </c>
      <c r="L1795" s="5" t="s">
        <v>7143</v>
      </c>
      <c r="M1795" s="5">
        <f t="shared" ref="M1795:M1858" si="112">IF(ISBLANK(D1795),0,G1795)</f>
        <v>50</v>
      </c>
      <c r="N1795" s="5">
        <f t="shared" ref="N1795:N1858" si="113">IF(ISBLANK(D1795),-H1795,H1795)</f>
        <v>55</v>
      </c>
      <c r="O1795" s="3" t="str">
        <f>IF(ISBLANK(D1795),"ส่วนลด",VLOOKUP(D1795,หมวดหมู่!$A$2:$B$35,2))</f>
        <v>อุปโภค/บริโภค</v>
      </c>
      <c r="P1795" s="3" t="str">
        <f>IF(ISBLANK(E1795),"หน่วย",VLOOKUP(E1795,หน่วยนับ!$A$2:$B$37,2))</f>
        <v>ขวด</v>
      </c>
      <c r="Q1795" t="str">
        <f t="shared" ref="Q1795:Q1858" si="114">IF(ISBLANK(I1795),"P00000.png",I1795)</f>
        <v>P00000.png</v>
      </c>
      <c r="R1795" t="str">
        <f t="shared" ref="R1795:R1858" si="115">"INSERT INTO `product`(`pID`, `pBar`, `pBars`, `pName`, `pBP`, `pSP`, `pVal`, `pCate`, `pUnit`, `img`) VALUES ('"&amp;A1795&amp;"','"&amp;B1795&amp;"','"&amp;J1795&amp;A1795&amp;K1795&amp;B1795&amp;L1795&amp;"','"&amp;C1795&amp;"','"&amp;M1795&amp;"','"&amp;N1795&amp;"','"&amp;F1795&amp;"','"&amp;O1795&amp;"','"&amp;P1795&amp;"','"&amp;Q1795&amp;"');"</f>
        <v>INSERT INTO `product`(`pID`, `pBar`, `pBars`, `pName`, `pBP`, `pSP`, `pVal`, `pCate`, `pUnit`, `img`) VALUES ('P01801','8850581111044','[{"detail":"รหัสสินค้า","barcode":"P01801"},{"detail":"บาร์โค้ดหลัก","barcode":"8850581111044"}]','หยกน้ำมันพืช1ลิตร55บาท*','50','55','0','อุปโภค/บริโภค','ขวด','P00000.png');</v>
      </c>
    </row>
    <row r="1796" spans="1:18" x14ac:dyDescent="0.25">
      <c r="A1796" s="2" t="s">
        <v>2478</v>
      </c>
      <c r="B1796" s="8">
        <v>8850154000041</v>
      </c>
      <c r="C1796" s="2" t="s">
        <v>2479</v>
      </c>
      <c r="D1796" s="1">
        <v>20</v>
      </c>
      <c r="E1796" s="1">
        <v>3</v>
      </c>
      <c r="F1796" s="1">
        <v>0</v>
      </c>
      <c r="G1796" s="1">
        <v>61.09</v>
      </c>
      <c r="H1796" s="1">
        <v>68</v>
      </c>
      <c r="I1796" s="16"/>
      <c r="J1796" s="17" t="s">
        <v>7142</v>
      </c>
      <c r="K1796" s="4" t="s">
        <v>7144</v>
      </c>
      <c r="L1796" s="5" t="s">
        <v>7143</v>
      </c>
      <c r="M1796" s="5">
        <f t="shared" si="112"/>
        <v>61.09</v>
      </c>
      <c r="N1796" s="5">
        <f t="shared" si="113"/>
        <v>68</v>
      </c>
      <c r="O1796" s="3" t="str">
        <f>IF(ISBLANK(D1796),"ส่วนลด",VLOOKUP(D1796,หมวดหมู่!$A$2:$B$35,2))</f>
        <v>อุปโภค/บริโภค</v>
      </c>
      <c r="P1796" s="3" t="str">
        <f>IF(ISBLANK(E1796),"หน่วย",VLOOKUP(E1796,หน่วยนับ!$A$2:$B$37,2))</f>
        <v>ขวด</v>
      </c>
      <c r="Q1796" t="str">
        <f t="shared" si="114"/>
        <v>P00000.png</v>
      </c>
      <c r="R1796" t="str">
        <f t="shared" si="115"/>
        <v>INSERT INTO `product`(`pID`, `pBar`, `pBars`, `pName`, `pBP`, `pSP`, `pVal`, `pCate`, `pUnit`, `img`) VALUES ('P01802','8850154000041','[{"detail":"รหัสสินค้า","barcode":"P01802"},{"detail":"บาร์โค้ดหลัก","barcode":"8850154000041"}]','น้ำมันมรกต1ลิตร**','61.09','68','0','อุปโภค/บริโภค','ขวด','P00000.png');</v>
      </c>
    </row>
    <row r="1797" spans="1:18" x14ac:dyDescent="0.25">
      <c r="A1797" s="2" t="s">
        <v>2480</v>
      </c>
      <c r="B1797" s="8">
        <v>8850092224516</v>
      </c>
      <c r="C1797" s="2" t="s">
        <v>2481</v>
      </c>
      <c r="D1797" s="1">
        <v>75</v>
      </c>
      <c r="E1797" s="1">
        <v>14</v>
      </c>
      <c r="F1797" s="1">
        <v>2</v>
      </c>
      <c r="G1797" s="1">
        <v>11.05</v>
      </c>
      <c r="H1797" s="1">
        <v>15</v>
      </c>
      <c r="I1797" s="16"/>
      <c r="J1797" s="17" t="s">
        <v>7142</v>
      </c>
      <c r="K1797" s="4" t="s">
        <v>7144</v>
      </c>
      <c r="L1797" s="5" t="s">
        <v>7143</v>
      </c>
      <c r="M1797" s="5">
        <f t="shared" si="112"/>
        <v>11.05</v>
      </c>
      <c r="N1797" s="5">
        <f t="shared" si="113"/>
        <v>15</v>
      </c>
      <c r="O1797" s="3" t="str">
        <f>IF(ISBLANK(D1797),"ส่วนลด",VLOOKUP(D1797,หมวดหมู่!$A$2:$B$35,2))</f>
        <v>ปรับผ้านุ่ม+อัดกลีบ+รีดเรียบ</v>
      </c>
      <c r="P1797" s="3" t="str">
        <f>IF(ISBLANK(E1797),"หน่วย",VLOOKUP(E1797,หน่วยนับ!$A$2:$B$37,2))</f>
        <v>ถุง</v>
      </c>
      <c r="Q1797" t="str">
        <f t="shared" si="114"/>
        <v>P00000.png</v>
      </c>
      <c r="R1797" t="str">
        <f t="shared" si="115"/>
        <v>INSERT INTO `product`(`pID`, `pBar`, `pBars`, `pName`, `pBP`, `pSP`, `pVal`, `pCate`, `pUnit`, `img`) VALUES ('P01803','8850092224516','[{"detail":"รหัสสินค้า","barcode":"P01803"},{"detail":"บาร์โค้ดหลัก","barcode":"8850092224516"}]','ไฮยีนรีดเรียบฟ้าแก่550/15บ**','11.05','15','2','ปรับผ้านุ่ม+อัดกลีบ+รีดเรียบ','ถุง','P00000.png');</v>
      </c>
    </row>
    <row r="1798" spans="1:18" x14ac:dyDescent="0.25">
      <c r="A1798" s="2" t="s">
        <v>2482</v>
      </c>
      <c r="B1798" s="8">
        <v>8850210000039</v>
      </c>
      <c r="C1798" s="2" t="s">
        <v>8428</v>
      </c>
      <c r="D1798" s="1">
        <v>20</v>
      </c>
      <c r="E1798" s="1">
        <v>3</v>
      </c>
      <c r="F1798" s="1">
        <v>0</v>
      </c>
      <c r="G1798" s="1">
        <v>61.17</v>
      </c>
      <c r="H1798" s="1">
        <v>68</v>
      </c>
      <c r="I1798" s="15" t="s">
        <v>2483</v>
      </c>
      <c r="J1798" s="17" t="s">
        <v>7142</v>
      </c>
      <c r="K1798" s="4" t="s">
        <v>7144</v>
      </c>
      <c r="L1798" s="5" t="s">
        <v>7143</v>
      </c>
      <c r="M1798" s="5">
        <f t="shared" si="112"/>
        <v>61.17</v>
      </c>
      <c r="N1798" s="5">
        <f t="shared" si="113"/>
        <v>68</v>
      </c>
      <c r="O1798" s="3" t="str">
        <f>IF(ISBLANK(D1798),"ส่วนลด",VLOOKUP(D1798,หมวดหมู่!$A$2:$B$35,2))</f>
        <v>อุปโภค/บริโภค</v>
      </c>
      <c r="P1798" s="3" t="str">
        <f>IF(ISBLANK(E1798),"หน่วย",VLOOKUP(E1798,หน่วยนับ!$A$2:$B$37,2))</f>
        <v>ขวด</v>
      </c>
      <c r="Q1798" t="str">
        <f t="shared" si="114"/>
        <v>prd_1820.png</v>
      </c>
      <c r="R1798" t="str">
        <f t="shared" si="115"/>
        <v>INSERT INTO `product`(`pID`, `pBar`, `pBars`, `pName`, `pBP`, `pSP`, `pVal`, `pCate`, `pUnit`, `img`) VALUES ('P01804','8850210000039','[{"detail":"รหัสสินค้า","barcode":"P01804"},{"detail":"บาร์โค้ดหลัก","barcode":"8850210000039"}]','องุ่นน้ำมันถั่วเหลือง1ลิตร***','61.17','68','0','อุปโภค/บริโภค','ขวด','prd_1820.png');</v>
      </c>
    </row>
    <row r="1799" spans="1:18" x14ac:dyDescent="0.25">
      <c r="A1799" s="2" t="s">
        <v>2484</v>
      </c>
      <c r="B1799" s="8">
        <v>8850213107001</v>
      </c>
      <c r="C1799" s="2" t="s">
        <v>7996</v>
      </c>
      <c r="D1799" s="1">
        <v>20</v>
      </c>
      <c r="E1799" s="1">
        <v>3</v>
      </c>
      <c r="F1799" s="1">
        <v>8</v>
      </c>
      <c r="G1799" s="1">
        <v>26.17</v>
      </c>
      <c r="H1799" s="1">
        <v>32</v>
      </c>
      <c r="I1799" s="16"/>
      <c r="J1799" s="17" t="s">
        <v>7142</v>
      </c>
      <c r="K1799" s="4" t="s">
        <v>7144</v>
      </c>
      <c r="L1799" s="5" t="s">
        <v>7143</v>
      </c>
      <c r="M1799" s="5">
        <f t="shared" si="112"/>
        <v>26.17</v>
      </c>
      <c r="N1799" s="5">
        <f t="shared" si="113"/>
        <v>32</v>
      </c>
      <c r="O1799" s="3" t="str">
        <f>IF(ISBLANK(D1799),"ส่วนลด",VLOOKUP(D1799,หมวดหมู่!$A$2:$B$35,2))</f>
        <v>อุปโภค/บริโภค</v>
      </c>
      <c r="P1799" s="3" t="str">
        <f>IF(ISBLANK(E1799),"หน่วย",VLOOKUP(E1799,หน่วยนับ!$A$2:$B$37,2))</f>
        <v>ขวด</v>
      </c>
      <c r="Q1799" t="str">
        <f t="shared" si="114"/>
        <v>P00000.png</v>
      </c>
      <c r="R1799" t="str">
        <f t="shared" si="115"/>
        <v>INSERT INTO `product`(`pID`, `pBar`, `pBars`, `pName`, `pBP`, `pSP`, `pVal`, `pCate`, `pUnit`, `img`) VALUES ('P01805','8850213107001','[{"detail":"รหัสสินค้า","barcode":"P01805"},{"detail":"บาร์โค้ดหลัก","barcode":"8850213107001"}]','หอยนางรมน้ำปลา700มล***','26.17','32','8','อุปโภค/บริโภค','ขวด','P00000.png');</v>
      </c>
    </row>
    <row r="1800" spans="1:18" x14ac:dyDescent="0.25">
      <c r="A1800" s="2" t="s">
        <v>2485</v>
      </c>
      <c r="B1800" s="8">
        <v>8850620888289</v>
      </c>
      <c r="C1800" s="2" t="s">
        <v>2486</v>
      </c>
      <c r="D1800" s="1">
        <v>20</v>
      </c>
      <c r="E1800" s="1">
        <v>3</v>
      </c>
      <c r="F1800" s="1">
        <v>2</v>
      </c>
      <c r="G1800" s="1">
        <v>24.17</v>
      </c>
      <c r="H1800" s="1">
        <v>30</v>
      </c>
      <c r="I1800" s="16"/>
      <c r="J1800" s="17" t="s">
        <v>7142</v>
      </c>
      <c r="K1800" s="4" t="s">
        <v>7144</v>
      </c>
      <c r="L1800" s="5" t="s">
        <v>7143</v>
      </c>
      <c r="M1800" s="5">
        <f t="shared" si="112"/>
        <v>24.17</v>
      </c>
      <c r="N1800" s="5">
        <f t="shared" si="113"/>
        <v>30</v>
      </c>
      <c r="O1800" s="3" t="str">
        <f>IF(ISBLANK(D1800),"ส่วนลด",VLOOKUP(D1800,หมวดหมู่!$A$2:$B$35,2))</f>
        <v>อุปโภค/บริโภค</v>
      </c>
      <c r="P1800" s="3" t="str">
        <f>IF(ISBLANK(E1800),"หน่วย",VLOOKUP(E1800,หน่วยนับ!$A$2:$B$37,2))</f>
        <v>ขวด</v>
      </c>
      <c r="Q1800" t="str">
        <f t="shared" si="114"/>
        <v>P00000.png</v>
      </c>
      <c r="R1800" t="str">
        <f t="shared" si="115"/>
        <v>INSERT INTO `product`(`pID`, `pBar`, `pBars`, `pName`, `pBP`, `pSP`, `pVal`, `pCate`, `pUnit`, `img`) VALUES ('P01806','8850620888289','[{"detail":"รหัสสินค้า","barcode":"P01806"},{"detail":"บาร์โค้ดหลัก","barcode":"8850620888289"}]','ปลาหมึกน้ำปลา700มล30บาท**','24.17','30','2','อุปโภค/บริโภค','ขวด','P00000.png');</v>
      </c>
    </row>
    <row r="1801" spans="1:18" x14ac:dyDescent="0.25">
      <c r="A1801" s="2" t="s">
        <v>2487</v>
      </c>
      <c r="B1801" s="8">
        <v>8851717040030</v>
      </c>
      <c r="C1801" s="2" t="s">
        <v>8429</v>
      </c>
      <c r="D1801" s="1">
        <v>72</v>
      </c>
      <c r="E1801" s="1">
        <v>5</v>
      </c>
      <c r="F1801" s="1">
        <v>17</v>
      </c>
      <c r="G1801" s="1">
        <v>8</v>
      </c>
      <c r="H1801" s="1">
        <v>10</v>
      </c>
      <c r="I1801" s="16"/>
      <c r="J1801" s="17" t="s">
        <v>7142</v>
      </c>
      <c r="K1801" s="4" t="s">
        <v>7144</v>
      </c>
      <c r="L1801" s="5" t="s">
        <v>7143</v>
      </c>
      <c r="M1801" s="5">
        <f t="shared" si="112"/>
        <v>8</v>
      </c>
      <c r="N1801" s="5">
        <f t="shared" si="113"/>
        <v>10</v>
      </c>
      <c r="O1801" s="3" t="str">
        <f>IF(ISBLANK(D1801),"ส่วนลด",VLOOKUP(D1801,หมวดหมู่!$A$2:$B$35,2))</f>
        <v>ดัชมิล+ดีน่า</v>
      </c>
      <c r="P1801" s="3" t="str">
        <f>IF(ISBLANK(E1801),"หน่วย",VLOOKUP(E1801,หน่วยนับ!$A$2:$B$37,2))</f>
        <v>กล่อง</v>
      </c>
      <c r="Q1801" t="str">
        <f t="shared" si="114"/>
        <v>P00000.png</v>
      </c>
      <c r="R1801" t="str">
        <f t="shared" si="115"/>
        <v>INSERT INTO `product`(`pID`, `pBar`, `pBars`, `pName`, `pBP`, `pSP`, `pVal`, `pCate`, `pUnit`, `img`) VALUES ('P01807','8851717040030','[{"detail":"รหัสสินค้า","barcode":"P01807"},{"detail":"บาร์โค้ดหลัก","barcode":"8851717040030"}]','ดัชมิลกล่องผลไม้รวม180มล***','8','10','17','ดัชมิล+ดีน่า','กล่อง','P00000.png');</v>
      </c>
    </row>
    <row r="1802" spans="1:18" x14ac:dyDescent="0.25">
      <c r="A1802" s="2" t="s">
        <v>2488</v>
      </c>
      <c r="B1802" s="8">
        <v>8851359800726</v>
      </c>
      <c r="C1802" s="2" t="s">
        <v>2489</v>
      </c>
      <c r="D1802" s="1">
        <v>20</v>
      </c>
      <c r="E1802" s="1">
        <v>14</v>
      </c>
      <c r="F1802" s="1">
        <v>1</v>
      </c>
      <c r="G1802" s="1">
        <v>199</v>
      </c>
      <c r="H1802" s="1">
        <v>220</v>
      </c>
      <c r="I1802" s="16"/>
      <c r="J1802" s="17" t="s">
        <v>7142</v>
      </c>
      <c r="K1802" s="4" t="s">
        <v>7144</v>
      </c>
      <c r="L1802" s="5" t="s">
        <v>7143</v>
      </c>
      <c r="M1802" s="5">
        <f t="shared" si="112"/>
        <v>199</v>
      </c>
      <c r="N1802" s="5">
        <f t="shared" si="113"/>
        <v>220</v>
      </c>
      <c r="O1802" s="3" t="str">
        <f>IF(ISBLANK(D1802),"ส่วนลด",VLOOKUP(D1802,หมวดหมู่!$A$2:$B$35,2))</f>
        <v>อุปโภค/บริโภค</v>
      </c>
      <c r="P1802" s="3" t="str">
        <f>IF(ISBLANK(E1802),"หน่วย",VLOOKUP(E1802,หน่วยนับ!$A$2:$B$37,2))</f>
        <v>ถุง</v>
      </c>
      <c r="Q1802" t="str">
        <f t="shared" si="114"/>
        <v>P00000.png</v>
      </c>
      <c r="R1802" t="str">
        <f t="shared" si="115"/>
        <v>INSERT INTO `product`(`pID`, `pBar`, `pBars`, `pName`, `pBP`, `pSP`, `pVal`, `pCate`, `pUnit`, `img`) VALUES ('P01808','8851359800726','[{"detail":"รหัสสินค้า","barcode":"P01808"},{"detail":"บาร์โค้ดหลัก","barcode":"8851359800726"}]','ดูมิลค์สูตร3 900g220บ','199','220','1','อุปโภค/บริโภค','ถุง','P00000.png');</v>
      </c>
    </row>
    <row r="1803" spans="1:18" x14ac:dyDescent="0.25">
      <c r="A1803" s="2" t="s">
        <v>2490</v>
      </c>
      <c r="B1803" s="8">
        <v>4902430452724</v>
      </c>
      <c r="C1803" s="2" t="s">
        <v>8430</v>
      </c>
      <c r="D1803" s="1">
        <v>86</v>
      </c>
      <c r="E1803" s="1">
        <v>14</v>
      </c>
      <c r="F1803" s="1">
        <v>5</v>
      </c>
      <c r="G1803" s="1">
        <v>37.840000000000003</v>
      </c>
      <c r="H1803" s="1">
        <v>43</v>
      </c>
      <c r="I1803" s="16"/>
      <c r="J1803" s="17" t="s">
        <v>7142</v>
      </c>
      <c r="K1803" s="4" t="s">
        <v>7144</v>
      </c>
      <c r="L1803" s="5" t="s">
        <v>7143</v>
      </c>
      <c r="M1803" s="5">
        <f t="shared" si="112"/>
        <v>37.840000000000003</v>
      </c>
      <c r="N1803" s="5">
        <f t="shared" si="113"/>
        <v>43</v>
      </c>
      <c r="O1803" s="3" t="str">
        <f>IF(ISBLANK(D1803),"ส่วนลด",VLOOKUP(D1803,หมวดหมู่!$A$2:$B$35,2))</f>
        <v>ของใช้ในครัว</v>
      </c>
      <c r="P1803" s="3" t="str">
        <f>IF(ISBLANK(E1803),"หน่วย",VLOOKUP(E1803,หน่วยนับ!$A$2:$B$37,2))</f>
        <v>ถุง</v>
      </c>
      <c r="Q1803" t="str">
        <f t="shared" si="114"/>
        <v>P00000.png</v>
      </c>
      <c r="R1803" t="str">
        <f t="shared" si="115"/>
        <v>INSERT INTO `product`(`pID`, `pBar`, `pBars`, `pName`, `pBP`, `pSP`, `pVal`, `pCate`, `pUnit`, `img`) VALUES ('P01809','4902430452724','[{"detail":"รหัสสินค้า","barcode":"P01809"},{"detail":"บาร์โค้ดหลัก","barcode":"4902430452724"}]','ดาวนี่ปรับชมพู330มล***','37.84','43','5','ของใช้ในครัว','ถุง','P00000.png');</v>
      </c>
    </row>
    <row r="1804" spans="1:18" x14ac:dyDescent="0.25">
      <c r="A1804" s="2" t="s">
        <v>2491</v>
      </c>
      <c r="B1804" s="8">
        <v>4902430224574</v>
      </c>
      <c r="C1804" s="2" t="s">
        <v>2492</v>
      </c>
      <c r="D1804" s="1">
        <v>75</v>
      </c>
      <c r="E1804" s="1">
        <v>14</v>
      </c>
      <c r="F1804" s="1">
        <v>2</v>
      </c>
      <c r="G1804" s="1">
        <v>41.67</v>
      </c>
      <c r="H1804" s="1">
        <v>55</v>
      </c>
      <c r="I1804" s="16"/>
      <c r="J1804" s="17" t="s">
        <v>7142</v>
      </c>
      <c r="K1804" s="4" t="s">
        <v>7144</v>
      </c>
      <c r="L1804" s="5" t="s">
        <v>7143</v>
      </c>
      <c r="M1804" s="5">
        <f t="shared" si="112"/>
        <v>41.67</v>
      </c>
      <c r="N1804" s="5">
        <f t="shared" si="113"/>
        <v>55</v>
      </c>
      <c r="O1804" s="3" t="str">
        <f>IF(ISBLANK(D1804),"ส่วนลด",VLOOKUP(D1804,หมวดหมู่!$A$2:$B$35,2))</f>
        <v>ปรับผ้านุ่ม+อัดกลีบ+รีดเรียบ</v>
      </c>
      <c r="P1804" s="3" t="str">
        <f>IF(ISBLANK(E1804),"หน่วย",VLOOKUP(E1804,หน่วยนับ!$A$2:$B$37,2))</f>
        <v>ถุง</v>
      </c>
      <c r="Q1804" t="str">
        <f t="shared" si="114"/>
        <v>P00000.png</v>
      </c>
      <c r="R1804" t="str">
        <f t="shared" si="115"/>
        <v>INSERT INTO `product`(`pID`, `pBar`, `pBars`, `pName`, `pBP`, `pSP`, `pVal`, `pCate`, `pUnit`, `img`) VALUES ('P01810','4902430224574','[{"detail":"รหัสสินค้า","barcode":"P01810"},{"detail":"บาร์โค้ดหลัก","barcode":"4902430224574"}]','ดาวนี่ปรับฟ้า590/55บ**','41.67','55','2','ปรับผ้านุ่ม+อัดกลีบ+รีดเรียบ','ถุง','P00000.png');</v>
      </c>
    </row>
    <row r="1805" spans="1:18" x14ac:dyDescent="0.25">
      <c r="A1805" s="2" t="s">
        <v>2493</v>
      </c>
      <c r="B1805" s="8">
        <v>8850006675045</v>
      </c>
      <c r="C1805" s="2" t="s">
        <v>8431</v>
      </c>
      <c r="D1805" s="1">
        <v>58</v>
      </c>
      <c r="E1805" s="1">
        <v>3</v>
      </c>
      <c r="F1805" s="1">
        <v>2</v>
      </c>
      <c r="G1805" s="1">
        <v>47.5</v>
      </c>
      <c r="H1805" s="1">
        <v>59</v>
      </c>
      <c r="I1805" s="16"/>
      <c r="J1805" s="17" t="s">
        <v>7142</v>
      </c>
      <c r="K1805" s="4" t="s">
        <v>7144</v>
      </c>
      <c r="L1805" s="5" t="s">
        <v>7143</v>
      </c>
      <c r="M1805" s="5">
        <f t="shared" si="112"/>
        <v>47.5</v>
      </c>
      <c r="N1805" s="5">
        <f t="shared" si="113"/>
        <v>59</v>
      </c>
      <c r="O1805" s="3" t="str">
        <f>IF(ISBLANK(D1805),"ส่วนลด",VLOOKUP(D1805,หมวดหมู่!$A$2:$B$35,2))</f>
        <v>แป้ง</v>
      </c>
      <c r="P1805" s="3" t="str">
        <f>IF(ISBLANK(E1805),"หน่วย",VLOOKUP(E1805,หน่วยนับ!$A$2:$B$37,2))</f>
        <v>ขวด</v>
      </c>
      <c r="Q1805" t="str">
        <f t="shared" si="114"/>
        <v>P00000.png</v>
      </c>
      <c r="R1805" t="str">
        <f t="shared" si="115"/>
        <v>INSERT INTO `product`(`pID`, `pBar`, `pBars`, `pName`, `pBP`, `pSP`, `pVal`, `pCate`, `pUnit`, `img`) VALUES ('P01811','8850006675045','[{"detail":"รหัสสินค้า","barcode":"P01811"},{"detail":"บาร์โค้ดหลัก","barcode":"8850006675045"}]','โปรเทคแป้งเย็น280กรัม***','47.5','59','2','แป้ง','ขวด','P00000.png');</v>
      </c>
    </row>
    <row r="1806" spans="1:18" x14ac:dyDescent="0.25">
      <c r="A1806" s="2" t="s">
        <v>2495</v>
      </c>
      <c r="B1806" s="8">
        <v>8850006604076</v>
      </c>
      <c r="C1806" s="2" t="s">
        <v>2494</v>
      </c>
      <c r="D1806" s="1">
        <v>20</v>
      </c>
      <c r="E1806" s="1">
        <v>3</v>
      </c>
      <c r="F1806" s="1">
        <v>0</v>
      </c>
      <c r="G1806" s="1">
        <v>43.84</v>
      </c>
      <c r="H1806" s="1">
        <v>49</v>
      </c>
      <c r="I1806" s="16"/>
      <c r="J1806" s="17" t="s">
        <v>7142</v>
      </c>
      <c r="K1806" s="4" t="s">
        <v>7144</v>
      </c>
      <c r="L1806" s="5" t="s">
        <v>7143</v>
      </c>
      <c r="M1806" s="5">
        <f t="shared" si="112"/>
        <v>43.84</v>
      </c>
      <c r="N1806" s="5">
        <f t="shared" si="113"/>
        <v>49</v>
      </c>
      <c r="O1806" s="3" t="str">
        <f>IF(ISBLANK(D1806),"ส่วนลด",VLOOKUP(D1806,หมวดหมู่!$A$2:$B$35,2))</f>
        <v>อุปโภค/บริโภค</v>
      </c>
      <c r="P1806" s="3" t="str">
        <f>IF(ISBLANK(E1806),"หน่วย",VLOOKUP(E1806,หน่วยนับ!$A$2:$B$37,2))</f>
        <v>ขวด</v>
      </c>
      <c r="Q1806" t="str">
        <f t="shared" si="114"/>
        <v>P00000.png</v>
      </c>
      <c r="R1806" t="str">
        <f t="shared" si="115"/>
        <v>INSERT INTO `product`(`pID`, `pBar`, `pBars`, `pName`, `pBP`, `pSP`, `pVal`, `pCate`, `pUnit`, `img`) VALUES ('P01812','8850006604076','[{"detail":"รหัสสินค้า","barcode":"P01812"},{"detail":"บาร์โค้ดหลัก","barcode":"8850006604076"}]','โปรเทคแป้งเย็น280/49บ','43.84','49','0','อุปโภค/บริโภค','ขวด','P00000.png');</v>
      </c>
    </row>
    <row r="1807" spans="1:18" x14ac:dyDescent="0.25">
      <c r="A1807" s="2" t="s">
        <v>2496</v>
      </c>
      <c r="B1807" s="8">
        <v>8850006604496</v>
      </c>
      <c r="C1807" s="2" t="s">
        <v>2497</v>
      </c>
      <c r="D1807" s="1">
        <v>20</v>
      </c>
      <c r="E1807" s="1">
        <v>3</v>
      </c>
      <c r="F1807" s="1">
        <v>0</v>
      </c>
      <c r="G1807" s="1">
        <v>41</v>
      </c>
      <c r="H1807" s="1">
        <v>49</v>
      </c>
      <c r="I1807" s="16"/>
      <c r="J1807" s="17" t="s">
        <v>7142</v>
      </c>
      <c r="K1807" s="4" t="s">
        <v>7144</v>
      </c>
      <c r="L1807" s="5" t="s">
        <v>7143</v>
      </c>
      <c r="M1807" s="5">
        <f t="shared" si="112"/>
        <v>41</v>
      </c>
      <c r="N1807" s="5">
        <f t="shared" si="113"/>
        <v>49</v>
      </c>
      <c r="O1807" s="3" t="str">
        <f>IF(ISBLANK(D1807),"ส่วนลด",VLOOKUP(D1807,หมวดหมู่!$A$2:$B$35,2))</f>
        <v>อุปโภค/บริโภค</v>
      </c>
      <c r="P1807" s="3" t="str">
        <f>IF(ISBLANK(E1807),"หน่วย",VLOOKUP(E1807,หน่วยนับ!$A$2:$B$37,2))</f>
        <v>ขวด</v>
      </c>
      <c r="Q1807" t="str">
        <f t="shared" si="114"/>
        <v>P00000.png</v>
      </c>
      <c r="R1807" t="str">
        <f t="shared" si="115"/>
        <v>INSERT INTO `product`(`pID`, `pBar`, `pBars`, `pName`, `pBP`, `pSP`, `pVal`, `pCate`, `pUnit`, `img`) VALUES ('P01813','8850006604496','[{"detail":"รหัสสินค้า","barcode":"P01813"},{"detail":"บาร์โค้ดหลัก","barcode":"8850006604496"}]','โปรเทคแป้งเย็น280/49บ*','41','49','0','อุปโภค/บริโภค','ขวด','P00000.png');</v>
      </c>
    </row>
    <row r="1808" spans="1:18" x14ac:dyDescent="0.25">
      <c r="A1808" s="2" t="s">
        <v>2498</v>
      </c>
      <c r="B1808" s="8">
        <v>8850709230039</v>
      </c>
      <c r="C1808" s="2" t="s">
        <v>2499</v>
      </c>
      <c r="D1808" s="1">
        <v>20</v>
      </c>
      <c r="E1808" s="1">
        <v>9</v>
      </c>
      <c r="F1808" s="1">
        <v>0</v>
      </c>
      <c r="G1808" s="1">
        <v>170</v>
      </c>
      <c r="H1808" s="1">
        <v>189</v>
      </c>
      <c r="I1808" s="16"/>
      <c r="J1808" s="17" t="s">
        <v>7142</v>
      </c>
      <c r="K1808" s="4" t="s">
        <v>7144</v>
      </c>
      <c r="L1808" s="5" t="s">
        <v>7143</v>
      </c>
      <c r="M1808" s="5">
        <f t="shared" si="112"/>
        <v>170</v>
      </c>
      <c r="N1808" s="5">
        <f t="shared" si="113"/>
        <v>189</v>
      </c>
      <c r="O1808" s="3" t="str">
        <f>IF(ISBLANK(D1808),"ส่วนลด",VLOOKUP(D1808,หมวดหมู่!$A$2:$B$35,2))</f>
        <v>อุปโภค/บริโภค</v>
      </c>
      <c r="P1808" s="3" t="str">
        <f>IF(ISBLANK(E1808),"หน่วย",VLOOKUP(E1808,หน่วยนับ!$A$2:$B$37,2))</f>
        <v>แพ็ค</v>
      </c>
      <c r="Q1808" t="str">
        <f t="shared" si="114"/>
        <v>P00000.png</v>
      </c>
      <c r="R1808" t="str">
        <f t="shared" si="115"/>
        <v>INSERT INTO `product`(`pID`, `pBar`, `pBars`, `pName`, `pBP`, `pSP`, `pVal`, `pCate`, `pUnit`, `img`) VALUES ('P01814','8850709230039','[{"detail":"รหัสสินค้า","barcode":"P01814"},{"detail":"บาร์โค้ดหลัก","barcode":"8850709230039"}]','เซอร์เซนตี้10ชิ้นL/189บ','170','189','0','อุปโภค/บริโภค','แพ็ค','P00000.png');</v>
      </c>
    </row>
    <row r="1809" spans="1:18" x14ac:dyDescent="0.25">
      <c r="A1809" s="2" t="s">
        <v>2500</v>
      </c>
      <c r="B1809" s="8">
        <v>8850144221227</v>
      </c>
      <c r="C1809" s="2" t="s">
        <v>2501</v>
      </c>
      <c r="D1809" s="1">
        <v>20</v>
      </c>
      <c r="E1809" s="1">
        <v>11</v>
      </c>
      <c r="F1809" s="1">
        <v>0</v>
      </c>
      <c r="G1809" s="1">
        <v>8.75</v>
      </c>
      <c r="H1809" s="1">
        <v>12</v>
      </c>
      <c r="I1809" s="16"/>
      <c r="J1809" s="17" t="s">
        <v>7142</v>
      </c>
      <c r="K1809" s="4" t="s">
        <v>7144</v>
      </c>
      <c r="L1809" s="5" t="s">
        <v>7143</v>
      </c>
      <c r="M1809" s="5">
        <f t="shared" si="112"/>
        <v>8.75</v>
      </c>
      <c r="N1809" s="5">
        <f t="shared" si="113"/>
        <v>12</v>
      </c>
      <c r="O1809" s="3" t="str">
        <f>IF(ISBLANK(D1809),"ส่วนลด",VLOOKUP(D1809,หมวดหมู่!$A$2:$B$35,2))</f>
        <v>อุปโภค/บริโภค</v>
      </c>
      <c r="P1809" s="3" t="str">
        <f>IF(ISBLANK(E1809),"หน่วย",VLOOKUP(E1809,หน่วยนับ!$A$2:$B$37,2))</f>
        <v>ซอง</v>
      </c>
      <c r="Q1809" t="str">
        <f t="shared" si="114"/>
        <v>P00000.png</v>
      </c>
      <c r="R1809" t="str">
        <f t="shared" si="115"/>
        <v>INSERT INTO `product`(`pID`, `pBar`, `pBars`, `pName`, `pBP`, `pSP`, `pVal`, `pCate`, `pUnit`, `img`) VALUES ('P01815','8850144221227','[{"detail":"รหัสสินค้า","barcode":"P01815"},{"detail":"บาร์โค้ดหลัก","barcode":"8850144221227"}]','โจ๊กซอง35g/12บ*','8.75','12','0','อุปโภค/บริโภค','ซอง','P00000.png');</v>
      </c>
    </row>
    <row r="1810" spans="1:18" x14ac:dyDescent="0.25">
      <c r="A1810" s="2" t="s">
        <v>2502</v>
      </c>
      <c r="B1810" s="8">
        <v>8850086111006</v>
      </c>
      <c r="C1810" s="2" t="s">
        <v>2503</v>
      </c>
      <c r="D1810" s="1">
        <v>20</v>
      </c>
      <c r="E1810" s="1">
        <v>3</v>
      </c>
      <c r="F1810" s="1">
        <v>0</v>
      </c>
      <c r="G1810" s="1">
        <v>28</v>
      </c>
      <c r="H1810" s="1">
        <v>35</v>
      </c>
      <c r="I1810" s="16"/>
      <c r="J1810" s="17" t="s">
        <v>7142</v>
      </c>
      <c r="K1810" s="4" t="s">
        <v>7144</v>
      </c>
      <c r="L1810" s="5" t="s">
        <v>7143</v>
      </c>
      <c r="M1810" s="5">
        <f t="shared" si="112"/>
        <v>28</v>
      </c>
      <c r="N1810" s="5">
        <f t="shared" si="113"/>
        <v>35</v>
      </c>
      <c r="O1810" s="3" t="str">
        <f>IF(ISBLANK(D1810),"ส่วนลด",VLOOKUP(D1810,หมวดหมู่!$A$2:$B$35,2))</f>
        <v>อุปโภค/บริโภค</v>
      </c>
      <c r="P1810" s="3" t="str">
        <f>IF(ISBLANK(E1810),"หน่วย",VLOOKUP(E1810,หน่วยนับ!$A$2:$B$37,2))</f>
        <v>ขวด</v>
      </c>
      <c r="Q1810" t="str">
        <f t="shared" si="114"/>
        <v>P00000.png</v>
      </c>
      <c r="R1810" t="str">
        <f t="shared" si="115"/>
        <v>INSERT INTO `product`(`pID`, `pBar`, `pBars`, `pName`, `pBP`, `pSP`, `pVal`, `pCate`, `pUnit`, `img`) VALUES ('P01816','8850086111006','[{"detail":"รหัสสินค้า","barcode":"P01816"},{"detail":"บาร์โค้ดหลัก","barcode":"8850086111006"}]','โอวัลติลขวด100g/35บ','28','35','0','อุปโภค/บริโภค','ขวด','P00000.png');</v>
      </c>
    </row>
    <row r="1811" spans="1:18" x14ac:dyDescent="0.25">
      <c r="A1811" s="2" t="s">
        <v>2504</v>
      </c>
      <c r="B1811" s="8">
        <v>8851932221047</v>
      </c>
      <c r="C1811" s="2" t="s">
        <v>2505</v>
      </c>
      <c r="D1811" s="1">
        <v>43</v>
      </c>
      <c r="E1811" s="1">
        <v>3</v>
      </c>
      <c r="F1811" s="1">
        <v>0</v>
      </c>
      <c r="G1811" s="1">
        <v>102</v>
      </c>
      <c r="H1811" s="1">
        <v>119</v>
      </c>
      <c r="I1811" s="16"/>
      <c r="J1811" s="17" t="s">
        <v>7142</v>
      </c>
      <c r="K1811" s="4" t="s">
        <v>7144</v>
      </c>
      <c r="L1811" s="5" t="s">
        <v>7143</v>
      </c>
      <c r="M1811" s="5">
        <f t="shared" si="112"/>
        <v>102</v>
      </c>
      <c r="N1811" s="5">
        <f t="shared" si="113"/>
        <v>119</v>
      </c>
      <c r="O1811" s="3" t="str">
        <f>IF(ISBLANK(D1811),"ส่วนลด",VLOOKUP(D1811,หมวดหมู่!$A$2:$B$35,2))</f>
        <v>โลออน+โลชั้่น+น้ำหอม</v>
      </c>
      <c r="P1811" s="3" t="str">
        <f>IF(ISBLANK(E1811),"หน่วย",VLOOKUP(E1811,หน่วยนับ!$A$2:$B$37,2))</f>
        <v>ขวด</v>
      </c>
      <c r="Q1811" t="str">
        <f t="shared" si="114"/>
        <v>P00000.png</v>
      </c>
      <c r="R1811" t="str">
        <f t="shared" si="115"/>
        <v>INSERT INTO `product`(`pID`, `pBar`, `pBars`, `pName`, `pBP`, `pSP`, `pVal`, `pCate`, `pUnit`, `img`) VALUES ('P01817','8851932221047','[{"detail":"รหัสสินค้า","barcode":"P01817"},{"detail":"บาร์โค้ดหลัก","barcode":"8851932221047"}]','ซิตร้าโลชั่นม่วง400มล/119บ**','102','119','0','โลออน+โลชั้่น+น้ำหอม','ขวด','P00000.png');</v>
      </c>
    </row>
    <row r="1812" spans="1:18" x14ac:dyDescent="0.25">
      <c r="A1812" s="2" t="s">
        <v>2506</v>
      </c>
      <c r="B1812" s="8">
        <v>8851932387798</v>
      </c>
      <c r="C1812" s="2" t="s">
        <v>8432</v>
      </c>
      <c r="D1812" s="1">
        <v>88</v>
      </c>
      <c r="E1812" s="1">
        <v>3</v>
      </c>
      <c r="F1812" s="1">
        <v>2</v>
      </c>
      <c r="G1812" s="1">
        <v>109</v>
      </c>
      <c r="H1812" s="1">
        <v>125</v>
      </c>
      <c r="I1812" s="15" t="s">
        <v>8433</v>
      </c>
      <c r="J1812" s="17" t="s">
        <v>7142</v>
      </c>
      <c r="K1812" s="4" t="s">
        <v>7144</v>
      </c>
      <c r="L1812" s="5" t="s">
        <v>7143</v>
      </c>
      <c r="M1812" s="5">
        <f t="shared" si="112"/>
        <v>109</v>
      </c>
      <c r="N1812" s="5">
        <f t="shared" si="113"/>
        <v>125</v>
      </c>
      <c r="O1812" s="3" t="str">
        <f>IF(ISBLANK(D1812),"ส่วนลด",VLOOKUP(D1812,หมวดหมู่!$A$2:$B$35,2))</f>
        <v>ของใช้ในครัว</v>
      </c>
      <c r="P1812" s="3" t="str">
        <f>IF(ISBLANK(E1812),"หน่วย",VLOOKUP(E1812,หน่วยนับ!$A$2:$B$37,2))</f>
        <v>ขวด</v>
      </c>
      <c r="Q1812" t="str">
        <f t="shared" si="114"/>
        <v>prd_1834.jpg</v>
      </c>
      <c r="R1812" t="str">
        <f t="shared" si="115"/>
        <v>INSERT INTO `product`(`pID`, `pBar`, `pBars`, `pName`, `pBP`, `pSP`, `pVal`, `pCate`, `pUnit`, `img`) VALUES ('P01818','8851932387798','[{"detail":"รหัสสินค้า","barcode":"P01818"},{"detail":"บาร์โค้ดหลัก","barcode":"8851932387798"}]','ซิตร้าโลชั่นเขียว400มล***','109','125','2','ของใช้ในครัว','ขวด','prd_1834.jpg');</v>
      </c>
    </row>
    <row r="1813" spans="1:18" x14ac:dyDescent="0.25">
      <c r="A1813" s="2" t="s">
        <v>2507</v>
      </c>
      <c r="B1813" s="8" t="s">
        <v>2507</v>
      </c>
      <c r="C1813" s="2" t="s">
        <v>6861</v>
      </c>
      <c r="D1813" s="1">
        <v>20</v>
      </c>
      <c r="E1813" s="1">
        <v>3</v>
      </c>
      <c r="F1813" s="1">
        <v>1</v>
      </c>
      <c r="G1813" s="1">
        <v>102</v>
      </c>
      <c r="H1813" s="1">
        <v>119</v>
      </c>
      <c r="I1813" s="16"/>
      <c r="J1813" s="17" t="s">
        <v>7142</v>
      </c>
      <c r="K1813" s="4" t="s">
        <v>7144</v>
      </c>
      <c r="L1813" s="5" t="s">
        <v>7143</v>
      </c>
      <c r="M1813" s="5">
        <f t="shared" si="112"/>
        <v>102</v>
      </c>
      <c r="N1813" s="5">
        <f t="shared" si="113"/>
        <v>119</v>
      </c>
      <c r="O1813" s="3" t="str">
        <f>IF(ISBLANK(D1813),"ส่วนลด",VLOOKUP(D1813,หมวดหมู่!$A$2:$B$35,2))</f>
        <v>อุปโภค/บริโภค</v>
      </c>
      <c r="P1813" s="3" t="str">
        <f>IF(ISBLANK(E1813),"หน่วย",VLOOKUP(E1813,หน่วยนับ!$A$2:$B$37,2))</f>
        <v>ขวด</v>
      </c>
      <c r="Q1813" t="str">
        <f t="shared" si="114"/>
        <v>P00000.png</v>
      </c>
      <c r="R1813" t="str">
        <f t="shared" si="115"/>
        <v>INSERT INTO `product`(`pID`, `pBar`, `pBars`, `pName`, `pBP`, `pSP`, `pVal`, `pCate`, `pUnit`, `img`) VALUES ('P01819','P01819','[{"detail":"รหัสสินค้า","barcode":"P01819"},{"detail":"บาร์โค้ดหลัก","barcode":"P01819"}]','ซิตร้าโลชั่นเขียว370มล/119บ*','102','119','1','อุปโภค/บริโภค','ขวด','P00000.png');</v>
      </c>
    </row>
    <row r="1814" spans="1:18" x14ac:dyDescent="0.25">
      <c r="A1814" s="2" t="s">
        <v>2508</v>
      </c>
      <c r="B1814" s="8">
        <v>8850007060321</v>
      </c>
      <c r="C1814" s="2" t="s">
        <v>2509</v>
      </c>
      <c r="D1814" s="1">
        <v>20</v>
      </c>
      <c r="E1814" s="1">
        <v>3</v>
      </c>
      <c r="F1814" s="1">
        <v>0</v>
      </c>
      <c r="G1814" s="1">
        <v>115</v>
      </c>
      <c r="H1814" s="1">
        <v>135</v>
      </c>
      <c r="I1814" s="16"/>
      <c r="J1814" s="17" t="s">
        <v>7142</v>
      </c>
      <c r="K1814" s="4" t="s">
        <v>7144</v>
      </c>
      <c r="L1814" s="5" t="s">
        <v>7143</v>
      </c>
      <c r="M1814" s="5">
        <f t="shared" si="112"/>
        <v>115</v>
      </c>
      <c r="N1814" s="5">
        <f t="shared" si="113"/>
        <v>135</v>
      </c>
      <c r="O1814" s="3" t="str">
        <f>IF(ISBLANK(D1814),"ส่วนลด",VLOOKUP(D1814,หมวดหมู่!$A$2:$B$35,2))</f>
        <v>อุปโภค/บริโภค</v>
      </c>
      <c r="P1814" s="3" t="str">
        <f>IF(ISBLANK(E1814),"หน่วย",VLOOKUP(E1814,หน่วยนับ!$A$2:$B$37,2))</f>
        <v>ขวด</v>
      </c>
      <c r="Q1814" t="str">
        <f t="shared" si="114"/>
        <v>P00000.png</v>
      </c>
      <c r="R1814" t="str">
        <f t="shared" si="115"/>
        <v>INSERT INTO `product`(`pID`, `pBar`, `pBars`, `pName`, `pBP`, `pSP`, `pVal`, `pCate`, `pUnit`, `img`) VALUES ('P01820','8850007060321','[{"detail":"รหัสสินค้า","barcode":"P01820"},{"detail":"บาร์โค้ดหลัก","barcode":"8850007060321"}]','จอนสันออย200มล135บ*','115','135','0','อุปโภค/บริโภค','ขวด','P00000.png');</v>
      </c>
    </row>
    <row r="1815" spans="1:18" x14ac:dyDescent="0.25">
      <c r="A1815" s="2" t="s">
        <v>2510</v>
      </c>
      <c r="B1815" s="8">
        <v>4801010504306</v>
      </c>
      <c r="C1815" s="2" t="s">
        <v>2511</v>
      </c>
      <c r="D1815" s="1">
        <v>20</v>
      </c>
      <c r="E1815" s="1">
        <v>3</v>
      </c>
      <c r="F1815" s="1">
        <v>2</v>
      </c>
      <c r="G1815" s="1">
        <v>80</v>
      </c>
      <c r="H1815" s="1">
        <v>95</v>
      </c>
      <c r="I1815" s="16"/>
      <c r="J1815" s="17" t="s">
        <v>7142</v>
      </c>
      <c r="K1815" s="4" t="s">
        <v>7144</v>
      </c>
      <c r="L1815" s="5" t="s">
        <v>7143</v>
      </c>
      <c r="M1815" s="5">
        <f t="shared" si="112"/>
        <v>80</v>
      </c>
      <c r="N1815" s="5">
        <f t="shared" si="113"/>
        <v>95</v>
      </c>
      <c r="O1815" s="3" t="str">
        <f>IF(ISBLANK(D1815),"ส่วนลด",VLOOKUP(D1815,หมวดหมู่!$A$2:$B$35,2))</f>
        <v>อุปโภค/บริโภค</v>
      </c>
      <c r="P1815" s="3" t="str">
        <f>IF(ISBLANK(E1815),"หน่วย",VLOOKUP(E1815,หน่วยนับ!$A$2:$B$37,2))</f>
        <v>ขวด</v>
      </c>
      <c r="Q1815" t="str">
        <f t="shared" si="114"/>
        <v>P00000.png</v>
      </c>
      <c r="R1815" t="str">
        <f t="shared" si="115"/>
        <v>INSERT INTO `product`(`pID`, `pBar`, `pBars`, `pName`, `pBP`, `pSP`, `pVal`, `pCate`, `pUnit`, `img`) VALUES ('P01821','4801010504306','[{"detail":"รหัสสินค้า","barcode":"P01821"},{"detail":"บาร์โค้ดหลัก","barcode":"4801010504306"}]','จอนสันออยเขียว125/95บ','80','95','2','อุปโภค/บริโภค','ขวด','P00000.png');</v>
      </c>
    </row>
    <row r="1816" spans="1:18" x14ac:dyDescent="0.25">
      <c r="A1816" s="2" t="s">
        <v>2512</v>
      </c>
      <c r="B1816" s="8">
        <v>8851989030531</v>
      </c>
      <c r="C1816" s="2" t="s">
        <v>2513</v>
      </c>
      <c r="D1816" s="1">
        <v>20</v>
      </c>
      <c r="E1816" s="1">
        <v>14</v>
      </c>
      <c r="F1816" s="1">
        <v>0</v>
      </c>
      <c r="G1816" s="1">
        <v>20.34</v>
      </c>
      <c r="H1816" s="1">
        <v>29</v>
      </c>
      <c r="I1816" s="16"/>
      <c r="J1816" s="17" t="s">
        <v>7142</v>
      </c>
      <c r="K1816" s="4" t="s">
        <v>7144</v>
      </c>
      <c r="L1816" s="5" t="s">
        <v>7143</v>
      </c>
      <c r="M1816" s="5">
        <f t="shared" si="112"/>
        <v>20.34</v>
      </c>
      <c r="N1816" s="5">
        <f t="shared" si="113"/>
        <v>29</v>
      </c>
      <c r="O1816" s="3" t="str">
        <f>IF(ISBLANK(D1816),"ส่วนลด",VLOOKUP(D1816,หมวดหมู่!$A$2:$B$35,2))</f>
        <v>อุปโภค/บริโภค</v>
      </c>
      <c r="P1816" s="3" t="str">
        <f>IF(ISBLANK(E1816),"หน่วย",VLOOKUP(E1816,หน่วยนับ!$A$2:$B$37,2))</f>
        <v>ถุง</v>
      </c>
      <c r="Q1816" t="str">
        <f t="shared" si="114"/>
        <v>P00000.png</v>
      </c>
      <c r="R1816" t="str">
        <f t="shared" si="115"/>
        <v>INSERT INTO `product`(`pID`, `pBar`, `pBars`, `pName`, `pBP`, `pSP`, `pVal`, `pCate`, `pUnit`, `img`) VALUES ('P01822','8851989030531','[{"detail":"รหัสสินค้า","barcode":"P01822"},{"detail":"บาร์โค้ดหลัก","barcode":"8851989030531"}]','ไฟไลท์ผ้าเรียบ800มล29บ','20.34','29','0','อุปโภค/บริโภค','ถุง','P00000.png');</v>
      </c>
    </row>
    <row r="1817" spans="1:18" x14ac:dyDescent="0.25">
      <c r="A1817" s="2" t="s">
        <v>2514</v>
      </c>
      <c r="B1817" s="8">
        <v>8859135810532</v>
      </c>
      <c r="C1817" s="2" t="s">
        <v>2515</v>
      </c>
      <c r="D1817" s="1">
        <v>20</v>
      </c>
      <c r="E1817" s="1">
        <v>9</v>
      </c>
      <c r="F1817" s="1">
        <v>0</v>
      </c>
      <c r="G1817" s="1">
        <v>32.5</v>
      </c>
      <c r="H1817" s="1">
        <v>35</v>
      </c>
      <c r="I1817" s="16"/>
      <c r="J1817" s="17" t="s">
        <v>7142</v>
      </c>
      <c r="K1817" s="4" t="s">
        <v>7144</v>
      </c>
      <c r="L1817" s="5" t="s">
        <v>7143</v>
      </c>
      <c r="M1817" s="5">
        <f t="shared" si="112"/>
        <v>32.5</v>
      </c>
      <c r="N1817" s="5">
        <f t="shared" si="113"/>
        <v>35</v>
      </c>
      <c r="O1817" s="3" t="str">
        <f>IF(ISBLANK(D1817),"ส่วนลด",VLOOKUP(D1817,หมวดหมู่!$A$2:$B$35,2))</f>
        <v>อุปโภค/บริโภค</v>
      </c>
      <c r="P1817" s="3" t="str">
        <f>IF(ISBLANK(E1817),"หน่วย",VLOOKUP(E1817,หน่วยนับ!$A$2:$B$37,2))</f>
        <v>แพ็ค</v>
      </c>
      <c r="Q1817" t="str">
        <f t="shared" si="114"/>
        <v>P00000.png</v>
      </c>
      <c r="R1817" t="str">
        <f t="shared" si="115"/>
        <v>INSERT INTO `product`(`pID`, `pBar`, `pBars`, `pName`, `pBP`, `pSP`, `pVal`, `pCate`, `pUnit`, `img`) VALUES ('P01823','8859135810532','[{"detail":"รหัสสินค้า","barcode":"P01823"},{"detail":"บาร์โค้ดหลัก","barcode":"8859135810532"}]','บิลเงินสด305แพ็ค6เล่ม/35บ','32.5','35','0','อุปโภค/บริโภค','แพ็ค','P00000.png');</v>
      </c>
    </row>
    <row r="1818" spans="1:18" x14ac:dyDescent="0.25">
      <c r="A1818" s="2" t="s">
        <v>2516</v>
      </c>
      <c r="B1818" s="8">
        <v>1110001817</v>
      </c>
      <c r="C1818" s="2" t="s">
        <v>2517</v>
      </c>
      <c r="D1818" s="1">
        <v>20</v>
      </c>
      <c r="E1818" s="1">
        <v>9</v>
      </c>
      <c r="F1818" s="1">
        <v>10</v>
      </c>
      <c r="G1818" s="1">
        <v>15</v>
      </c>
      <c r="H1818" s="1">
        <v>20</v>
      </c>
      <c r="I1818" s="16"/>
      <c r="J1818" s="17" t="s">
        <v>7142</v>
      </c>
      <c r="K1818" s="4" t="s">
        <v>7144</v>
      </c>
      <c r="L1818" s="5" t="s">
        <v>7143</v>
      </c>
      <c r="M1818" s="5">
        <f t="shared" si="112"/>
        <v>15</v>
      </c>
      <c r="N1818" s="5">
        <f t="shared" si="113"/>
        <v>20</v>
      </c>
      <c r="O1818" s="3" t="str">
        <f>IF(ISBLANK(D1818),"ส่วนลด",VLOOKUP(D1818,หมวดหมู่!$A$2:$B$35,2))</f>
        <v>อุปโภค/บริโภค</v>
      </c>
      <c r="P1818" s="3" t="str">
        <f>IF(ISBLANK(E1818),"หน่วย",VLOOKUP(E1818,หน่วยนับ!$A$2:$B$37,2))</f>
        <v>แพ็ค</v>
      </c>
      <c r="Q1818" t="str">
        <f t="shared" si="114"/>
        <v>P00000.png</v>
      </c>
      <c r="R1818" t="str">
        <f t="shared" si="115"/>
        <v>INSERT INTO `product`(`pID`, `pBar`, `pBars`, `pName`, `pBP`, `pSP`, `pVal`, `pCate`, `pUnit`, `img`) VALUES ('P01824','1110001817','[{"detail":"รหัสสินค้า","barcode":"P01824"},{"detail":"บาร์โค้ดหลัก","barcode":"1110001817"}]','พลาสติกใสเหลือง20บ*','15','20','10','อุปโภค/บริโภค','แพ็ค','P00000.png');</v>
      </c>
    </row>
    <row r="1819" spans="1:18" x14ac:dyDescent="0.25">
      <c r="A1819" s="2" t="s">
        <v>2518</v>
      </c>
      <c r="B1819" s="8">
        <v>8859226801319</v>
      </c>
      <c r="C1819" s="2" t="s">
        <v>2519</v>
      </c>
      <c r="D1819" s="1">
        <v>20</v>
      </c>
      <c r="E1819" s="1">
        <v>4</v>
      </c>
      <c r="F1819" s="1">
        <v>0</v>
      </c>
      <c r="G1819" s="1">
        <v>105</v>
      </c>
      <c r="H1819" s="1">
        <v>139</v>
      </c>
      <c r="I1819" s="16"/>
      <c r="J1819" s="17" t="s">
        <v>7142</v>
      </c>
      <c r="K1819" s="4" t="s">
        <v>7144</v>
      </c>
      <c r="L1819" s="5" t="s">
        <v>7143</v>
      </c>
      <c r="M1819" s="5">
        <f t="shared" si="112"/>
        <v>105</v>
      </c>
      <c r="N1819" s="5">
        <f t="shared" si="113"/>
        <v>139</v>
      </c>
      <c r="O1819" s="3" t="str">
        <f>IF(ISBLANK(D1819),"ส่วนลด",VLOOKUP(D1819,หมวดหมู่!$A$2:$B$35,2))</f>
        <v>อุปโภค/บริโภค</v>
      </c>
      <c r="P1819" s="3" t="str">
        <f>IF(ISBLANK(E1819),"หน่วย",VLOOKUP(E1819,หน่วยนับ!$A$2:$B$37,2))</f>
        <v>ชุด</v>
      </c>
      <c r="Q1819" t="str">
        <f t="shared" si="114"/>
        <v>P00000.png</v>
      </c>
      <c r="R1819" t="str">
        <f t="shared" si="115"/>
        <v>INSERT INTO `product`(`pID`, `pBar`, `pBars`, `pName`, `pBP`, `pSP`, `pVal`, `pCate`, `pUnit`, `img`) VALUES ('P01825','8859226801319','[{"detail":"รหัสสินค้า","barcode":"P01825"},{"detail":"บาร์โค้ดหลัก","barcode":"8859226801319"}]','สายฉีดขำระครบชุด139บ*','105','139','0','อุปโภค/บริโภค','ชุด','P00000.png');</v>
      </c>
    </row>
    <row r="1820" spans="1:18" x14ac:dyDescent="0.25">
      <c r="A1820" s="2" t="s">
        <v>2520</v>
      </c>
      <c r="B1820" s="8">
        <v>8853152030638</v>
      </c>
      <c r="C1820" s="2" t="s">
        <v>8434</v>
      </c>
      <c r="D1820" s="1">
        <v>91</v>
      </c>
      <c r="E1820" s="1">
        <v>4</v>
      </c>
      <c r="F1820" s="1">
        <v>3</v>
      </c>
      <c r="G1820" s="1">
        <v>100</v>
      </c>
      <c r="H1820" s="1">
        <v>129</v>
      </c>
      <c r="I1820" s="16"/>
      <c r="J1820" s="17" t="s">
        <v>7142</v>
      </c>
      <c r="K1820" s="4" t="s">
        <v>7144</v>
      </c>
      <c r="L1820" s="5" t="s">
        <v>7143</v>
      </c>
      <c r="M1820" s="5">
        <f t="shared" si="112"/>
        <v>100</v>
      </c>
      <c r="N1820" s="5">
        <f t="shared" si="113"/>
        <v>129</v>
      </c>
      <c r="O1820" s="3" t="str">
        <f>IF(ISBLANK(D1820),"ส่วนลด",VLOOKUP(D1820,หมวดหมู่!$A$2:$B$35,2))</f>
        <v>ของใช้ในครัว</v>
      </c>
      <c r="P1820" s="3" t="str">
        <f>IF(ISBLANK(E1820),"หน่วย",VLOOKUP(E1820,หน่วยนับ!$A$2:$B$37,2))</f>
        <v>ชุด</v>
      </c>
      <c r="Q1820" t="str">
        <f t="shared" si="114"/>
        <v>P00000.png</v>
      </c>
      <c r="R1820" t="str">
        <f t="shared" si="115"/>
        <v>INSERT INTO `product`(`pID`, `pBar`, `pBars`, `pName`, `pBP`, `pSP`, `pVal`, `pCate`, `pUnit`, `img`) VALUES ('P01826','8853152030638','[{"detail":"รหัสสินค้า","barcode":"P01826"},{"detail":"บาร์โค้ดหลัก","barcode":"8853152030638"}]','ชุดฝักบัวสมายขาวครบชุด***','100','129','3','ของใช้ในครัว','ชุด','P00000.png');</v>
      </c>
    </row>
    <row r="1821" spans="1:18" x14ac:dyDescent="0.25">
      <c r="A1821" s="2" t="s">
        <v>2521</v>
      </c>
      <c r="B1821" s="8">
        <v>8859226804297</v>
      </c>
      <c r="C1821" s="2" t="s">
        <v>2522</v>
      </c>
      <c r="D1821" s="1">
        <v>40</v>
      </c>
      <c r="E1821" s="1">
        <v>35</v>
      </c>
      <c r="F1821" s="1">
        <v>2</v>
      </c>
      <c r="G1821" s="1">
        <v>55</v>
      </c>
      <c r="H1821" s="1">
        <v>89</v>
      </c>
      <c r="I1821" s="16"/>
      <c r="J1821" s="17" t="s">
        <v>7142</v>
      </c>
      <c r="K1821" s="4" t="s">
        <v>7144</v>
      </c>
      <c r="L1821" s="5" t="s">
        <v>7143</v>
      </c>
      <c r="M1821" s="5">
        <f t="shared" si="112"/>
        <v>55</v>
      </c>
      <c r="N1821" s="5">
        <f t="shared" si="113"/>
        <v>89</v>
      </c>
      <c r="O1821" s="3" t="str">
        <f>IF(ISBLANK(D1821),"ส่วนลด",VLOOKUP(D1821,หมวดหมู่!$A$2:$B$35,2))</f>
        <v>งานก่อสร้าง</v>
      </c>
      <c r="P1821" s="3" t="str">
        <f>IF(ISBLANK(E1821),"หน่วย",VLOOKUP(E1821,หน่วยนับ!$A$2:$B$37,2))</f>
        <v>ตัว</v>
      </c>
      <c r="Q1821" t="str">
        <f t="shared" si="114"/>
        <v>P00000.png</v>
      </c>
      <c r="R1821" t="str">
        <f t="shared" si="115"/>
        <v>INSERT INTO `product`(`pID`, `pBar`, `pBars`, `pName`, `pBP`, `pSP`, `pVal`, `pCate`, `pUnit`, `img`) VALUES ('P01827','8859226804297','[{"detail":"รหัสสินค้า","barcode":"P01827"},{"detail":"บาร์โค้ดหลัก","barcode":"8859226804297"}]','คีมปากจิ้งจก8นิ้ว/89บ','55','89','2','งานก่อสร้าง','ตัว','P00000.png');</v>
      </c>
    </row>
    <row r="1822" spans="1:18" x14ac:dyDescent="0.25">
      <c r="A1822" s="2" t="s">
        <v>2523</v>
      </c>
      <c r="B1822" s="8" t="s">
        <v>2523</v>
      </c>
      <c r="C1822" s="2" t="s">
        <v>2524</v>
      </c>
      <c r="D1822" s="1">
        <v>20</v>
      </c>
      <c r="E1822" s="1">
        <v>4</v>
      </c>
      <c r="F1822" s="1">
        <v>0</v>
      </c>
      <c r="G1822" s="1">
        <v>220</v>
      </c>
      <c r="H1822" s="1">
        <v>265</v>
      </c>
      <c r="I1822" s="16"/>
      <c r="J1822" s="17" t="s">
        <v>7142</v>
      </c>
      <c r="K1822" s="4" t="s">
        <v>7144</v>
      </c>
      <c r="L1822" s="5" t="s">
        <v>7143</v>
      </c>
      <c r="M1822" s="5">
        <f t="shared" si="112"/>
        <v>220</v>
      </c>
      <c r="N1822" s="5">
        <f t="shared" si="113"/>
        <v>265</v>
      </c>
      <c r="O1822" s="3" t="str">
        <f>IF(ISBLANK(D1822),"ส่วนลด",VLOOKUP(D1822,หมวดหมู่!$A$2:$B$35,2))</f>
        <v>อุปโภค/บริโภค</v>
      </c>
      <c r="P1822" s="3" t="str">
        <f>IF(ISBLANK(E1822),"หน่วย",VLOOKUP(E1822,หน่วยนับ!$A$2:$B$37,2))</f>
        <v>ชุด</v>
      </c>
      <c r="Q1822" t="str">
        <f t="shared" si="114"/>
        <v>P00000.png</v>
      </c>
      <c r="R1822" t="str">
        <f t="shared" si="115"/>
        <v>INSERT INTO `product`(`pID`, `pBar`, `pBars`, `pName`, `pBP`, `pSP`, `pVal`, `pCate`, `pUnit`, `img`) VALUES ('P01828','P01828','[{"detail":"รหัสสินค้า","barcode":"P01828"},{"detail":"บาร์โค้ดหลัก","barcode":"P01828"}]','ฝักบัวอาบน้ำปรับระดับ/265บ*','220','265','0','อุปโภค/บริโภค','ชุด','P00000.png');</v>
      </c>
    </row>
    <row r="1823" spans="1:18" x14ac:dyDescent="0.25">
      <c r="A1823" s="2" t="s">
        <v>2525</v>
      </c>
      <c r="B1823" s="8" t="s">
        <v>2525</v>
      </c>
      <c r="C1823" s="2" t="s">
        <v>2526</v>
      </c>
      <c r="D1823" s="1">
        <v>20</v>
      </c>
      <c r="E1823" s="1">
        <v>8</v>
      </c>
      <c r="F1823" s="1">
        <v>0</v>
      </c>
      <c r="G1823" s="1">
        <v>35</v>
      </c>
      <c r="H1823" s="1">
        <v>49</v>
      </c>
      <c r="I1823" s="16"/>
      <c r="J1823" s="17" t="s">
        <v>7142</v>
      </c>
      <c r="K1823" s="4" t="s">
        <v>7144</v>
      </c>
      <c r="L1823" s="5" t="s">
        <v>7143</v>
      </c>
      <c r="M1823" s="5">
        <f t="shared" si="112"/>
        <v>35</v>
      </c>
      <c r="N1823" s="5">
        <f t="shared" si="113"/>
        <v>49</v>
      </c>
      <c r="O1823" s="3" t="str">
        <f>IF(ISBLANK(D1823),"ส่วนลด",VLOOKUP(D1823,หมวดหมู่!$A$2:$B$35,2))</f>
        <v>อุปโภค/บริโภค</v>
      </c>
      <c r="P1823" s="3" t="str">
        <f>IF(ISBLANK(E1823),"หน่วย",VLOOKUP(E1823,หน่วยนับ!$A$2:$B$37,2))</f>
        <v>อัน</v>
      </c>
      <c r="Q1823" t="str">
        <f t="shared" si="114"/>
        <v>P00000.png</v>
      </c>
      <c r="R1823" t="str">
        <f t="shared" si="115"/>
        <v>INSERT INTO `product`(`pID`, `pBar`, `pBars`, `pName`, `pBP`, `pSP`, `pVal`, `pCate`, `pUnit`, `img`) VALUES ('P01829','P01829','[{"detail":"รหัสสินค้า","barcode":"P01829"},{"detail":"บาร์โค้ดหลัก","barcode":"P01829"}]','ชุดแม่กุญแจขาสั้น35/49บ','35','49','0','อุปโภค/บริโภค','อัน','P00000.png');</v>
      </c>
    </row>
    <row r="1824" spans="1:18" x14ac:dyDescent="0.25">
      <c r="A1824" s="2" t="s">
        <v>2527</v>
      </c>
      <c r="B1824" s="8">
        <v>8859226803955</v>
      </c>
      <c r="C1824" s="2" t="s">
        <v>2528</v>
      </c>
      <c r="D1824" s="1">
        <v>40</v>
      </c>
      <c r="E1824" s="1">
        <v>4</v>
      </c>
      <c r="F1824" s="1">
        <v>0</v>
      </c>
      <c r="G1824" s="1">
        <v>60</v>
      </c>
      <c r="H1824" s="1">
        <v>79</v>
      </c>
      <c r="I1824" s="16"/>
      <c r="J1824" s="17" t="s">
        <v>7142</v>
      </c>
      <c r="K1824" s="4" t="s">
        <v>7144</v>
      </c>
      <c r="L1824" s="5" t="s">
        <v>7143</v>
      </c>
      <c r="M1824" s="5">
        <f t="shared" si="112"/>
        <v>60</v>
      </c>
      <c r="N1824" s="5">
        <f t="shared" si="113"/>
        <v>79</v>
      </c>
      <c r="O1824" s="3" t="str">
        <f>IF(ISBLANK(D1824),"ส่วนลด",VLOOKUP(D1824,หมวดหมู่!$A$2:$B$35,2))</f>
        <v>งานก่อสร้าง</v>
      </c>
      <c r="P1824" s="3" t="str">
        <f>IF(ISBLANK(E1824),"หน่วย",VLOOKUP(E1824,หน่วยนับ!$A$2:$B$37,2))</f>
        <v>ชุด</v>
      </c>
      <c r="Q1824" t="str">
        <f t="shared" si="114"/>
        <v>P00000.png</v>
      </c>
      <c r="R1824" t="str">
        <f t="shared" si="115"/>
        <v>INSERT INTO `product`(`pID`, `pBar`, `pBars`, `pName`, `pBP`, `pSP`, `pVal`, `pCate`, `pUnit`, `img`) VALUES ('P01830','8859226803955','[{"detail":"รหัสสินค้า","barcode":"P01830"},{"detail":"บาร์โค้ดหลัก","barcode":"8859226803955"}]','ชุดแม่กุญแจขาสั้น50MM/79บ*','60','79','0','งานก่อสร้าง','ชุด','P00000.png');</v>
      </c>
    </row>
    <row r="1825" spans="1:18" x14ac:dyDescent="0.25">
      <c r="A1825" s="2" t="s">
        <v>2529</v>
      </c>
      <c r="B1825" s="8">
        <v>8859226803917</v>
      </c>
      <c r="C1825" s="2" t="s">
        <v>2530</v>
      </c>
      <c r="D1825" s="1">
        <v>40</v>
      </c>
      <c r="E1825" s="1">
        <v>4</v>
      </c>
      <c r="F1825" s="1">
        <v>1</v>
      </c>
      <c r="G1825" s="1">
        <v>35</v>
      </c>
      <c r="H1825" s="1">
        <v>49</v>
      </c>
      <c r="I1825" s="16"/>
      <c r="J1825" s="17" t="s">
        <v>7142</v>
      </c>
      <c r="K1825" s="4" t="s">
        <v>7144</v>
      </c>
      <c r="L1825" s="5" t="s">
        <v>7143</v>
      </c>
      <c r="M1825" s="5">
        <f t="shared" si="112"/>
        <v>35</v>
      </c>
      <c r="N1825" s="5">
        <f t="shared" si="113"/>
        <v>49</v>
      </c>
      <c r="O1825" s="3" t="str">
        <f>IF(ISBLANK(D1825),"ส่วนลด",VLOOKUP(D1825,หมวดหมู่!$A$2:$B$35,2))</f>
        <v>งานก่อสร้าง</v>
      </c>
      <c r="P1825" s="3" t="str">
        <f>IF(ISBLANK(E1825),"หน่วย",VLOOKUP(E1825,หน่วยนับ!$A$2:$B$37,2))</f>
        <v>ชุด</v>
      </c>
      <c r="Q1825" t="str">
        <f t="shared" si="114"/>
        <v>P00000.png</v>
      </c>
      <c r="R1825" t="str">
        <f t="shared" si="115"/>
        <v>INSERT INTO `product`(`pID`, `pBar`, `pBars`, `pName`, `pBP`, `pSP`, `pVal`, `pCate`, `pUnit`, `img`) VALUES ('P01831','8859226803917','[{"detail":"รหัสสินค้า","barcode":"P01831"},{"detail":"บาร์โค้ดหลัก","barcode":"8859226803917"}]','ชุดแม่กุญแจขาสั้น30MM/49บ','35','49','1','งานก่อสร้าง','ชุด','P00000.png');</v>
      </c>
    </row>
    <row r="1826" spans="1:18" x14ac:dyDescent="0.25">
      <c r="A1826" s="2" t="s">
        <v>2531</v>
      </c>
      <c r="B1826" s="8">
        <v>8858839201073</v>
      </c>
      <c r="C1826" s="2" t="s">
        <v>2532</v>
      </c>
      <c r="D1826" s="1">
        <v>20</v>
      </c>
      <c r="E1826" s="1">
        <v>17</v>
      </c>
      <c r="F1826" s="1">
        <v>0</v>
      </c>
      <c r="G1826" s="1">
        <v>14</v>
      </c>
      <c r="H1826" s="1">
        <v>20</v>
      </c>
      <c r="I1826" s="16"/>
      <c r="J1826" s="17" t="s">
        <v>7142</v>
      </c>
      <c r="K1826" s="4" t="s">
        <v>7144</v>
      </c>
      <c r="L1826" s="5" t="s">
        <v>7143</v>
      </c>
      <c r="M1826" s="5">
        <f t="shared" si="112"/>
        <v>14</v>
      </c>
      <c r="N1826" s="5">
        <f t="shared" si="113"/>
        <v>20</v>
      </c>
      <c r="O1826" s="3" t="str">
        <f>IF(ISBLANK(D1826),"ส่วนลด",VLOOKUP(D1826,หมวดหมู่!$A$2:$B$35,2))</f>
        <v>อุปโภค/บริโภค</v>
      </c>
      <c r="P1826" s="3" t="str">
        <f>IF(ISBLANK(E1826),"หน่วย",VLOOKUP(E1826,หน่วยนับ!$A$2:$B$37,2))</f>
        <v>ใบ</v>
      </c>
      <c r="Q1826" t="str">
        <f t="shared" si="114"/>
        <v>P00000.png</v>
      </c>
      <c r="R1826" t="str">
        <f t="shared" si="115"/>
        <v>INSERT INTO `product`(`pID`, `pBar`, `pBars`, `pName`, `pBP`, `pSP`, `pVal`, `pCate`, `pUnit`, `img`) VALUES ('P01832','8858839201073','[{"detail":"รหัสสินค้า","barcode":"P01832"},{"detail":"บาร์โค้ดหลัก","barcode":"8858839201073"}]','ใบตัดเหล็ก4นิ้ว/20บ','14','20','0','อุปโภค/บริโภค','ใบ','P00000.png');</v>
      </c>
    </row>
    <row r="1827" spans="1:18" x14ac:dyDescent="0.25">
      <c r="A1827" s="2" t="s">
        <v>2533</v>
      </c>
      <c r="B1827" s="8">
        <v>6923010288852</v>
      </c>
      <c r="C1827" s="2" t="s">
        <v>8435</v>
      </c>
      <c r="D1827" s="1">
        <v>20</v>
      </c>
      <c r="E1827" s="1">
        <v>9</v>
      </c>
      <c r="F1827" s="1">
        <v>6</v>
      </c>
      <c r="G1827" s="1">
        <v>15</v>
      </c>
      <c r="H1827" s="1">
        <v>20</v>
      </c>
      <c r="I1827" s="16"/>
      <c r="J1827" s="17" t="s">
        <v>7142</v>
      </c>
      <c r="K1827" s="4" t="s">
        <v>7144</v>
      </c>
      <c r="L1827" s="5" t="s">
        <v>7143</v>
      </c>
      <c r="M1827" s="5">
        <f t="shared" si="112"/>
        <v>15</v>
      </c>
      <c r="N1827" s="5">
        <f t="shared" si="113"/>
        <v>20</v>
      </c>
      <c r="O1827" s="3" t="str">
        <f>IF(ISBLANK(D1827),"ส่วนลด",VLOOKUP(D1827,หมวดหมู่!$A$2:$B$35,2))</f>
        <v>อุปโภค/บริโภค</v>
      </c>
      <c r="P1827" s="3" t="str">
        <f>IF(ISBLANK(E1827),"หน่วย",VLOOKUP(E1827,หน่วยนับ!$A$2:$B$37,2))</f>
        <v>แพ็ค</v>
      </c>
      <c r="Q1827" t="str">
        <f t="shared" si="114"/>
        <v>P00000.png</v>
      </c>
      <c r="R1827" t="str">
        <f t="shared" si="115"/>
        <v>INSERT INTO `product`(`pID`, `pBar`, `pBars`, `pName`, `pBP`, `pSP`, `pVal`, `pCate`, `pUnit`, `img`) VALUES ('P01833','6923010288852','[{"detail":"รหัสสินค้า","barcode":"P01833"},{"detail":"บาร์โค้ดหลัก","barcode":"6923010288852"}]','เอ็นตกปลา3ชิ้น***','15','20','6','อุปโภค/บริโภค','แพ็ค','P00000.png');</v>
      </c>
    </row>
    <row r="1828" spans="1:18" x14ac:dyDescent="0.25">
      <c r="A1828" s="2" t="s">
        <v>2534</v>
      </c>
      <c r="B1828" s="8">
        <v>6933258795432</v>
      </c>
      <c r="C1828" s="2" t="s">
        <v>2535</v>
      </c>
      <c r="D1828" s="1">
        <v>20</v>
      </c>
      <c r="E1828" s="1">
        <v>36</v>
      </c>
      <c r="F1828" s="1">
        <v>2</v>
      </c>
      <c r="G1828" s="1">
        <v>12</v>
      </c>
      <c r="H1828" s="1">
        <v>15</v>
      </c>
      <c r="I1828" s="16"/>
      <c r="J1828" s="17" t="s">
        <v>7142</v>
      </c>
      <c r="K1828" s="4" t="s">
        <v>7144</v>
      </c>
      <c r="L1828" s="5" t="s">
        <v>7143</v>
      </c>
      <c r="M1828" s="5">
        <f t="shared" si="112"/>
        <v>12</v>
      </c>
      <c r="N1828" s="5">
        <f t="shared" si="113"/>
        <v>15</v>
      </c>
      <c r="O1828" s="3" t="str">
        <f>IF(ISBLANK(D1828),"ส่วนลด",VLOOKUP(D1828,หมวดหมู่!$A$2:$B$35,2))</f>
        <v>อุปโภค/บริโภค</v>
      </c>
      <c r="P1828" s="3" t="str">
        <f>IF(ISBLANK(E1828),"หน่วย",VLOOKUP(E1828,หน่วยนับ!$A$2:$B$37,2))</f>
        <v>คู่</v>
      </c>
      <c r="Q1828" t="str">
        <f t="shared" si="114"/>
        <v>P00000.png</v>
      </c>
      <c r="R1828" t="str">
        <f t="shared" si="115"/>
        <v>INSERT INTO `product`(`pID`, `pBar`, `pBars`, `pName`, `pBP`, `pSP`, `pVal`, `pCate`, `pUnit`, `img`) VALUES ('P01834','6933258795432','[{"detail":"รหัสสินค้า","barcode":"P01834"},{"detail":"บาร์โค้ดหลัก","barcode":"6933258795432"}]','ถุงเท้าข้อสั้นลายสี15บาท*','12','15','2','อุปโภค/บริโภค','คู่','P00000.png');</v>
      </c>
    </row>
    <row r="1829" spans="1:18" x14ac:dyDescent="0.25">
      <c r="A1829" s="2" t="s">
        <v>2536</v>
      </c>
      <c r="B1829" s="8">
        <v>2018121417216</v>
      </c>
      <c r="C1829" s="2" t="s">
        <v>2537</v>
      </c>
      <c r="D1829" s="1">
        <v>20</v>
      </c>
      <c r="E1829" s="1">
        <v>1</v>
      </c>
      <c r="F1829" s="1">
        <v>4</v>
      </c>
      <c r="G1829" s="1">
        <v>13.5</v>
      </c>
      <c r="H1829" s="1">
        <v>20</v>
      </c>
      <c r="I1829" s="16"/>
      <c r="J1829" s="17" t="s">
        <v>7142</v>
      </c>
      <c r="K1829" s="4" t="s">
        <v>7144</v>
      </c>
      <c r="L1829" s="5" t="s">
        <v>7143</v>
      </c>
      <c r="M1829" s="5">
        <f t="shared" si="112"/>
        <v>13.5</v>
      </c>
      <c r="N1829" s="5">
        <f t="shared" si="113"/>
        <v>20</v>
      </c>
      <c r="O1829" s="3" t="str">
        <f>IF(ISBLANK(D1829),"ส่วนลด",VLOOKUP(D1829,หมวดหมู่!$A$2:$B$35,2))</f>
        <v>อุปโภค/บริโภค</v>
      </c>
      <c r="P1829" s="3" t="str">
        <f>IF(ISBLANK(E1829),"หน่วย",VLOOKUP(E1829,หน่วยนับ!$A$2:$B$37,2))</f>
        <v>ชิ้น</v>
      </c>
      <c r="Q1829" t="str">
        <f t="shared" si="114"/>
        <v>P00000.png</v>
      </c>
      <c r="R1829" t="str">
        <f t="shared" si="115"/>
        <v>INSERT INTO `product`(`pID`, `pBar`, `pBars`, `pName`, `pBP`, `pSP`, `pVal`, `pCate`, `pUnit`, `img`) VALUES ('P01835','2018121417216','[{"detail":"รหัสสินค้า","barcode":"P01835"},{"detail":"บาร์โค้ดหลัก","barcode":"2018121417216"}]','ดอกกุหลาบ20บ*','13.5','20','4','อุปโภค/บริโภค','ชิ้น','P00000.png');</v>
      </c>
    </row>
    <row r="1830" spans="1:18" x14ac:dyDescent="0.25">
      <c r="A1830" s="2" t="s">
        <v>2538</v>
      </c>
      <c r="B1830" s="8" t="s">
        <v>2538</v>
      </c>
      <c r="C1830" s="2" t="s">
        <v>2539</v>
      </c>
      <c r="D1830" s="1">
        <v>40</v>
      </c>
      <c r="E1830" s="1">
        <v>36</v>
      </c>
      <c r="F1830" s="1">
        <v>11</v>
      </c>
      <c r="G1830" s="1">
        <v>16.670000000000002</v>
      </c>
      <c r="H1830" s="1">
        <v>25</v>
      </c>
      <c r="I1830" s="16"/>
      <c r="J1830" s="17" t="s">
        <v>7142</v>
      </c>
      <c r="K1830" s="4" t="s">
        <v>7144</v>
      </c>
      <c r="L1830" s="5" t="s">
        <v>7143</v>
      </c>
      <c r="M1830" s="5">
        <f t="shared" si="112"/>
        <v>16.670000000000002</v>
      </c>
      <c r="N1830" s="5">
        <f t="shared" si="113"/>
        <v>25</v>
      </c>
      <c r="O1830" s="3" t="str">
        <f>IF(ISBLANK(D1830),"ส่วนลด",VLOOKUP(D1830,หมวดหมู่!$A$2:$B$35,2))</f>
        <v>งานก่อสร้าง</v>
      </c>
      <c r="P1830" s="3" t="str">
        <f>IF(ISBLANK(E1830),"หน่วย",VLOOKUP(E1830,หน่วยนับ!$A$2:$B$37,2))</f>
        <v>คู่</v>
      </c>
      <c r="Q1830" t="str">
        <f t="shared" si="114"/>
        <v>P00000.png</v>
      </c>
      <c r="R1830" t="str">
        <f t="shared" si="115"/>
        <v>INSERT INTO `product`(`pID`, `pBar`, `pBars`, `pName`, `pBP`, `pSP`, `pVal`, `pCate`, `pUnit`, `img`) VALUES ('P01836','P01836','[{"detail":"รหัสสินค้า","barcode":"P01836"},{"detail":"บาร์โค้ดหลัก","barcode":"P01836"}]','บล็อคขันน๊อตT14 17 19/25บ','16.67','25','11','งานก่อสร้าง','คู่','P00000.png');</v>
      </c>
    </row>
    <row r="1831" spans="1:18" x14ac:dyDescent="0.25">
      <c r="A1831" s="2" t="s">
        <v>2540</v>
      </c>
      <c r="B1831" s="8">
        <v>9331239025078</v>
      </c>
      <c r="C1831" s="2" t="s">
        <v>8436</v>
      </c>
      <c r="D1831" s="1">
        <v>20</v>
      </c>
      <c r="E1831" s="1">
        <v>9</v>
      </c>
      <c r="F1831" s="1">
        <v>12</v>
      </c>
      <c r="G1831" s="1">
        <v>15</v>
      </c>
      <c r="H1831" s="1">
        <v>20</v>
      </c>
      <c r="I1831" s="16"/>
      <c r="J1831" s="17" t="s">
        <v>7142</v>
      </c>
      <c r="K1831" s="4" t="s">
        <v>7144</v>
      </c>
      <c r="L1831" s="5" t="s">
        <v>7143</v>
      </c>
      <c r="M1831" s="5">
        <f t="shared" si="112"/>
        <v>15</v>
      </c>
      <c r="N1831" s="5">
        <f t="shared" si="113"/>
        <v>20</v>
      </c>
      <c r="O1831" s="3" t="str">
        <f>IF(ISBLANK(D1831),"ส่วนลด",VLOOKUP(D1831,หมวดหมู่!$A$2:$B$35,2))</f>
        <v>อุปโภค/บริโภค</v>
      </c>
      <c r="P1831" s="3" t="str">
        <f>IF(ISBLANK(E1831),"หน่วย",VLOOKUP(E1831,หน่วยนับ!$A$2:$B$37,2))</f>
        <v>แพ็ค</v>
      </c>
      <c r="Q1831" t="str">
        <f t="shared" si="114"/>
        <v>P00000.png</v>
      </c>
      <c r="R1831" t="str">
        <f t="shared" si="115"/>
        <v>INSERT INTO `product`(`pID`, `pBar`, `pBars`, `pName`, `pBP`, `pSP`, `pVal`, `pCate`, `pUnit`, `img`) VALUES ('P01837','9331239025078','[{"detail":"รหัสสินค้า","barcode":"P01837"},{"detail":"บาร์โค้ดหลัก","barcode":"9331239025078"}]','แผ่นรองส้นรองเท้าแพ็ค4ชิ้น***','15','20','12','อุปโภค/บริโภค','แพ็ค','P00000.png');</v>
      </c>
    </row>
    <row r="1832" spans="1:18" x14ac:dyDescent="0.25">
      <c r="A1832" s="2" t="s">
        <v>2541</v>
      </c>
      <c r="B1832" s="8">
        <v>6958001522660</v>
      </c>
      <c r="C1832" s="2" t="s">
        <v>2542</v>
      </c>
      <c r="D1832" s="1">
        <v>40</v>
      </c>
      <c r="E1832" s="1">
        <v>5</v>
      </c>
      <c r="F1832" s="1">
        <v>1</v>
      </c>
      <c r="G1832" s="1">
        <v>20</v>
      </c>
      <c r="H1832" s="1">
        <v>25</v>
      </c>
      <c r="I1832" s="16"/>
      <c r="J1832" s="17" t="s">
        <v>7142</v>
      </c>
      <c r="K1832" s="4" t="s">
        <v>7144</v>
      </c>
      <c r="L1832" s="5" t="s">
        <v>7143</v>
      </c>
      <c r="M1832" s="5">
        <f t="shared" si="112"/>
        <v>20</v>
      </c>
      <c r="N1832" s="5">
        <f t="shared" si="113"/>
        <v>25</v>
      </c>
      <c r="O1832" s="3" t="str">
        <f>IF(ISBLANK(D1832),"ส่วนลด",VLOOKUP(D1832,หมวดหมู่!$A$2:$B$35,2))</f>
        <v>งานก่อสร้าง</v>
      </c>
      <c r="P1832" s="3" t="str">
        <f>IF(ISBLANK(E1832),"หน่วย",VLOOKUP(E1832,หน่วยนับ!$A$2:$B$37,2))</f>
        <v>กล่อง</v>
      </c>
      <c r="Q1832" t="str">
        <f t="shared" si="114"/>
        <v>P00000.png</v>
      </c>
      <c r="R1832" t="str">
        <f t="shared" si="115"/>
        <v>INSERT INTO `product`(`pID`, `pBar`, `pBars`, `pName`, `pBP`, `pSP`, `pVal`, `pCate`, `pUnit`, `img`) VALUES ('P01838','6958001522660','[{"detail":"รหัสสินค้า","barcode":"P01838"},{"detail":"บาร์โค้ดหลัก","barcode":"6958001522660"}]','ตะกั่วNO008/25บ','20','25','1','งานก่อสร้าง','กล่อง','P00000.png');</v>
      </c>
    </row>
    <row r="1833" spans="1:18" x14ac:dyDescent="0.25">
      <c r="A1833" s="2" t="s">
        <v>2543</v>
      </c>
      <c r="B1833" s="8">
        <v>1984020282143</v>
      </c>
      <c r="C1833" s="2" t="s">
        <v>8437</v>
      </c>
      <c r="D1833" s="1">
        <v>40</v>
      </c>
      <c r="E1833" s="1">
        <v>8</v>
      </c>
      <c r="F1833" s="1">
        <v>5</v>
      </c>
      <c r="G1833" s="1">
        <v>14.59</v>
      </c>
      <c r="H1833" s="1">
        <v>25</v>
      </c>
      <c r="I1833" s="16"/>
      <c r="J1833" s="17" t="s">
        <v>7142</v>
      </c>
      <c r="K1833" s="4" t="s">
        <v>7144</v>
      </c>
      <c r="L1833" s="5" t="s">
        <v>7143</v>
      </c>
      <c r="M1833" s="5">
        <f t="shared" si="112"/>
        <v>14.59</v>
      </c>
      <c r="N1833" s="5">
        <f t="shared" si="113"/>
        <v>25</v>
      </c>
      <c r="O1833" s="3" t="str">
        <f>IF(ISBLANK(D1833),"ส่วนลด",VLOOKUP(D1833,หมวดหมู่!$A$2:$B$35,2))</f>
        <v>งานก่อสร้าง</v>
      </c>
      <c r="P1833" s="3" t="str">
        <f>IF(ISBLANK(E1833),"หน่วย",VLOOKUP(E1833,หน่วยนับ!$A$2:$B$37,2))</f>
        <v>อัน</v>
      </c>
      <c r="Q1833" t="str">
        <f t="shared" si="114"/>
        <v>P00000.png</v>
      </c>
      <c r="R1833" t="str">
        <f t="shared" si="115"/>
        <v>INSERT INTO `product`(`pID`, `pBar`, `pBars`, `pName`, `pBP`, `pSP`, `pVal`, `pCate`, `pUnit`, `img`) VALUES ('P01839','1984020282143','[{"detail":"รหัสสินค้า","barcode":"P01839"},{"detail":"บาร์โค้ดหลัก","barcode":"1984020282143"}]','หัวแล้ง***','14.59','25','5','งานก่อสร้าง','อัน','P00000.png');</v>
      </c>
    </row>
    <row r="1834" spans="1:18" x14ac:dyDescent="0.25">
      <c r="A1834" s="2" t="s">
        <v>2544</v>
      </c>
      <c r="B1834" s="8">
        <v>8852521300075</v>
      </c>
      <c r="C1834" s="2" t="s">
        <v>2545</v>
      </c>
      <c r="D1834" s="1">
        <v>20</v>
      </c>
      <c r="E1834" s="1">
        <v>5</v>
      </c>
      <c r="F1834" s="1">
        <v>0</v>
      </c>
      <c r="G1834" s="1">
        <v>7.92</v>
      </c>
      <c r="H1834" s="1">
        <v>15</v>
      </c>
      <c r="I1834" s="16"/>
      <c r="J1834" s="17" t="s">
        <v>7142</v>
      </c>
      <c r="K1834" s="4" t="s">
        <v>7144</v>
      </c>
      <c r="L1834" s="5" t="s">
        <v>7143</v>
      </c>
      <c r="M1834" s="5">
        <f t="shared" si="112"/>
        <v>7.92</v>
      </c>
      <c r="N1834" s="5">
        <f t="shared" si="113"/>
        <v>15</v>
      </c>
      <c r="O1834" s="3" t="str">
        <f>IF(ISBLANK(D1834),"ส่วนลด",VLOOKUP(D1834,หมวดหมู่!$A$2:$B$35,2))</f>
        <v>อุปโภค/บริโภค</v>
      </c>
      <c r="P1834" s="3" t="str">
        <f>IF(ISBLANK(E1834),"หน่วย",VLOOKUP(E1834,หน่วยนับ!$A$2:$B$37,2))</f>
        <v>กล่อง</v>
      </c>
      <c r="Q1834" t="str">
        <f t="shared" si="114"/>
        <v>P00000.png</v>
      </c>
      <c r="R1834" t="str">
        <f t="shared" si="115"/>
        <v>INSERT INTO `product`(`pID`, `pBar`, `pBars`, `pName`, `pBP`, `pSP`, `pVal`, `pCate`, `pUnit`, `img`) VALUES ('P01840','8852521300075','[{"detail":"รหัสสินค้า","barcode":"P01840"},{"detail":"บาร์โค้ดหลัก","barcode":"8852521300075"}]','คันโซยากัยยุง12g15บ','7.92','15','0','อุปโภค/บริโภค','กล่อง','P00000.png');</v>
      </c>
    </row>
    <row r="1835" spans="1:18" x14ac:dyDescent="0.25">
      <c r="A1835" s="2" t="s">
        <v>2546</v>
      </c>
      <c r="B1835" s="8">
        <v>4891338036191</v>
      </c>
      <c r="C1835" s="2" t="s">
        <v>2547</v>
      </c>
      <c r="D1835" s="1">
        <v>66</v>
      </c>
      <c r="E1835" s="1">
        <v>29</v>
      </c>
      <c r="F1835" s="1">
        <v>5</v>
      </c>
      <c r="G1835" s="1">
        <v>21.54</v>
      </c>
      <c r="H1835" s="1">
        <v>27</v>
      </c>
      <c r="I1835" s="16"/>
      <c r="J1835" s="17" t="s">
        <v>7142</v>
      </c>
      <c r="K1835" s="4" t="s">
        <v>7144</v>
      </c>
      <c r="L1835" s="5" t="s">
        <v>7143</v>
      </c>
      <c r="M1835" s="5">
        <f t="shared" si="112"/>
        <v>21.54</v>
      </c>
      <c r="N1835" s="5">
        <f t="shared" si="113"/>
        <v>27</v>
      </c>
      <c r="O1835" s="3" t="str">
        <f>IF(ISBLANK(D1835),"ส่วนลด",VLOOKUP(D1835,หมวดหมู่!$A$2:$B$35,2))</f>
        <v>ยาสีฟัน+แปรงสีฟันน้ำยาบ้วนปาก</v>
      </c>
      <c r="P1835" s="3" t="str">
        <f>IF(ISBLANK(E1835),"หน่วย",VLOOKUP(E1835,หน่วยนับ!$A$2:$B$37,2))</f>
        <v>หลอด</v>
      </c>
      <c r="Q1835" t="str">
        <f t="shared" si="114"/>
        <v>P00000.png</v>
      </c>
      <c r="R1835" t="str">
        <f t="shared" si="115"/>
        <v>INSERT INTO `product`(`pID`, `pBar`, `pBars`, `pName`, `pBP`, `pSP`, `pVal`, `pCate`, `pUnit`, `img`) VALUES ('P01841','4891338036191','[{"detail":"รหัสสินค้า","barcode":"P01841"},{"detail":"บาร์โค้ดหลัก","barcode":"4891338036191"}]','ดาร์ลี่เกลือ75g/27บ**','21.54','27','5','ยาสีฟัน+แปรงสีฟันน้ำยาบ้วนปาก','หลอด','P00000.png');</v>
      </c>
    </row>
    <row r="1836" spans="1:18" x14ac:dyDescent="0.25">
      <c r="A1836" s="2" t="s">
        <v>2548</v>
      </c>
      <c r="B1836" s="8">
        <v>8851989060095</v>
      </c>
      <c r="C1836" s="2" t="s">
        <v>2549</v>
      </c>
      <c r="D1836" s="1">
        <v>20</v>
      </c>
      <c r="E1836" s="1">
        <v>9</v>
      </c>
      <c r="F1836" s="1">
        <v>0</v>
      </c>
      <c r="G1836" s="1">
        <v>12.09</v>
      </c>
      <c r="H1836" s="1">
        <v>15</v>
      </c>
      <c r="I1836" s="16"/>
      <c r="J1836" s="17" t="s">
        <v>7142</v>
      </c>
      <c r="K1836" s="4" t="s">
        <v>7144</v>
      </c>
      <c r="L1836" s="5" t="s">
        <v>7143</v>
      </c>
      <c r="M1836" s="5">
        <f t="shared" si="112"/>
        <v>12.09</v>
      </c>
      <c r="N1836" s="5">
        <f t="shared" si="113"/>
        <v>15</v>
      </c>
      <c r="O1836" s="3" t="str">
        <f>IF(ISBLANK(D1836),"ส่วนลด",VLOOKUP(D1836,หมวดหมู่!$A$2:$B$35,2))</f>
        <v>อุปโภค/บริโภค</v>
      </c>
      <c r="P1836" s="3" t="str">
        <f>IF(ISBLANK(E1836),"หน่วย",VLOOKUP(E1836,หน่วยนับ!$A$2:$B$37,2))</f>
        <v>แพ็ค</v>
      </c>
      <c r="Q1836" t="str">
        <f t="shared" si="114"/>
        <v>P00000.png</v>
      </c>
      <c r="R1836" t="str">
        <f t="shared" si="115"/>
        <v>INSERT INTO `product`(`pID`, `pBar`, `pBars`, `pName`, `pBP`, `pSP`, `pVal`, `pCate`, `pUnit`, `img`) VALUES ('P01842','8851989060095','[{"detail":"รหัสสินค้า","barcode":"P01842"},{"detail":"บาร์โค้ดหลัก","barcode":"8851989060095"}]','ดีนี่สำลีก้านเล็ก/15บ','12.09','15','0','อุปโภค/บริโภค','แพ็ค','P00000.png');</v>
      </c>
    </row>
    <row r="1837" spans="1:18" x14ac:dyDescent="0.25">
      <c r="A1837" s="2" t="s">
        <v>2550</v>
      </c>
      <c r="B1837" s="8">
        <v>8850348209014</v>
      </c>
      <c r="C1837" s="2" t="s">
        <v>2551</v>
      </c>
      <c r="D1837" s="1">
        <v>20</v>
      </c>
      <c r="E1837" s="1">
        <v>23</v>
      </c>
      <c r="F1837" s="1">
        <v>2</v>
      </c>
      <c r="G1837" s="1">
        <v>15.5</v>
      </c>
      <c r="H1837" s="1">
        <v>20</v>
      </c>
      <c r="I1837" s="16"/>
      <c r="J1837" s="17" t="s">
        <v>7142</v>
      </c>
      <c r="K1837" s="4" t="s">
        <v>7144</v>
      </c>
      <c r="L1837" s="5" t="s">
        <v>7143</v>
      </c>
      <c r="M1837" s="5">
        <f t="shared" si="112"/>
        <v>15.5</v>
      </c>
      <c r="N1837" s="5">
        <f t="shared" si="113"/>
        <v>20</v>
      </c>
      <c r="O1837" s="3" t="str">
        <f>IF(ISBLANK(D1837),"ส่วนลด",VLOOKUP(D1837,หมวดหมู่!$A$2:$B$35,2))</f>
        <v>อุปโภค/บริโภค</v>
      </c>
      <c r="P1837" s="3" t="str">
        <f>IF(ISBLANK(E1837),"หน่วย",VLOOKUP(E1837,หน่วยนับ!$A$2:$B$37,2))</f>
        <v>ก้อน</v>
      </c>
      <c r="Q1837" t="str">
        <f t="shared" si="114"/>
        <v>P00000.png</v>
      </c>
      <c r="R1837" t="str">
        <f t="shared" si="115"/>
        <v>INSERT INTO `product`(`pID`, `pBar`, `pBars`, `pName`, `pBP`, `pSP`, `pVal`, `pCate`, `pUnit`, `img`) VALUES ('P01843','8850348209014','[{"detail":"รหัสสินค้า","barcode":"P01843"},{"detail":"บาร์โค้ดหลัก","barcode":"8850348209014"}]','ดอกบัวคู่สบู่85g20บ*','15.5','20','2','อุปโภค/บริโภค','ก้อน','P00000.png');</v>
      </c>
    </row>
    <row r="1838" spans="1:18" x14ac:dyDescent="0.25">
      <c r="A1838" s="2" t="s">
        <v>2552</v>
      </c>
      <c r="B1838" s="8">
        <v>8851932179577</v>
      </c>
      <c r="C1838" s="2" t="s">
        <v>2553</v>
      </c>
      <c r="D1838" s="1">
        <v>20</v>
      </c>
      <c r="E1838" s="1">
        <v>29</v>
      </c>
      <c r="F1838" s="1">
        <v>0</v>
      </c>
      <c r="G1838" s="1">
        <v>14.34</v>
      </c>
      <c r="H1838" s="1">
        <v>20</v>
      </c>
      <c r="I1838" s="16"/>
      <c r="J1838" s="17" t="s">
        <v>7142</v>
      </c>
      <c r="K1838" s="4" t="s">
        <v>7144</v>
      </c>
      <c r="L1838" s="5" t="s">
        <v>7143</v>
      </c>
      <c r="M1838" s="5">
        <f t="shared" si="112"/>
        <v>14.34</v>
      </c>
      <c r="N1838" s="5">
        <f t="shared" si="113"/>
        <v>20</v>
      </c>
      <c r="O1838" s="3" t="str">
        <f>IF(ISBLANK(D1838),"ส่วนลด",VLOOKUP(D1838,หมวดหมู่!$A$2:$B$35,2))</f>
        <v>อุปโภค/บริโภค</v>
      </c>
      <c r="P1838" s="3" t="str">
        <f>IF(ISBLANK(E1838),"หน่วย",VLOOKUP(E1838,หน่วยนับ!$A$2:$B$37,2))</f>
        <v>หลอด</v>
      </c>
      <c r="Q1838" t="str">
        <f t="shared" si="114"/>
        <v>P00000.png</v>
      </c>
      <c r="R1838" t="str">
        <f t="shared" si="115"/>
        <v>INSERT INTO `product`(`pID`, `pBar`, `pBars`, `pName`, `pBP`, `pSP`, `pVal`, `pCate`, `pUnit`, `img`) VALUES ('P01844','8851932179577','[{"detail":"รหัสสินค้า","barcode":"P01844"},{"detail":"บาร์โค้ดหลัก","barcode":"8851932179577"}]','พอนด็โฟมล้างหน้า15g20บ','14.34','20','0','อุปโภค/บริโภค','หลอด','P00000.png');</v>
      </c>
    </row>
    <row r="1839" spans="1:18" x14ac:dyDescent="0.25">
      <c r="A1839" s="2" t="s">
        <v>2554</v>
      </c>
      <c r="B1839" s="8" t="s">
        <v>2554</v>
      </c>
      <c r="C1839" s="2" t="s">
        <v>2555</v>
      </c>
      <c r="D1839" s="1">
        <v>20</v>
      </c>
      <c r="E1839" s="1">
        <v>3</v>
      </c>
      <c r="F1839" s="1">
        <v>0</v>
      </c>
      <c r="G1839" s="1">
        <v>20</v>
      </c>
      <c r="H1839" s="1">
        <v>25</v>
      </c>
      <c r="I1839" s="16"/>
      <c r="J1839" s="17" t="s">
        <v>7142</v>
      </c>
      <c r="K1839" s="4" t="s">
        <v>7144</v>
      </c>
      <c r="L1839" s="5" t="s">
        <v>7143</v>
      </c>
      <c r="M1839" s="5">
        <f t="shared" si="112"/>
        <v>20</v>
      </c>
      <c r="N1839" s="5">
        <f t="shared" si="113"/>
        <v>25</v>
      </c>
      <c r="O1839" s="3" t="str">
        <f>IF(ISBLANK(D1839),"ส่วนลด",VLOOKUP(D1839,หมวดหมู่!$A$2:$B$35,2))</f>
        <v>อุปโภค/บริโภค</v>
      </c>
      <c r="P1839" s="3" t="str">
        <f>IF(ISBLANK(E1839),"หน่วย",VLOOKUP(E1839,หน่วยนับ!$A$2:$B$37,2))</f>
        <v>ขวด</v>
      </c>
      <c r="Q1839" t="str">
        <f t="shared" si="114"/>
        <v>P00000.png</v>
      </c>
      <c r="R1839" t="str">
        <f t="shared" si="115"/>
        <v>INSERT INTO `product`(`pID`, `pBar`, `pBars`, `pName`, `pBP`, `pSP`, `pVal`, `pCate`, `pUnit`, `img`) VALUES ('P01845','P01845','[{"detail":"รหัสสินค้า","barcode":"P01845"},{"detail":"บาร์โค้ดหลัก","barcode":"P01845"}]','กระบอกฉีดใหญ่อ้วน25บ','20','25','0','อุปโภค/บริโภค','ขวด','P00000.png');</v>
      </c>
    </row>
    <row r="1840" spans="1:18" x14ac:dyDescent="0.25">
      <c r="A1840" s="2" t="s">
        <v>2556</v>
      </c>
      <c r="B1840" s="8">
        <v>6891217160151</v>
      </c>
      <c r="C1840" s="2" t="s">
        <v>8438</v>
      </c>
      <c r="D1840" s="1">
        <v>40</v>
      </c>
      <c r="E1840" s="1">
        <v>8</v>
      </c>
      <c r="F1840" s="1">
        <v>2</v>
      </c>
      <c r="G1840" s="1">
        <v>75</v>
      </c>
      <c r="H1840" s="1">
        <v>100</v>
      </c>
      <c r="I1840" s="16"/>
      <c r="J1840" s="17" t="s">
        <v>7142</v>
      </c>
      <c r="K1840" s="4" t="s">
        <v>7144</v>
      </c>
      <c r="L1840" s="5" t="s">
        <v>7143</v>
      </c>
      <c r="M1840" s="5">
        <f t="shared" si="112"/>
        <v>75</v>
      </c>
      <c r="N1840" s="5">
        <f t="shared" si="113"/>
        <v>100</v>
      </c>
      <c r="O1840" s="3" t="str">
        <f>IF(ISBLANK(D1840),"ส่วนลด",VLOOKUP(D1840,หมวดหมู่!$A$2:$B$35,2))</f>
        <v>งานก่อสร้าง</v>
      </c>
      <c r="P1840" s="3" t="str">
        <f>IF(ISBLANK(E1840),"หน่วย",VLOOKUP(E1840,หน่วยนับ!$A$2:$B$37,2))</f>
        <v>อัน</v>
      </c>
      <c r="Q1840" t="str">
        <f t="shared" si="114"/>
        <v>P00000.png</v>
      </c>
      <c r="R1840" t="str">
        <f t="shared" si="115"/>
        <v>INSERT INTO `product`(`pID`, `pBar`, `pBars`, `pName`, `pBP`, `pSP`, `pVal`, `pCate`, `pUnit`, `img`) VALUES ('P01846','6891217160151','[{"detail":"รหัสสินค้า","barcode":"P01846"},{"detail":"บาร์โค้ดหลัก","barcode":"6891217160151"}]','ค้อนตีตะปูงานไม้***','75','100','2','งานก่อสร้าง','อัน','P00000.png');</v>
      </c>
    </row>
    <row r="1841" spans="1:18" x14ac:dyDescent="0.25">
      <c r="A1841" s="2" t="s">
        <v>2557</v>
      </c>
      <c r="B1841" s="8">
        <v>8850250011217</v>
      </c>
      <c r="C1841" s="2" t="s">
        <v>8439</v>
      </c>
      <c r="D1841" s="1">
        <v>20</v>
      </c>
      <c r="E1841" s="1">
        <v>14</v>
      </c>
      <c r="F1841" s="1">
        <v>63</v>
      </c>
      <c r="G1841" s="1">
        <v>25.07</v>
      </c>
      <c r="H1841" s="1">
        <v>28</v>
      </c>
      <c r="I1841" s="16"/>
      <c r="J1841" s="17" t="s">
        <v>7142</v>
      </c>
      <c r="K1841" s="4" t="s">
        <v>7144</v>
      </c>
      <c r="L1841" s="5" t="s">
        <v>7143</v>
      </c>
      <c r="M1841" s="5">
        <f t="shared" si="112"/>
        <v>25.07</v>
      </c>
      <c r="N1841" s="5">
        <f t="shared" si="113"/>
        <v>28</v>
      </c>
      <c r="O1841" s="3" t="str">
        <f>IF(ISBLANK(D1841),"ส่วนลด",VLOOKUP(D1841,หมวดหมู่!$A$2:$B$35,2))</f>
        <v>อุปโภค/บริโภค</v>
      </c>
      <c r="P1841" s="3" t="str">
        <f>IF(ISBLANK(E1841),"หน่วย",VLOOKUP(E1841,หน่วยนับ!$A$2:$B$37,2))</f>
        <v>ถุง</v>
      </c>
      <c r="Q1841" t="str">
        <f t="shared" si="114"/>
        <v>P00000.png</v>
      </c>
      <c r="R1841" t="str">
        <f t="shared" si="115"/>
        <v>INSERT INTO `product`(`pID`, `pBar`, `pBars`, `pName`, `pBP`, `pSP`, `pVal`, `pCate`, `pUnit`, `img`) VALUES ('P01847','8850250011217','[{"detail":"รหัสสินค้า","barcode":"P01847"},{"detail":"บาร์โค้ดหลัก","barcode":"8850250011217"}]','อายิโนะ250g***','25.07','28','63','อุปโภค/บริโภค','ถุง','P00000.png');</v>
      </c>
    </row>
    <row r="1842" spans="1:18" x14ac:dyDescent="0.25">
      <c r="A1842" s="2" t="s">
        <v>2558</v>
      </c>
      <c r="B1842" s="8">
        <v>8851952122218</v>
      </c>
      <c r="C1842" s="2" t="s">
        <v>2559</v>
      </c>
      <c r="D1842" s="1">
        <v>20</v>
      </c>
      <c r="E1842" s="1">
        <v>3</v>
      </c>
      <c r="F1842" s="1">
        <v>1</v>
      </c>
      <c r="G1842" s="1">
        <v>8.59</v>
      </c>
      <c r="H1842" s="1">
        <v>10</v>
      </c>
      <c r="I1842" s="16"/>
      <c r="J1842" s="17" t="s">
        <v>7142</v>
      </c>
      <c r="K1842" s="4" t="s">
        <v>7144</v>
      </c>
      <c r="L1842" s="5" t="s">
        <v>7143</v>
      </c>
      <c r="M1842" s="5">
        <f t="shared" si="112"/>
        <v>8.59</v>
      </c>
      <c r="N1842" s="5">
        <f t="shared" si="113"/>
        <v>10</v>
      </c>
      <c r="O1842" s="3" t="str">
        <f>IF(ISBLANK(D1842),"ส่วนลด",VLOOKUP(D1842,หมวดหมู่!$A$2:$B$35,2))</f>
        <v>อุปโภค/บริโภค</v>
      </c>
      <c r="P1842" s="3" t="str">
        <f>IF(ISBLANK(E1842),"หน่วย",VLOOKUP(E1842,หน่วยนับ!$A$2:$B$37,2))</f>
        <v>ขวด</v>
      </c>
      <c r="Q1842" t="str">
        <f t="shared" si="114"/>
        <v>P00000.png</v>
      </c>
      <c r="R1842" t="str">
        <f t="shared" si="115"/>
        <v>INSERT INTO `product`(`pID`, `pBar`, `pBars`, `pName`, `pBP`, `pSP`, `pVal`, `pCate`, `pUnit`, `img`) VALUES ('P01848','8851952122218','[{"detail":"รหัสสินค้า","barcode":"P01848"},{"detail":"บาร์โค้ดหลัก","barcode":"8851952122218"}]','เอสเพลสน้ำแดง10บาท','8.59','10','1','อุปโภค/บริโภค','ขวด','P00000.png');</v>
      </c>
    </row>
    <row r="1843" spans="1:18" x14ac:dyDescent="0.25">
      <c r="A1843" s="2" t="s">
        <v>2560</v>
      </c>
      <c r="B1843" s="8">
        <v>8850542100551</v>
      </c>
      <c r="C1843" s="2" t="s">
        <v>2561</v>
      </c>
      <c r="D1843" s="1">
        <v>20</v>
      </c>
      <c r="E1843" s="1">
        <v>14</v>
      </c>
      <c r="F1843" s="1">
        <v>17</v>
      </c>
      <c r="G1843" s="1">
        <v>9</v>
      </c>
      <c r="H1843" s="1">
        <v>10</v>
      </c>
      <c r="I1843" s="16"/>
      <c r="J1843" s="17" t="s">
        <v>7142</v>
      </c>
      <c r="K1843" s="4" t="s">
        <v>7144</v>
      </c>
      <c r="L1843" s="5" t="s">
        <v>7143</v>
      </c>
      <c r="M1843" s="5">
        <f t="shared" si="112"/>
        <v>9</v>
      </c>
      <c r="N1843" s="5">
        <f t="shared" si="113"/>
        <v>10</v>
      </c>
      <c r="O1843" s="3" t="str">
        <f>IF(ISBLANK(D1843),"ส่วนลด",VLOOKUP(D1843,หมวดหมู่!$A$2:$B$35,2))</f>
        <v>อุปโภค/บริโภค</v>
      </c>
      <c r="P1843" s="3" t="str">
        <f>IF(ISBLANK(E1843),"หน่วย",VLOOKUP(E1843,หน่วยนับ!$A$2:$B$37,2))</f>
        <v>ถุง</v>
      </c>
      <c r="Q1843" t="str">
        <f t="shared" si="114"/>
        <v>P00000.png</v>
      </c>
      <c r="R1843" t="str">
        <f t="shared" si="115"/>
        <v>INSERT INTO `product`(`pID`, `pBar`, `pBars`, `pName`, `pBP`, `pSP`, `pVal`, `pCate`, `pUnit`, `img`) VALUES ('P01849','8850542100551','[{"detail":"รหัสสินค้า","barcode":"P01849"},{"detail":"บาร์โค้ดหลัก","barcode":"8850542100551"}]','ไทยชูรส80g/10บ*','9','10','17','อุปโภค/บริโภค','ถุง','P00000.png');</v>
      </c>
    </row>
    <row r="1844" spans="1:18" x14ac:dyDescent="0.25">
      <c r="A1844" s="2" t="s">
        <v>2562</v>
      </c>
      <c r="B1844" s="8">
        <v>6991217151934</v>
      </c>
      <c r="C1844" s="2" t="s">
        <v>2563</v>
      </c>
      <c r="D1844" s="1">
        <v>20</v>
      </c>
      <c r="E1844" s="1">
        <v>8</v>
      </c>
      <c r="F1844" s="1">
        <v>1</v>
      </c>
      <c r="G1844" s="1">
        <v>75</v>
      </c>
      <c r="H1844" s="1">
        <v>90</v>
      </c>
      <c r="I1844" s="16"/>
      <c r="J1844" s="17" t="s">
        <v>7142</v>
      </c>
      <c r="K1844" s="4" t="s">
        <v>7144</v>
      </c>
      <c r="L1844" s="5" t="s">
        <v>7143</v>
      </c>
      <c r="M1844" s="5">
        <f t="shared" si="112"/>
        <v>75</v>
      </c>
      <c r="N1844" s="5">
        <f t="shared" si="113"/>
        <v>90</v>
      </c>
      <c r="O1844" s="3" t="str">
        <f>IF(ISBLANK(D1844),"ส่วนลด",VLOOKUP(D1844,หมวดหมู่!$A$2:$B$35,2))</f>
        <v>อุปโภค/บริโภค</v>
      </c>
      <c r="P1844" s="3" t="str">
        <f>IF(ISBLANK(E1844),"หน่วย",VLOOKUP(E1844,หน่วยนับ!$A$2:$B$37,2))</f>
        <v>อัน</v>
      </c>
      <c r="Q1844" t="str">
        <f t="shared" si="114"/>
        <v>P00000.png</v>
      </c>
      <c r="R1844" t="str">
        <f t="shared" si="115"/>
        <v>INSERT INTO `product`(`pID`, `pBar`, `pBars`, `pName`, `pBP`, `pSP`, `pVal`, `pCate`, `pUnit`, `img`) VALUES ('P01850','6991217151934','[{"detail":"รหัสสินค้า","barcode":"P01850"},{"detail":"บาร์โค้ดหลัก","barcode":"6991217151934"}]','หัวแร้งอย่างดี90บาท*','75','90','1','อุปโภค/บริโภค','อัน','P00000.png');</v>
      </c>
    </row>
    <row r="1845" spans="1:18" x14ac:dyDescent="0.25">
      <c r="A1845" s="2" t="s">
        <v>2564</v>
      </c>
      <c r="B1845" s="8">
        <v>4902430358453</v>
      </c>
      <c r="C1845" s="2" t="s">
        <v>8440</v>
      </c>
      <c r="D1845" s="1">
        <v>70</v>
      </c>
      <c r="E1845" s="1">
        <v>11</v>
      </c>
      <c r="F1845" s="1">
        <v>8</v>
      </c>
      <c r="G1845" s="1">
        <v>13.34</v>
      </c>
      <c r="H1845" s="1">
        <v>15</v>
      </c>
      <c r="I1845" s="16"/>
      <c r="J1845" s="17" t="s">
        <v>7142</v>
      </c>
      <c r="K1845" s="4" t="s">
        <v>7144</v>
      </c>
      <c r="L1845" s="5" t="s">
        <v>7143</v>
      </c>
      <c r="M1845" s="5">
        <f t="shared" si="112"/>
        <v>13.34</v>
      </c>
      <c r="N1845" s="5">
        <f t="shared" si="113"/>
        <v>15</v>
      </c>
      <c r="O1845" s="3" t="str">
        <f>IF(ISBLANK(D1845),"ส่วนลด",VLOOKUP(D1845,หมวดหมู่!$A$2:$B$35,2))</f>
        <v>ครีมซอง</v>
      </c>
      <c r="P1845" s="3" t="str">
        <f>IF(ISBLANK(E1845),"หน่วย",VLOOKUP(E1845,หน่วยนับ!$A$2:$B$37,2))</f>
        <v>ซอง</v>
      </c>
      <c r="Q1845" t="str">
        <f t="shared" si="114"/>
        <v>P00000.png</v>
      </c>
      <c r="R1845" t="str">
        <f t="shared" si="115"/>
        <v>INSERT INTO `product`(`pID`, `pBar`, `pBars`, `pName`, `pBP`, `pSP`, `pVal`, `pCate`, `pUnit`, `img`) VALUES ('P01851','4902430358453','[{"detail":"รหัสสินค้า","barcode":"P01851"},{"detail":"บาร์โค้ดหลัก","barcode":"4902430358453"}]','โอเลย์ครีมเหลือง 7.5ml ***','13.34','15','8','ครีมซอง','ซอง','P00000.png');</v>
      </c>
    </row>
    <row r="1846" spans="1:18" x14ac:dyDescent="0.25">
      <c r="A1846" s="2" t="s">
        <v>2565</v>
      </c>
      <c r="B1846" s="8">
        <v>8851333008001</v>
      </c>
      <c r="C1846" s="2" t="s">
        <v>8441</v>
      </c>
      <c r="D1846" s="1">
        <v>77</v>
      </c>
      <c r="E1846" s="1">
        <v>9</v>
      </c>
      <c r="F1846" s="1">
        <v>12</v>
      </c>
      <c r="G1846" s="1">
        <v>22.5</v>
      </c>
      <c r="H1846" s="1">
        <v>30</v>
      </c>
      <c r="I1846" s="16"/>
      <c r="J1846" s="17" t="s">
        <v>7142</v>
      </c>
      <c r="K1846" s="4" t="s">
        <v>7144</v>
      </c>
      <c r="L1846" s="5" t="s">
        <v>7143</v>
      </c>
      <c r="M1846" s="5">
        <f t="shared" si="112"/>
        <v>22.5</v>
      </c>
      <c r="N1846" s="5">
        <f t="shared" si="113"/>
        <v>30</v>
      </c>
      <c r="O1846" s="3" t="str">
        <f>IF(ISBLANK(D1846),"ส่วนลด",VLOOKUP(D1846,หมวดหมู่!$A$2:$B$35,2))</f>
        <v>ของใช้ในครัว</v>
      </c>
      <c r="P1846" s="3" t="str">
        <f>IF(ISBLANK(E1846),"หน่วย",VLOOKUP(E1846,หน่วยนับ!$A$2:$B$37,2))</f>
        <v>แพ็ค</v>
      </c>
      <c r="Q1846" t="str">
        <f t="shared" si="114"/>
        <v>P00000.png</v>
      </c>
      <c r="R1846" t="str">
        <f t="shared" si="115"/>
        <v>INSERT INTO `product`(`pID`, `pBar`, `pBars`, `pName`, `pBP`, `pSP`, `pVal`, `pCate`, `pUnit`, `img`) VALUES ('P01852','8851333008001','[{"detail":"รหัสสินค้า","barcode":"P01852"},{"detail":"บาร์โค้ดหลัก","barcode":"8851333008001"}]','ช้อนตราพระอาทิคย์12คัน***','22.5','30','12','ของใช้ในครัว','แพ็ค','P00000.png');</v>
      </c>
    </row>
    <row r="1847" spans="1:18" x14ac:dyDescent="0.25">
      <c r="A1847" s="2" t="s">
        <v>2566</v>
      </c>
      <c r="B1847" s="8">
        <v>8851992000002</v>
      </c>
      <c r="C1847" s="2" t="s">
        <v>2567</v>
      </c>
      <c r="D1847" s="1">
        <v>20</v>
      </c>
      <c r="E1847" s="1">
        <v>9</v>
      </c>
      <c r="F1847" s="1">
        <v>1</v>
      </c>
      <c r="G1847" s="1">
        <v>20</v>
      </c>
      <c r="H1847" s="1">
        <v>25</v>
      </c>
      <c r="I1847" s="16"/>
      <c r="J1847" s="17" t="s">
        <v>7142</v>
      </c>
      <c r="K1847" s="4" t="s">
        <v>7144</v>
      </c>
      <c r="L1847" s="5" t="s">
        <v>7143</v>
      </c>
      <c r="M1847" s="5">
        <f t="shared" si="112"/>
        <v>20</v>
      </c>
      <c r="N1847" s="5">
        <f t="shared" si="113"/>
        <v>25</v>
      </c>
      <c r="O1847" s="3" t="str">
        <f>IF(ISBLANK(D1847),"ส่วนลด",VLOOKUP(D1847,หมวดหมู่!$A$2:$B$35,2))</f>
        <v>อุปโภค/บริโภค</v>
      </c>
      <c r="P1847" s="3" t="str">
        <f>IF(ISBLANK(E1847),"หน่วย",VLOOKUP(E1847,หน่วยนับ!$A$2:$B$37,2))</f>
        <v>แพ็ค</v>
      </c>
      <c r="Q1847" t="str">
        <f t="shared" si="114"/>
        <v>P00000.png</v>
      </c>
      <c r="R1847" t="str">
        <f t="shared" si="115"/>
        <v>INSERT INTO `product`(`pID`, `pBar`, `pBars`, `pName`, `pBP`, `pSP`, `pVal`, `pCate`, `pUnit`, `img`) VALUES ('P01853','8851992000002','[{"detail":"รหัสสินค้า","barcode":"P01853"},{"detail":"บาร์โค้ดหลัก","barcode":"8851992000002"}]','ช้อนตราจรวด/25บ','20','25','1','อุปโภค/บริโภค','แพ็ค','P00000.png');</v>
      </c>
    </row>
    <row r="1848" spans="1:18" x14ac:dyDescent="0.25">
      <c r="A1848" s="2" t="s">
        <v>2568</v>
      </c>
      <c r="B1848" s="8">
        <v>8851542000049</v>
      </c>
      <c r="C1848" s="2" t="s">
        <v>2569</v>
      </c>
      <c r="D1848" s="1">
        <v>20</v>
      </c>
      <c r="E1848" s="1">
        <v>9</v>
      </c>
      <c r="F1848" s="1">
        <v>1</v>
      </c>
      <c r="G1848" s="1">
        <v>20</v>
      </c>
      <c r="H1848" s="1">
        <v>25</v>
      </c>
      <c r="I1848" s="16"/>
      <c r="J1848" s="17" t="s">
        <v>7142</v>
      </c>
      <c r="K1848" s="4" t="s">
        <v>7144</v>
      </c>
      <c r="L1848" s="5" t="s">
        <v>7143</v>
      </c>
      <c r="M1848" s="5">
        <f t="shared" si="112"/>
        <v>20</v>
      </c>
      <c r="N1848" s="5">
        <f t="shared" si="113"/>
        <v>25</v>
      </c>
      <c r="O1848" s="3" t="str">
        <f>IF(ISBLANK(D1848),"ส่วนลด",VLOOKUP(D1848,หมวดหมู่!$A$2:$B$35,2))</f>
        <v>อุปโภค/บริโภค</v>
      </c>
      <c r="P1848" s="3" t="str">
        <f>IF(ISBLANK(E1848),"หน่วย",VLOOKUP(E1848,หน่วยนับ!$A$2:$B$37,2))</f>
        <v>แพ็ค</v>
      </c>
      <c r="Q1848" t="str">
        <f t="shared" si="114"/>
        <v>P00000.png</v>
      </c>
      <c r="R1848" t="str">
        <f t="shared" si="115"/>
        <v>INSERT INTO `product`(`pID`, `pBar`, `pBars`, `pName`, `pBP`, `pSP`, `pVal`, `pCate`, `pUnit`, `img`) VALUES ('P01854','8851542000049','[{"detail":"รหัสสินค้า","barcode":"P01854"},{"detail":"บาร์โค้ดหลัก","barcode":"8851542000049"}]','ช้อนตรานกนางนวล25บ','20','25','1','อุปโภค/บริโภค','แพ็ค','P00000.png');</v>
      </c>
    </row>
    <row r="1849" spans="1:18" x14ac:dyDescent="0.25">
      <c r="A1849" s="2" t="s">
        <v>2570</v>
      </c>
      <c r="B1849" s="8">
        <v>8859099901093</v>
      </c>
      <c r="C1849" s="2" t="s">
        <v>8442</v>
      </c>
      <c r="D1849" s="1">
        <v>91</v>
      </c>
      <c r="E1849" s="1">
        <v>8</v>
      </c>
      <c r="F1849" s="1">
        <v>10</v>
      </c>
      <c r="G1849" s="1">
        <v>7.3</v>
      </c>
      <c r="H1849" s="1">
        <v>10</v>
      </c>
      <c r="I1849" s="16"/>
      <c r="J1849" s="17" t="s">
        <v>7142</v>
      </c>
      <c r="K1849" s="4" t="s">
        <v>7144</v>
      </c>
      <c r="L1849" s="5" t="s">
        <v>7143</v>
      </c>
      <c r="M1849" s="5">
        <f t="shared" si="112"/>
        <v>7.3</v>
      </c>
      <c r="N1849" s="5">
        <f t="shared" si="113"/>
        <v>10</v>
      </c>
      <c r="O1849" s="3" t="str">
        <f>IF(ISBLANK(D1849),"ส่วนลด",VLOOKUP(D1849,หมวดหมู่!$A$2:$B$35,2))</f>
        <v>ของใช้ในครัว</v>
      </c>
      <c r="P1849" s="3" t="str">
        <f>IF(ISBLANK(E1849),"หน่วย",VLOOKUP(E1849,หน่วยนับ!$A$2:$B$37,2))</f>
        <v>อัน</v>
      </c>
      <c r="Q1849" t="str">
        <f t="shared" si="114"/>
        <v>P00000.png</v>
      </c>
      <c r="R1849" t="str">
        <f t="shared" si="115"/>
        <v>INSERT INTO `product`(`pID`, `pBar`, `pBars`, `pName`, `pBP`, `pSP`, `pVal`, `pCate`, `pUnit`, `img`) VALUES ('P01855','8859099901093','[{"detail":"รหัสสินค้า","barcode":"P01855"},{"detail":"บาร์โค้ดหลัก","barcode":"8859099901093"}]','ไม้เกาหลัง1ชิ้น**','7.3','10','10','ของใช้ในครัว','อัน','P00000.png');</v>
      </c>
    </row>
    <row r="1850" spans="1:18" x14ac:dyDescent="0.25">
      <c r="A1850" s="2" t="s">
        <v>2571</v>
      </c>
      <c r="B1850" s="8" t="s">
        <v>2571</v>
      </c>
      <c r="C1850" s="2" t="s">
        <v>8443</v>
      </c>
      <c r="D1850" s="1">
        <v>77</v>
      </c>
      <c r="E1850" s="1">
        <v>8</v>
      </c>
      <c r="F1850" s="1">
        <v>3</v>
      </c>
      <c r="G1850" s="1">
        <v>10</v>
      </c>
      <c r="H1850" s="1">
        <v>15</v>
      </c>
      <c r="I1850" s="16"/>
      <c r="J1850" s="17" t="s">
        <v>7142</v>
      </c>
      <c r="K1850" s="4" t="s">
        <v>7144</v>
      </c>
      <c r="L1850" s="5" t="s">
        <v>7143</v>
      </c>
      <c r="M1850" s="5">
        <f t="shared" si="112"/>
        <v>10</v>
      </c>
      <c r="N1850" s="5">
        <f t="shared" si="113"/>
        <v>15</v>
      </c>
      <c r="O1850" s="3" t="str">
        <f>IF(ISBLANK(D1850),"ส่วนลด",VLOOKUP(D1850,หมวดหมู่!$A$2:$B$35,2))</f>
        <v>ของใช้ในครัว</v>
      </c>
      <c r="P1850" s="3" t="str">
        <f>IF(ISBLANK(E1850),"หน่วย",VLOOKUP(E1850,หน่วยนับ!$A$2:$B$37,2))</f>
        <v>อัน</v>
      </c>
      <c r="Q1850" t="str">
        <f t="shared" si="114"/>
        <v>P00000.png</v>
      </c>
      <c r="R1850" t="str">
        <f t="shared" si="115"/>
        <v>INSERT INTO `product`(`pID`, `pBar`, `pBars`, `pName`, `pBP`, `pSP`, `pVal`, `pCate`, `pUnit`, `img`) VALUES ('P01856','P01856','[{"detail":"รหัสสินค้า","barcode":"P01856"},{"detail":"บาร์โค้ดหลัก","barcode":"P01856"}]','ที่เปลี่ยนฝาหม้อ***','10','15','3','ของใช้ในครัว','อัน','P00000.png');</v>
      </c>
    </row>
    <row r="1851" spans="1:18" x14ac:dyDescent="0.25">
      <c r="A1851" s="2" t="s">
        <v>2572</v>
      </c>
      <c r="B1851" s="8">
        <v>2540011090006</v>
      </c>
      <c r="C1851" s="2" t="s">
        <v>8444</v>
      </c>
      <c r="D1851" s="1">
        <v>32</v>
      </c>
      <c r="E1851" s="1">
        <v>8</v>
      </c>
      <c r="F1851" s="1">
        <v>7</v>
      </c>
      <c r="G1851" s="1">
        <v>10</v>
      </c>
      <c r="H1851" s="1">
        <v>15</v>
      </c>
      <c r="I1851" s="16"/>
      <c r="J1851" s="17" t="s">
        <v>7142</v>
      </c>
      <c r="K1851" s="4" t="s">
        <v>7144</v>
      </c>
      <c r="L1851" s="5" t="s">
        <v>7143</v>
      </c>
      <c r="M1851" s="5">
        <f t="shared" si="112"/>
        <v>10</v>
      </c>
      <c r="N1851" s="5">
        <f t="shared" si="113"/>
        <v>15</v>
      </c>
      <c r="O1851" s="3" t="str">
        <f>IF(ISBLANK(D1851),"ส่วนลด",VLOOKUP(D1851,หมวดหมู่!$A$2:$B$35,2))</f>
        <v>การศึกษา</v>
      </c>
      <c r="P1851" s="3" t="str">
        <f>IF(ISBLANK(E1851),"หน่วย",VLOOKUP(E1851,หน่วยนับ!$A$2:$B$37,2))</f>
        <v>อัน</v>
      </c>
      <c r="Q1851" t="str">
        <f t="shared" si="114"/>
        <v>P00000.png</v>
      </c>
      <c r="R1851" t="str">
        <f t="shared" si="115"/>
        <v>INSERT INTO `product`(`pID`, `pBar`, `pBars`, `pName`, `pBP`, `pSP`, `pVal`, `pCate`, `pUnit`, `img`) VALUES ('P01857','2540011090006','[{"detail":"รหัสสินค้า","barcode":"P01857"},{"detail":"บาร์โค้ดหลัก","barcode":"2540011090006"}]','วงเวียนดินสอ***','10','15','7','การศึกษา','อัน','P00000.png');</v>
      </c>
    </row>
    <row r="1852" spans="1:18" x14ac:dyDescent="0.25">
      <c r="A1852" s="2" t="s">
        <v>2573</v>
      </c>
      <c r="B1852" s="8">
        <v>8853002302038</v>
      </c>
      <c r="C1852" s="2" t="s">
        <v>8445</v>
      </c>
      <c r="D1852" s="1">
        <v>72</v>
      </c>
      <c r="E1852" s="1">
        <v>5</v>
      </c>
      <c r="F1852" s="1">
        <v>17</v>
      </c>
      <c r="G1852" s="1">
        <v>8</v>
      </c>
      <c r="H1852" s="1">
        <v>10</v>
      </c>
      <c r="I1852" s="16"/>
      <c r="J1852" s="17" t="s">
        <v>7142</v>
      </c>
      <c r="K1852" s="4" t="s">
        <v>7144</v>
      </c>
      <c r="L1852" s="5" t="s">
        <v>7143</v>
      </c>
      <c r="M1852" s="5">
        <f t="shared" si="112"/>
        <v>8</v>
      </c>
      <c r="N1852" s="5">
        <f t="shared" si="113"/>
        <v>10</v>
      </c>
      <c r="O1852" s="3" t="str">
        <f>IF(ISBLANK(D1852),"ส่วนลด",VLOOKUP(D1852,หมวดหมู่!$A$2:$B$35,2))</f>
        <v>ดัชมิล+ดีน่า</v>
      </c>
      <c r="P1852" s="3" t="str">
        <f>IF(ISBLANK(E1852),"หน่วย",VLOOKUP(E1852,หน่วยนับ!$A$2:$B$37,2))</f>
        <v>กล่อง</v>
      </c>
      <c r="Q1852" t="str">
        <f t="shared" si="114"/>
        <v>P00000.png</v>
      </c>
      <c r="R1852" t="str">
        <f t="shared" si="115"/>
        <v>INSERT INTO `product`(`pID`, `pBar`, `pBars`, `pName`, `pBP`, `pSP`, `pVal`, `pCate`, `pUnit`, `img`) VALUES ('P01858','8853002302038','[{"detail":"รหัสสินค้า","barcode":"P01858"},{"detail":"บาร์โค้ดหลัก","barcode":"8853002302038"}]','ดัชมิลกล่องเบอรี่180มล***','8','10','17','ดัชมิล+ดีน่า','กล่อง','P00000.png');</v>
      </c>
    </row>
    <row r="1853" spans="1:18" x14ac:dyDescent="0.25">
      <c r="A1853" s="2" t="s">
        <v>2574</v>
      </c>
      <c r="B1853" s="8">
        <v>220510</v>
      </c>
      <c r="C1853" s="2" t="s">
        <v>8446</v>
      </c>
      <c r="D1853" s="1">
        <v>77</v>
      </c>
      <c r="E1853" s="1">
        <v>8</v>
      </c>
      <c r="F1853" s="1">
        <v>8</v>
      </c>
      <c r="G1853" s="1">
        <v>35</v>
      </c>
      <c r="H1853" s="1">
        <v>45</v>
      </c>
      <c r="I1853" s="16"/>
      <c r="J1853" s="17" t="s">
        <v>7142</v>
      </c>
      <c r="K1853" s="4" t="s">
        <v>7144</v>
      </c>
      <c r="L1853" s="5" t="s">
        <v>7143</v>
      </c>
      <c r="M1853" s="5">
        <f t="shared" si="112"/>
        <v>35</v>
      </c>
      <c r="N1853" s="5">
        <f t="shared" si="113"/>
        <v>45</v>
      </c>
      <c r="O1853" s="3" t="str">
        <f>IF(ISBLANK(D1853),"ส่วนลด",VLOOKUP(D1853,หมวดหมู่!$A$2:$B$35,2))</f>
        <v>ของใช้ในครัว</v>
      </c>
      <c r="P1853" s="3" t="str">
        <f>IF(ISBLANK(E1853),"หน่วย",VLOOKUP(E1853,หน่วยนับ!$A$2:$B$37,2))</f>
        <v>อัน</v>
      </c>
      <c r="Q1853" t="str">
        <f t="shared" si="114"/>
        <v>P00000.png</v>
      </c>
      <c r="R1853" t="str">
        <f t="shared" si="115"/>
        <v>INSERT INTO `product`(`pID`, `pBar`, `pBars`, `pName`, `pBP`, `pSP`, `pVal`, `pCate`, `pUnit`, `img`) VALUES ('P01859','220510','[{"detail":"รหัสสินค้า","barcode":"P01859"},{"detail":"บาร์โค้ดหลัก","barcode":"220510"}]','กระจองด้ามไม้#1***','35','45','8','ของใช้ในครัว','อัน','P00000.png');</v>
      </c>
    </row>
    <row r="1854" spans="1:18" x14ac:dyDescent="0.25">
      <c r="A1854" s="2" t="s">
        <v>2575</v>
      </c>
      <c r="B1854" s="8">
        <v>22052</v>
      </c>
      <c r="C1854" s="2" t="s">
        <v>2576</v>
      </c>
      <c r="D1854" s="1">
        <v>77</v>
      </c>
      <c r="E1854" s="1">
        <v>8</v>
      </c>
      <c r="F1854" s="1">
        <v>4</v>
      </c>
      <c r="G1854" s="1">
        <v>30</v>
      </c>
      <c r="H1854" s="1">
        <v>39</v>
      </c>
      <c r="I1854" s="16"/>
      <c r="J1854" s="17" t="s">
        <v>7142</v>
      </c>
      <c r="K1854" s="4" t="s">
        <v>7144</v>
      </c>
      <c r="L1854" s="5" t="s">
        <v>7143</v>
      </c>
      <c r="M1854" s="5">
        <f t="shared" si="112"/>
        <v>30</v>
      </c>
      <c r="N1854" s="5">
        <f t="shared" si="113"/>
        <v>39</v>
      </c>
      <c r="O1854" s="3" t="str">
        <f>IF(ISBLANK(D1854),"ส่วนลด",VLOOKUP(D1854,หมวดหมู่!$A$2:$B$35,2))</f>
        <v>ของใช้ในครัว</v>
      </c>
      <c r="P1854" s="3" t="str">
        <f>IF(ISBLANK(E1854),"หน่วย",VLOOKUP(E1854,หน่วยนับ!$A$2:$B$37,2))</f>
        <v>อัน</v>
      </c>
      <c r="Q1854" t="str">
        <f t="shared" si="114"/>
        <v>P00000.png</v>
      </c>
      <c r="R1854" t="str">
        <f t="shared" si="115"/>
        <v>INSERT INTO `product`(`pID`, `pBar`, `pBars`, `pName`, `pBP`, `pSP`, `pVal`, `pCate`, `pUnit`, `img`) VALUES ('P01860','22052','[{"detail":"รหัสสินค้า","barcode":"P01860"},{"detail":"บาร์โค้ดหลัก","barcode":"22052"}]','กระจองด้ามไม้#2/39บ**','30','39','4','ของใช้ในครัว','อัน','P00000.png');</v>
      </c>
    </row>
    <row r="1855" spans="1:18" x14ac:dyDescent="0.25">
      <c r="A1855" s="2" t="s">
        <v>2577</v>
      </c>
      <c r="B1855" s="8">
        <v>8858201000020</v>
      </c>
      <c r="C1855" s="2" t="s">
        <v>2578</v>
      </c>
      <c r="D1855" s="1">
        <v>20</v>
      </c>
      <c r="E1855" s="1">
        <v>5</v>
      </c>
      <c r="F1855" s="1">
        <v>1</v>
      </c>
      <c r="G1855" s="1">
        <v>7.09</v>
      </c>
      <c r="H1855" s="1">
        <v>10</v>
      </c>
      <c r="I1855" s="16"/>
      <c r="J1855" s="17" t="s">
        <v>7142</v>
      </c>
      <c r="K1855" s="4" t="s">
        <v>7144</v>
      </c>
      <c r="L1855" s="5" t="s">
        <v>7143</v>
      </c>
      <c r="M1855" s="5">
        <f t="shared" si="112"/>
        <v>7.09</v>
      </c>
      <c r="N1855" s="5">
        <f t="shared" si="113"/>
        <v>10</v>
      </c>
      <c r="O1855" s="3" t="str">
        <f>IF(ISBLANK(D1855),"ส่วนลด",VLOOKUP(D1855,หมวดหมู่!$A$2:$B$35,2))</f>
        <v>อุปโภค/บริโภค</v>
      </c>
      <c r="P1855" s="3" t="str">
        <f>IF(ISBLANK(E1855),"หน่วย",VLOOKUP(E1855,หน่วยนับ!$A$2:$B$37,2))</f>
        <v>กล่อง</v>
      </c>
      <c r="Q1855" t="str">
        <f t="shared" si="114"/>
        <v>P00000.png</v>
      </c>
      <c r="R1855" t="str">
        <f t="shared" si="115"/>
        <v>INSERT INTO `product`(`pID`, `pBar`, `pBars`, `pName`, `pBP`, `pSP`, `pVal`, `pCate`, `pUnit`, `img`) VALUES ('P01861','8858201000020','[{"detail":"รหัสสินค้า","barcode":"P01861"},{"detail":"บาร์โค้ดหลัก","barcode":"8858201000020"}]','ไม้บรรทัดเล็ก/10บ','7.09','10','1','อุปโภค/บริโภค','กล่อง','P00000.png');</v>
      </c>
    </row>
    <row r="1856" spans="1:18" x14ac:dyDescent="0.25">
      <c r="A1856" s="2" t="s">
        <v>2579</v>
      </c>
      <c r="B1856" s="8" t="s">
        <v>2579</v>
      </c>
      <c r="C1856" s="2" t="s">
        <v>8447</v>
      </c>
      <c r="D1856" s="1">
        <v>32</v>
      </c>
      <c r="E1856" s="1">
        <v>8</v>
      </c>
      <c r="F1856" s="1">
        <v>3</v>
      </c>
      <c r="G1856" s="1">
        <v>4</v>
      </c>
      <c r="H1856" s="1">
        <v>5</v>
      </c>
      <c r="I1856" s="16"/>
      <c r="J1856" s="17" t="s">
        <v>7142</v>
      </c>
      <c r="K1856" s="4" t="s">
        <v>7144</v>
      </c>
      <c r="L1856" s="5" t="s">
        <v>7143</v>
      </c>
      <c r="M1856" s="5">
        <f t="shared" si="112"/>
        <v>4</v>
      </c>
      <c r="N1856" s="5">
        <f t="shared" si="113"/>
        <v>5</v>
      </c>
      <c r="O1856" s="3" t="str">
        <f>IF(ISBLANK(D1856),"ส่วนลด",VLOOKUP(D1856,หมวดหมู่!$A$2:$B$35,2))</f>
        <v>การศึกษา</v>
      </c>
      <c r="P1856" s="3" t="str">
        <f>IF(ISBLANK(E1856),"หน่วย",VLOOKUP(E1856,หน่วยนับ!$A$2:$B$37,2))</f>
        <v>อัน</v>
      </c>
      <c r="Q1856" t="str">
        <f t="shared" si="114"/>
        <v>P00000.png</v>
      </c>
      <c r="R1856" t="str">
        <f t="shared" si="115"/>
        <v>INSERT INTO `product`(`pID`, `pBar`, `pBars`, `pName`, `pBP`, `pSP`, `pVal`, `pCate`, `pUnit`, `img`) VALUES ('P01862','P01862','[{"detail":"รหัสสินค้า","barcode":"P01862"},{"detail":"บาร์โค้ดหลัก","barcode":"P01862"}]','ไม้โปร14ซ.ม***','4','5','3','การศึกษา','อัน','P00000.png');</v>
      </c>
    </row>
    <row r="1857" spans="1:18" x14ac:dyDescent="0.25">
      <c r="A1857" s="2" t="s">
        <v>2580</v>
      </c>
      <c r="B1857" s="8" t="s">
        <v>2580</v>
      </c>
      <c r="C1857" s="2" t="s">
        <v>2581</v>
      </c>
      <c r="D1857" s="1">
        <v>20</v>
      </c>
      <c r="E1857" s="1">
        <v>9</v>
      </c>
      <c r="F1857" s="1">
        <v>2</v>
      </c>
      <c r="G1857" s="1">
        <v>8</v>
      </c>
      <c r="H1857" s="1">
        <v>10</v>
      </c>
      <c r="I1857" s="16"/>
      <c r="J1857" s="17" t="s">
        <v>7142</v>
      </c>
      <c r="K1857" s="4" t="s">
        <v>7144</v>
      </c>
      <c r="L1857" s="5" t="s">
        <v>7143</v>
      </c>
      <c r="M1857" s="5">
        <f t="shared" si="112"/>
        <v>8</v>
      </c>
      <c r="N1857" s="5">
        <f t="shared" si="113"/>
        <v>10</v>
      </c>
      <c r="O1857" s="3" t="str">
        <f>IF(ISBLANK(D1857),"ส่วนลด",VLOOKUP(D1857,หมวดหมู่!$A$2:$B$35,2))</f>
        <v>อุปโภค/บริโภค</v>
      </c>
      <c r="P1857" s="3" t="str">
        <f>IF(ISBLANK(E1857),"หน่วย",VLOOKUP(E1857,หน่วยนับ!$A$2:$B$37,2))</f>
        <v>แพ็ค</v>
      </c>
      <c r="Q1857" t="str">
        <f t="shared" si="114"/>
        <v>P00000.png</v>
      </c>
      <c r="R1857" t="str">
        <f t="shared" si="115"/>
        <v>INSERT INTO `product`(`pID`, `pBar`, `pBars`, `pName`, `pBP`, `pSP`, `pVal`, `pCate`, `pUnit`, `img`) VALUES ('P01863','P01863','[{"detail":"รหัสสินค้า","barcode":"P01863"},{"detail":"บาร์โค้ดหลัก","barcode":"P01863"}]','กล่องอาหารเล็ก3ชิ้น10บาท','8','10','2','อุปโภค/บริโภค','แพ็ค','P00000.png');</v>
      </c>
    </row>
    <row r="1858" spans="1:18" x14ac:dyDescent="0.25">
      <c r="A1858" s="2" t="s">
        <v>2582</v>
      </c>
      <c r="B1858" s="8">
        <v>18090179</v>
      </c>
      <c r="C1858" s="2" t="s">
        <v>2583</v>
      </c>
      <c r="D1858" s="1">
        <v>20</v>
      </c>
      <c r="E1858" s="1">
        <v>8</v>
      </c>
      <c r="F1858" s="1">
        <v>0</v>
      </c>
      <c r="G1858" s="1">
        <v>12</v>
      </c>
      <c r="H1858" s="1">
        <v>15</v>
      </c>
      <c r="I1858" s="16"/>
      <c r="J1858" s="17" t="s">
        <v>7142</v>
      </c>
      <c r="K1858" s="4" t="s">
        <v>7144</v>
      </c>
      <c r="L1858" s="5" t="s">
        <v>7143</v>
      </c>
      <c r="M1858" s="5">
        <f t="shared" si="112"/>
        <v>12</v>
      </c>
      <c r="N1858" s="5">
        <f t="shared" si="113"/>
        <v>15</v>
      </c>
      <c r="O1858" s="3" t="str">
        <f>IF(ISBLANK(D1858),"ส่วนลด",VLOOKUP(D1858,หมวดหมู่!$A$2:$B$35,2))</f>
        <v>อุปโภค/บริโภค</v>
      </c>
      <c r="P1858" s="3" t="str">
        <f>IF(ISBLANK(E1858),"หน่วย",VLOOKUP(E1858,หน่วยนับ!$A$2:$B$37,2))</f>
        <v>อัน</v>
      </c>
      <c r="Q1858" t="str">
        <f t="shared" si="114"/>
        <v>P00000.png</v>
      </c>
      <c r="R1858" t="str">
        <f t="shared" si="115"/>
        <v>INSERT INTO `product`(`pID`, `pBar`, `pBars`, `pName`, `pBP`, `pSP`, `pVal`, `pCate`, `pUnit`, `img`) VALUES ('P01864','18090179','[{"detail":"รหัสสินค้า","barcode":"P01864"},{"detail":"บาร์โค้ดหลัก","barcode":"18090179"}]','กระบอกฉีดน้ำเล็ก15บาท*','12','15','0','อุปโภค/บริโภค','อัน','P00000.png');</v>
      </c>
    </row>
    <row r="1859" spans="1:18" x14ac:dyDescent="0.25">
      <c r="A1859" s="2" t="s">
        <v>2584</v>
      </c>
      <c r="B1859" s="8" t="s">
        <v>2584</v>
      </c>
      <c r="C1859" s="2" t="s">
        <v>8448</v>
      </c>
      <c r="D1859" s="1">
        <v>77</v>
      </c>
      <c r="E1859" s="1">
        <v>8</v>
      </c>
      <c r="F1859" s="1">
        <v>0</v>
      </c>
      <c r="G1859" s="1">
        <v>8</v>
      </c>
      <c r="H1859" s="1">
        <v>10</v>
      </c>
      <c r="I1859" s="16"/>
      <c r="J1859" s="17" t="s">
        <v>7142</v>
      </c>
      <c r="K1859" s="4" t="s">
        <v>7144</v>
      </c>
      <c r="L1859" s="5" t="s">
        <v>7143</v>
      </c>
      <c r="M1859" s="5">
        <f t="shared" ref="M1859:M1922" si="116">IF(ISBLANK(D1859),0,G1859)</f>
        <v>8</v>
      </c>
      <c r="N1859" s="5">
        <f t="shared" ref="N1859:N1922" si="117">IF(ISBLANK(D1859),-H1859,H1859)</f>
        <v>10</v>
      </c>
      <c r="O1859" s="3" t="str">
        <f>IF(ISBLANK(D1859),"ส่วนลด",VLOOKUP(D1859,หมวดหมู่!$A$2:$B$35,2))</f>
        <v>ของใช้ในครัว</v>
      </c>
      <c r="P1859" s="3" t="str">
        <f>IF(ISBLANK(E1859),"หน่วย",VLOOKUP(E1859,หน่วยนับ!$A$2:$B$37,2))</f>
        <v>อัน</v>
      </c>
      <c r="Q1859" t="str">
        <f t="shared" ref="Q1859:Q1922" si="118">IF(ISBLANK(I1859),"P00000.png",I1859)</f>
        <v>P00000.png</v>
      </c>
      <c r="R1859" t="str">
        <f t="shared" ref="R1859:R1922" si="119">"INSERT INTO `product`(`pID`, `pBar`, `pBars`, `pName`, `pBP`, `pSP`, `pVal`, `pCate`, `pUnit`, `img`) VALUES ('"&amp;A1859&amp;"','"&amp;B1859&amp;"','"&amp;J1859&amp;A1859&amp;K1859&amp;B1859&amp;L1859&amp;"','"&amp;C1859&amp;"','"&amp;M1859&amp;"','"&amp;N1859&amp;"','"&amp;F1859&amp;"','"&amp;O1859&amp;"','"&amp;P1859&amp;"','"&amp;Q1859&amp;"');"</f>
        <v>INSERT INTO `product`(`pID`, `pBar`, `pBars`, `pName`, `pBP`, `pSP`, `pVal`, `pCate`, `pUnit`, `img`) VALUES ('P01865','P01865','[{"detail":"รหัสสินค้า","barcode":"P01865"},{"detail":"บาร์โค้ดหลัก","barcode":"P01865"}]','ทัพพีสแตนเลส***','8','10','0','ของใช้ในครัว','อัน','P00000.png');</v>
      </c>
    </row>
    <row r="1860" spans="1:18" x14ac:dyDescent="0.25">
      <c r="A1860" s="2" t="s">
        <v>2585</v>
      </c>
      <c r="B1860" s="8">
        <v>8859535903674</v>
      </c>
      <c r="C1860" s="2" t="s">
        <v>8449</v>
      </c>
      <c r="D1860" s="1">
        <v>77</v>
      </c>
      <c r="E1860" s="1">
        <v>3</v>
      </c>
      <c r="F1860" s="1">
        <v>5</v>
      </c>
      <c r="G1860" s="1">
        <v>7.92</v>
      </c>
      <c r="H1860" s="1">
        <v>10</v>
      </c>
      <c r="I1860" s="16"/>
      <c r="J1860" s="17" t="s">
        <v>7142</v>
      </c>
      <c r="K1860" s="4" t="s">
        <v>7144</v>
      </c>
      <c r="L1860" s="5" t="s">
        <v>7143</v>
      </c>
      <c r="M1860" s="5">
        <f t="shared" si="116"/>
        <v>7.92</v>
      </c>
      <c r="N1860" s="5">
        <f t="shared" si="117"/>
        <v>10</v>
      </c>
      <c r="O1860" s="3" t="str">
        <f>IF(ISBLANK(D1860),"ส่วนลด",VLOOKUP(D1860,หมวดหมู่!$A$2:$B$35,2))</f>
        <v>ของใช้ในครัว</v>
      </c>
      <c r="P1860" s="3" t="str">
        <f>IF(ISBLANK(E1860),"หน่วย",VLOOKUP(E1860,หน่วยนับ!$A$2:$B$37,2))</f>
        <v>ขวด</v>
      </c>
      <c r="Q1860" t="str">
        <f t="shared" si="118"/>
        <v>P00000.png</v>
      </c>
      <c r="R1860" t="str">
        <f t="shared" si="119"/>
        <v>INSERT INTO `product`(`pID`, `pBar`, `pBars`, `pName`, `pBP`, `pSP`, `pVal`, `pCate`, `pUnit`, `img`) VALUES ('P01866','8859535903674','[{"detail":"รหัสสินค้า","barcode":"P01866"},{"detail":"บาร์โค้ดหลัก","barcode":"8859535903674"}]','ขวดซอสรูเดี่ยว7016***','7.92','10','5','ของใช้ในครัว','ขวด','P00000.png');</v>
      </c>
    </row>
    <row r="1861" spans="1:18" x14ac:dyDescent="0.25">
      <c r="A1861" s="2" t="s">
        <v>2586</v>
      </c>
      <c r="B1861" s="8">
        <v>8859535903698</v>
      </c>
      <c r="C1861" s="2" t="s">
        <v>8450</v>
      </c>
      <c r="D1861" s="1">
        <v>77</v>
      </c>
      <c r="E1861" s="1">
        <v>3</v>
      </c>
      <c r="F1861" s="1">
        <v>21</v>
      </c>
      <c r="G1861" s="1">
        <v>7.92</v>
      </c>
      <c r="H1861" s="1">
        <v>10</v>
      </c>
      <c r="I1861" s="16"/>
      <c r="J1861" s="17" t="s">
        <v>7142</v>
      </c>
      <c r="K1861" s="4" t="s">
        <v>7144</v>
      </c>
      <c r="L1861" s="5" t="s">
        <v>7143</v>
      </c>
      <c r="M1861" s="5">
        <f t="shared" si="116"/>
        <v>7.92</v>
      </c>
      <c r="N1861" s="5">
        <f t="shared" si="117"/>
        <v>10</v>
      </c>
      <c r="O1861" s="3" t="str">
        <f>IF(ISBLANK(D1861),"ส่วนลด",VLOOKUP(D1861,หมวดหมู่!$A$2:$B$35,2))</f>
        <v>ของใช้ในครัว</v>
      </c>
      <c r="P1861" s="3" t="str">
        <f>IF(ISBLANK(E1861),"หน่วย",VLOOKUP(E1861,หน่วยนับ!$A$2:$B$37,2))</f>
        <v>ขวด</v>
      </c>
      <c r="Q1861" t="str">
        <f t="shared" si="118"/>
        <v>P00000.png</v>
      </c>
      <c r="R1861" t="str">
        <f t="shared" si="119"/>
        <v>INSERT INTO `product`(`pID`, `pBar`, `pBars`, `pName`, `pBP`, `pSP`, `pVal`, `pCate`, `pUnit`, `img`) VALUES ('P01867','8859535903698','[{"detail":"รหัสสินค้า","barcode":"P01867"},{"detail":"บาร์โค้ดหลัก","barcode":"8859535903698"}]','ขวดซอสเล็ก3หัว***','7.92','10','21','ของใช้ในครัว','ขวด','P00000.png');</v>
      </c>
    </row>
    <row r="1862" spans="1:18" x14ac:dyDescent="0.25">
      <c r="A1862" s="2" t="s">
        <v>2587</v>
      </c>
      <c r="B1862" s="8" t="s">
        <v>2587</v>
      </c>
      <c r="C1862" s="2" t="s">
        <v>2588</v>
      </c>
      <c r="D1862" s="1">
        <v>20</v>
      </c>
      <c r="E1862" s="1">
        <v>3</v>
      </c>
      <c r="F1862" s="1">
        <v>2</v>
      </c>
      <c r="G1862" s="1">
        <v>8</v>
      </c>
      <c r="H1862" s="1">
        <v>10</v>
      </c>
      <c r="I1862" s="16"/>
      <c r="J1862" s="17" t="s">
        <v>7142</v>
      </c>
      <c r="K1862" s="4" t="s">
        <v>7144</v>
      </c>
      <c r="L1862" s="5" t="s">
        <v>7143</v>
      </c>
      <c r="M1862" s="5">
        <f t="shared" si="116"/>
        <v>8</v>
      </c>
      <c r="N1862" s="5">
        <f t="shared" si="117"/>
        <v>10</v>
      </c>
      <c r="O1862" s="3" t="str">
        <f>IF(ISBLANK(D1862),"ส่วนลด",VLOOKUP(D1862,หมวดหมู่!$A$2:$B$35,2))</f>
        <v>อุปโภค/บริโภค</v>
      </c>
      <c r="P1862" s="3" t="str">
        <f>IF(ISBLANK(E1862),"หน่วย",VLOOKUP(E1862,หน่วยนับ!$A$2:$B$37,2))</f>
        <v>ขวด</v>
      </c>
      <c r="Q1862" t="str">
        <f t="shared" si="118"/>
        <v>P00000.png</v>
      </c>
      <c r="R1862" t="str">
        <f t="shared" si="119"/>
        <v>INSERT INTO `product`(`pID`, `pBar`, `pBars`, `pName`, `pBP`, `pSP`, `pVal`, `pCate`, `pUnit`, `img`) VALUES ('P01868','P01868','[{"detail":"รหัสสินค้า","barcode":"P01868"},{"detail":"บาร์โค้ดหลัก","barcode":"P01868"}]','ขวดใส่อาหารฝาแดงเล็ก10บาท','8','10','2','อุปโภค/บริโภค','ขวด','P00000.png');</v>
      </c>
    </row>
    <row r="1863" spans="1:18" x14ac:dyDescent="0.25">
      <c r="A1863" s="2" t="s">
        <v>2589</v>
      </c>
      <c r="B1863" s="8">
        <v>8851000100656</v>
      </c>
      <c r="C1863" s="2" t="s">
        <v>8451</v>
      </c>
      <c r="D1863" s="1">
        <v>32</v>
      </c>
      <c r="E1863" s="1">
        <v>9</v>
      </c>
      <c r="F1863" s="1">
        <v>32</v>
      </c>
      <c r="G1863" s="1">
        <v>3.65</v>
      </c>
      <c r="H1863" s="1">
        <v>5</v>
      </c>
      <c r="I1863" s="16"/>
      <c r="J1863" s="17" t="s">
        <v>7142</v>
      </c>
      <c r="K1863" s="4" t="s">
        <v>7144</v>
      </c>
      <c r="L1863" s="5" t="s">
        <v>7143</v>
      </c>
      <c r="M1863" s="5">
        <f t="shared" si="116"/>
        <v>3.65</v>
      </c>
      <c r="N1863" s="5">
        <f t="shared" si="117"/>
        <v>5</v>
      </c>
      <c r="O1863" s="3" t="str">
        <f>IF(ISBLANK(D1863),"ส่วนลด",VLOOKUP(D1863,หมวดหมู่!$A$2:$B$35,2))</f>
        <v>การศึกษา</v>
      </c>
      <c r="P1863" s="3" t="str">
        <f>IF(ISBLANK(E1863),"หน่วย",VLOOKUP(E1863,หน่วยนับ!$A$2:$B$37,2))</f>
        <v>แพ็ค</v>
      </c>
      <c r="Q1863" t="str">
        <f t="shared" si="118"/>
        <v>P00000.png</v>
      </c>
      <c r="R1863" t="str">
        <f t="shared" si="119"/>
        <v>INSERT INTO `product`(`pID`, `pBar`, `pBars`, `pName`, `pBP`, `pSP`, `pVal`, `pCate`, `pUnit`, `img`) VALUES ('P01869','8851000100656','[{"detail":"รหัสสินค้า","barcode":"P01869"},{"detail":"บาร์โค้ดหลัก","barcode":"8851000100656"}]','ฟิวเจอร์บอดA4***','3.65','5','32','การศึกษา','แพ็ค','P00000.png');</v>
      </c>
    </row>
    <row r="1864" spans="1:18" x14ac:dyDescent="0.25">
      <c r="A1864" s="2" t="s">
        <v>2590</v>
      </c>
      <c r="B1864" s="8">
        <v>8858745710058</v>
      </c>
      <c r="C1864" s="2" t="s">
        <v>8452</v>
      </c>
      <c r="D1864" s="1">
        <v>20</v>
      </c>
      <c r="E1864" s="1">
        <v>8</v>
      </c>
      <c r="F1864" s="1">
        <v>11</v>
      </c>
      <c r="G1864" s="1">
        <v>16</v>
      </c>
      <c r="H1864" s="1">
        <v>20</v>
      </c>
      <c r="I1864" s="16"/>
      <c r="J1864" s="17" t="s">
        <v>7142</v>
      </c>
      <c r="K1864" s="4" t="s">
        <v>7144</v>
      </c>
      <c r="L1864" s="5" t="s">
        <v>7143</v>
      </c>
      <c r="M1864" s="5">
        <f t="shared" si="116"/>
        <v>16</v>
      </c>
      <c r="N1864" s="5">
        <f t="shared" si="117"/>
        <v>20</v>
      </c>
      <c r="O1864" s="3" t="str">
        <f>IF(ISBLANK(D1864),"ส่วนลด",VLOOKUP(D1864,หมวดหมู่!$A$2:$B$35,2))</f>
        <v>อุปโภค/บริโภค</v>
      </c>
      <c r="P1864" s="3" t="str">
        <f>IF(ISBLANK(E1864),"หน่วย",VLOOKUP(E1864,หน่วยนับ!$A$2:$B$37,2))</f>
        <v>อัน</v>
      </c>
      <c r="Q1864" t="str">
        <f t="shared" si="118"/>
        <v>P00000.png</v>
      </c>
      <c r="R1864" t="str">
        <f t="shared" si="119"/>
        <v>INSERT INTO `product`(`pID`, `pBar`, `pBars`, `pName`, `pBP`, `pSP`, `pVal`, `pCate`, `pUnit`, `img`) VALUES ('P01870','8858745710058','[{"detail":"รหัสสินค้า","barcode":"P01870"},{"detail":"บาร์โค้ดหลัก","barcode":"8858745710058"}]','ธูปหอมกวนอิม**','16','20','11','อุปโภค/บริโภค','อัน','P00000.png');</v>
      </c>
    </row>
    <row r="1865" spans="1:18" x14ac:dyDescent="0.25">
      <c r="A1865" s="2" t="s">
        <v>2591</v>
      </c>
      <c r="B1865" s="8">
        <v>8852071021017</v>
      </c>
      <c r="C1865" s="2" t="s">
        <v>8453</v>
      </c>
      <c r="D1865" s="1">
        <v>20</v>
      </c>
      <c r="E1865" s="1">
        <v>14</v>
      </c>
      <c r="F1865" s="1">
        <v>5</v>
      </c>
      <c r="G1865" s="1">
        <v>22</v>
      </c>
      <c r="H1865" s="1">
        <v>26</v>
      </c>
      <c r="I1865" s="16"/>
      <c r="J1865" s="17" t="s">
        <v>7142</v>
      </c>
      <c r="K1865" s="4" t="s">
        <v>7144</v>
      </c>
      <c r="L1865" s="5" t="s">
        <v>7143</v>
      </c>
      <c r="M1865" s="5">
        <f t="shared" si="116"/>
        <v>22</v>
      </c>
      <c r="N1865" s="5">
        <f t="shared" si="117"/>
        <v>26</v>
      </c>
      <c r="O1865" s="3" t="str">
        <f>IF(ISBLANK(D1865),"ส่วนลด",VLOOKUP(D1865,หมวดหมู่!$A$2:$B$35,2))</f>
        <v>อุปโภค/บริโภค</v>
      </c>
      <c r="P1865" s="3" t="str">
        <f>IF(ISBLANK(E1865),"หน่วย",VLOOKUP(E1865,หน่วยนับ!$A$2:$B$37,2))</f>
        <v>ถุง</v>
      </c>
      <c r="Q1865" t="str">
        <f t="shared" si="118"/>
        <v>P00000.png</v>
      </c>
      <c r="R1865" t="str">
        <f t="shared" si="119"/>
        <v>INSERT INTO `product`(`pID`, `pBar`, `pBars`, `pName`, `pBP`, `pSP`, `pVal`, `pCate`, `pUnit`, `img`) VALUES ('P01871','8852071021017','[{"detail":"รหัสสินค้า","barcode":"P01871"},{"detail":"บาร์โค้ดหลัก","barcode":"8852071021017"}]','แป้งข้าวเหนียว500g***','22','26','5','อุปโภค/บริโภค','ถุง','P00000.png');</v>
      </c>
    </row>
    <row r="1866" spans="1:18" x14ac:dyDescent="0.25">
      <c r="A1866" s="2" t="s">
        <v>2592</v>
      </c>
      <c r="B1866" s="8">
        <v>8850225503167</v>
      </c>
      <c r="C1866" s="2" t="s">
        <v>2593</v>
      </c>
      <c r="D1866" s="1">
        <v>20</v>
      </c>
      <c r="E1866" s="1">
        <v>3</v>
      </c>
      <c r="F1866" s="1">
        <v>0</v>
      </c>
      <c r="G1866" s="1">
        <v>38</v>
      </c>
      <c r="H1866" s="1">
        <v>45</v>
      </c>
      <c r="I1866" s="16"/>
      <c r="J1866" s="17" t="s">
        <v>7142</v>
      </c>
      <c r="K1866" s="4" t="s">
        <v>7144</v>
      </c>
      <c r="L1866" s="5" t="s">
        <v>7143</v>
      </c>
      <c r="M1866" s="5">
        <f t="shared" si="116"/>
        <v>38</v>
      </c>
      <c r="N1866" s="5">
        <f t="shared" si="117"/>
        <v>45</v>
      </c>
      <c r="O1866" s="3" t="str">
        <f>IF(ISBLANK(D1866),"ส่วนลด",VLOOKUP(D1866,หมวดหมู่!$A$2:$B$35,2))</f>
        <v>อุปโภค/บริโภค</v>
      </c>
      <c r="P1866" s="3" t="str">
        <f>IF(ISBLANK(E1866),"หน่วย",VLOOKUP(E1866,หน่วยนับ!$A$2:$B$37,2))</f>
        <v>ขวด</v>
      </c>
      <c r="Q1866" t="str">
        <f t="shared" si="118"/>
        <v>P00000.png</v>
      </c>
      <c r="R1866" t="str">
        <f t="shared" si="119"/>
        <v>INSERT INTO `product`(`pID`, `pBar`, `pBars`, `pName`, `pBP`, `pSP`, `pVal`, `pCate`, `pUnit`, `img`) VALUES ('P01872','8850225503167','[{"detail":"รหัสสินค้า","barcode":"P01872"},{"detail":"บาร์โค้ดหลัก","barcode":"8850225503167"}]','เป๋าฮื้อน้ำปลา300มล45บ**','38','45','0','อุปโภค/บริโภค','ขวด','P00000.png');</v>
      </c>
    </row>
    <row r="1867" spans="1:18" x14ac:dyDescent="0.25">
      <c r="A1867" s="2" t="s">
        <v>2594</v>
      </c>
      <c r="B1867" s="8">
        <v>8858901111194</v>
      </c>
      <c r="C1867" s="2" t="s">
        <v>8454</v>
      </c>
      <c r="D1867" s="1">
        <v>22</v>
      </c>
      <c r="E1867" s="1">
        <v>35</v>
      </c>
      <c r="F1867" s="1">
        <v>9</v>
      </c>
      <c r="G1867" s="1">
        <v>9</v>
      </c>
      <c r="H1867" s="1">
        <v>15</v>
      </c>
      <c r="I1867" s="16"/>
      <c r="J1867" s="17" t="s">
        <v>7142</v>
      </c>
      <c r="K1867" s="4" t="s">
        <v>7144</v>
      </c>
      <c r="L1867" s="5" t="s">
        <v>7143</v>
      </c>
      <c r="M1867" s="5">
        <f t="shared" si="116"/>
        <v>9</v>
      </c>
      <c r="N1867" s="5">
        <f t="shared" si="117"/>
        <v>15</v>
      </c>
      <c r="O1867" s="3" t="str">
        <f>IF(ISBLANK(D1867),"ส่วนลด",VLOOKUP(D1867,หมวดหมู่!$A$2:$B$35,2))</f>
        <v>ประปา</v>
      </c>
      <c r="P1867" s="3" t="str">
        <f>IF(ISBLANK(E1867),"หน่วย",VLOOKUP(E1867,หน่วยนับ!$A$2:$B$37,2))</f>
        <v>ตัว</v>
      </c>
      <c r="Q1867" t="str">
        <f t="shared" si="118"/>
        <v>P00000.png</v>
      </c>
      <c r="R1867" t="str">
        <f t="shared" si="119"/>
        <v>INSERT INTO `product`(`pID`, `pBar`, `pBars`, `pName`, `pBP`, `pSP`, `pVal`, `pCate`, `pUnit`, `img`) VALUES ('P01873','8858901111194','[{"detail":"รหัสสินค้า","barcode":"P01873"},{"detail":"บาร์โค้ดหลัก","barcode":"8858901111194"}]','งอบาง90องศา 1.5''***','9','15','9','ประปา','ตัว','P00000.png');</v>
      </c>
    </row>
    <row r="1868" spans="1:18" x14ac:dyDescent="0.25">
      <c r="A1868" s="2" t="s">
        <v>2595</v>
      </c>
      <c r="B1868" s="8" t="s">
        <v>2595</v>
      </c>
      <c r="C1868" s="2" t="s">
        <v>8455</v>
      </c>
      <c r="D1868" s="1">
        <v>22</v>
      </c>
      <c r="E1868" s="1">
        <v>8</v>
      </c>
      <c r="F1868" s="1">
        <v>1</v>
      </c>
      <c r="G1868" s="1">
        <v>90</v>
      </c>
      <c r="H1868" s="1">
        <v>100</v>
      </c>
      <c r="I1868" s="16"/>
      <c r="J1868" s="17" t="s">
        <v>7142</v>
      </c>
      <c r="K1868" s="4" t="s">
        <v>7144</v>
      </c>
      <c r="L1868" s="5" t="s">
        <v>7143</v>
      </c>
      <c r="M1868" s="5">
        <f t="shared" si="116"/>
        <v>90</v>
      </c>
      <c r="N1868" s="5">
        <f t="shared" si="117"/>
        <v>100</v>
      </c>
      <c r="O1868" s="3" t="str">
        <f>IF(ISBLANK(D1868),"ส่วนลด",VLOOKUP(D1868,หมวดหมู่!$A$2:$B$35,2))</f>
        <v>ประปา</v>
      </c>
      <c r="P1868" s="3" t="str">
        <f>IF(ISBLANK(E1868),"หน่วย",VLOOKUP(E1868,หน่วยนับ!$A$2:$B$37,2))</f>
        <v>อัน</v>
      </c>
      <c r="Q1868" t="str">
        <f t="shared" si="118"/>
        <v>P00000.png</v>
      </c>
      <c r="R1868" t="str">
        <f t="shared" si="119"/>
        <v>INSERT INTO `product`(`pID`, `pBar`, `pBars`, `pName`, `pBP`, `pSP`, `pVal`, `pCate`, `pUnit`, `img`) VALUES ('P01874','P01874','[{"detail":"รหัสสินค้า","barcode":"P01874"},{"detail":"บาร์โค้ดหลัก","barcode":"P01874"}]','ท่อชั้น5เสือ 1.5'' ***','90','100','1','ประปา','อัน','P00000.png');</v>
      </c>
    </row>
    <row r="1869" spans="1:18" x14ac:dyDescent="0.25">
      <c r="A1869" s="2" t="s">
        <v>2596</v>
      </c>
      <c r="B1869" s="8">
        <v>8850250011248</v>
      </c>
      <c r="C1869" s="2" t="s">
        <v>8456</v>
      </c>
      <c r="D1869" s="1">
        <v>20</v>
      </c>
      <c r="E1869" s="1">
        <v>14</v>
      </c>
      <c r="F1869" s="1">
        <v>2</v>
      </c>
      <c r="G1869" s="1">
        <v>46.58</v>
      </c>
      <c r="H1869" s="1">
        <v>52</v>
      </c>
      <c r="I1869" s="16"/>
      <c r="J1869" s="17" t="s">
        <v>7142</v>
      </c>
      <c r="K1869" s="4" t="s">
        <v>7144</v>
      </c>
      <c r="L1869" s="5" t="s">
        <v>7143</v>
      </c>
      <c r="M1869" s="5">
        <f t="shared" si="116"/>
        <v>46.58</v>
      </c>
      <c r="N1869" s="5">
        <f t="shared" si="117"/>
        <v>52</v>
      </c>
      <c r="O1869" s="3" t="str">
        <f>IF(ISBLANK(D1869),"ส่วนลด",VLOOKUP(D1869,หมวดหมู่!$A$2:$B$35,2))</f>
        <v>อุปโภค/บริโภค</v>
      </c>
      <c r="P1869" s="3" t="str">
        <f>IF(ISBLANK(E1869),"หน่วย",VLOOKUP(E1869,หน่วยนับ!$A$2:$B$37,2))</f>
        <v>ถุง</v>
      </c>
      <c r="Q1869" t="str">
        <f t="shared" si="118"/>
        <v>P00000.png</v>
      </c>
      <c r="R1869" t="str">
        <f t="shared" si="119"/>
        <v>INSERT INTO `product`(`pID`, `pBar`, `pBars`, `pName`, `pBP`, `pSP`, `pVal`, `pCate`, `pUnit`, `img`) VALUES ('P01875','8850250011248','[{"detail":"รหัสสินค้า","barcode":"P01875"},{"detail":"บาร์โค้ดหลัก","barcode":"8850250011248"}]','อายิโน๊ะ500g ***','46.58','52','2','อุปโภค/บริโภค','ถุง','P00000.png');</v>
      </c>
    </row>
    <row r="1870" spans="1:18" x14ac:dyDescent="0.25">
      <c r="A1870" s="2" t="s">
        <v>2597</v>
      </c>
      <c r="B1870" s="8">
        <v>8850273152119</v>
      </c>
      <c r="C1870" s="2" t="s">
        <v>2598</v>
      </c>
      <c r="D1870" s="1">
        <v>20</v>
      </c>
      <c r="E1870" s="1">
        <v>4</v>
      </c>
      <c r="F1870" s="1">
        <v>0</v>
      </c>
      <c r="G1870" s="1">
        <v>42</v>
      </c>
      <c r="H1870" s="1">
        <v>50</v>
      </c>
      <c r="I1870" s="16"/>
      <c r="J1870" s="17" t="s">
        <v>7142</v>
      </c>
      <c r="K1870" s="4" t="s">
        <v>7144</v>
      </c>
      <c r="L1870" s="5" t="s">
        <v>7143</v>
      </c>
      <c r="M1870" s="5">
        <f t="shared" si="116"/>
        <v>42</v>
      </c>
      <c r="N1870" s="5">
        <f t="shared" si="117"/>
        <v>50</v>
      </c>
      <c r="O1870" s="3" t="str">
        <f>IF(ISBLANK(D1870),"ส่วนลด",VLOOKUP(D1870,หมวดหมู่!$A$2:$B$35,2))</f>
        <v>อุปโภค/บริโภค</v>
      </c>
      <c r="P1870" s="3" t="str">
        <f>IF(ISBLANK(E1870),"หน่วย",VLOOKUP(E1870,หน่วยนับ!$A$2:$B$37,2))</f>
        <v>ชุด</v>
      </c>
      <c r="Q1870" t="str">
        <f t="shared" si="118"/>
        <v>P00000.png</v>
      </c>
      <c r="R1870" t="str">
        <f t="shared" si="119"/>
        <v>INSERT INTO `product`(`pID`, `pBar`, `pBars`, `pName`, `pBP`, `pSP`, `pVal`, `pCate`, `pUnit`, `img`) VALUES ('P01876','8850273152119','[{"detail":"รหัสสินค้า","barcode":"P01876"},{"detail":"บาร์โค้ดหลัก","barcode":"8850273152119"}]','อาทถาดกาวดักหนู50บ','42','50','0','อุปโภค/บริโภค','ชุด','P00000.png');</v>
      </c>
    </row>
    <row r="1871" spans="1:18" x14ac:dyDescent="0.25">
      <c r="A1871" s="2" t="s">
        <v>2599</v>
      </c>
      <c r="B1871" s="8">
        <v>8858463002787</v>
      </c>
      <c r="C1871" s="2" t="s">
        <v>2600</v>
      </c>
      <c r="D1871" s="6"/>
      <c r="E1871" s="6"/>
      <c r="F1871" s="1">
        <v>97</v>
      </c>
      <c r="G1871" s="1">
        <v>0</v>
      </c>
      <c r="H1871" s="1">
        <v>15</v>
      </c>
      <c r="I1871" s="16"/>
      <c r="J1871" s="17" t="s">
        <v>7142</v>
      </c>
      <c r="K1871" s="4" t="s">
        <v>7144</v>
      </c>
      <c r="L1871" s="5" t="s">
        <v>7143</v>
      </c>
      <c r="M1871" s="5">
        <f t="shared" si="116"/>
        <v>0</v>
      </c>
      <c r="N1871" s="5">
        <f t="shared" si="117"/>
        <v>-15</v>
      </c>
      <c r="O1871" s="3" t="str">
        <f>IF(ISBLANK(D1871),"ส่วนลด",VLOOKUP(D1871,หมวดหมู่!$A$2:$B$35,2))</f>
        <v>ส่วนลด</v>
      </c>
      <c r="P1871" s="3" t="str">
        <f>IF(ISBLANK(E1871),"หน่วย",VLOOKUP(E1871,หน่วยนับ!$A$2:$B$37,2))</f>
        <v>หน่วย</v>
      </c>
      <c r="Q1871" t="str">
        <f t="shared" si="118"/>
        <v>P00000.png</v>
      </c>
      <c r="R1871" t="str">
        <f t="shared" si="119"/>
        <v>INSERT INTO `product`(`pID`, `pBar`, `pBars`, `pName`, `pBP`, `pSP`, `pVal`, `pCate`, `pUnit`, `img`) VALUES ('P01877','8858463002787','[{"detail":"รหัสสินค้า","barcode":"P01877"},{"detail":"บาร์โค้ดหลัก","barcode":"8858463002787"}]','ส่วนลดอิ่มเอิบแพ็ค10/','0','-15','97','ส่วนลด','หน่วย','P00000.png');</v>
      </c>
    </row>
    <row r="1872" spans="1:18" x14ac:dyDescent="0.25">
      <c r="A1872" s="2" t="s">
        <v>2601</v>
      </c>
      <c r="B1872" s="8">
        <v>8851736888514</v>
      </c>
      <c r="C1872" s="2" t="s">
        <v>8457</v>
      </c>
      <c r="D1872" s="1">
        <v>64</v>
      </c>
      <c r="E1872" s="1">
        <v>11</v>
      </c>
      <c r="F1872" s="1">
        <v>7</v>
      </c>
      <c r="G1872" s="1">
        <v>15.84</v>
      </c>
      <c r="H1872" s="1">
        <v>20</v>
      </c>
      <c r="I1872" s="16"/>
      <c r="J1872" s="17" t="s">
        <v>7142</v>
      </c>
      <c r="K1872" s="4" t="s">
        <v>7144</v>
      </c>
      <c r="L1872" s="5" t="s">
        <v>7143</v>
      </c>
      <c r="M1872" s="5">
        <f t="shared" si="116"/>
        <v>15.84</v>
      </c>
      <c r="N1872" s="5">
        <f t="shared" si="117"/>
        <v>20</v>
      </c>
      <c r="O1872" s="3" t="str">
        <f>IF(ISBLANK(D1872),"ส่วนลด",VLOOKUP(D1872,หมวดหมู่!$A$2:$B$35,2))</f>
        <v>ยากันยุง</v>
      </c>
      <c r="P1872" s="3" t="str">
        <f>IF(ISBLANK(E1872),"หน่วย",VLOOKUP(E1872,หน่วยนับ!$A$2:$B$37,2))</f>
        <v>ซอง</v>
      </c>
      <c r="Q1872" t="str">
        <f t="shared" si="118"/>
        <v>P00000.png</v>
      </c>
      <c r="R1872" t="str">
        <f t="shared" si="119"/>
        <v>INSERT INTO `product`(`pID`, `pBar`, `pBars`, `pName`, `pBP`, `pSP`, `pVal`, `pCate`, `pUnit`, `img`) VALUES ('P01878','8851736888514','[{"detail":"รหัสสินค้า","barcode":"P01878"},{"detail":"บาร์โค้ดหลัก","barcode":"8851736888514"}]','ยากันยุงสเปร์เมอซี่30มล***','15.84','20','7','ยากันยุง','ซอง','P00000.png');</v>
      </c>
    </row>
    <row r="1873" spans="1:18" x14ac:dyDescent="0.25">
      <c r="A1873" s="2" t="s">
        <v>2602</v>
      </c>
      <c r="B1873" s="8">
        <v>8859609052161</v>
      </c>
      <c r="C1873" s="2" t="s">
        <v>2603</v>
      </c>
      <c r="D1873" s="1">
        <v>20</v>
      </c>
      <c r="E1873" s="1">
        <v>14</v>
      </c>
      <c r="F1873" s="1">
        <v>3</v>
      </c>
      <c r="G1873" s="1">
        <v>6.5</v>
      </c>
      <c r="H1873" s="1">
        <v>10</v>
      </c>
      <c r="I1873" s="16"/>
      <c r="J1873" s="17" t="s">
        <v>7142</v>
      </c>
      <c r="K1873" s="4" t="s">
        <v>7144</v>
      </c>
      <c r="L1873" s="5" t="s">
        <v>7143</v>
      </c>
      <c r="M1873" s="5">
        <f t="shared" si="116"/>
        <v>6.5</v>
      </c>
      <c r="N1873" s="5">
        <f t="shared" si="117"/>
        <v>10</v>
      </c>
      <c r="O1873" s="3" t="str">
        <f>IF(ISBLANK(D1873),"ส่วนลด",VLOOKUP(D1873,หมวดหมู่!$A$2:$B$35,2))</f>
        <v>อุปโภค/บริโภค</v>
      </c>
      <c r="P1873" s="3" t="str">
        <f>IF(ISBLANK(E1873),"หน่วย",VLOOKUP(E1873,หน่วยนับ!$A$2:$B$37,2))</f>
        <v>ถุง</v>
      </c>
      <c r="Q1873" t="str">
        <f t="shared" si="118"/>
        <v>P00000.png</v>
      </c>
      <c r="R1873" t="str">
        <f t="shared" si="119"/>
        <v>INSERT INTO `product`(`pID`, `pBar`, `pBars`, `pName`, `pBP`, `pSP`, `pVal`, `pCate`, `pUnit`, `img`) VALUES ('P01879','8859609052161','[{"detail":"รหัสสินค้า","barcode":"P01879"},{"detail":"บาร์โค้ดหลัก","barcode":"8859609052161"}]','เครื่องปรุงก๋วยเตี๋ยวน้ำตก10บ','6.5','10','3','อุปโภค/บริโภค','ถุง','P00000.png');</v>
      </c>
    </row>
    <row r="1874" spans="1:18" x14ac:dyDescent="0.25">
      <c r="A1874" s="2" t="s">
        <v>2604</v>
      </c>
      <c r="B1874" s="8">
        <v>21058</v>
      </c>
      <c r="C1874" s="2" t="s">
        <v>2605</v>
      </c>
      <c r="D1874" s="6"/>
      <c r="E1874" s="6"/>
      <c r="F1874" s="1">
        <v>100</v>
      </c>
      <c r="G1874" s="1">
        <v>0</v>
      </c>
      <c r="H1874" s="1">
        <v>15</v>
      </c>
      <c r="I1874" s="16"/>
      <c r="J1874" s="17" t="s">
        <v>7142</v>
      </c>
      <c r="K1874" s="4" t="s">
        <v>7144</v>
      </c>
      <c r="L1874" s="5" t="s">
        <v>7143</v>
      </c>
      <c r="M1874" s="5">
        <f t="shared" si="116"/>
        <v>0</v>
      </c>
      <c r="N1874" s="5">
        <f t="shared" si="117"/>
        <v>-15</v>
      </c>
      <c r="O1874" s="3" t="str">
        <f>IF(ISBLANK(D1874),"ส่วนลด",VLOOKUP(D1874,หมวดหมู่!$A$2:$B$35,2))</f>
        <v>ส่วนลด</v>
      </c>
      <c r="P1874" s="3" t="str">
        <f>IF(ISBLANK(E1874),"หน่วย",VLOOKUP(E1874,หน่วยนับ!$A$2:$B$37,2))</f>
        <v>หน่วย</v>
      </c>
      <c r="Q1874" t="str">
        <f t="shared" si="118"/>
        <v>P00000.png</v>
      </c>
      <c r="R1874" t="str">
        <f t="shared" si="119"/>
        <v>INSERT INTO `product`(`pID`, `pBar`, `pBars`, `pName`, `pBP`, `pSP`, `pVal`, `pCate`, `pUnit`, `img`) VALUES ('P01880','21058','[{"detail":"รหัสสินค้า","barcode":"P01880"},{"detail":"บาร์โค้ดหลัก","barcode":"21058"}]','ส่วนลดก๋วยเตี๋ยวน้ำตกแพ็ค10','0','-15','100','ส่วนลด','หน่วย','P00000.png');</v>
      </c>
    </row>
    <row r="1875" spans="1:18" x14ac:dyDescent="0.25">
      <c r="A1875" s="2" t="s">
        <v>2606</v>
      </c>
      <c r="B1875" s="8" t="s">
        <v>2606</v>
      </c>
      <c r="C1875" s="2" t="s">
        <v>2607</v>
      </c>
      <c r="D1875" s="1">
        <v>21</v>
      </c>
      <c r="E1875" s="1">
        <v>35</v>
      </c>
      <c r="F1875" s="1">
        <v>10</v>
      </c>
      <c r="G1875" s="1">
        <v>7.5</v>
      </c>
      <c r="H1875" s="1">
        <v>10</v>
      </c>
      <c r="I1875" s="16"/>
      <c r="J1875" s="17" t="s">
        <v>7142</v>
      </c>
      <c r="K1875" s="4" t="s">
        <v>7144</v>
      </c>
      <c r="L1875" s="5" t="s">
        <v>7143</v>
      </c>
      <c r="M1875" s="5">
        <f t="shared" si="116"/>
        <v>7.5</v>
      </c>
      <c r="N1875" s="5">
        <f t="shared" si="117"/>
        <v>10</v>
      </c>
      <c r="O1875" s="3" t="str">
        <f>IF(ISBLANK(D1875),"ส่วนลด",VLOOKUP(D1875,หมวดหมู่!$A$2:$B$35,2))</f>
        <v>ไฟฟ้า</v>
      </c>
      <c r="P1875" s="3" t="str">
        <f>IF(ISBLANK(E1875),"หน่วย",VLOOKUP(E1875,หน่วยนับ!$A$2:$B$37,2))</f>
        <v>ตัว</v>
      </c>
      <c r="Q1875" t="str">
        <f t="shared" si="118"/>
        <v>P00000.png</v>
      </c>
      <c r="R1875" t="str">
        <f t="shared" si="119"/>
        <v>INSERT INTO `product`(`pID`, `pBar`, `pBars`, `pName`, `pBP`, `pSP`, `pVal`, `pCate`, `pUnit`, `img`) VALUES ('P01881','P01881','[{"detail":"รหัสสินค้า","barcode":"P01881"},{"detail":"บาร์โค้ดหลัก","barcode":"P01881"}]','สวิตส์ไฟ','7.5','10','10','ไฟฟ้า','ตัว','P00000.png');</v>
      </c>
    </row>
    <row r="1876" spans="1:18" x14ac:dyDescent="0.25">
      <c r="A1876" s="2" t="s">
        <v>2608</v>
      </c>
      <c r="B1876" s="8">
        <v>8850120759010</v>
      </c>
      <c r="C1876" s="2" t="s">
        <v>8458</v>
      </c>
      <c r="D1876" s="1">
        <v>20</v>
      </c>
      <c r="E1876" s="1">
        <v>14</v>
      </c>
      <c r="F1876" s="1">
        <v>12</v>
      </c>
      <c r="G1876" s="1">
        <v>6.5</v>
      </c>
      <c r="H1876" s="1">
        <v>10</v>
      </c>
      <c r="I1876" s="16"/>
      <c r="J1876" s="17" t="s">
        <v>7142</v>
      </c>
      <c r="K1876" s="4" t="s">
        <v>7144</v>
      </c>
      <c r="L1876" s="5" t="s">
        <v>7143</v>
      </c>
      <c r="M1876" s="5">
        <f t="shared" si="116"/>
        <v>6.5</v>
      </c>
      <c r="N1876" s="5">
        <f t="shared" si="117"/>
        <v>10</v>
      </c>
      <c r="O1876" s="3" t="str">
        <f>IF(ISBLANK(D1876),"ส่วนลด",VLOOKUP(D1876,หมวดหมู่!$A$2:$B$35,2))</f>
        <v>อุปโภค/บริโภค</v>
      </c>
      <c r="P1876" s="3" t="str">
        <f>IF(ISBLANK(E1876),"หน่วย",VLOOKUP(E1876,หน่วยนับ!$A$2:$B$37,2))</f>
        <v>ถุง</v>
      </c>
      <c r="Q1876" t="str">
        <f t="shared" si="118"/>
        <v>P00000.png</v>
      </c>
      <c r="R1876" t="str">
        <f t="shared" si="119"/>
        <v>INSERT INTO `product`(`pID`, `pBar`, `pBars`, `pName`, `pBP`, `pSP`, `pVal`, `pCate`, `pUnit`, `img`) VALUES ('P01882','8850120759010','[{"detail":"รหัสสินค้า","barcode":"P01882"},{"detail":"บาร์โค้ดหลัก","barcode":"8850120759010"}]','เครื่องปรุงก๋วยจั๊บ35g ***','6.5','10','12','อุปโภค/บริโภค','ถุง','P00000.png');</v>
      </c>
    </row>
    <row r="1877" spans="1:18" x14ac:dyDescent="0.25">
      <c r="A1877" s="2" t="s">
        <v>2609</v>
      </c>
      <c r="B1877" s="8" t="s">
        <v>2609</v>
      </c>
      <c r="C1877" s="2" t="s">
        <v>2610</v>
      </c>
      <c r="D1877" s="6"/>
      <c r="E1877" s="6"/>
      <c r="F1877" s="1">
        <v>100</v>
      </c>
      <c r="G1877" s="1">
        <v>0</v>
      </c>
      <c r="H1877" s="1">
        <v>15</v>
      </c>
      <c r="I1877" s="16"/>
      <c r="J1877" s="17" t="s">
        <v>7142</v>
      </c>
      <c r="K1877" s="4" t="s">
        <v>7144</v>
      </c>
      <c r="L1877" s="5" t="s">
        <v>7143</v>
      </c>
      <c r="M1877" s="5">
        <f t="shared" si="116"/>
        <v>0</v>
      </c>
      <c r="N1877" s="5">
        <f t="shared" si="117"/>
        <v>-15</v>
      </c>
      <c r="O1877" s="3" t="str">
        <f>IF(ISBLANK(D1877),"ส่วนลด",VLOOKUP(D1877,หมวดหมู่!$A$2:$B$35,2))</f>
        <v>ส่วนลด</v>
      </c>
      <c r="P1877" s="3" t="str">
        <f>IF(ISBLANK(E1877),"หน่วย",VLOOKUP(E1877,หน่วยนับ!$A$2:$B$37,2))</f>
        <v>หน่วย</v>
      </c>
      <c r="Q1877" t="str">
        <f t="shared" si="118"/>
        <v>P00000.png</v>
      </c>
      <c r="R1877" t="str">
        <f t="shared" si="119"/>
        <v>INSERT INTO `product`(`pID`, `pBar`, `pBars`, `pName`, `pBP`, `pSP`, `pVal`, `pCate`, `pUnit`, `img`) VALUES ('P01883','P01883','[{"detail":"รหัสสินค้า","barcode":"P01883"},{"detail":"บาร์โค้ดหลัก","barcode":"P01883"}]','ส่วนลดก๋วยเตียวเลิศรสแพ็ค10','0','-15','100','ส่วนลด','หน่วย','P00000.png');</v>
      </c>
    </row>
    <row r="1878" spans="1:18" x14ac:dyDescent="0.25">
      <c r="A1878" s="2" t="s">
        <v>2611</v>
      </c>
      <c r="B1878" s="8">
        <v>8850201801249</v>
      </c>
      <c r="C1878" s="2" t="s">
        <v>2612</v>
      </c>
      <c r="D1878" s="1">
        <v>20</v>
      </c>
      <c r="E1878" s="1">
        <v>14</v>
      </c>
      <c r="F1878" s="1">
        <v>28</v>
      </c>
      <c r="G1878" s="1">
        <v>6.5</v>
      </c>
      <c r="H1878" s="1">
        <v>7</v>
      </c>
      <c r="I1878" s="16"/>
      <c r="J1878" s="17" t="s">
        <v>7142</v>
      </c>
      <c r="K1878" s="4" t="s">
        <v>7144</v>
      </c>
      <c r="L1878" s="5" t="s">
        <v>7143</v>
      </c>
      <c r="M1878" s="5">
        <f t="shared" si="116"/>
        <v>6.5</v>
      </c>
      <c r="N1878" s="5">
        <f t="shared" si="117"/>
        <v>7</v>
      </c>
      <c r="O1878" s="3" t="str">
        <f>IF(ISBLANK(D1878),"ส่วนลด",VLOOKUP(D1878,หมวดหมู่!$A$2:$B$35,2))</f>
        <v>อุปโภค/บริโภค</v>
      </c>
      <c r="P1878" s="3" t="str">
        <f>IF(ISBLANK(E1878),"หน่วย",VLOOKUP(E1878,หน่วยนับ!$A$2:$B$37,2))</f>
        <v>ถุง</v>
      </c>
      <c r="Q1878" t="str">
        <f t="shared" si="118"/>
        <v>P00000.png</v>
      </c>
      <c r="R1878" t="str">
        <f t="shared" si="119"/>
        <v>INSERT INTO `product`(`pID`, `pBar`, `pBars`, `pName`, `pBP`, `pSP`, `pVal`, `pCate`, `pUnit`, `img`) VALUES ('P01884','8850201801249','[{"detail":"รหัสสินค้า","barcode":"P01884"},{"detail":"บาร์โค้ดหลัก","barcode":"8850201801249"}]','ชุดเครื่องพะโล้ไม้7บ','6.5','7','28','อุปโภค/บริโภค','ถุง','P00000.png');</v>
      </c>
    </row>
    <row r="1879" spans="1:18" x14ac:dyDescent="0.25">
      <c r="A1879" s="2" t="s">
        <v>2613</v>
      </c>
      <c r="B1879" s="8">
        <v>8850233170061</v>
      </c>
      <c r="C1879" s="2" t="s">
        <v>2614</v>
      </c>
      <c r="D1879" s="1">
        <v>20</v>
      </c>
      <c r="E1879" s="1">
        <v>3</v>
      </c>
      <c r="F1879" s="1">
        <v>0</v>
      </c>
      <c r="G1879" s="1">
        <v>22</v>
      </c>
      <c r="H1879" s="1">
        <v>24</v>
      </c>
      <c r="I1879" s="16"/>
      <c r="J1879" s="17" t="s">
        <v>7142</v>
      </c>
      <c r="K1879" s="4" t="s">
        <v>7144</v>
      </c>
      <c r="L1879" s="5" t="s">
        <v>7143</v>
      </c>
      <c r="M1879" s="5">
        <f t="shared" si="116"/>
        <v>22</v>
      </c>
      <c r="N1879" s="5">
        <f t="shared" si="117"/>
        <v>24</v>
      </c>
      <c r="O1879" s="3" t="str">
        <f>IF(ISBLANK(D1879),"ส่วนลด",VLOOKUP(D1879,หมวดหมู่!$A$2:$B$35,2))</f>
        <v>อุปโภค/บริโภค</v>
      </c>
      <c r="P1879" s="3" t="str">
        <f>IF(ISBLANK(E1879),"หน่วย",VLOOKUP(E1879,หน่วยนับ!$A$2:$B$37,2))</f>
        <v>ขวด</v>
      </c>
      <c r="Q1879" t="str">
        <f t="shared" si="118"/>
        <v>P00000.png</v>
      </c>
      <c r="R1879" t="str">
        <f t="shared" si="119"/>
        <v>INSERT INTO `product`(`pID`, `pBar`, `pBars`, `pName`, `pBP`, `pSP`, `pVal`, `pCate`, `pUnit`, `img`) VALUES ('P01885','8850233170061','[{"detail":"รหัสสินค้า","barcode":"P01885"},{"detail":"บาร์โค้ดหลัก","barcode":"8850233170061"}]','สปริงซองโลชั่น100/24บ*','22','24','0','อุปโภค/บริโภค','ขวด','P00000.png');</v>
      </c>
    </row>
    <row r="1880" spans="1:18" x14ac:dyDescent="0.25">
      <c r="A1880" s="2" t="s">
        <v>2615</v>
      </c>
      <c r="B1880" s="8">
        <v>8850233110029</v>
      </c>
      <c r="C1880" s="2" t="s">
        <v>2616</v>
      </c>
      <c r="D1880" s="1">
        <v>20</v>
      </c>
      <c r="E1880" s="1">
        <v>3</v>
      </c>
      <c r="F1880" s="1">
        <v>1</v>
      </c>
      <c r="G1880" s="1">
        <v>13.34</v>
      </c>
      <c r="H1880" s="1">
        <v>18</v>
      </c>
      <c r="I1880" s="16"/>
      <c r="J1880" s="17" t="s">
        <v>7142</v>
      </c>
      <c r="K1880" s="4" t="s">
        <v>7144</v>
      </c>
      <c r="L1880" s="5" t="s">
        <v>7143</v>
      </c>
      <c r="M1880" s="5">
        <f t="shared" si="116"/>
        <v>13.34</v>
      </c>
      <c r="N1880" s="5">
        <f t="shared" si="117"/>
        <v>18</v>
      </c>
      <c r="O1880" s="3" t="str">
        <f>IF(ISBLANK(D1880),"ส่วนลด",VLOOKUP(D1880,หมวดหมู่!$A$2:$B$35,2))</f>
        <v>อุปโภค/บริโภค</v>
      </c>
      <c r="P1880" s="3" t="str">
        <f>IF(ISBLANK(E1880),"หน่วย",VLOOKUP(E1880,หน่วยนับ!$A$2:$B$37,2))</f>
        <v>ขวด</v>
      </c>
      <c r="Q1880" t="str">
        <f t="shared" si="118"/>
        <v>P00000.png</v>
      </c>
      <c r="R1880" t="str">
        <f t="shared" si="119"/>
        <v>INSERT INTO `product`(`pID`, `pBar`, `pBars`, `pName`, `pBP`, `pSP`, `pVal`, `pCate`, `pUnit`, `img`) VALUES ('P01886','8850233110029','[{"detail":"รหัสสินค้า","barcode":"P01886"},{"detail":"บาร์โค้ดหลัก","barcode":"8850233110029"}]','สปริงซองแป้ง150/18บ','13.34','18','1','อุปโภค/บริโภค','ขวด','P00000.png');</v>
      </c>
    </row>
    <row r="1881" spans="1:18" x14ac:dyDescent="0.25">
      <c r="A1881" s="2" t="s">
        <v>2617</v>
      </c>
      <c r="B1881" s="8" t="s">
        <v>2617</v>
      </c>
      <c r="C1881" s="2" t="s">
        <v>8459</v>
      </c>
      <c r="D1881" s="1">
        <v>22</v>
      </c>
      <c r="E1881" s="1">
        <v>35</v>
      </c>
      <c r="F1881" s="1">
        <v>12</v>
      </c>
      <c r="G1881" s="1">
        <v>15</v>
      </c>
      <c r="H1881" s="1">
        <v>25</v>
      </c>
      <c r="I1881" s="16"/>
      <c r="J1881" s="17" t="s">
        <v>7142</v>
      </c>
      <c r="K1881" s="4" t="s">
        <v>7144</v>
      </c>
      <c r="L1881" s="5" t="s">
        <v>7143</v>
      </c>
      <c r="M1881" s="5">
        <f t="shared" si="116"/>
        <v>15</v>
      </c>
      <c r="N1881" s="5">
        <f t="shared" si="117"/>
        <v>25</v>
      </c>
      <c r="O1881" s="3" t="str">
        <f>IF(ISBLANK(D1881),"ส่วนลด",VLOOKUP(D1881,หมวดหมู่!$A$2:$B$35,2))</f>
        <v>ประปา</v>
      </c>
      <c r="P1881" s="3" t="str">
        <f>IF(ISBLANK(E1881),"หน่วย",VLOOKUP(E1881,หน่วยนับ!$A$2:$B$37,2))</f>
        <v>ตัว</v>
      </c>
      <c r="Q1881" t="str">
        <f t="shared" si="118"/>
        <v>P00000.png</v>
      </c>
      <c r="R1881" t="str">
        <f t="shared" si="119"/>
        <v>INSERT INTO `product`(`pID`, `pBar`, `pBars`, `pName`, `pBP`, `pSP`, `pVal`, `pCate`, `pUnit`, `img`) VALUES ('P01887','P01887','[{"detail":"รหัสสินค้า","barcode":"P01887"},{"detail":"บาร์โค้ดหลัก","barcode":"P01887"}]','สามทางบาง2นิ้ว***','15','25','12','ประปา','ตัว','P00000.png');</v>
      </c>
    </row>
    <row r="1882" spans="1:18" x14ac:dyDescent="0.25">
      <c r="A1882" s="2" t="s">
        <v>2618</v>
      </c>
      <c r="B1882" s="8" t="s">
        <v>2618</v>
      </c>
      <c r="C1882" s="2" t="s">
        <v>8460</v>
      </c>
      <c r="D1882" s="1">
        <v>22</v>
      </c>
      <c r="E1882" s="1">
        <v>35</v>
      </c>
      <c r="F1882" s="1">
        <v>8</v>
      </c>
      <c r="G1882" s="1">
        <v>8</v>
      </c>
      <c r="H1882" s="1">
        <v>12</v>
      </c>
      <c r="I1882" s="16"/>
      <c r="J1882" s="17" t="s">
        <v>7142</v>
      </c>
      <c r="K1882" s="4" t="s">
        <v>7144</v>
      </c>
      <c r="L1882" s="5" t="s">
        <v>7143</v>
      </c>
      <c r="M1882" s="5">
        <f t="shared" si="116"/>
        <v>8</v>
      </c>
      <c r="N1882" s="5">
        <f t="shared" si="117"/>
        <v>12</v>
      </c>
      <c r="O1882" s="3" t="str">
        <f>IF(ISBLANK(D1882),"ส่วนลด",VLOOKUP(D1882,หมวดหมู่!$A$2:$B$35,2))</f>
        <v>ประปา</v>
      </c>
      <c r="P1882" s="3" t="str">
        <f>IF(ISBLANK(E1882),"หน่วย",VLOOKUP(E1882,หน่วยนับ!$A$2:$B$37,2))</f>
        <v>ตัว</v>
      </c>
      <c r="Q1882" t="str">
        <f t="shared" si="118"/>
        <v>P00000.png</v>
      </c>
      <c r="R1882" t="str">
        <f t="shared" si="119"/>
        <v>INSERT INTO `product`(`pID`, `pBar`, `pBars`, `pName`, `pBP`, `pSP`, `pVal`, `pCate`, `pUnit`, `img`) VALUES ('P01888','P01888','[{"detail":"รหัสสินค้า","barcode":"P01888"},{"detail":"บาร์โค้ดหลัก","barcode":"P01888"}]','ต่อตรงบาง 1.5''1***','8','12','8','ประปา','ตัว','P00000.png');</v>
      </c>
    </row>
    <row r="1883" spans="1:18" x14ac:dyDescent="0.25">
      <c r="A1883" s="2" t="s">
        <v>2619</v>
      </c>
      <c r="B1883" s="8" t="s">
        <v>2619</v>
      </c>
      <c r="C1883" s="2" t="s">
        <v>8461</v>
      </c>
      <c r="D1883" s="1">
        <v>22</v>
      </c>
      <c r="E1883" s="1">
        <v>35</v>
      </c>
      <c r="F1883" s="1">
        <v>18</v>
      </c>
      <c r="G1883" s="1">
        <v>9</v>
      </c>
      <c r="H1883" s="1">
        <v>15</v>
      </c>
      <c r="I1883" s="16"/>
      <c r="J1883" s="17" t="s">
        <v>7142</v>
      </c>
      <c r="K1883" s="4" t="s">
        <v>7144</v>
      </c>
      <c r="L1883" s="5" t="s">
        <v>7143</v>
      </c>
      <c r="M1883" s="5">
        <f t="shared" si="116"/>
        <v>9</v>
      </c>
      <c r="N1883" s="5">
        <f t="shared" si="117"/>
        <v>15</v>
      </c>
      <c r="O1883" s="3" t="str">
        <f>IF(ISBLANK(D1883),"ส่วนลด",VLOOKUP(D1883,หมวดหมู่!$A$2:$B$35,2))</f>
        <v>ประปา</v>
      </c>
      <c r="P1883" s="3" t="str">
        <f>IF(ISBLANK(E1883),"หน่วย",VLOOKUP(E1883,หน่วยนับ!$A$2:$B$37,2))</f>
        <v>ตัว</v>
      </c>
      <c r="Q1883" t="str">
        <f t="shared" si="118"/>
        <v>P00000.png</v>
      </c>
      <c r="R1883" t="str">
        <f t="shared" si="119"/>
        <v>INSERT INTO `product`(`pID`, `pBar`, `pBars`, `pName`, `pBP`, `pSP`, `pVal`, `pCate`, `pUnit`, `img`) VALUES ('P01889','P01889','[{"detail":"รหัสสินค้า","barcode":"P01889"},{"detail":"บาร์โค้ดหลัก","barcode":"P01889"}]','ต่อตรงบาง 2'' ***','9','15','18','ประปา','ตัว','P00000.png');</v>
      </c>
    </row>
    <row r="1884" spans="1:18" x14ac:dyDescent="0.25">
      <c r="A1884" s="2" t="s">
        <v>2620</v>
      </c>
      <c r="B1884" s="8" t="s">
        <v>2620</v>
      </c>
      <c r="C1884" s="2" t="s">
        <v>8462</v>
      </c>
      <c r="D1884" s="1">
        <v>22</v>
      </c>
      <c r="E1884" s="1">
        <v>35</v>
      </c>
      <c r="F1884" s="1">
        <v>8</v>
      </c>
      <c r="G1884" s="1">
        <v>13</v>
      </c>
      <c r="H1884" s="1">
        <v>17</v>
      </c>
      <c r="I1884" s="16"/>
      <c r="J1884" s="17" t="s">
        <v>7142</v>
      </c>
      <c r="K1884" s="4" t="s">
        <v>7144</v>
      </c>
      <c r="L1884" s="5" t="s">
        <v>7143</v>
      </c>
      <c r="M1884" s="5">
        <f t="shared" si="116"/>
        <v>13</v>
      </c>
      <c r="N1884" s="5">
        <f t="shared" si="117"/>
        <v>17</v>
      </c>
      <c r="O1884" s="3" t="str">
        <f>IF(ISBLANK(D1884),"ส่วนลด",VLOOKUP(D1884,หมวดหมู่!$A$2:$B$35,2))</f>
        <v>ประปา</v>
      </c>
      <c r="P1884" s="3" t="str">
        <f>IF(ISBLANK(E1884),"หน่วย",VLOOKUP(E1884,หน่วยนับ!$A$2:$B$37,2))</f>
        <v>ตัว</v>
      </c>
      <c r="Q1884" t="str">
        <f t="shared" si="118"/>
        <v>P00000.png</v>
      </c>
      <c r="R1884" t="str">
        <f t="shared" si="119"/>
        <v>INSERT INTO `product`(`pID`, `pBar`, `pBars`, `pName`, `pBP`, `pSP`, `pVal`, `pCate`, `pUnit`, `img`) VALUES ('P01890','P01890','[{"detail":"รหัสสินค้า","barcode":"P01890"},{"detail":"บาร์โค้ดหลัก","barcode":"P01890"}]','งอบาง90 2'' 17บ*','13','17','8','ประปา','ตัว','P00000.png');</v>
      </c>
    </row>
    <row r="1885" spans="1:18" x14ac:dyDescent="0.25">
      <c r="A1885" s="2" t="s">
        <v>2621</v>
      </c>
      <c r="B1885" s="8" t="s">
        <v>2621</v>
      </c>
      <c r="C1885" s="2" t="s">
        <v>8463</v>
      </c>
      <c r="D1885" s="1">
        <v>22</v>
      </c>
      <c r="E1885" s="1">
        <v>17</v>
      </c>
      <c r="F1885" s="1">
        <v>61</v>
      </c>
      <c r="G1885" s="1">
        <v>6</v>
      </c>
      <c r="H1885" s="1">
        <v>10</v>
      </c>
      <c r="I1885" s="16"/>
      <c r="J1885" s="17" t="s">
        <v>7142</v>
      </c>
      <c r="K1885" s="4" t="s">
        <v>7144</v>
      </c>
      <c r="L1885" s="5" t="s">
        <v>7143</v>
      </c>
      <c r="M1885" s="5">
        <f t="shared" si="116"/>
        <v>6</v>
      </c>
      <c r="N1885" s="5">
        <f t="shared" si="117"/>
        <v>10</v>
      </c>
      <c r="O1885" s="3" t="str">
        <f>IF(ISBLANK(D1885),"ส่วนลด",VLOOKUP(D1885,หมวดหมู่!$A$2:$B$35,2))</f>
        <v>ประปา</v>
      </c>
      <c r="P1885" s="3" t="str">
        <f>IF(ISBLANK(E1885),"หน่วย",VLOOKUP(E1885,หน่วยนับ!$A$2:$B$37,2))</f>
        <v>ใบ</v>
      </c>
      <c r="Q1885" t="str">
        <f t="shared" si="118"/>
        <v>P00000.png</v>
      </c>
      <c r="R1885" t="str">
        <f t="shared" si="119"/>
        <v>INSERT INTO `product`(`pID`, `pBar`, `pBars`, `pName`, `pBP`, `pSP`, `pVal`, `pCate`, `pUnit`, `img`) VALUES ('P01891','P01891','[{"detail":"รหัสสินค้า","barcode":"P01891"},{"detail":"บาร์โค้ดหลัก","barcode":"P01891"}]','ใบเลื่อยตัดเหล็กสีดำ18ฟัน***','6','10','61','ประปา','ใบ','P00000.png');</v>
      </c>
    </row>
    <row r="1886" spans="1:18" x14ac:dyDescent="0.25">
      <c r="A1886" s="2" t="s">
        <v>2622</v>
      </c>
      <c r="B1886" s="8">
        <v>8859450293461</v>
      </c>
      <c r="C1886" s="2" t="s">
        <v>8464</v>
      </c>
      <c r="D1886" s="1">
        <v>22</v>
      </c>
      <c r="E1886" s="1">
        <v>19</v>
      </c>
      <c r="F1886" s="1">
        <v>0</v>
      </c>
      <c r="G1886" s="1">
        <v>40</v>
      </c>
      <c r="H1886" s="1">
        <v>50</v>
      </c>
      <c r="I1886" s="16"/>
      <c r="J1886" s="17" t="s">
        <v>7142</v>
      </c>
      <c r="K1886" s="4" t="s">
        <v>7144</v>
      </c>
      <c r="L1886" s="5" t="s">
        <v>7143</v>
      </c>
      <c r="M1886" s="5">
        <f t="shared" si="116"/>
        <v>40</v>
      </c>
      <c r="N1886" s="5">
        <f t="shared" si="117"/>
        <v>50</v>
      </c>
      <c r="O1886" s="3" t="str">
        <f>IF(ISBLANK(D1886),"ส่วนลด",VLOOKUP(D1886,หมวดหมู่!$A$2:$B$35,2))</f>
        <v>ประปา</v>
      </c>
      <c r="P1886" s="3" t="str">
        <f>IF(ISBLANK(E1886),"หน่วย",VLOOKUP(E1886,หน่วยนับ!$A$2:$B$37,2))</f>
        <v>กระป๋อง</v>
      </c>
      <c r="Q1886" t="str">
        <f t="shared" si="118"/>
        <v>P00000.png</v>
      </c>
      <c r="R1886" t="str">
        <f t="shared" si="119"/>
        <v>INSERT INTO `product`(`pID`, `pBar`, `pBars`, `pName`, `pBP`, `pSP`, `pVal`, `pCate`, `pUnit`, `img`) VALUES ('P01892','8859450293461','[{"detail":"รหัสสินค้า","barcode":"P01892"},{"detail":"บาร์โค้ดหลัก","barcode":"8859450293461"}]','น้ำยาเชื่อมท่อน้ำไทย50g***','40','50','0','ประปา','กระป๋อง','P00000.png');</v>
      </c>
    </row>
    <row r="1887" spans="1:18" x14ac:dyDescent="0.25">
      <c r="A1887" s="2" t="s">
        <v>2623</v>
      </c>
      <c r="B1887" s="8">
        <v>8859450293478</v>
      </c>
      <c r="C1887" s="2" t="s">
        <v>7673</v>
      </c>
      <c r="D1887" s="1">
        <v>22</v>
      </c>
      <c r="E1887" s="1">
        <v>2</v>
      </c>
      <c r="F1887" s="1">
        <v>0</v>
      </c>
      <c r="G1887" s="1">
        <v>60</v>
      </c>
      <c r="H1887" s="1">
        <v>65</v>
      </c>
      <c r="I1887" s="16"/>
      <c r="J1887" s="17" t="s">
        <v>7142</v>
      </c>
      <c r="K1887" s="4" t="s">
        <v>7144</v>
      </c>
      <c r="L1887" s="5" t="s">
        <v>7143</v>
      </c>
      <c r="M1887" s="5">
        <f t="shared" si="116"/>
        <v>60</v>
      </c>
      <c r="N1887" s="5">
        <f t="shared" si="117"/>
        <v>65</v>
      </c>
      <c r="O1887" s="3" t="str">
        <f>IF(ISBLANK(D1887),"ส่วนลด",VLOOKUP(D1887,หมวดหมู่!$A$2:$B$35,2))</f>
        <v>ประปา</v>
      </c>
      <c r="P1887" s="3" t="str">
        <f>IF(ISBLANK(E1887),"หน่วย",VLOOKUP(E1887,หน่วยนับ!$A$2:$B$37,2))</f>
        <v>กระปุก</v>
      </c>
      <c r="Q1887" t="str">
        <f t="shared" si="118"/>
        <v>P00000.png</v>
      </c>
      <c r="R1887" t="str">
        <f t="shared" si="119"/>
        <v>INSERT INTO `product`(`pID`, `pBar`, `pBars`, `pName`, `pBP`, `pSP`, `pVal`, `pCate`, `pUnit`, `img`) VALUES ('P01893','8859450293478','[{"detail":"รหัสสินค้า","barcode":"P01893"},{"detail":"บาร์โค้ดหลัก","barcode":"8859450293478"}]','น้ำยาเชื่อมท่อน้ำไทย100g***','60','65','0','ประปา','กระปุก','P00000.png');</v>
      </c>
    </row>
    <row r="1888" spans="1:18" x14ac:dyDescent="0.25">
      <c r="A1888" s="2" t="s">
        <v>2624</v>
      </c>
      <c r="B1888" s="8" t="s">
        <v>2624</v>
      </c>
      <c r="C1888" s="2" t="s">
        <v>8465</v>
      </c>
      <c r="D1888" s="1">
        <v>22</v>
      </c>
      <c r="E1888" s="1">
        <v>35</v>
      </c>
      <c r="F1888" s="1">
        <v>0</v>
      </c>
      <c r="G1888" s="1">
        <v>15</v>
      </c>
      <c r="H1888" s="1">
        <v>25</v>
      </c>
      <c r="I1888" s="16"/>
      <c r="J1888" s="17" t="s">
        <v>7142</v>
      </c>
      <c r="K1888" s="4" t="s">
        <v>7144</v>
      </c>
      <c r="L1888" s="5" t="s">
        <v>7143</v>
      </c>
      <c r="M1888" s="5">
        <f t="shared" si="116"/>
        <v>15</v>
      </c>
      <c r="N1888" s="5">
        <f t="shared" si="117"/>
        <v>25</v>
      </c>
      <c r="O1888" s="3" t="str">
        <f>IF(ISBLANK(D1888),"ส่วนลด",VLOOKUP(D1888,หมวดหมู่!$A$2:$B$35,2))</f>
        <v>ประปา</v>
      </c>
      <c r="P1888" s="3" t="str">
        <f>IF(ISBLANK(E1888),"หน่วย",VLOOKUP(E1888,หน่วยนับ!$A$2:$B$37,2))</f>
        <v>ตัว</v>
      </c>
      <c r="Q1888" t="str">
        <f t="shared" si="118"/>
        <v>P00000.png</v>
      </c>
      <c r="R1888" t="str">
        <f t="shared" si="119"/>
        <v>INSERT INTO `product`(`pID`, `pBar`, `pBars`, `pName`, `pBP`, `pSP`, `pVal`, `pCate`, `pUnit`, `img`) VALUES ('P01894','P01894','[{"detail":"รหัสสินค้า","barcode":"P01894"},{"detail":"บาร์โค้ดหลัก","barcode":"P01894"}]','สามทางบาง 1.5'' 25บ','15','25','0','ประปา','ตัว','P00000.png');</v>
      </c>
    </row>
    <row r="1889" spans="1:18" x14ac:dyDescent="0.25">
      <c r="A1889" s="2" t="s">
        <v>2625</v>
      </c>
      <c r="B1889" s="8">
        <v>8858799702429</v>
      </c>
      <c r="C1889" s="2" t="s">
        <v>2626</v>
      </c>
      <c r="D1889" s="1">
        <v>22</v>
      </c>
      <c r="E1889" s="1">
        <v>35</v>
      </c>
      <c r="F1889" s="1">
        <v>2</v>
      </c>
      <c r="G1889" s="1">
        <v>120</v>
      </c>
      <c r="H1889" s="1">
        <v>139</v>
      </c>
      <c r="I1889" s="16"/>
      <c r="J1889" s="17" t="s">
        <v>7142</v>
      </c>
      <c r="K1889" s="4" t="s">
        <v>7144</v>
      </c>
      <c r="L1889" s="5" t="s">
        <v>7143</v>
      </c>
      <c r="M1889" s="5">
        <f t="shared" si="116"/>
        <v>120</v>
      </c>
      <c r="N1889" s="5">
        <f t="shared" si="117"/>
        <v>139</v>
      </c>
      <c r="O1889" s="3" t="str">
        <f>IF(ISBLANK(D1889),"ส่วนลด",VLOOKUP(D1889,หมวดหมู่!$A$2:$B$35,2))</f>
        <v>ประปา</v>
      </c>
      <c r="P1889" s="3" t="str">
        <f>IF(ISBLANK(E1889),"หน่วย",VLOOKUP(E1889,หน่วยนับ!$A$2:$B$37,2))</f>
        <v>ตัว</v>
      </c>
      <c r="Q1889" t="str">
        <f t="shared" si="118"/>
        <v>P00000.png</v>
      </c>
      <c r="R1889" t="str">
        <f t="shared" si="119"/>
        <v>INSERT INTO `product`(`pID`, `pBar`, `pBars`, `pName`, `pBP`, `pSP`, `pVal`, `pCate`, `pUnit`, `img`) VALUES ('P01895','8858799702429','[{"detail":"รหัสสินค้า","barcode":"P01895"},{"detail":"บาร์โค้ดหลัก","barcode":"8858799702429"}]','ก็อกสนามซันวา 1/2''','120','139','2','ประปา','ตัว','P00000.png');</v>
      </c>
    </row>
    <row r="1890" spans="1:18" x14ac:dyDescent="0.25">
      <c r="A1890" s="2" t="s">
        <v>2627</v>
      </c>
      <c r="B1890" s="8" t="s">
        <v>2627</v>
      </c>
      <c r="C1890" s="2" t="s">
        <v>8466</v>
      </c>
      <c r="D1890" s="1">
        <v>22</v>
      </c>
      <c r="E1890" s="1">
        <v>35</v>
      </c>
      <c r="F1890" s="1">
        <v>10</v>
      </c>
      <c r="G1890" s="1">
        <v>5</v>
      </c>
      <c r="H1890" s="1">
        <v>8</v>
      </c>
      <c r="I1890" s="16"/>
      <c r="J1890" s="17" t="s">
        <v>7142</v>
      </c>
      <c r="K1890" s="4" t="s">
        <v>7144</v>
      </c>
      <c r="L1890" s="5" t="s">
        <v>7143</v>
      </c>
      <c r="M1890" s="5">
        <f t="shared" si="116"/>
        <v>5</v>
      </c>
      <c r="N1890" s="5">
        <f t="shared" si="117"/>
        <v>8</v>
      </c>
      <c r="O1890" s="3" t="str">
        <f>IF(ISBLANK(D1890),"ส่วนลด",VLOOKUP(D1890,หมวดหมู่!$A$2:$B$35,2))</f>
        <v>ประปา</v>
      </c>
      <c r="P1890" s="3" t="str">
        <f>IF(ISBLANK(E1890),"หน่วย",VLOOKUP(E1890,หน่วยนับ!$A$2:$B$37,2))</f>
        <v>ตัว</v>
      </c>
      <c r="Q1890" t="str">
        <f t="shared" si="118"/>
        <v>P00000.png</v>
      </c>
      <c r="R1890" t="str">
        <f t="shared" si="119"/>
        <v>INSERT INTO `product`(`pID`, `pBar`, `pBars`, `pName`, `pBP`, `pSP`, `pVal`, `pCate`, `pUnit`, `img`) VALUES ('P01896','P01896','[{"detail":"รหัสสินค้า","barcode":"P01896"},{"detail":"บาร์โค้ดหลัก","barcode":"P01896"}]','ข้องอลด 3/4''ลด1/2'' ***','5','8','10','ประปา','ตัว','P00000.png');</v>
      </c>
    </row>
    <row r="1891" spans="1:18" x14ac:dyDescent="0.25">
      <c r="A1891" s="2" t="s">
        <v>2628</v>
      </c>
      <c r="B1891" s="8">
        <v>8851907136918</v>
      </c>
      <c r="C1891" s="2" t="s">
        <v>8467</v>
      </c>
      <c r="D1891" s="1">
        <v>32</v>
      </c>
      <c r="E1891" s="1">
        <v>35</v>
      </c>
      <c r="F1891" s="1">
        <v>2</v>
      </c>
      <c r="G1891" s="1">
        <v>21.67</v>
      </c>
      <c r="H1891" s="1">
        <v>30</v>
      </c>
      <c r="I1891" s="16"/>
      <c r="J1891" s="17" t="s">
        <v>7142</v>
      </c>
      <c r="K1891" s="4" t="s">
        <v>7144</v>
      </c>
      <c r="L1891" s="5" t="s">
        <v>7143</v>
      </c>
      <c r="M1891" s="5">
        <f t="shared" si="116"/>
        <v>21.67</v>
      </c>
      <c r="N1891" s="5">
        <f t="shared" si="117"/>
        <v>30</v>
      </c>
      <c r="O1891" s="3" t="str">
        <f>IF(ISBLANK(D1891),"ส่วนลด",VLOOKUP(D1891,หมวดหมู่!$A$2:$B$35,2))</f>
        <v>การศึกษา</v>
      </c>
      <c r="P1891" s="3" t="str">
        <f>IF(ISBLANK(E1891),"หน่วย",VLOOKUP(E1891,หน่วยนับ!$A$2:$B$37,2))</f>
        <v>ตัว</v>
      </c>
      <c r="Q1891" t="str">
        <f t="shared" si="118"/>
        <v>P00000.png</v>
      </c>
      <c r="R1891" t="str">
        <f t="shared" si="119"/>
        <v>INSERT INTO `product`(`pID`, `pBar`, `pBars`, `pName`, `pBP`, `pSP`, `pVal`, `pCate`, `pUnit`, `img`) VALUES ('P01897','8851907136918','[{"detail":"รหัสสินค้า","barcode":"P01897"},{"detail":"บาร์โค้ดหลัก","barcode":"8851907136918"}]','กรรไกรตราช้าง8''***','21.67','30','2','การศึกษา','ตัว','P00000.png');</v>
      </c>
    </row>
    <row r="1892" spans="1:18" x14ac:dyDescent="0.25">
      <c r="A1892" s="2" t="s">
        <v>2629</v>
      </c>
      <c r="B1892" s="8">
        <v>8850002008922</v>
      </c>
      <c r="C1892" s="2" t="s">
        <v>2630</v>
      </c>
      <c r="D1892" s="1">
        <v>20</v>
      </c>
      <c r="E1892" s="1">
        <v>29</v>
      </c>
      <c r="F1892" s="1">
        <v>0</v>
      </c>
      <c r="G1892" s="1">
        <v>50</v>
      </c>
      <c r="H1892" s="1">
        <v>56</v>
      </c>
      <c r="I1892" s="16"/>
      <c r="J1892" s="17" t="s">
        <v>7142</v>
      </c>
      <c r="K1892" s="4" t="s">
        <v>7144</v>
      </c>
      <c r="L1892" s="5" t="s">
        <v>7143</v>
      </c>
      <c r="M1892" s="5">
        <f t="shared" si="116"/>
        <v>50</v>
      </c>
      <c r="N1892" s="5">
        <f t="shared" si="117"/>
        <v>56</v>
      </c>
      <c r="O1892" s="3" t="str">
        <f>IF(ISBLANK(D1892),"ส่วนลด",VLOOKUP(D1892,หมวดหมู่!$A$2:$B$35,2))</f>
        <v>อุปโภค/บริโภค</v>
      </c>
      <c r="P1892" s="3" t="str">
        <f>IF(ISBLANK(E1892),"หน่วย",VLOOKUP(E1892,หน่วยนับ!$A$2:$B$37,2))</f>
        <v>หลอด</v>
      </c>
      <c r="Q1892" t="str">
        <f t="shared" si="118"/>
        <v>P00000.png</v>
      </c>
      <c r="R1892" t="str">
        <f t="shared" si="119"/>
        <v>INSERT INTO `product`(`pID`, `pBar`, `pBars`, `pName`, `pBP`, `pSP`, `pVal`, `pCate`, `pUnit`, `img`) VALUES ('P01898','8850002008922','[{"detail":"รหัสสินค้า","barcode":"P01898"},{"detail":"บาร์โค้ดหลัก","barcode":"8850002008922"}]','ซอสลส์ยาสีฟัน160g56บ','50','56','0','อุปโภค/บริโภค','หลอด','P00000.png');</v>
      </c>
    </row>
    <row r="1893" spans="1:18" x14ac:dyDescent="0.25">
      <c r="A1893" s="2" t="s">
        <v>2631</v>
      </c>
      <c r="B1893" s="8">
        <v>8850002008960</v>
      </c>
      <c r="C1893" s="2" t="s">
        <v>8468</v>
      </c>
      <c r="D1893" s="1">
        <v>66</v>
      </c>
      <c r="E1893" s="1">
        <v>29</v>
      </c>
      <c r="F1893" s="1">
        <v>3</v>
      </c>
      <c r="G1893" s="1">
        <v>55.75</v>
      </c>
      <c r="H1893" s="1">
        <v>63</v>
      </c>
      <c r="I1893" s="16"/>
      <c r="J1893" s="17" t="s">
        <v>7142</v>
      </c>
      <c r="K1893" s="4" t="s">
        <v>7144</v>
      </c>
      <c r="L1893" s="5" t="s">
        <v>7143</v>
      </c>
      <c r="M1893" s="5">
        <f t="shared" si="116"/>
        <v>55.75</v>
      </c>
      <c r="N1893" s="5">
        <f t="shared" si="117"/>
        <v>63</v>
      </c>
      <c r="O1893" s="3" t="str">
        <f>IF(ISBLANK(D1893),"ส่วนลด",VLOOKUP(D1893,หมวดหมู่!$A$2:$B$35,2))</f>
        <v>ยาสีฟัน+แปรงสีฟันน้ำยาบ้วนปาก</v>
      </c>
      <c r="P1893" s="3" t="str">
        <f>IF(ISBLANK(E1893),"หน่วย",VLOOKUP(E1893,หน่วยนับ!$A$2:$B$37,2))</f>
        <v>หลอด</v>
      </c>
      <c r="Q1893" t="str">
        <f t="shared" si="118"/>
        <v>P00000.png</v>
      </c>
      <c r="R1893" t="str">
        <f t="shared" si="119"/>
        <v>INSERT INTO `product`(`pID`, `pBar`, `pBars`, `pName`, `pBP`, `pSP`, `pVal`, `pCate`, `pUnit`, `img`) VALUES ('P01899','8850002008960','[{"detail":"รหัสสินค้า","barcode":"P01899"},{"detail":"บาร์โค้ดหลัก","barcode":"8850002008960"}]','ซอสลส์เฟรชยาสีฟัน160g***','55.75','63','3','ยาสีฟัน+แปรงสีฟันน้ำยาบ้วนปาก','หลอด','P00000.png');</v>
      </c>
    </row>
    <row r="1894" spans="1:18" x14ac:dyDescent="0.25">
      <c r="A1894" s="2" t="s">
        <v>2632</v>
      </c>
      <c r="B1894" s="8">
        <v>8850006322512</v>
      </c>
      <c r="C1894" s="2" t="s">
        <v>2633</v>
      </c>
      <c r="D1894" s="1">
        <v>66</v>
      </c>
      <c r="E1894" s="1">
        <v>29</v>
      </c>
      <c r="F1894" s="1">
        <v>8</v>
      </c>
      <c r="G1894" s="1">
        <v>11.59</v>
      </c>
      <c r="H1894" s="1">
        <v>15</v>
      </c>
      <c r="I1894" s="16"/>
      <c r="J1894" s="17" t="s">
        <v>7142</v>
      </c>
      <c r="K1894" s="4" t="s">
        <v>7144</v>
      </c>
      <c r="L1894" s="5" t="s">
        <v>7143</v>
      </c>
      <c r="M1894" s="5">
        <f t="shared" si="116"/>
        <v>11.59</v>
      </c>
      <c r="N1894" s="5">
        <f t="shared" si="117"/>
        <v>15</v>
      </c>
      <c r="O1894" s="3" t="str">
        <f>IF(ISBLANK(D1894),"ส่วนลด",VLOOKUP(D1894,หมวดหมู่!$A$2:$B$35,2))</f>
        <v>ยาสีฟัน+แปรงสีฟันน้ำยาบ้วนปาก</v>
      </c>
      <c r="P1894" s="3" t="str">
        <f>IF(ISBLANK(E1894),"หน่วย",VLOOKUP(E1894,หน่วยนับ!$A$2:$B$37,2))</f>
        <v>หลอด</v>
      </c>
      <c r="Q1894" t="str">
        <f t="shared" si="118"/>
        <v>P00000.png</v>
      </c>
      <c r="R1894" t="str">
        <f t="shared" si="119"/>
        <v>INSERT INTO `product`(`pID`, `pBar`, `pBars`, `pName`, `pBP`, `pSP`, `pVal`, `pCate`, `pUnit`, `img`) VALUES ('P01900','8850006322512','[{"detail":"รหัสสินค้า","barcode":"P01900"},{"detail":"บาร์โค้ดหลัก","barcode":"8850006322512"}]','คอลเกตุสมุนไพร35g15บ**','11.59','15','8','ยาสีฟัน+แปรงสีฟันน้ำยาบ้วนปาก','หลอด','P00000.png');</v>
      </c>
    </row>
    <row r="1895" spans="1:18" x14ac:dyDescent="0.25">
      <c r="A1895" s="2" t="s">
        <v>2634</v>
      </c>
      <c r="B1895" s="8">
        <v>8850006343326</v>
      </c>
      <c r="C1895" s="2" t="s">
        <v>2635</v>
      </c>
      <c r="D1895" s="1">
        <v>66</v>
      </c>
      <c r="E1895" s="1">
        <v>29</v>
      </c>
      <c r="F1895" s="1">
        <v>0</v>
      </c>
      <c r="G1895" s="1">
        <v>49.82</v>
      </c>
      <c r="H1895" s="1">
        <v>55</v>
      </c>
      <c r="I1895" s="16"/>
      <c r="J1895" s="17" t="s">
        <v>7142</v>
      </c>
      <c r="K1895" s="4" t="s">
        <v>7144</v>
      </c>
      <c r="L1895" s="5" t="s">
        <v>7143</v>
      </c>
      <c r="M1895" s="5">
        <f t="shared" si="116"/>
        <v>49.82</v>
      </c>
      <c r="N1895" s="5">
        <f t="shared" si="117"/>
        <v>55</v>
      </c>
      <c r="O1895" s="3" t="str">
        <f>IF(ISBLANK(D1895),"ส่วนลด",VLOOKUP(D1895,หมวดหมู่!$A$2:$B$35,2))</f>
        <v>ยาสีฟัน+แปรงสีฟันน้ำยาบ้วนปาก</v>
      </c>
      <c r="P1895" s="3" t="str">
        <f>IF(ISBLANK(E1895),"หน่วย",VLOOKUP(E1895,หน่วยนับ!$A$2:$B$37,2))</f>
        <v>หลอด</v>
      </c>
      <c r="Q1895" t="str">
        <f t="shared" si="118"/>
        <v>P00000.png</v>
      </c>
      <c r="R1895" t="str">
        <f t="shared" si="119"/>
        <v>INSERT INTO `product`(`pID`, `pBar`, `pBars`, `pName`, `pBP`, `pSP`, `pVal`, `pCate`, `pUnit`, `img`) VALUES ('P01901','8850006343326','[{"detail":"รหัสสินค้า","barcode":"P01901"},{"detail":"บาร์โค้ดหลัก","barcode":"8850006343326"}]','คอลเกตุเกลือเฟรชมิ้น150g55บ**','49.82','55','0','ยาสีฟัน+แปรงสีฟันน้ำยาบ้วนปาก','หลอด','P00000.png');</v>
      </c>
    </row>
    <row r="1896" spans="1:18" x14ac:dyDescent="0.25">
      <c r="A1896" s="2" t="s">
        <v>2636</v>
      </c>
      <c r="B1896" s="8">
        <v>8857122751998</v>
      </c>
      <c r="C1896" s="2" t="s">
        <v>2637</v>
      </c>
      <c r="D1896" s="1">
        <v>20</v>
      </c>
      <c r="E1896" s="1">
        <v>23</v>
      </c>
      <c r="F1896" s="1">
        <v>1</v>
      </c>
      <c r="G1896" s="1">
        <v>7.5</v>
      </c>
      <c r="H1896" s="1">
        <v>10</v>
      </c>
      <c r="I1896" s="16"/>
      <c r="J1896" s="17" t="s">
        <v>7142</v>
      </c>
      <c r="K1896" s="4" t="s">
        <v>7144</v>
      </c>
      <c r="L1896" s="5" t="s">
        <v>7143</v>
      </c>
      <c r="M1896" s="5">
        <f t="shared" si="116"/>
        <v>7.5</v>
      </c>
      <c r="N1896" s="5">
        <f t="shared" si="117"/>
        <v>10</v>
      </c>
      <c r="O1896" s="3" t="str">
        <f>IF(ISBLANK(D1896),"ส่วนลด",VLOOKUP(D1896,หมวดหมู่!$A$2:$B$35,2))</f>
        <v>อุปโภค/บริโภค</v>
      </c>
      <c r="P1896" s="3" t="str">
        <f>IF(ISBLANK(E1896),"หน่วย",VLOOKUP(E1896,หน่วยนับ!$A$2:$B$37,2))</f>
        <v>ก้อน</v>
      </c>
      <c r="Q1896" t="str">
        <f t="shared" si="118"/>
        <v>P00000.png</v>
      </c>
      <c r="R1896" t="str">
        <f t="shared" si="119"/>
        <v>INSERT INTO `product`(`pID`, `pBar`, `pBars`, `pName`, `pBP`, `pSP`, `pVal`, `pCate`, `pUnit`, `img`) VALUES ('P01902','8857122751998','[{"detail":"รหัสสินค้า","barcode":"P01902"},{"detail":"บาร์โค้ดหลัก","barcode":"8857122751998"}]','สบู่เจนน้ำนมข้าว65g10บ','7.5','10','1','อุปโภค/บริโภค','ก้อน','P00000.png');</v>
      </c>
    </row>
    <row r="1897" spans="1:18" x14ac:dyDescent="0.25">
      <c r="A1897" s="2" t="s">
        <v>2638</v>
      </c>
      <c r="B1897" s="8">
        <v>7612100053812</v>
      </c>
      <c r="C1897" s="2" t="s">
        <v>2639</v>
      </c>
      <c r="D1897" s="6"/>
      <c r="E1897" s="6"/>
      <c r="F1897" s="1">
        <v>108</v>
      </c>
      <c r="G1897" s="1">
        <v>0</v>
      </c>
      <c r="H1897" s="1">
        <v>3</v>
      </c>
      <c r="I1897" s="16"/>
      <c r="J1897" s="17" t="s">
        <v>7142</v>
      </c>
      <c r="K1897" s="4" t="s">
        <v>7144</v>
      </c>
      <c r="L1897" s="5" t="s">
        <v>7143</v>
      </c>
      <c r="M1897" s="5">
        <f t="shared" si="116"/>
        <v>0</v>
      </c>
      <c r="N1897" s="5">
        <f t="shared" si="117"/>
        <v>-3</v>
      </c>
      <c r="O1897" s="3" t="str">
        <f>IF(ISBLANK(D1897),"ส่วนลด",VLOOKUP(D1897,หมวดหมู่!$A$2:$B$35,2))</f>
        <v>ส่วนลด</v>
      </c>
      <c r="P1897" s="3" t="str">
        <f>IF(ISBLANK(E1897),"หน่วย",VLOOKUP(E1897,หน่วยนับ!$A$2:$B$37,2))</f>
        <v>หน่วย</v>
      </c>
      <c r="Q1897" t="str">
        <f t="shared" si="118"/>
        <v>P00000.png</v>
      </c>
      <c r="R1897" t="str">
        <f t="shared" si="119"/>
        <v>INSERT INTO `product`(`pID`, `pBar`, `pBars`, `pName`, `pBP`, `pSP`, `pVal`, `pCate`, `pUnit`, `img`) VALUES ('P01903','7612100053812','[{"detail":"รหัสสินค้า","barcode":"P01903"},{"detail":"บาร์โค้ดหลัก","barcode":"7612100053812"}]','ส่วนลดโอวัลติลแพ็ค4 /45บาท','0','-3','108','ส่วนลด','หน่วย','P00000.png');</v>
      </c>
    </row>
    <row r="1898" spans="1:18" x14ac:dyDescent="0.25">
      <c r="A1898" s="2" t="s">
        <v>2640</v>
      </c>
      <c r="B1898" s="8">
        <v>8851012103058</v>
      </c>
      <c r="C1898" s="2" t="s">
        <v>2641</v>
      </c>
      <c r="D1898" s="1">
        <v>20</v>
      </c>
      <c r="E1898" s="1">
        <v>5</v>
      </c>
      <c r="F1898" s="1">
        <v>2</v>
      </c>
      <c r="G1898" s="1">
        <v>8.23</v>
      </c>
      <c r="H1898" s="1">
        <v>10</v>
      </c>
      <c r="I1898" s="16"/>
      <c r="J1898" s="17" t="s">
        <v>7142</v>
      </c>
      <c r="K1898" s="4" t="s">
        <v>7144</v>
      </c>
      <c r="L1898" s="5" t="s">
        <v>7143</v>
      </c>
      <c r="M1898" s="5">
        <f t="shared" si="116"/>
        <v>8.23</v>
      </c>
      <c r="N1898" s="5">
        <f t="shared" si="117"/>
        <v>10</v>
      </c>
      <c r="O1898" s="3" t="str">
        <f>IF(ISBLANK(D1898),"ส่วนลด",VLOOKUP(D1898,หมวดหมู่!$A$2:$B$35,2))</f>
        <v>อุปโภค/บริโภค</v>
      </c>
      <c r="P1898" s="3" t="str">
        <f>IF(ISBLANK(E1898),"หน่วย",VLOOKUP(E1898,หน่วยนับ!$A$2:$B$37,2))</f>
        <v>กล่อง</v>
      </c>
      <c r="Q1898" t="str">
        <f t="shared" si="118"/>
        <v>P00000.png</v>
      </c>
      <c r="R1898" t="str">
        <f t="shared" si="119"/>
        <v>INSERT INTO `product`(`pID`, `pBar`, `pBars`, `pName`, `pBP`, `pSP`, `pVal`, `pCate`, `pUnit`, `img`) VALUES ('P01904','8851012103058','[{"detail":"รหัสสินค้า","barcode":"P01904"},{"detail":"บาร์โค้ดหลัก","barcode":"8851012103058"}]','ไมโล180มล10บ*','8.23','10','2','อุปโภค/บริโภค','กล่อง','P00000.png');</v>
      </c>
    </row>
    <row r="1899" spans="1:18" x14ac:dyDescent="0.25">
      <c r="A1899" s="2" t="s">
        <v>2642</v>
      </c>
      <c r="B1899" s="8">
        <v>8857123060099</v>
      </c>
      <c r="C1899" s="2" t="s">
        <v>8469</v>
      </c>
      <c r="D1899" s="1">
        <v>66</v>
      </c>
      <c r="E1899" s="1">
        <v>29</v>
      </c>
      <c r="F1899" s="1">
        <v>0</v>
      </c>
      <c r="G1899" s="1">
        <v>50</v>
      </c>
      <c r="H1899" s="1">
        <v>60</v>
      </c>
      <c r="I1899" s="16"/>
      <c r="J1899" s="17" t="s">
        <v>7142</v>
      </c>
      <c r="K1899" s="4" t="s">
        <v>7144</v>
      </c>
      <c r="L1899" s="5" t="s">
        <v>7143</v>
      </c>
      <c r="M1899" s="5">
        <f t="shared" si="116"/>
        <v>50</v>
      </c>
      <c r="N1899" s="5">
        <f t="shared" si="117"/>
        <v>60</v>
      </c>
      <c r="O1899" s="3" t="str">
        <f>IF(ISBLANK(D1899),"ส่วนลด",VLOOKUP(D1899,หมวดหมู่!$A$2:$B$35,2))</f>
        <v>ยาสีฟัน+แปรงสีฟันน้ำยาบ้วนปาก</v>
      </c>
      <c r="P1899" s="3" t="str">
        <f>IF(ISBLANK(E1899),"หน่วย",VLOOKUP(E1899,หน่วยนับ!$A$2:$B$37,2))</f>
        <v>หลอด</v>
      </c>
      <c r="Q1899" t="str">
        <f t="shared" si="118"/>
        <v>P00000.png</v>
      </c>
      <c r="R1899" t="str">
        <f t="shared" si="119"/>
        <v>INSERT INTO `product`(`pID`, `pBar`, `pBars`, `pName`, `pBP`, `pSP`, `pVal`, `pCate`, `pUnit`, `img`) VALUES ('P01905','8857123060099','[{"detail":"รหัสสินค้า","barcode":"P01905"},{"detail":"บาร์โค้ดหลัก","barcode":"8857123060099"}]','เทพไทยเขียว30g**','50','60','0','ยาสีฟัน+แปรงสีฟันน้ำยาบ้วนปาก','หลอด','P00000.png');</v>
      </c>
    </row>
    <row r="1900" spans="1:18" x14ac:dyDescent="0.25">
      <c r="A1900" s="2" t="s">
        <v>2643</v>
      </c>
      <c r="B1900" s="8">
        <v>8857123060044</v>
      </c>
      <c r="C1900" s="2" t="s">
        <v>8470</v>
      </c>
      <c r="D1900" s="1">
        <v>66</v>
      </c>
      <c r="E1900" s="1">
        <v>29</v>
      </c>
      <c r="F1900" s="1">
        <v>1</v>
      </c>
      <c r="G1900" s="1">
        <v>50</v>
      </c>
      <c r="H1900" s="1">
        <v>60</v>
      </c>
      <c r="I1900" s="15" t="s">
        <v>8471</v>
      </c>
      <c r="J1900" s="17" t="s">
        <v>7142</v>
      </c>
      <c r="K1900" s="4" t="s">
        <v>7144</v>
      </c>
      <c r="L1900" s="5" t="s">
        <v>7143</v>
      </c>
      <c r="M1900" s="5">
        <f t="shared" si="116"/>
        <v>50</v>
      </c>
      <c r="N1900" s="5">
        <f t="shared" si="117"/>
        <v>60</v>
      </c>
      <c r="O1900" s="3" t="str">
        <f>IF(ISBLANK(D1900),"ส่วนลด",VLOOKUP(D1900,หมวดหมู่!$A$2:$B$35,2))</f>
        <v>ยาสีฟัน+แปรงสีฟันน้ำยาบ้วนปาก</v>
      </c>
      <c r="P1900" s="3" t="str">
        <f>IF(ISBLANK(E1900),"หน่วย",VLOOKUP(E1900,หน่วยนับ!$A$2:$B$37,2))</f>
        <v>หลอด</v>
      </c>
      <c r="Q1900" t="str">
        <f t="shared" si="118"/>
        <v>prd_1922.jpg</v>
      </c>
      <c r="R1900" t="str">
        <f t="shared" si="119"/>
        <v>INSERT INTO `product`(`pID`, `pBar`, `pBars`, `pName`, `pBP`, `pSP`, `pVal`, `pCate`, `pUnit`, `img`) VALUES ('P01906','8857123060044','[{"detail":"รหัสสินค้า","barcode":"P01906"},{"detail":"บาร์โค้ดหลัก","barcode":"8857123060044"}]','เทพไทยชมพู30g***','50','60','1','ยาสีฟัน+แปรงสีฟันน้ำยาบ้วนปาก','หลอด','prd_1922.jpg');</v>
      </c>
    </row>
    <row r="1901" spans="1:18" x14ac:dyDescent="0.25">
      <c r="A1901" s="2" t="s">
        <v>2644</v>
      </c>
      <c r="B1901" s="8" t="s">
        <v>2644</v>
      </c>
      <c r="C1901" s="2" t="s">
        <v>8472</v>
      </c>
      <c r="D1901" s="1">
        <v>20</v>
      </c>
      <c r="E1901" s="1">
        <v>14</v>
      </c>
      <c r="F1901" s="1">
        <v>20</v>
      </c>
      <c r="G1901" s="1">
        <v>12</v>
      </c>
      <c r="H1901" s="1">
        <v>15</v>
      </c>
      <c r="I1901" s="16"/>
      <c r="J1901" s="17" t="s">
        <v>7142</v>
      </c>
      <c r="K1901" s="4" t="s">
        <v>7144</v>
      </c>
      <c r="L1901" s="5" t="s">
        <v>7143</v>
      </c>
      <c r="M1901" s="5">
        <f t="shared" si="116"/>
        <v>12</v>
      </c>
      <c r="N1901" s="5">
        <f t="shared" si="117"/>
        <v>15</v>
      </c>
      <c r="O1901" s="3" t="str">
        <f>IF(ISBLANK(D1901),"ส่วนลด",VLOOKUP(D1901,หมวดหมู่!$A$2:$B$35,2))</f>
        <v>อุปโภค/บริโภค</v>
      </c>
      <c r="P1901" s="3" t="str">
        <f>IF(ISBLANK(E1901),"หน่วย",VLOOKUP(E1901,หน่วยนับ!$A$2:$B$37,2))</f>
        <v>ถุง</v>
      </c>
      <c r="Q1901" t="str">
        <f t="shared" si="118"/>
        <v>P00000.png</v>
      </c>
      <c r="R1901" t="str">
        <f t="shared" si="119"/>
        <v>INSERT INTO `product`(`pID`, `pBar`, `pBars`, `pName`, `pBP`, `pSP`, `pVal`, `pCate`, `pUnit`, `img`) VALUES ('P01907','P01907','[{"detail":"รหัสสินค้า","barcode":"P01907"},{"detail":"บาร์โค้ดหลัก","barcode":"P01907"}]','น้ำตาลทรายแดง1/2กก***','12','15','20','อุปโภค/บริโภค','ถุง','P00000.png');</v>
      </c>
    </row>
    <row r="1902" spans="1:18" x14ac:dyDescent="0.25">
      <c r="A1902" s="2" t="s">
        <v>2645</v>
      </c>
      <c r="B1902" s="8">
        <v>8858740423137</v>
      </c>
      <c r="C1902" s="2" t="s">
        <v>2646</v>
      </c>
      <c r="D1902" s="1">
        <v>20</v>
      </c>
      <c r="E1902" s="1">
        <v>8</v>
      </c>
      <c r="F1902" s="1">
        <v>0</v>
      </c>
      <c r="G1902" s="1">
        <v>10</v>
      </c>
      <c r="H1902" s="1">
        <v>12</v>
      </c>
      <c r="I1902" s="16"/>
      <c r="J1902" s="17" t="s">
        <v>7142</v>
      </c>
      <c r="K1902" s="4" t="s">
        <v>7144</v>
      </c>
      <c r="L1902" s="5" t="s">
        <v>7143</v>
      </c>
      <c r="M1902" s="5">
        <f t="shared" si="116"/>
        <v>10</v>
      </c>
      <c r="N1902" s="5">
        <f t="shared" si="117"/>
        <v>12</v>
      </c>
      <c r="O1902" s="3" t="str">
        <f>IF(ISBLANK(D1902),"ส่วนลด",VLOOKUP(D1902,หมวดหมู่!$A$2:$B$35,2))</f>
        <v>อุปโภค/บริโภค</v>
      </c>
      <c r="P1902" s="3" t="str">
        <f>IF(ISBLANK(E1902),"หน่วย",VLOOKUP(E1902,หน่วยนับ!$A$2:$B$37,2))</f>
        <v>อัน</v>
      </c>
      <c r="Q1902" t="str">
        <f t="shared" si="118"/>
        <v>P00000.png</v>
      </c>
      <c r="R1902" t="str">
        <f t="shared" si="119"/>
        <v>INSERT INTO `product`(`pID`, `pBar`, `pBars`, `pName`, `pBP`, `pSP`, `pVal`, `pCate`, `pUnit`, `img`) VALUES ('P01908','8858740423137','[{"detail":"รหัสสินค้า","barcode":"P01908"},{"detail":"บาร์โค้ดหลัก","barcode":"8858740423137"}]','ที่เป่าฟอง12บาท*','10','12','0','อุปโภค/บริโภค','อัน','P00000.png');</v>
      </c>
    </row>
    <row r="1903" spans="1:18" x14ac:dyDescent="0.25">
      <c r="A1903" s="2" t="s">
        <v>2647</v>
      </c>
      <c r="B1903" s="8">
        <v>8850434160281</v>
      </c>
      <c r="C1903" s="2" t="s">
        <v>2648</v>
      </c>
      <c r="D1903" s="1">
        <v>70</v>
      </c>
      <c r="E1903" s="1">
        <v>11</v>
      </c>
      <c r="F1903" s="1">
        <v>0</v>
      </c>
      <c r="G1903" s="1">
        <v>18.34</v>
      </c>
      <c r="H1903" s="1">
        <v>25</v>
      </c>
      <c r="I1903" s="16"/>
      <c r="J1903" s="17" t="s">
        <v>7142</v>
      </c>
      <c r="K1903" s="4" t="s">
        <v>7144</v>
      </c>
      <c r="L1903" s="5" t="s">
        <v>7143</v>
      </c>
      <c r="M1903" s="5">
        <f t="shared" si="116"/>
        <v>18.34</v>
      </c>
      <c r="N1903" s="5">
        <f t="shared" si="117"/>
        <v>25</v>
      </c>
      <c r="O1903" s="3" t="str">
        <f>IF(ISBLANK(D1903),"ส่วนลด",VLOOKUP(D1903,หมวดหมู่!$A$2:$B$35,2))</f>
        <v>ครีมซอง</v>
      </c>
      <c r="P1903" s="3" t="str">
        <f>IF(ISBLANK(E1903),"หน่วย",VLOOKUP(E1903,หน่วยนับ!$A$2:$B$37,2))</f>
        <v>ซอง</v>
      </c>
      <c r="Q1903" t="str">
        <f t="shared" si="118"/>
        <v>P00000.png</v>
      </c>
      <c r="R1903" t="str">
        <f t="shared" si="119"/>
        <v>INSERT INTO `product`(`pID`, `pBar`, `pBars`, `pName`, `pBP`, `pSP`, `pVal`, `pCate`, `pUnit`, `img`) VALUES ('P01909','8850434160281','[{"detail":"รหัสสินค้า","barcode":"P01909"},{"detail":"บาร์โค้ดหลัก","barcode":"8850434160281"}]','กานิเย่สูตรกลางคืน7มล.25บ**','18.34','25','0','ครีมซอง','ซอง','P00000.png');</v>
      </c>
    </row>
    <row r="1904" spans="1:18" x14ac:dyDescent="0.25">
      <c r="A1904" s="2" t="s">
        <v>2649</v>
      </c>
      <c r="B1904" s="8">
        <v>8850718805389</v>
      </c>
      <c r="C1904" s="2" t="s">
        <v>2650</v>
      </c>
      <c r="D1904" s="1">
        <v>20</v>
      </c>
      <c r="E1904" s="1">
        <v>14</v>
      </c>
      <c r="F1904" s="1">
        <v>0</v>
      </c>
      <c r="G1904" s="1">
        <v>16.670000000000002</v>
      </c>
      <c r="H1904" s="1">
        <v>20</v>
      </c>
      <c r="I1904" s="16"/>
      <c r="J1904" s="17" t="s">
        <v>7142</v>
      </c>
      <c r="K1904" s="4" t="s">
        <v>7144</v>
      </c>
      <c r="L1904" s="5" t="s">
        <v>7143</v>
      </c>
      <c r="M1904" s="5">
        <f t="shared" si="116"/>
        <v>16.670000000000002</v>
      </c>
      <c r="N1904" s="5">
        <f t="shared" si="117"/>
        <v>20</v>
      </c>
      <c r="O1904" s="3" t="str">
        <f>IF(ISBLANK(D1904),"ส่วนลด",VLOOKUP(D1904,หมวดหมู่!$A$2:$B$35,2))</f>
        <v>อุปโภค/บริโภค</v>
      </c>
      <c r="P1904" s="3" t="str">
        <f>IF(ISBLANK(E1904),"หน่วย",VLOOKUP(E1904,หน่วยนับ!$A$2:$B$37,2))</f>
        <v>ถุง</v>
      </c>
      <c r="Q1904" t="str">
        <f t="shared" si="118"/>
        <v>P00000.png</v>
      </c>
      <c r="R1904" t="str">
        <f t="shared" si="119"/>
        <v>INSERT INTO `product`(`pID`, `pBar`, `pBars`, `pName`, `pBP`, `pSP`, `pVal`, `pCate`, `pUnit`, `img`) VALUES ('P01910','8850718805389','[{"detail":"รหัสสินค้า","barcode":"P01910"},{"detail":"บาร์โค้ดหลัก","barcode":"8850718805389"}]','ซันไบทส์บาร์บีคิว20บ','16.67','20','0','อุปโภค/บริโภค','ถุง','P00000.png');</v>
      </c>
    </row>
    <row r="1905" spans="1:18" x14ac:dyDescent="0.25">
      <c r="A1905" s="2" t="s">
        <v>2651</v>
      </c>
      <c r="B1905" s="8">
        <v>8850718805365</v>
      </c>
      <c r="C1905" s="2" t="s">
        <v>2652</v>
      </c>
      <c r="D1905" s="1">
        <v>20</v>
      </c>
      <c r="E1905" s="1">
        <v>14</v>
      </c>
      <c r="F1905" s="1">
        <v>0</v>
      </c>
      <c r="G1905" s="1">
        <v>16.670000000000002</v>
      </c>
      <c r="H1905" s="1">
        <v>20</v>
      </c>
      <c r="I1905" s="16"/>
      <c r="J1905" s="17" t="s">
        <v>7142</v>
      </c>
      <c r="K1905" s="4" t="s">
        <v>7144</v>
      </c>
      <c r="L1905" s="5" t="s">
        <v>7143</v>
      </c>
      <c r="M1905" s="5">
        <f t="shared" si="116"/>
        <v>16.670000000000002</v>
      </c>
      <c r="N1905" s="5">
        <f t="shared" si="117"/>
        <v>20</v>
      </c>
      <c r="O1905" s="3" t="str">
        <f>IF(ISBLANK(D1905),"ส่วนลด",VLOOKUP(D1905,หมวดหมู่!$A$2:$B$35,2))</f>
        <v>อุปโภค/บริโภค</v>
      </c>
      <c r="P1905" s="3" t="str">
        <f>IF(ISBLANK(E1905),"หน่วย",VLOOKUP(E1905,หน่วยนับ!$A$2:$B$37,2))</f>
        <v>ถุง</v>
      </c>
      <c r="Q1905" t="str">
        <f t="shared" si="118"/>
        <v>P00000.png</v>
      </c>
      <c r="R1905" t="str">
        <f t="shared" si="119"/>
        <v>INSERT INTO `product`(`pID`, `pBar`, `pBars`, `pName`, `pBP`, `pSP`, `pVal`, `pCate`, `pUnit`, `img`) VALUES ('P01911','8850718805365','[{"detail":"รหัสสินค้า","barcode":"P01911"},{"detail":"บาร์โค้ดหลัก","barcode":"8850718805365"}]','ซันไบทส์ธัญญาพืช20บ','16.67','20','0','อุปโภค/บริโภค','ถุง','P00000.png');</v>
      </c>
    </row>
    <row r="1906" spans="1:18" x14ac:dyDescent="0.25">
      <c r="A1906" s="2" t="s">
        <v>2653</v>
      </c>
      <c r="B1906" s="8" t="s">
        <v>2653</v>
      </c>
      <c r="C1906" s="2" t="s">
        <v>2654</v>
      </c>
      <c r="D1906" s="1">
        <v>20</v>
      </c>
      <c r="E1906" s="1">
        <v>8</v>
      </c>
      <c r="F1906" s="1">
        <v>0</v>
      </c>
      <c r="G1906" s="1">
        <v>8.33</v>
      </c>
      <c r="H1906" s="1">
        <v>10</v>
      </c>
      <c r="I1906" s="16"/>
      <c r="J1906" s="17" t="s">
        <v>7142</v>
      </c>
      <c r="K1906" s="4" t="s">
        <v>7144</v>
      </c>
      <c r="L1906" s="5" t="s">
        <v>7143</v>
      </c>
      <c r="M1906" s="5">
        <f t="shared" si="116"/>
        <v>8.33</v>
      </c>
      <c r="N1906" s="5">
        <f t="shared" si="117"/>
        <v>10</v>
      </c>
      <c r="O1906" s="3" t="str">
        <f>IF(ISBLANK(D1906),"ส่วนลด",VLOOKUP(D1906,หมวดหมู่!$A$2:$B$35,2))</f>
        <v>อุปโภค/บริโภค</v>
      </c>
      <c r="P1906" s="3" t="str">
        <f>IF(ISBLANK(E1906),"หน่วย",VLOOKUP(E1906,หน่วยนับ!$A$2:$B$37,2))</f>
        <v>อัน</v>
      </c>
      <c r="Q1906" t="str">
        <f t="shared" si="118"/>
        <v>P00000.png</v>
      </c>
      <c r="R1906" t="str">
        <f t="shared" si="119"/>
        <v>INSERT INTO `product`(`pID`, `pBar`, `pBars`, `pName`, `pBP`, `pSP`, `pVal`, `pCate`, `pUnit`, `img`) VALUES ('P01912','P01912','[{"detail":"รหัสสินค้า","barcode":"P01912"},{"detail":"บาร์โค้ดหลัก","barcode":"P01912"}]','ลูกบอล10บาท*','8.33','10','0','อุปโภค/บริโภค','อัน','P00000.png');</v>
      </c>
    </row>
    <row r="1907" spans="1:18" x14ac:dyDescent="0.25">
      <c r="A1907" s="2" t="s">
        <v>2655</v>
      </c>
      <c r="B1907" s="8" t="s">
        <v>2655</v>
      </c>
      <c r="C1907" s="2" t="s">
        <v>2656</v>
      </c>
      <c r="D1907" s="1">
        <v>60</v>
      </c>
      <c r="E1907" s="1">
        <v>26</v>
      </c>
      <c r="F1907" s="1">
        <v>2</v>
      </c>
      <c r="G1907" s="1">
        <v>8</v>
      </c>
      <c r="H1907" s="1">
        <v>10</v>
      </c>
      <c r="I1907" s="16"/>
      <c r="J1907" s="17" t="s">
        <v>7142</v>
      </c>
      <c r="K1907" s="4" t="s">
        <v>7144</v>
      </c>
      <c r="L1907" s="5" t="s">
        <v>7143</v>
      </c>
      <c r="M1907" s="5">
        <f t="shared" si="116"/>
        <v>8</v>
      </c>
      <c r="N1907" s="5">
        <f t="shared" si="117"/>
        <v>10</v>
      </c>
      <c r="O1907" s="3" t="str">
        <f>IF(ISBLANK(D1907),"ส่วนลด",VLOOKUP(D1907,หมวดหมู่!$A$2:$B$35,2))</f>
        <v>ยาสามัญประจำบ้าน</v>
      </c>
      <c r="P1907" s="3" t="str">
        <f>IF(ISBLANK(E1907),"หน่วย",VLOOKUP(E1907,หน่วยนับ!$A$2:$B$37,2))</f>
        <v>ห่อ</v>
      </c>
      <c r="Q1907" t="str">
        <f t="shared" si="118"/>
        <v>P00000.png</v>
      </c>
      <c r="R1907" t="str">
        <f t="shared" si="119"/>
        <v>INSERT INTO `product`(`pID`, `pBar`, `pBars`, `pName`, `pBP`, `pSP`, `pVal`, `pCate`, `pUnit`, `img`) VALUES ('P01913','P01913','[{"detail":"รหัสสินค้า","barcode":"P01913"},{"detail":"บาร์โค้ดหลัก","barcode":"P01913"}]','ยาหอมฤาษีทรงม้า10บ**','8','10','2','ยาสามัญประจำบ้าน','ห่อ','P00000.png');</v>
      </c>
    </row>
    <row r="1908" spans="1:18" x14ac:dyDescent="0.25">
      <c r="A1908" s="2" t="s">
        <v>2657</v>
      </c>
      <c r="B1908" s="8">
        <v>8557123760172</v>
      </c>
      <c r="C1908" s="2" t="s">
        <v>8473</v>
      </c>
      <c r="D1908" s="1">
        <v>20</v>
      </c>
      <c r="E1908" s="1">
        <v>14</v>
      </c>
      <c r="F1908" s="1">
        <v>4</v>
      </c>
      <c r="G1908" s="1">
        <v>18</v>
      </c>
      <c r="H1908" s="1">
        <v>23</v>
      </c>
      <c r="I1908" s="16"/>
      <c r="J1908" s="17" t="s">
        <v>7142</v>
      </c>
      <c r="K1908" s="4" t="s">
        <v>7144</v>
      </c>
      <c r="L1908" s="5" t="s">
        <v>7143</v>
      </c>
      <c r="M1908" s="5">
        <f t="shared" si="116"/>
        <v>18</v>
      </c>
      <c r="N1908" s="5">
        <f t="shared" si="117"/>
        <v>23</v>
      </c>
      <c r="O1908" s="3" t="str">
        <f>IF(ISBLANK(D1908),"ส่วนลด",VLOOKUP(D1908,หมวดหมู่!$A$2:$B$35,2))</f>
        <v>อุปโภค/บริโภค</v>
      </c>
      <c r="P1908" s="3" t="str">
        <f>IF(ISBLANK(E1908),"หน่วย",VLOOKUP(E1908,หน่วยนับ!$A$2:$B$37,2))</f>
        <v>ถุง</v>
      </c>
      <c r="Q1908" t="str">
        <f t="shared" si="118"/>
        <v>P00000.png</v>
      </c>
      <c r="R1908" t="str">
        <f t="shared" si="119"/>
        <v>INSERT INTO `product`(`pID`, `pBar`, `pBars`, `pName`, `pBP`, `pSP`, `pVal`, `pCate`, `pUnit`, `img`) VALUES ('P01914','8557123760172','[{"detail":"รหัสสินค้า","barcode":"P01914"},{"detail":"บาร์โค้ดหลัก","barcode":"8557123760172"}]','น้ำตาลกรวดไทยบ้านไร่500กรัม***','18','23','4','อุปโภค/บริโภค','ถุง','P00000.png');</v>
      </c>
    </row>
    <row r="1909" spans="1:18" x14ac:dyDescent="0.25">
      <c r="A1909" s="2" t="s">
        <v>2658</v>
      </c>
      <c r="B1909" s="8">
        <v>8858992208148</v>
      </c>
      <c r="C1909" s="2" t="s">
        <v>8474</v>
      </c>
      <c r="D1909" s="1">
        <v>42</v>
      </c>
      <c r="E1909" s="1">
        <v>3</v>
      </c>
      <c r="F1909" s="1">
        <v>3</v>
      </c>
      <c r="G1909" s="1">
        <v>16.34</v>
      </c>
      <c r="H1909" s="1">
        <v>20</v>
      </c>
      <c r="I1909" s="16"/>
      <c r="J1909" s="17" t="s">
        <v>7142</v>
      </c>
      <c r="K1909" s="4" t="s">
        <v>7144</v>
      </c>
      <c r="L1909" s="5" t="s">
        <v>7143</v>
      </c>
      <c r="M1909" s="5">
        <f t="shared" si="116"/>
        <v>16.34</v>
      </c>
      <c r="N1909" s="5">
        <f t="shared" si="117"/>
        <v>20</v>
      </c>
      <c r="O1909" s="3" t="str">
        <f>IF(ISBLANK(D1909),"ส่วนลด",VLOOKUP(D1909,หมวดหมู่!$A$2:$B$35,2))</f>
        <v>ของใช้เด็ก+ชิชชู่+สำลี</v>
      </c>
      <c r="P1909" s="3" t="str">
        <f>IF(ISBLANK(E1909),"หน่วย",VLOOKUP(E1909,หน่วยนับ!$A$2:$B$37,2))</f>
        <v>ขวด</v>
      </c>
      <c r="Q1909" t="str">
        <f t="shared" si="118"/>
        <v>P00000.png</v>
      </c>
      <c r="R1909" t="str">
        <f t="shared" si="119"/>
        <v>INSERT INTO `product`(`pID`, `pBar`, `pBars`, `pName`, `pBP`, `pSP`, `pVal`, `pCate`, `pUnit`, `img`) VALUES ('P01915','8858992208148','[{"detail":"รหัสสินค้า","barcode":"P01915"},{"detail":"บาร์โค้ดหลัก","barcode":"8858992208148"}]','ขวดนม 2 ออน***','16.34','20','3','ของใช้เด็ก+ชิชชู่+สำลี','ขวด','P00000.png');</v>
      </c>
    </row>
    <row r="1910" spans="1:18" x14ac:dyDescent="0.25">
      <c r="A1910" s="2" t="s">
        <v>2659</v>
      </c>
      <c r="B1910" s="8">
        <v>8853002308757</v>
      </c>
      <c r="C1910" s="2" t="s">
        <v>2660</v>
      </c>
      <c r="D1910" s="6"/>
      <c r="E1910" s="6"/>
      <c r="F1910" s="1">
        <v>52</v>
      </c>
      <c r="G1910" s="1">
        <v>0</v>
      </c>
      <c r="H1910" s="1">
        <v>5</v>
      </c>
      <c r="I1910" s="16"/>
      <c r="J1910" s="17" t="s">
        <v>7142</v>
      </c>
      <c r="K1910" s="4" t="s">
        <v>7144</v>
      </c>
      <c r="L1910" s="5" t="s">
        <v>7143</v>
      </c>
      <c r="M1910" s="5">
        <f t="shared" si="116"/>
        <v>0</v>
      </c>
      <c r="N1910" s="5">
        <f t="shared" si="117"/>
        <v>-5</v>
      </c>
      <c r="O1910" s="3" t="str">
        <f>IF(ISBLANK(D1910),"ส่วนลด",VLOOKUP(D1910,หมวดหมู่!$A$2:$B$35,2))</f>
        <v>ส่วนลด</v>
      </c>
      <c r="P1910" s="3" t="str">
        <f>IF(ISBLANK(E1910),"หน่วย",VLOOKUP(E1910,หน่วยนับ!$A$2:$B$37,2))</f>
        <v>หน่วย</v>
      </c>
      <c r="Q1910" t="str">
        <f t="shared" si="118"/>
        <v>P00000.png</v>
      </c>
      <c r="R1910" t="str">
        <f t="shared" si="119"/>
        <v>INSERT INTO `product`(`pID`, `pBar`, `pBars`, `pName`, `pBP`, `pSP`, `pVal`, `pCate`, `pUnit`, `img`) VALUES ('P01916','8853002308757','[{"detail":"รหัสสินค้า","barcode":"P01916"},{"detail":"บาร์โค้ดหลัก","barcode":"8853002308757"}]','ส่วนลดดีน่าไรซ์เบอร์รี่แพ็ค4/35บ','0','-5','52','ส่วนลด','หน่วย','P00000.png');</v>
      </c>
    </row>
    <row r="1911" spans="1:18" x14ac:dyDescent="0.25">
      <c r="A1911" s="2" t="s">
        <v>2661</v>
      </c>
      <c r="B1911" s="8">
        <v>8853002303257</v>
      </c>
      <c r="C1911" s="2" t="s">
        <v>2662</v>
      </c>
      <c r="D1911" s="6"/>
      <c r="E1911" s="6"/>
      <c r="F1911" s="1">
        <v>52</v>
      </c>
      <c r="G1911" s="1">
        <v>0</v>
      </c>
      <c r="H1911" s="1">
        <v>5</v>
      </c>
      <c r="I1911" s="16"/>
      <c r="J1911" s="17" t="s">
        <v>7142</v>
      </c>
      <c r="K1911" s="4" t="s">
        <v>7144</v>
      </c>
      <c r="L1911" s="5" t="s">
        <v>7143</v>
      </c>
      <c r="M1911" s="5">
        <f t="shared" si="116"/>
        <v>0</v>
      </c>
      <c r="N1911" s="5">
        <f t="shared" si="117"/>
        <v>-5</v>
      </c>
      <c r="O1911" s="3" t="str">
        <f>IF(ISBLANK(D1911),"ส่วนลด",VLOOKUP(D1911,หมวดหมู่!$A$2:$B$35,2))</f>
        <v>ส่วนลด</v>
      </c>
      <c r="P1911" s="3" t="str">
        <f>IF(ISBLANK(E1911),"หน่วย",VLOOKUP(E1911,หน่วยนับ!$A$2:$B$37,2))</f>
        <v>หน่วย</v>
      </c>
      <c r="Q1911" t="str">
        <f t="shared" si="118"/>
        <v>P00000.png</v>
      </c>
      <c r="R1911" t="str">
        <f t="shared" si="119"/>
        <v>INSERT INTO `product`(`pID`, `pBar`, `pBars`, `pName`, `pBP`, `pSP`, `pVal`, `pCate`, `pUnit`, `img`) VALUES ('P01917','8853002303257','[{"detail":"รหัสสินค้า","barcode":"P01917"},{"detail":"บาร์โค้ดหลัก","barcode":"8853002303257"}]','ส่วนลดดัชมิลรสจืดแพ็ค4/35บ','0','-5','52','ส่วนลด','หน่วย','P00000.png');</v>
      </c>
    </row>
    <row r="1912" spans="1:18" x14ac:dyDescent="0.25">
      <c r="A1912" s="2" t="s">
        <v>2663</v>
      </c>
      <c r="B1912" s="8">
        <v>8851717040016</v>
      </c>
      <c r="C1912" s="2" t="s">
        <v>8475</v>
      </c>
      <c r="D1912" s="1">
        <v>72</v>
      </c>
      <c r="E1912" s="1">
        <v>5</v>
      </c>
      <c r="F1912" s="1">
        <v>15</v>
      </c>
      <c r="G1912" s="1">
        <v>8</v>
      </c>
      <c r="H1912" s="1">
        <v>10</v>
      </c>
      <c r="I1912" s="16"/>
      <c r="J1912" s="17" t="s">
        <v>7142</v>
      </c>
      <c r="K1912" s="4" t="s">
        <v>7144</v>
      </c>
      <c r="L1912" s="5" t="s">
        <v>7143</v>
      </c>
      <c r="M1912" s="5">
        <f t="shared" si="116"/>
        <v>8</v>
      </c>
      <c r="N1912" s="5">
        <f t="shared" si="117"/>
        <v>10</v>
      </c>
      <c r="O1912" s="3" t="str">
        <f>IF(ISBLANK(D1912),"ส่วนลด",VLOOKUP(D1912,หมวดหมู่!$A$2:$B$35,2))</f>
        <v>ดัชมิล+ดีน่า</v>
      </c>
      <c r="P1912" s="3" t="str">
        <f>IF(ISBLANK(E1912),"หน่วย",VLOOKUP(E1912,หน่วยนับ!$A$2:$B$37,2))</f>
        <v>กล่อง</v>
      </c>
      <c r="Q1912" t="str">
        <f t="shared" si="118"/>
        <v>P00000.png</v>
      </c>
      <c r="R1912" t="str">
        <f t="shared" si="119"/>
        <v>INSERT INTO `product`(`pID`, `pBar`, `pBars`, `pName`, `pBP`, `pSP`, `pVal`, `pCate`, `pUnit`, `img`) VALUES ('P01918','8851717040016','[{"detail":"รหัสสินค้า","barcode":"P01918"},{"detail":"บาร์โค้ดหลัก","barcode":"8851717040016"}]','ดัชมิลกล่องสตรอ180มล***','8','10','15','ดัชมิล+ดีน่า','กล่อง','P00000.png');</v>
      </c>
    </row>
    <row r="1913" spans="1:18" x14ac:dyDescent="0.25">
      <c r="A1913" s="2" t="s">
        <v>2664</v>
      </c>
      <c r="B1913" s="8">
        <v>8853002307309</v>
      </c>
      <c r="C1913" s="2" t="s">
        <v>2665</v>
      </c>
      <c r="D1913" s="6"/>
      <c r="E1913" s="6"/>
      <c r="F1913" s="1">
        <v>51</v>
      </c>
      <c r="G1913" s="1">
        <v>0</v>
      </c>
      <c r="H1913" s="1">
        <v>5</v>
      </c>
      <c r="I1913" s="16"/>
      <c r="J1913" s="17" t="s">
        <v>7142</v>
      </c>
      <c r="K1913" s="4" t="s">
        <v>7144</v>
      </c>
      <c r="L1913" s="5" t="s">
        <v>7143</v>
      </c>
      <c r="M1913" s="5">
        <f t="shared" si="116"/>
        <v>0</v>
      </c>
      <c r="N1913" s="5">
        <f t="shared" si="117"/>
        <v>-5</v>
      </c>
      <c r="O1913" s="3" t="str">
        <f>IF(ISBLANK(D1913),"ส่วนลด",VLOOKUP(D1913,หมวดหมู่!$A$2:$B$35,2))</f>
        <v>ส่วนลด</v>
      </c>
      <c r="P1913" s="3" t="str">
        <f>IF(ISBLANK(E1913),"หน่วย",VLOOKUP(E1913,หน่วยนับ!$A$2:$B$37,2))</f>
        <v>หน่วย</v>
      </c>
      <c r="Q1913" t="str">
        <f t="shared" si="118"/>
        <v>P00000.png</v>
      </c>
      <c r="R1913" t="str">
        <f t="shared" si="119"/>
        <v>INSERT INTO `product`(`pID`, `pBar`, `pBars`, `pName`, `pBP`, `pSP`, `pVal`, `pCate`, `pUnit`, `img`) VALUES ('P01919','8853002307309','[{"detail":"รหัสสินค้า","barcode":"P01919"},{"detail":"บาร์โค้ดหลัก","barcode":"8853002307309"}]','ส่วนลดดัชมิลกาแฟแพ็ค4/35บ','0','-5','51','ส่วนลด','หน่วย','P00000.png');</v>
      </c>
    </row>
    <row r="1914" spans="1:18" x14ac:dyDescent="0.25">
      <c r="A1914" s="2" t="s">
        <v>2666</v>
      </c>
      <c r="B1914" s="8">
        <v>8853002305749</v>
      </c>
      <c r="C1914" s="2" t="s">
        <v>2667</v>
      </c>
      <c r="D1914" s="6"/>
      <c r="E1914" s="6"/>
      <c r="F1914" s="1">
        <v>99</v>
      </c>
      <c r="G1914" s="1">
        <v>0</v>
      </c>
      <c r="H1914" s="1">
        <v>2</v>
      </c>
      <c r="I1914" s="16"/>
      <c r="J1914" s="17" t="s">
        <v>7142</v>
      </c>
      <c r="K1914" s="4" t="s">
        <v>7144</v>
      </c>
      <c r="L1914" s="5" t="s">
        <v>7143</v>
      </c>
      <c r="M1914" s="5">
        <f t="shared" si="116"/>
        <v>0</v>
      </c>
      <c r="N1914" s="5">
        <f t="shared" si="117"/>
        <v>-2</v>
      </c>
      <c r="O1914" s="3" t="str">
        <f>IF(ISBLANK(D1914),"ส่วนลด",VLOOKUP(D1914,หมวดหมู่!$A$2:$B$35,2))</f>
        <v>ส่วนลด</v>
      </c>
      <c r="P1914" s="3" t="str">
        <f>IF(ISBLANK(E1914),"หน่วย",VLOOKUP(E1914,หน่วยนับ!$A$2:$B$37,2))</f>
        <v>หน่วย</v>
      </c>
      <c r="Q1914" t="str">
        <f t="shared" si="118"/>
        <v>P00000.png</v>
      </c>
      <c r="R1914" t="str">
        <f t="shared" si="119"/>
        <v>INSERT INTO `product`(`pID`, `pBar`, `pBars`, `pName`, `pBP`, `pSP`, `pVal`, `pCate`, `pUnit`, `img`) VALUES ('P01920','8853002305749','[{"detail":"รหัสสินค้า","barcode":"P01920"},{"detail":"บาร์โค้ดหลัก","barcode":"8853002305749"}]','ส่วนลดดัชมิลช็อคแพ็ค30บ','0','-2','99','ส่วนลด','หน่วย','P00000.png');</v>
      </c>
    </row>
    <row r="1915" spans="1:18" x14ac:dyDescent="0.25">
      <c r="A1915" s="2" t="s">
        <v>2668</v>
      </c>
      <c r="B1915" s="8">
        <v>8850124025227</v>
      </c>
      <c r="C1915" s="2" t="s">
        <v>2669</v>
      </c>
      <c r="D1915" s="6"/>
      <c r="E1915" s="6"/>
      <c r="F1915" s="1">
        <v>100</v>
      </c>
      <c r="G1915" s="1">
        <v>0</v>
      </c>
      <c r="H1915" s="1">
        <v>7</v>
      </c>
      <c r="I1915" s="16"/>
      <c r="J1915" s="17" t="s">
        <v>7142</v>
      </c>
      <c r="K1915" s="4" t="s">
        <v>7144</v>
      </c>
      <c r="L1915" s="5" t="s">
        <v>7143</v>
      </c>
      <c r="M1915" s="5">
        <f t="shared" si="116"/>
        <v>0</v>
      </c>
      <c r="N1915" s="5">
        <f t="shared" si="117"/>
        <v>-7</v>
      </c>
      <c r="O1915" s="3" t="str">
        <f>IF(ISBLANK(D1915),"ส่วนลด",VLOOKUP(D1915,หมวดหมู่!$A$2:$B$35,2))</f>
        <v>ส่วนลด</v>
      </c>
      <c r="P1915" s="3" t="str">
        <f>IF(ISBLANK(E1915),"หน่วย",VLOOKUP(E1915,หน่วยนับ!$A$2:$B$37,2))</f>
        <v>หน่วย</v>
      </c>
      <c r="Q1915" t="str">
        <f t="shared" si="118"/>
        <v>P00000.png</v>
      </c>
      <c r="R1915" t="str">
        <f t="shared" si="119"/>
        <v>INSERT INTO `product`(`pID`, `pBar`, `pBars`, `pName`, `pBP`, `pSP`, `pVal`, `pCate`, `pUnit`, `img`) VALUES ('P01921','8850124025227','[{"detail":"รหัสสินค้า","barcode":"P01921"},{"detail":"บาร์โค้ดหลัก","barcode":"8850124025227"}]','ส่วนลดไมโลแพ็ค4','0','-7','100','ส่วนลด','หน่วย','P00000.png');</v>
      </c>
    </row>
    <row r="1916" spans="1:18" x14ac:dyDescent="0.25">
      <c r="A1916" s="2" t="s">
        <v>2670</v>
      </c>
      <c r="B1916" s="8">
        <v>8850267117421</v>
      </c>
      <c r="C1916" s="2" t="s">
        <v>2671</v>
      </c>
      <c r="D1916" s="6"/>
      <c r="E1916" s="6"/>
      <c r="F1916" s="1">
        <v>30</v>
      </c>
      <c r="G1916" s="1">
        <v>0</v>
      </c>
      <c r="H1916" s="1">
        <v>6</v>
      </c>
      <c r="I1916" s="16"/>
      <c r="J1916" s="17" t="s">
        <v>7142</v>
      </c>
      <c r="K1916" s="4" t="s">
        <v>7144</v>
      </c>
      <c r="L1916" s="5" t="s">
        <v>7143</v>
      </c>
      <c r="M1916" s="5">
        <f t="shared" si="116"/>
        <v>0</v>
      </c>
      <c r="N1916" s="5">
        <f t="shared" si="117"/>
        <v>-6</v>
      </c>
      <c r="O1916" s="3" t="str">
        <f>IF(ISBLANK(D1916),"ส่วนลด",VLOOKUP(D1916,หมวดหมู่!$A$2:$B$35,2))</f>
        <v>ส่วนลด</v>
      </c>
      <c r="P1916" s="3" t="str">
        <f>IF(ISBLANK(E1916),"หน่วย",VLOOKUP(E1916,หน่วยนับ!$A$2:$B$37,2))</f>
        <v>หน่วย</v>
      </c>
      <c r="Q1916" t="str">
        <f t="shared" si="118"/>
        <v>P00000.png</v>
      </c>
      <c r="R1916" t="str">
        <f t="shared" si="119"/>
        <v>INSERT INTO `product`(`pID`, `pBar`, `pBars`, `pName`, `pBP`, `pSP`, `pVal`, `pCate`, `pUnit`, `img`) VALUES ('P01922','8850267117421','[{"detail":"รหัสสินค้า","barcode":"P01922"},{"detail":"บาร์โค้ดหลัก","barcode":"8850267117421"}]','ส่วนลดแลตตาซอย300แพ็ค6/54บ','0','-6','30','ส่วนลด','หน่วย','P00000.png');</v>
      </c>
    </row>
    <row r="1917" spans="1:18" x14ac:dyDescent="0.25">
      <c r="A1917" s="2" t="s">
        <v>2672</v>
      </c>
      <c r="B1917" s="8">
        <v>8852537012160</v>
      </c>
      <c r="C1917" s="2" t="s">
        <v>2673</v>
      </c>
      <c r="D1917" s="6"/>
      <c r="E1917" s="6"/>
      <c r="F1917" s="1">
        <v>89</v>
      </c>
      <c r="G1917" s="1">
        <v>0</v>
      </c>
      <c r="H1917" s="1">
        <v>4</v>
      </c>
      <c r="I1917" s="16"/>
      <c r="J1917" s="17" t="s">
        <v>7142</v>
      </c>
      <c r="K1917" s="4" t="s">
        <v>7144</v>
      </c>
      <c r="L1917" s="5" t="s">
        <v>7143</v>
      </c>
      <c r="M1917" s="5">
        <f t="shared" si="116"/>
        <v>0</v>
      </c>
      <c r="N1917" s="5">
        <f t="shared" si="117"/>
        <v>-4</v>
      </c>
      <c r="O1917" s="3" t="str">
        <f>IF(ISBLANK(D1917),"ส่วนลด",VLOOKUP(D1917,หมวดหมู่!$A$2:$B$35,2))</f>
        <v>ส่วนลด</v>
      </c>
      <c r="P1917" s="3" t="str">
        <f>IF(ISBLANK(E1917),"หน่วย",VLOOKUP(E1917,หน่วยนับ!$A$2:$B$37,2))</f>
        <v>หน่วย</v>
      </c>
      <c r="Q1917" t="str">
        <f t="shared" si="118"/>
        <v>P00000.png</v>
      </c>
      <c r="R1917" t="str">
        <f t="shared" si="119"/>
        <v>INSERT INTO `product`(`pID`, `pBar`, `pBars`, `pName`, `pBP`, `pSP`, `pVal`, `pCate`, `pUnit`, `img`) VALUES ('P01923','8852537012160','[{"detail":"รหัสสินค้า","barcode":"P01923"},{"detail":"บาร์โค้ดหลัก","barcode":"8852537012160"}]','ส่วนลดวัวแดงรสหวานแพ็ค56บ','0','-4','89','ส่วนลด','หน่วย','P00000.png');</v>
      </c>
    </row>
    <row r="1918" spans="1:18" x14ac:dyDescent="0.25">
      <c r="A1918" s="2" t="s">
        <v>2674</v>
      </c>
      <c r="B1918" s="8">
        <v>8853002303349</v>
      </c>
      <c r="C1918" s="2" t="s">
        <v>2675</v>
      </c>
      <c r="D1918" s="6"/>
      <c r="E1918" s="6"/>
      <c r="F1918" s="1">
        <v>6</v>
      </c>
      <c r="G1918" s="1">
        <v>0</v>
      </c>
      <c r="H1918" s="1">
        <v>5</v>
      </c>
      <c r="I1918" s="16"/>
      <c r="J1918" s="17" t="s">
        <v>7142</v>
      </c>
      <c r="K1918" s="4" t="s">
        <v>7144</v>
      </c>
      <c r="L1918" s="5" t="s">
        <v>7143</v>
      </c>
      <c r="M1918" s="5">
        <f t="shared" si="116"/>
        <v>0</v>
      </c>
      <c r="N1918" s="5">
        <f t="shared" si="117"/>
        <v>-5</v>
      </c>
      <c r="O1918" s="3" t="str">
        <f>IF(ISBLANK(D1918),"ส่วนลด",VLOOKUP(D1918,หมวดหมู่!$A$2:$B$35,2))</f>
        <v>ส่วนลด</v>
      </c>
      <c r="P1918" s="3" t="str">
        <f>IF(ISBLANK(E1918),"หน่วย",VLOOKUP(E1918,หน่วยนับ!$A$2:$B$37,2))</f>
        <v>หน่วย</v>
      </c>
      <c r="Q1918" t="str">
        <f t="shared" si="118"/>
        <v>P00000.png</v>
      </c>
      <c r="R1918" t="str">
        <f t="shared" si="119"/>
        <v>INSERT INTO `product`(`pID`, `pBar`, `pBars`, `pName`, `pBP`, `pSP`, `pVal`, `pCate`, `pUnit`, `img`) VALUES ('P01924','8853002303349','[{"detail":"รหัสสินค้า","barcode":"P01924"},{"detail":"บาร์โค้ดหลัก","barcode":"8853002303349"}]','ส่วนลดดีน่าข้าวโพดแพ็ค4/35บ','0','-5','6','ส่วนลด','หน่วย','P00000.png');</v>
      </c>
    </row>
    <row r="1919" spans="1:18" x14ac:dyDescent="0.25">
      <c r="A1919" s="2" t="s">
        <v>2676</v>
      </c>
      <c r="B1919" s="8">
        <v>8853002080110</v>
      </c>
      <c r="C1919" s="2" t="s">
        <v>2677</v>
      </c>
      <c r="D1919" s="6"/>
      <c r="E1919" s="6"/>
      <c r="F1919" s="1">
        <v>78</v>
      </c>
      <c r="G1919" s="1">
        <v>0</v>
      </c>
      <c r="H1919" s="1">
        <v>5</v>
      </c>
      <c r="I1919" s="16"/>
      <c r="J1919" s="17" t="s">
        <v>7142</v>
      </c>
      <c r="K1919" s="4" t="s">
        <v>7144</v>
      </c>
      <c r="L1919" s="5" t="s">
        <v>7143</v>
      </c>
      <c r="M1919" s="5">
        <f t="shared" si="116"/>
        <v>0</v>
      </c>
      <c r="N1919" s="5">
        <f t="shared" si="117"/>
        <v>-5</v>
      </c>
      <c r="O1919" s="3" t="str">
        <f>IF(ISBLANK(D1919),"ส่วนลด",VLOOKUP(D1919,หมวดหมู่!$A$2:$B$35,2))</f>
        <v>ส่วนลด</v>
      </c>
      <c r="P1919" s="3" t="str">
        <f>IF(ISBLANK(E1919),"หน่วย",VLOOKUP(E1919,หน่วยนับ!$A$2:$B$37,2))</f>
        <v>หน่วย</v>
      </c>
      <c r="Q1919" t="str">
        <f t="shared" si="118"/>
        <v>P00000.png</v>
      </c>
      <c r="R1919" t="str">
        <f t="shared" si="119"/>
        <v>INSERT INTO `product`(`pID`, `pBar`, `pBars`, `pName`, `pBP`, `pSP`, `pVal`, `pCate`, `pUnit`, `img`) VALUES ('P01925','8853002080110','[{"detail":"รหัสสินค้า","barcode":"P01925"},{"detail":"บาร์โค้ดหลัก","barcode":"8853002080110"}]','ส่วนลดดีน่างาดำแพ็ค4/35บ','0','-5','78','ส่วนลด','หน่วย','P00000.png');</v>
      </c>
    </row>
    <row r="1920" spans="1:18" x14ac:dyDescent="0.25">
      <c r="A1920" s="2" t="s">
        <v>2678</v>
      </c>
      <c r="B1920" s="8">
        <v>8853002302045</v>
      </c>
      <c r="C1920" s="2" t="s">
        <v>2679</v>
      </c>
      <c r="D1920" s="6"/>
      <c r="E1920" s="6"/>
      <c r="F1920" s="1">
        <v>-2</v>
      </c>
      <c r="G1920" s="1">
        <v>0</v>
      </c>
      <c r="H1920" s="1">
        <v>5</v>
      </c>
      <c r="I1920" s="16"/>
      <c r="J1920" s="17" t="s">
        <v>7142</v>
      </c>
      <c r="K1920" s="4" t="s">
        <v>7144</v>
      </c>
      <c r="L1920" s="5" t="s">
        <v>7143</v>
      </c>
      <c r="M1920" s="5">
        <f t="shared" si="116"/>
        <v>0</v>
      </c>
      <c r="N1920" s="5">
        <f t="shared" si="117"/>
        <v>-5</v>
      </c>
      <c r="O1920" s="3" t="str">
        <f>IF(ISBLANK(D1920),"ส่วนลด",VLOOKUP(D1920,หมวดหมู่!$A$2:$B$35,2))</f>
        <v>ส่วนลด</v>
      </c>
      <c r="P1920" s="3" t="str">
        <f>IF(ISBLANK(E1920),"หน่วย",VLOOKUP(E1920,หน่วยนับ!$A$2:$B$37,2))</f>
        <v>หน่วย</v>
      </c>
      <c r="Q1920" t="str">
        <f t="shared" si="118"/>
        <v>P00000.png</v>
      </c>
      <c r="R1920" t="str">
        <f t="shared" si="119"/>
        <v>INSERT INTO `product`(`pID`, `pBar`, `pBars`, `pName`, `pBP`, `pSP`, `pVal`, `pCate`, `pUnit`, `img`) VALUES ('P01926','8853002302045','[{"detail":"รหัสสินค้า","barcode":"P01926"},{"detail":"บาร์โค้ดหลัก","barcode":"8853002302045"}]','ส่วนลดดัชมิลชมพูแพ็ค4/35บ','0','-5','-2','ส่วนลด','หน่วย','P00000.png');</v>
      </c>
    </row>
    <row r="1921" spans="1:18" x14ac:dyDescent="0.25">
      <c r="A1921" s="2" t="s">
        <v>2680</v>
      </c>
      <c r="B1921" s="8">
        <v>8851717049033</v>
      </c>
      <c r="C1921" s="2" t="s">
        <v>2681</v>
      </c>
      <c r="D1921" s="6"/>
      <c r="E1921" s="6"/>
      <c r="F1921" s="1">
        <v>80</v>
      </c>
      <c r="G1921" s="1">
        <v>0</v>
      </c>
      <c r="H1921" s="1">
        <v>5</v>
      </c>
      <c r="I1921" s="16"/>
      <c r="J1921" s="17" t="s">
        <v>7142</v>
      </c>
      <c r="K1921" s="4" t="s">
        <v>7144</v>
      </c>
      <c r="L1921" s="5" t="s">
        <v>7143</v>
      </c>
      <c r="M1921" s="5">
        <f t="shared" si="116"/>
        <v>0</v>
      </c>
      <c r="N1921" s="5">
        <f t="shared" si="117"/>
        <v>-5</v>
      </c>
      <c r="O1921" s="3" t="str">
        <f>IF(ISBLANK(D1921),"ส่วนลด",VLOOKUP(D1921,หมวดหมู่!$A$2:$B$35,2))</f>
        <v>ส่วนลด</v>
      </c>
      <c r="P1921" s="3" t="str">
        <f>IF(ISBLANK(E1921),"หน่วย",VLOOKUP(E1921,หน่วยนับ!$A$2:$B$37,2))</f>
        <v>หน่วย</v>
      </c>
      <c r="Q1921" t="str">
        <f t="shared" si="118"/>
        <v>P00000.png</v>
      </c>
      <c r="R1921" t="str">
        <f t="shared" si="119"/>
        <v>INSERT INTO `product`(`pID`, `pBar`, `pBars`, `pName`, `pBP`, `pSP`, `pVal`, `pCate`, `pUnit`, `img`) VALUES ('P01927','8851717049033','[{"detail":"รหัสสินค้า","barcode":"P01927"},{"detail":"บาร์โค้ดหลัก","barcode":"8851717049033"}]','ส่วนลดดัชมิลเขียวแพ็ค4/35บ','0','-5','80','ส่วนลด','หน่วย','P00000.png');</v>
      </c>
    </row>
    <row r="1922" spans="1:18" x14ac:dyDescent="0.25">
      <c r="A1922" s="2" t="s">
        <v>2682</v>
      </c>
      <c r="B1922" s="8">
        <v>8851717049019</v>
      </c>
      <c r="C1922" s="2" t="s">
        <v>2683</v>
      </c>
      <c r="D1922" s="6"/>
      <c r="E1922" s="6"/>
      <c r="F1922" s="1">
        <v>90</v>
      </c>
      <c r="G1922" s="1">
        <v>0</v>
      </c>
      <c r="H1922" s="1">
        <v>5</v>
      </c>
      <c r="I1922" s="16"/>
      <c r="J1922" s="17" t="s">
        <v>7142</v>
      </c>
      <c r="K1922" s="4" t="s">
        <v>7144</v>
      </c>
      <c r="L1922" s="5" t="s">
        <v>7143</v>
      </c>
      <c r="M1922" s="5">
        <f t="shared" si="116"/>
        <v>0</v>
      </c>
      <c r="N1922" s="5">
        <f t="shared" si="117"/>
        <v>-5</v>
      </c>
      <c r="O1922" s="3" t="str">
        <f>IF(ISBLANK(D1922),"ส่วนลด",VLOOKUP(D1922,หมวดหมู่!$A$2:$B$35,2))</f>
        <v>ส่วนลด</v>
      </c>
      <c r="P1922" s="3" t="str">
        <f>IF(ISBLANK(E1922),"หน่วย",VLOOKUP(E1922,หน่วยนับ!$A$2:$B$37,2))</f>
        <v>หน่วย</v>
      </c>
      <c r="Q1922" t="str">
        <f t="shared" si="118"/>
        <v>P00000.png</v>
      </c>
      <c r="R1922" t="str">
        <f t="shared" si="119"/>
        <v>INSERT INTO `product`(`pID`, `pBar`, `pBars`, `pName`, `pBP`, `pSP`, `pVal`, `pCate`, `pUnit`, `img`) VALUES ('P01928','8851717049019','[{"detail":"รหัสสินค้า","barcode":"P01928"},{"detail":"บาร์โค้ดหลัก","barcode":"8851717049019"}]','ส่วนลดดัชมิลแดงแพ็ค4/35บ','0','-5','90','ส่วนลด','หน่วย','P00000.png');</v>
      </c>
    </row>
    <row r="1923" spans="1:18" x14ac:dyDescent="0.25">
      <c r="A1923" s="2" t="s">
        <v>2684</v>
      </c>
      <c r="B1923" s="8" t="s">
        <v>2684</v>
      </c>
      <c r="C1923" s="2" t="s">
        <v>2685</v>
      </c>
      <c r="D1923" s="1">
        <v>20</v>
      </c>
      <c r="E1923" s="1">
        <v>8</v>
      </c>
      <c r="F1923" s="1">
        <v>0</v>
      </c>
      <c r="G1923" s="1">
        <v>15.5</v>
      </c>
      <c r="H1923" s="1">
        <v>20</v>
      </c>
      <c r="I1923" s="16"/>
      <c r="J1923" s="17" t="s">
        <v>7142</v>
      </c>
      <c r="K1923" s="4" t="s">
        <v>7144</v>
      </c>
      <c r="L1923" s="5" t="s">
        <v>7143</v>
      </c>
      <c r="M1923" s="5">
        <f t="shared" ref="M1923:M1986" si="120">IF(ISBLANK(D1923),0,G1923)</f>
        <v>15.5</v>
      </c>
      <c r="N1923" s="5">
        <f t="shared" ref="N1923:N1986" si="121">IF(ISBLANK(D1923),-H1923,H1923)</f>
        <v>20</v>
      </c>
      <c r="O1923" s="3" t="str">
        <f>IF(ISBLANK(D1923),"ส่วนลด",VLOOKUP(D1923,หมวดหมู่!$A$2:$B$35,2))</f>
        <v>อุปโภค/บริโภค</v>
      </c>
      <c r="P1923" s="3" t="str">
        <f>IF(ISBLANK(E1923),"หน่วย",VLOOKUP(E1923,หน่วยนับ!$A$2:$B$37,2))</f>
        <v>อัน</v>
      </c>
      <c r="Q1923" t="str">
        <f t="shared" ref="Q1923:Q1986" si="122">IF(ISBLANK(I1923),"P00000.png",I1923)</f>
        <v>P00000.png</v>
      </c>
      <c r="R1923" t="str">
        <f t="shared" ref="R1923:R1986" si="123">"INSERT INTO `product`(`pID`, `pBar`, `pBars`, `pName`, `pBP`, `pSP`, `pVal`, `pCate`, `pUnit`, `img`) VALUES ('"&amp;A1923&amp;"','"&amp;B1923&amp;"','"&amp;J1923&amp;A1923&amp;K1923&amp;B1923&amp;L1923&amp;"','"&amp;C1923&amp;"','"&amp;M1923&amp;"','"&amp;N1923&amp;"','"&amp;F1923&amp;"','"&amp;O1923&amp;"','"&amp;P1923&amp;"','"&amp;Q1923&amp;"');"</f>
        <v>INSERT INTO `product`(`pID`, `pBar`, `pBars`, `pName`, `pBP`, `pSP`, `pVal`, `pCate`, `pUnit`, `img`) VALUES ('P01929','P01929','[{"detail":"รหัสสินค้า","barcode":"P01929"},{"detail":"บาร์โค้ดหลัก","barcode":"P01929"}]','รถตักหน้าสัตว์20บาท','15.5','20','0','อุปโภค/บริโภค','อัน','P00000.png');</v>
      </c>
    </row>
    <row r="1924" spans="1:18" x14ac:dyDescent="0.25">
      <c r="A1924" s="2" t="s">
        <v>2686</v>
      </c>
      <c r="B1924" s="8" t="s">
        <v>2686</v>
      </c>
      <c r="C1924" s="2" t="s">
        <v>2687</v>
      </c>
      <c r="D1924" s="1">
        <v>20</v>
      </c>
      <c r="E1924" s="1">
        <v>1</v>
      </c>
      <c r="F1924" s="1">
        <v>0</v>
      </c>
      <c r="G1924" s="1">
        <v>15.5</v>
      </c>
      <c r="H1924" s="1">
        <v>20</v>
      </c>
      <c r="I1924" s="16"/>
      <c r="J1924" s="17" t="s">
        <v>7142</v>
      </c>
      <c r="K1924" s="4" t="s">
        <v>7144</v>
      </c>
      <c r="L1924" s="5" t="s">
        <v>7143</v>
      </c>
      <c r="M1924" s="5">
        <f t="shared" si="120"/>
        <v>15.5</v>
      </c>
      <c r="N1924" s="5">
        <f t="shared" si="121"/>
        <v>20</v>
      </c>
      <c r="O1924" s="3" t="str">
        <f>IF(ISBLANK(D1924),"ส่วนลด",VLOOKUP(D1924,หมวดหมู่!$A$2:$B$35,2))</f>
        <v>อุปโภค/บริโภค</v>
      </c>
      <c r="P1924" s="3" t="str">
        <f>IF(ISBLANK(E1924),"หน่วย",VLOOKUP(E1924,หน่วยนับ!$A$2:$B$37,2))</f>
        <v>ชิ้น</v>
      </c>
      <c r="Q1924" t="str">
        <f t="shared" si="122"/>
        <v>P00000.png</v>
      </c>
      <c r="R1924" t="str">
        <f t="shared" si="123"/>
        <v>INSERT INTO `product`(`pID`, `pBar`, `pBars`, `pName`, `pBP`, `pSP`, `pVal`, `pCate`, `pUnit`, `img`) VALUES ('P01930','P01930','[{"detail":"รหัสสินค้า","barcode":"P01930"},{"detail":"บาร์โค้ดหลัก","barcode":"P01930"}]','ตุ๊กตาหญิง20บาท*','15.5','20','0','อุปโภค/บริโภค','ชิ้น','P00000.png');</v>
      </c>
    </row>
    <row r="1925" spans="1:18" x14ac:dyDescent="0.25">
      <c r="A1925" s="2" t="s">
        <v>2688</v>
      </c>
      <c r="B1925" s="8">
        <v>1987621300421</v>
      </c>
      <c r="C1925" s="2" t="s">
        <v>2689</v>
      </c>
      <c r="D1925" s="1">
        <v>20</v>
      </c>
      <c r="E1925" s="1">
        <v>4</v>
      </c>
      <c r="F1925" s="1">
        <v>0</v>
      </c>
      <c r="G1925" s="1">
        <v>15.5</v>
      </c>
      <c r="H1925" s="1">
        <v>20</v>
      </c>
      <c r="I1925" s="16"/>
      <c r="J1925" s="17" t="s">
        <v>7142</v>
      </c>
      <c r="K1925" s="4" t="s">
        <v>7144</v>
      </c>
      <c r="L1925" s="5" t="s">
        <v>7143</v>
      </c>
      <c r="M1925" s="5">
        <f t="shared" si="120"/>
        <v>15.5</v>
      </c>
      <c r="N1925" s="5">
        <f t="shared" si="121"/>
        <v>20</v>
      </c>
      <c r="O1925" s="3" t="str">
        <f>IF(ISBLANK(D1925),"ส่วนลด",VLOOKUP(D1925,หมวดหมู่!$A$2:$B$35,2))</f>
        <v>อุปโภค/บริโภค</v>
      </c>
      <c r="P1925" s="3" t="str">
        <f>IF(ISBLANK(E1925),"หน่วย",VLOOKUP(E1925,หน่วยนับ!$A$2:$B$37,2))</f>
        <v>ชุด</v>
      </c>
      <c r="Q1925" t="str">
        <f t="shared" si="122"/>
        <v>P00000.png</v>
      </c>
      <c r="R1925" t="str">
        <f t="shared" si="123"/>
        <v>INSERT INTO `product`(`pID`, `pBar`, `pBars`, `pName`, `pBP`, `pSP`, `pVal`, `pCate`, `pUnit`, `img`) VALUES ('P01931','1987621300421','[{"detail":"รหัสสินค้า","barcode":"P01931"},{"detail":"บาร์โค้ดหลัก","barcode":"1987621300421"}]','สนุกเกอร์20บาท*','15.5','20','0','อุปโภค/บริโภค','ชุด','P00000.png');</v>
      </c>
    </row>
    <row r="1926" spans="1:18" x14ac:dyDescent="0.25">
      <c r="A1926" s="2" t="s">
        <v>2690</v>
      </c>
      <c r="B1926" s="8">
        <v>1987621301343</v>
      </c>
      <c r="C1926" s="2" t="s">
        <v>2691</v>
      </c>
      <c r="D1926" s="1">
        <v>20</v>
      </c>
      <c r="E1926" s="1">
        <v>8</v>
      </c>
      <c r="F1926" s="1">
        <v>1</v>
      </c>
      <c r="G1926" s="1">
        <v>15.5</v>
      </c>
      <c r="H1926" s="1">
        <v>20</v>
      </c>
      <c r="I1926" s="16"/>
      <c r="J1926" s="17" t="s">
        <v>7142</v>
      </c>
      <c r="K1926" s="4" t="s">
        <v>7144</v>
      </c>
      <c r="L1926" s="5" t="s">
        <v>7143</v>
      </c>
      <c r="M1926" s="5">
        <f t="shared" si="120"/>
        <v>15.5</v>
      </c>
      <c r="N1926" s="5">
        <f t="shared" si="121"/>
        <v>20</v>
      </c>
      <c r="O1926" s="3" t="str">
        <f>IF(ISBLANK(D1926),"ส่วนลด",VLOOKUP(D1926,หมวดหมู่!$A$2:$B$35,2))</f>
        <v>อุปโภค/บริโภค</v>
      </c>
      <c r="P1926" s="3" t="str">
        <f>IF(ISBLANK(E1926),"หน่วย",VLOOKUP(E1926,หน่วยนับ!$A$2:$B$37,2))</f>
        <v>อัน</v>
      </c>
      <c r="Q1926" t="str">
        <f t="shared" si="122"/>
        <v>P00000.png</v>
      </c>
      <c r="R1926" t="str">
        <f t="shared" si="123"/>
        <v>INSERT INTO `product`(`pID`, `pBar`, `pBars`, `pName`, `pBP`, `pSP`, `pVal`, `pCate`, `pUnit`, `img`) VALUES ('P01932','1987621301343','[{"detail":"รหัสสินค้า","barcode":"P01932"},{"detail":"บาร์โค้ดหลัก","barcode":"1987621301343"}]','เบสบอล20บาท','15.5','20','1','อุปโภค/บริโภค','อัน','P00000.png');</v>
      </c>
    </row>
    <row r="1927" spans="1:18" x14ac:dyDescent="0.25">
      <c r="A1927" s="2" t="s">
        <v>2692</v>
      </c>
      <c r="B1927" s="8" t="s">
        <v>2692</v>
      </c>
      <c r="C1927" s="2" t="s">
        <v>2693</v>
      </c>
      <c r="D1927" s="1">
        <v>20</v>
      </c>
      <c r="E1927" s="1">
        <v>8</v>
      </c>
      <c r="F1927" s="1">
        <v>2</v>
      </c>
      <c r="G1927" s="1">
        <v>10</v>
      </c>
      <c r="H1927" s="1">
        <v>12</v>
      </c>
      <c r="I1927" s="16"/>
      <c r="J1927" s="17" t="s">
        <v>7142</v>
      </c>
      <c r="K1927" s="4" t="s">
        <v>7144</v>
      </c>
      <c r="L1927" s="5" t="s">
        <v>7143</v>
      </c>
      <c r="M1927" s="5">
        <f t="shared" si="120"/>
        <v>10</v>
      </c>
      <c r="N1927" s="5">
        <f t="shared" si="121"/>
        <v>12</v>
      </c>
      <c r="O1927" s="3" t="str">
        <f>IF(ISBLANK(D1927),"ส่วนลด",VLOOKUP(D1927,หมวดหมู่!$A$2:$B$35,2))</f>
        <v>อุปโภค/บริโภค</v>
      </c>
      <c r="P1927" s="3" t="str">
        <f>IF(ISBLANK(E1927),"หน่วย",VLOOKUP(E1927,หน่วยนับ!$A$2:$B$37,2))</f>
        <v>อัน</v>
      </c>
      <c r="Q1927" t="str">
        <f t="shared" si="122"/>
        <v>P00000.png</v>
      </c>
      <c r="R1927" t="str">
        <f t="shared" si="123"/>
        <v>INSERT INTO `product`(`pID`, `pBar`, `pBars`, `pName`, `pBP`, `pSP`, `pVal`, `pCate`, `pUnit`, `img`) VALUES ('P01933','P01933','[{"detail":"รหัสสินค้า","barcode":"P01933"},{"detail":"บาร์โค้ดหลัก","barcode":"P01933"}]','ชุดระบายสี12บาท*','10','12','2','อุปโภค/บริโภค','อัน','P00000.png');</v>
      </c>
    </row>
    <row r="1928" spans="1:18" x14ac:dyDescent="0.25">
      <c r="A1928" s="2" t="s">
        <v>2694</v>
      </c>
      <c r="B1928" s="8">
        <v>8858587001246</v>
      </c>
      <c r="C1928" s="2" t="s">
        <v>2695</v>
      </c>
      <c r="D1928" s="1">
        <v>20</v>
      </c>
      <c r="E1928" s="1">
        <v>2</v>
      </c>
      <c r="F1928" s="1">
        <v>0</v>
      </c>
      <c r="G1928" s="1">
        <v>15.17</v>
      </c>
      <c r="H1928" s="1">
        <v>19</v>
      </c>
      <c r="I1928" s="16"/>
      <c r="J1928" s="17" t="s">
        <v>7142</v>
      </c>
      <c r="K1928" s="4" t="s">
        <v>7144</v>
      </c>
      <c r="L1928" s="5" t="s">
        <v>7143</v>
      </c>
      <c r="M1928" s="5">
        <f t="shared" si="120"/>
        <v>15.17</v>
      </c>
      <c r="N1928" s="5">
        <f t="shared" si="121"/>
        <v>19</v>
      </c>
      <c r="O1928" s="3" t="str">
        <f>IF(ISBLANK(D1928),"ส่วนลด",VLOOKUP(D1928,หมวดหมู่!$A$2:$B$35,2))</f>
        <v>อุปโภค/บริโภค</v>
      </c>
      <c r="P1928" s="3" t="str">
        <f>IF(ISBLANK(E1928),"หน่วย",VLOOKUP(E1928,หน่วยนับ!$A$2:$B$37,2))</f>
        <v>กระปุก</v>
      </c>
      <c r="Q1928" t="str">
        <f t="shared" si="122"/>
        <v>P00000.png</v>
      </c>
      <c r="R1928" t="str">
        <f t="shared" si="123"/>
        <v>INSERT INTO `product`(`pID`, `pBar`, `pBars`, `pName`, `pBP`, `pSP`, `pVal`, `pCate`, `pUnit`, `img`) VALUES ('P01934','8858587001246','[{"detail":"รหัสสินค้า","barcode":"P01934"},{"detail":"บาร์โค้ดหลัก","barcode":"8858587001246"}]','อิงอรสีส้ม 19บาท','15.17','19','0','อุปโภค/บริโภค','กระปุก','P00000.png');</v>
      </c>
    </row>
    <row r="1929" spans="1:18" x14ac:dyDescent="0.25">
      <c r="A1929" s="2" t="s">
        <v>2696</v>
      </c>
      <c r="B1929" s="8">
        <v>8858587007132</v>
      </c>
      <c r="C1929" s="2" t="s">
        <v>2697</v>
      </c>
      <c r="D1929" s="1">
        <v>57</v>
      </c>
      <c r="E1929" s="1">
        <v>23</v>
      </c>
      <c r="F1929" s="1">
        <v>0</v>
      </c>
      <c r="G1929" s="1">
        <v>15.17</v>
      </c>
      <c r="H1929" s="1">
        <v>19</v>
      </c>
      <c r="I1929" s="16"/>
      <c r="J1929" s="17" t="s">
        <v>7142</v>
      </c>
      <c r="K1929" s="4" t="s">
        <v>7144</v>
      </c>
      <c r="L1929" s="5" t="s">
        <v>7143</v>
      </c>
      <c r="M1929" s="5">
        <f t="shared" si="120"/>
        <v>15.17</v>
      </c>
      <c r="N1929" s="5">
        <f t="shared" si="121"/>
        <v>19</v>
      </c>
      <c r="O1929" s="3" t="str">
        <f>IF(ISBLANK(D1929),"ส่วนลด",VLOOKUP(D1929,หมวดหมู่!$A$2:$B$35,2))</f>
        <v>สบู่+ครีมอาบน้ำ</v>
      </c>
      <c r="P1929" s="3" t="str">
        <f>IF(ISBLANK(E1929),"หน่วย",VLOOKUP(E1929,หน่วยนับ!$A$2:$B$37,2))</f>
        <v>ก้อน</v>
      </c>
      <c r="Q1929" t="str">
        <f t="shared" si="122"/>
        <v>P00000.png</v>
      </c>
      <c r="R1929" t="str">
        <f t="shared" si="123"/>
        <v>INSERT INTO `product`(`pID`, `pBar`, `pBars`, `pName`, `pBP`, `pSP`, `pVal`, `pCate`, `pUnit`, `img`) VALUES ('P01935','8858587007132','[{"detail":"รหัสสินค้า","barcode":"P01935"},{"detail":"บาร์โค้ดหลัก","barcode":"8858587007132"}]','อิงอรสีเขียว 19บาท**','15.17','19','0','สบู่+ครีมอาบน้ำ','ก้อน','P00000.png');</v>
      </c>
    </row>
    <row r="1930" spans="1:18" x14ac:dyDescent="0.25">
      <c r="A1930" s="2" t="s">
        <v>2698</v>
      </c>
      <c r="B1930" s="8">
        <v>8850007850229</v>
      </c>
      <c r="C1930" s="2" t="s">
        <v>2699</v>
      </c>
      <c r="D1930" s="1">
        <v>60</v>
      </c>
      <c r="E1930" s="1">
        <v>9</v>
      </c>
      <c r="F1930" s="1">
        <v>3</v>
      </c>
      <c r="G1930" s="1">
        <v>9.5399999999999991</v>
      </c>
      <c r="H1930" s="1">
        <v>14</v>
      </c>
      <c r="I1930" s="15" t="s">
        <v>2700</v>
      </c>
      <c r="J1930" s="17" t="s">
        <v>7142</v>
      </c>
      <c r="K1930" s="4" t="s">
        <v>7144</v>
      </c>
      <c r="L1930" s="5" t="s">
        <v>7143</v>
      </c>
      <c r="M1930" s="5">
        <f t="shared" si="120"/>
        <v>9.5399999999999991</v>
      </c>
      <c r="N1930" s="5">
        <f t="shared" si="121"/>
        <v>14</v>
      </c>
      <c r="O1930" s="3" t="str">
        <f>IF(ISBLANK(D1930),"ส่วนลด",VLOOKUP(D1930,หมวดหมู่!$A$2:$B$35,2))</f>
        <v>ยาสามัญประจำบ้าน</v>
      </c>
      <c r="P1930" s="3" t="str">
        <f>IF(ISBLANK(E1930),"หน่วย",VLOOKUP(E1930,หน่วยนับ!$A$2:$B$37,2))</f>
        <v>แพ็ค</v>
      </c>
      <c r="Q1930" t="str">
        <f t="shared" si="122"/>
        <v>prd_1952.png</v>
      </c>
      <c r="R1930" t="str">
        <f t="shared" si="123"/>
        <v>INSERT INTO `product`(`pID`, `pBar`, `pBars`, `pName`, `pBP`, `pSP`, `pVal`, `pCate`, `pUnit`, `img`) VALUES ('P01936','8850007850229','[{"detail":"รหัสสินค้า","barcode":"P01936"},{"detail":"บาร์โค้ดหลัก","barcode":"8850007850229"}]','ไทลินอล 500/14บ**','9.54','14','3','ยาสามัญประจำบ้าน','แพ็ค','prd_1952.png');</v>
      </c>
    </row>
    <row r="1931" spans="1:18" x14ac:dyDescent="0.25">
      <c r="A1931" s="2" t="s">
        <v>2701</v>
      </c>
      <c r="B1931" s="8">
        <v>8851824336378</v>
      </c>
      <c r="C1931" s="2" t="s">
        <v>8476</v>
      </c>
      <c r="D1931" s="1">
        <v>60</v>
      </c>
      <c r="E1931" s="1">
        <v>9</v>
      </c>
      <c r="F1931" s="1">
        <v>2</v>
      </c>
      <c r="G1931" s="1">
        <v>8</v>
      </c>
      <c r="H1931" s="1">
        <v>10</v>
      </c>
      <c r="I1931" s="16"/>
      <c r="J1931" s="17" t="s">
        <v>7142</v>
      </c>
      <c r="K1931" s="4" t="s">
        <v>7144</v>
      </c>
      <c r="L1931" s="5" t="s">
        <v>7143</v>
      </c>
      <c r="M1931" s="5">
        <f t="shared" si="120"/>
        <v>8</v>
      </c>
      <c r="N1931" s="5">
        <f t="shared" si="121"/>
        <v>10</v>
      </c>
      <c r="O1931" s="3" t="str">
        <f>IF(ISBLANK(D1931),"ส่วนลด",VLOOKUP(D1931,หมวดหมู่!$A$2:$B$35,2))</f>
        <v>ยาสามัญประจำบ้าน</v>
      </c>
      <c r="P1931" s="3" t="str">
        <f>IF(ISBLANK(E1931),"หน่วย",VLOOKUP(E1931,หน่วยนับ!$A$2:$B$37,2))</f>
        <v>แพ็ค</v>
      </c>
      <c r="Q1931" t="str">
        <f t="shared" si="122"/>
        <v>P00000.png</v>
      </c>
      <c r="R1931" t="str">
        <f t="shared" si="123"/>
        <v>INSERT INTO `product`(`pID`, `pBar`, `pBars`, `pName`, `pBP`, `pSP`, `pVal`, `pCate`, `pUnit`, `img`) VALUES ('P01937','8851824336378','[{"detail":"รหัสสินค้า","barcode":"P01937"},{"detail":"บาร์โค้ดหลัก","barcode":"8851824336378"}]','ดีคอลเจนแผง4เม็ด***','8','10','2','ยาสามัญประจำบ้าน','แพ็ค','P00000.png');</v>
      </c>
    </row>
    <row r="1932" spans="1:18" x14ac:dyDescent="0.25">
      <c r="A1932" s="2" t="s">
        <v>2702</v>
      </c>
      <c r="B1932" s="8" t="s">
        <v>2702</v>
      </c>
      <c r="C1932" s="2" t="s">
        <v>2703</v>
      </c>
      <c r="D1932" s="1">
        <v>40</v>
      </c>
      <c r="E1932" s="1">
        <v>9</v>
      </c>
      <c r="F1932" s="1">
        <v>6</v>
      </c>
      <c r="G1932" s="1">
        <v>15</v>
      </c>
      <c r="H1932" s="1">
        <v>20</v>
      </c>
      <c r="I1932" s="16"/>
      <c r="J1932" s="17" t="s">
        <v>7142</v>
      </c>
      <c r="K1932" s="4" t="s">
        <v>7144</v>
      </c>
      <c r="L1932" s="5" t="s">
        <v>7143</v>
      </c>
      <c r="M1932" s="5">
        <f t="shared" si="120"/>
        <v>15</v>
      </c>
      <c r="N1932" s="5">
        <f t="shared" si="121"/>
        <v>20</v>
      </c>
      <c r="O1932" s="3" t="str">
        <f>IF(ISBLANK(D1932),"ส่วนลด",VLOOKUP(D1932,หมวดหมู่!$A$2:$B$35,2))</f>
        <v>งานก่อสร้าง</v>
      </c>
      <c r="P1932" s="3" t="str">
        <f>IF(ISBLANK(E1932),"หน่วย",VLOOKUP(E1932,หน่วยนับ!$A$2:$B$37,2))</f>
        <v>แพ็ค</v>
      </c>
      <c r="Q1932" t="str">
        <f t="shared" si="122"/>
        <v>P00000.png</v>
      </c>
      <c r="R1932" t="str">
        <f t="shared" si="123"/>
        <v>INSERT INTO `product`(`pID`, `pBar`, `pBars`, `pName`, `pBP`, `pSP`, `pVal`, `pCate`, `pUnit`, `img`) VALUES ('P01938','P01938','[{"detail":"รหัสสินค้า","barcode":"P01938"},{"detail":"บาร์โค้ดหลัก","barcode":"P01938"}]','กาวแท่งยาว12แท่ง/20บ*','15','20','6','งานก่อสร้าง','แพ็ค','P00000.png');</v>
      </c>
    </row>
    <row r="1933" spans="1:18" x14ac:dyDescent="0.25">
      <c r="A1933" s="2" t="s">
        <v>2704</v>
      </c>
      <c r="B1933" s="8">
        <v>8851473006233</v>
      </c>
      <c r="C1933" s="2" t="s">
        <v>2705</v>
      </c>
      <c r="D1933" s="1">
        <v>60</v>
      </c>
      <c r="E1933" s="1">
        <v>9</v>
      </c>
      <c r="F1933" s="1">
        <v>0</v>
      </c>
      <c r="G1933" s="1">
        <v>9.85</v>
      </c>
      <c r="H1933" s="1">
        <v>12</v>
      </c>
      <c r="I1933" s="16"/>
      <c r="J1933" s="17" t="s">
        <v>7142</v>
      </c>
      <c r="K1933" s="4" t="s">
        <v>7144</v>
      </c>
      <c r="L1933" s="5" t="s">
        <v>7143</v>
      </c>
      <c r="M1933" s="5">
        <f t="shared" si="120"/>
        <v>9.85</v>
      </c>
      <c r="N1933" s="5">
        <f t="shared" si="121"/>
        <v>12</v>
      </c>
      <c r="O1933" s="3" t="str">
        <f>IF(ISBLANK(D1933),"ส่วนลด",VLOOKUP(D1933,หมวดหมู่!$A$2:$B$35,2))</f>
        <v>ยาสามัญประจำบ้าน</v>
      </c>
      <c r="P1933" s="3" t="str">
        <f>IF(ISBLANK(E1933),"หน่วย",VLOOKUP(E1933,หน่วยนับ!$A$2:$B$37,2))</f>
        <v>แพ็ค</v>
      </c>
      <c r="Q1933" t="str">
        <f t="shared" si="122"/>
        <v>P00000.png</v>
      </c>
      <c r="R1933" t="str">
        <f t="shared" si="123"/>
        <v>INSERT INTO `product`(`pID`, `pBar`, `pBars`, `pName`, `pBP`, `pSP`, `pVal`, `pCate`, `pUnit`, `img`) VALUES ('P01939','8851473006233','[{"detail":"รหัสสินค้า","barcode":"P01939"},{"detail":"บาร์โค้ดหลัก","barcode":"8851473006233"}]','ซาร่ายาลดไข้12บ**','9.85','12','0','ยาสามัญประจำบ้าน','แพ็ค','P00000.png');</v>
      </c>
    </row>
    <row r="1934" spans="1:18" x14ac:dyDescent="0.25">
      <c r="A1934" s="2" t="s">
        <v>2706</v>
      </c>
      <c r="B1934" s="8">
        <v>8851473007698</v>
      </c>
      <c r="C1934" s="2" t="s">
        <v>8477</v>
      </c>
      <c r="D1934" s="1">
        <v>60</v>
      </c>
      <c r="E1934" s="1">
        <v>9</v>
      </c>
      <c r="F1934" s="1">
        <v>43</v>
      </c>
      <c r="G1934" s="1">
        <v>8</v>
      </c>
      <c r="H1934" s="1">
        <v>10</v>
      </c>
      <c r="I1934" s="16"/>
      <c r="J1934" s="17" t="s">
        <v>7142</v>
      </c>
      <c r="K1934" s="4" t="s">
        <v>7144</v>
      </c>
      <c r="L1934" s="5" t="s">
        <v>7143</v>
      </c>
      <c r="M1934" s="5">
        <f t="shared" si="120"/>
        <v>8</v>
      </c>
      <c r="N1934" s="5">
        <f t="shared" si="121"/>
        <v>10</v>
      </c>
      <c r="O1934" s="3" t="str">
        <f>IF(ISBLANK(D1934),"ส่วนลด",VLOOKUP(D1934,หมวดหมู่!$A$2:$B$35,2))</f>
        <v>ยาสามัญประจำบ้าน</v>
      </c>
      <c r="P1934" s="3" t="str">
        <f>IF(ISBLANK(E1934),"หน่วย",VLOOKUP(E1934,หน่วยนับ!$A$2:$B$37,2))</f>
        <v>แพ็ค</v>
      </c>
      <c r="Q1934" t="str">
        <f t="shared" si="122"/>
        <v>P00000.png</v>
      </c>
      <c r="R1934" t="str">
        <f t="shared" si="123"/>
        <v>INSERT INTO `product`(`pID`, `pBar`, `pBars`, `pName`, `pBP`, `pSP`, `pVal`, `pCate`, `pUnit`, `img`) VALUES ('P01940','8851473007698','[{"detail":"รหัสสินค้า","barcode":"P01940"},{"detail":"บาร์โค้ดหลัก","barcode":"8851473007698"}]','ทิฟฟี่แผงสีเขียว4เม็ด***','8','10','43','ยาสามัญประจำบ้าน','แพ็ค','P00000.png');</v>
      </c>
    </row>
    <row r="1935" spans="1:18" x14ac:dyDescent="0.25">
      <c r="A1935" s="2" t="s">
        <v>2707</v>
      </c>
      <c r="B1935" s="8">
        <v>8850092503567</v>
      </c>
      <c r="C1935" s="2" t="s">
        <v>2708</v>
      </c>
      <c r="D1935" s="1">
        <v>20</v>
      </c>
      <c r="E1935" s="1">
        <v>3</v>
      </c>
      <c r="F1935" s="1">
        <v>0</v>
      </c>
      <c r="G1935" s="1">
        <v>53.67</v>
      </c>
      <c r="H1935" s="1">
        <v>59</v>
      </c>
      <c r="I1935" s="16"/>
      <c r="J1935" s="17" t="s">
        <v>7142</v>
      </c>
      <c r="K1935" s="4" t="s">
        <v>7144</v>
      </c>
      <c r="L1935" s="5" t="s">
        <v>7143</v>
      </c>
      <c r="M1935" s="5">
        <f t="shared" si="120"/>
        <v>53.67</v>
      </c>
      <c r="N1935" s="5">
        <f t="shared" si="121"/>
        <v>59</v>
      </c>
      <c r="O1935" s="3" t="str">
        <f>IF(ISBLANK(D1935),"ส่วนลด",VLOOKUP(D1935,หมวดหมู่!$A$2:$B$35,2))</f>
        <v>อุปโภค/บริโภค</v>
      </c>
      <c r="P1935" s="3" t="str">
        <f>IF(ISBLANK(E1935),"หน่วย",VLOOKUP(E1935,หน่วยนับ!$A$2:$B$37,2))</f>
        <v>ขวด</v>
      </c>
      <c r="Q1935" t="str">
        <f t="shared" si="122"/>
        <v>P00000.png</v>
      </c>
      <c r="R1935" t="str">
        <f t="shared" si="123"/>
        <v>INSERT INTO `product`(`pID`, `pBar`, `pBars`, `pName`, `pBP`, `pSP`, `pVal`, `pCate`, `pUnit`, `img`) VALUES ('P01941','8850092503567','[{"detail":"รหัสสินค้า","barcode":"P01941"},{"detail":"บาร์โค้ดหลัก","barcode":"8850092503567"}]','โฟกัสโลออน59บ','53.67','59','0','อุปโภค/บริโภค','ขวด','P00000.png');</v>
      </c>
    </row>
    <row r="1936" spans="1:18" x14ac:dyDescent="0.25">
      <c r="A1936" s="2" t="s">
        <v>2709</v>
      </c>
      <c r="B1936" s="8">
        <v>8853042002011</v>
      </c>
      <c r="C1936" s="2" t="s">
        <v>8478</v>
      </c>
      <c r="D1936" s="1">
        <v>60</v>
      </c>
      <c r="E1936" s="1">
        <v>3</v>
      </c>
      <c r="F1936" s="1">
        <v>7</v>
      </c>
      <c r="G1936" s="1">
        <v>7.17</v>
      </c>
      <c r="H1936" s="1">
        <v>10</v>
      </c>
      <c r="I1936" s="16"/>
      <c r="J1936" s="17" t="s">
        <v>7142</v>
      </c>
      <c r="K1936" s="4" t="s">
        <v>7144</v>
      </c>
      <c r="L1936" s="5" t="s">
        <v>7143</v>
      </c>
      <c r="M1936" s="5">
        <f t="shared" si="120"/>
        <v>7.17</v>
      </c>
      <c r="N1936" s="5">
        <f t="shared" si="121"/>
        <v>10</v>
      </c>
      <c r="O1936" s="3" t="str">
        <f>IF(ISBLANK(D1936),"ส่วนลด",VLOOKUP(D1936,หมวดหมู่!$A$2:$B$35,2))</f>
        <v>ยาสามัญประจำบ้าน</v>
      </c>
      <c r="P1936" s="3" t="str">
        <f>IF(ISBLANK(E1936),"หน่วย",VLOOKUP(E1936,หน่วยนับ!$A$2:$B$37,2))</f>
        <v>ขวด</v>
      </c>
      <c r="Q1936" t="str">
        <f t="shared" si="122"/>
        <v>P00000.png</v>
      </c>
      <c r="R1936" t="str">
        <f t="shared" si="123"/>
        <v>INSERT INTO `product`(`pID`, `pBar`, `pBars`, `pName`, `pBP`, `pSP`, `pVal`, `pCate`, `pUnit`, `img`) VALUES ('P01942','8853042002011','[{"detail":"รหัสสินค้า","barcode":"P01942"},{"detail":"บาร์โค้ดหลัก","barcode":"8853042002011"}]','แอลกอฮอล์ 60 มล. ***','7.17','10','7','ยาสามัญประจำบ้าน','ขวด','P00000.png');</v>
      </c>
    </row>
    <row r="1937" spans="1:18" x14ac:dyDescent="0.25">
      <c r="A1937" s="2" t="s">
        <v>2710</v>
      </c>
      <c r="B1937" s="8">
        <v>8850006901083</v>
      </c>
      <c r="C1937" s="2" t="s">
        <v>2711</v>
      </c>
      <c r="D1937" s="1">
        <v>57</v>
      </c>
      <c r="E1937" s="1">
        <v>23</v>
      </c>
      <c r="F1937" s="1">
        <v>0</v>
      </c>
      <c r="G1937" s="1">
        <v>10.25</v>
      </c>
      <c r="H1937" s="1">
        <v>15</v>
      </c>
      <c r="I1937" s="16"/>
      <c r="J1937" s="17" t="s">
        <v>7142</v>
      </c>
      <c r="K1937" s="4" t="s">
        <v>7144</v>
      </c>
      <c r="L1937" s="5" t="s">
        <v>7143</v>
      </c>
      <c r="M1937" s="5">
        <f t="shared" si="120"/>
        <v>10.25</v>
      </c>
      <c r="N1937" s="5">
        <f t="shared" si="121"/>
        <v>15</v>
      </c>
      <c r="O1937" s="3" t="str">
        <f>IF(ISBLANK(D1937),"ส่วนลด",VLOOKUP(D1937,หมวดหมู่!$A$2:$B$35,2))</f>
        <v>สบู่+ครีมอาบน้ำ</v>
      </c>
      <c r="P1937" s="3" t="str">
        <f>IF(ISBLANK(E1937),"หน่วย",VLOOKUP(E1937,หน่วยนับ!$A$2:$B$37,2))</f>
        <v>ก้อน</v>
      </c>
      <c r="Q1937" t="str">
        <f t="shared" si="122"/>
        <v>P00000.png</v>
      </c>
      <c r="R1937" t="str">
        <f t="shared" si="123"/>
        <v>INSERT INTO `product`(`pID`, `pBar`, `pBars`, `pName`, `pBP`, `pSP`, `pVal`, `pCate`, `pUnit`, `img`) VALUES ('P01943','8850006901083','[{"detail":"รหัสสินค้า","barcode":"P01943"},{"detail":"บาร์โค้ดหลัก","barcode":"8850006901083"}]','โพรเทคฟ้าสบู่15บ**','10.25','15','0','สบู่+ครีมอาบน้ำ','ก้อน','P00000.png');</v>
      </c>
    </row>
    <row r="1938" spans="1:18" x14ac:dyDescent="0.25">
      <c r="A1938" s="2" t="s">
        <v>2712</v>
      </c>
      <c r="B1938" s="8">
        <v>8851932388016</v>
      </c>
      <c r="C1938" s="2" t="s">
        <v>2713</v>
      </c>
      <c r="D1938" s="1">
        <v>57</v>
      </c>
      <c r="E1938" s="1">
        <v>23</v>
      </c>
      <c r="F1938" s="1">
        <v>0</v>
      </c>
      <c r="G1938" s="1">
        <v>9.75</v>
      </c>
      <c r="H1938" s="1">
        <v>12</v>
      </c>
      <c r="I1938" s="16"/>
      <c r="J1938" s="17" t="s">
        <v>7142</v>
      </c>
      <c r="K1938" s="4" t="s">
        <v>7144</v>
      </c>
      <c r="L1938" s="5" t="s">
        <v>7143</v>
      </c>
      <c r="M1938" s="5">
        <f t="shared" si="120"/>
        <v>9.75</v>
      </c>
      <c r="N1938" s="5">
        <f t="shared" si="121"/>
        <v>12</v>
      </c>
      <c r="O1938" s="3" t="str">
        <f>IF(ISBLANK(D1938),"ส่วนลด",VLOOKUP(D1938,หมวดหมู่!$A$2:$B$35,2))</f>
        <v>สบู่+ครีมอาบน้ำ</v>
      </c>
      <c r="P1938" s="3" t="str">
        <f>IF(ISBLANK(E1938),"หน่วย",VLOOKUP(E1938,หน่วยนับ!$A$2:$B$37,2))</f>
        <v>ก้อน</v>
      </c>
      <c r="Q1938" t="str">
        <f t="shared" si="122"/>
        <v>P00000.png</v>
      </c>
      <c r="R1938" t="str">
        <f t="shared" si="123"/>
        <v>INSERT INTO `product`(`pID`, `pBar`, `pBars`, `pName`, `pBP`, `pSP`, `pVal`, `pCate`, `pUnit`, `img`) VALUES ('P01944','8851932388016','[{"detail":"รหัสสินค้า","barcode":"P01944"},{"detail":"บาร์โค้ดหลัก","barcode":"8851932388016"}]','ลักส์สบู่สีเขียว18บ**','9.75','12','0','สบู่+ครีมอาบน้ำ','ก้อน','P00000.png');</v>
      </c>
    </row>
    <row r="1939" spans="1:18" x14ac:dyDescent="0.25">
      <c r="A1939" s="2" t="s">
        <v>2714</v>
      </c>
      <c r="B1939" s="8">
        <v>8851932279390</v>
      </c>
      <c r="C1939" s="2" t="s">
        <v>2715</v>
      </c>
      <c r="D1939" s="1">
        <v>20</v>
      </c>
      <c r="E1939" s="1">
        <v>23</v>
      </c>
      <c r="F1939" s="1">
        <v>0</v>
      </c>
      <c r="G1939" s="1">
        <v>13.75</v>
      </c>
      <c r="H1939" s="1">
        <v>18</v>
      </c>
      <c r="I1939" s="16"/>
      <c r="J1939" s="17" t="s">
        <v>7142</v>
      </c>
      <c r="K1939" s="4" t="s">
        <v>7144</v>
      </c>
      <c r="L1939" s="5" t="s">
        <v>7143</v>
      </c>
      <c r="M1939" s="5">
        <f t="shared" si="120"/>
        <v>13.75</v>
      </c>
      <c r="N1939" s="5">
        <f t="shared" si="121"/>
        <v>18</v>
      </c>
      <c r="O1939" s="3" t="str">
        <f>IF(ISBLANK(D1939),"ส่วนลด",VLOOKUP(D1939,หมวดหมู่!$A$2:$B$35,2))</f>
        <v>อุปโภค/บริโภค</v>
      </c>
      <c r="P1939" s="3" t="str">
        <f>IF(ISBLANK(E1939),"หน่วย",VLOOKUP(E1939,หน่วยนับ!$A$2:$B$37,2))</f>
        <v>ก้อน</v>
      </c>
      <c r="Q1939" t="str">
        <f t="shared" si="122"/>
        <v>P00000.png</v>
      </c>
      <c r="R1939" t="str">
        <f t="shared" si="123"/>
        <v>INSERT INTO `product`(`pID`, `pBar`, `pBars`, `pName`, `pBP`, `pSP`, `pVal`, `pCate`, `pUnit`, `img`) VALUES ('P01945','8851932279390','[{"detail":"รหัสสินค้า","barcode":"P01945"},{"detail":"บาร์โค้ดหลัก","barcode":"8851932279390"}]','สบู่ลักสีเหลือง 18บ','13.75','18','0','อุปโภค/บริโภค','ก้อน','P00000.png');</v>
      </c>
    </row>
    <row r="1940" spans="1:18" x14ac:dyDescent="0.25">
      <c r="A1940" s="2" t="s">
        <v>2716</v>
      </c>
      <c r="B1940" s="8">
        <v>8851932183550</v>
      </c>
      <c r="C1940" s="2" t="s">
        <v>2717</v>
      </c>
      <c r="D1940" s="1">
        <v>20</v>
      </c>
      <c r="E1940" s="1">
        <v>23</v>
      </c>
      <c r="F1940" s="1">
        <v>3</v>
      </c>
      <c r="G1940" s="1">
        <v>8</v>
      </c>
      <c r="H1940" s="1">
        <v>10</v>
      </c>
      <c r="I1940" s="16"/>
      <c r="J1940" s="17" t="s">
        <v>7142</v>
      </c>
      <c r="K1940" s="4" t="s">
        <v>7144</v>
      </c>
      <c r="L1940" s="5" t="s">
        <v>7143</v>
      </c>
      <c r="M1940" s="5">
        <f t="shared" si="120"/>
        <v>8</v>
      </c>
      <c r="N1940" s="5">
        <f t="shared" si="121"/>
        <v>10</v>
      </c>
      <c r="O1940" s="3" t="str">
        <f>IF(ISBLANK(D1940),"ส่วนลด",VLOOKUP(D1940,หมวดหมู่!$A$2:$B$35,2))</f>
        <v>อุปโภค/บริโภค</v>
      </c>
      <c r="P1940" s="3" t="str">
        <f>IF(ISBLANK(E1940),"หน่วย",VLOOKUP(E1940,หน่วยนับ!$A$2:$B$37,2))</f>
        <v>ก้อน</v>
      </c>
      <c r="Q1940" t="str">
        <f t="shared" si="122"/>
        <v>P00000.png</v>
      </c>
      <c r="R1940" t="str">
        <f t="shared" si="123"/>
        <v>INSERT INTO `product`(`pID`, `pBar`, `pBars`, `pName`, `pBP`, `pSP`, `pVal`, `pCate`, `pUnit`, `img`) VALUES ('P01946','8851932183550','[{"detail":"รหัสสินค้า","barcode":"P01946"},{"detail":"บาร์โค้ดหลัก","barcode":"8851932183550"}]','สบู่ลักสีชมพู55g10บ','8','10','3','อุปโภค/บริโภค','ก้อน','P00000.png');</v>
      </c>
    </row>
    <row r="1941" spans="1:18" x14ac:dyDescent="0.25">
      <c r="A1941" s="2" t="s">
        <v>2718</v>
      </c>
      <c r="B1941" s="8">
        <v>8851932352215</v>
      </c>
      <c r="C1941" s="2" t="s">
        <v>2719</v>
      </c>
      <c r="D1941" s="1">
        <v>20</v>
      </c>
      <c r="E1941" s="1">
        <v>23</v>
      </c>
      <c r="F1941" s="1">
        <v>8</v>
      </c>
      <c r="G1941" s="1">
        <v>8</v>
      </c>
      <c r="H1941" s="1">
        <v>10</v>
      </c>
      <c r="I1941" s="16"/>
      <c r="J1941" s="17" t="s">
        <v>7142</v>
      </c>
      <c r="K1941" s="4" t="s">
        <v>7144</v>
      </c>
      <c r="L1941" s="5" t="s">
        <v>7143</v>
      </c>
      <c r="M1941" s="5">
        <f t="shared" si="120"/>
        <v>8</v>
      </c>
      <c r="N1941" s="5">
        <f t="shared" si="121"/>
        <v>10</v>
      </c>
      <c r="O1941" s="3" t="str">
        <f>IF(ISBLANK(D1941),"ส่วนลด",VLOOKUP(D1941,หมวดหมู่!$A$2:$B$35,2))</f>
        <v>อุปโภค/บริโภค</v>
      </c>
      <c r="P1941" s="3" t="str">
        <f>IF(ISBLANK(E1941),"หน่วย",VLOOKUP(E1941,หน่วยนับ!$A$2:$B$37,2))</f>
        <v>ก้อน</v>
      </c>
      <c r="Q1941" t="str">
        <f t="shared" si="122"/>
        <v>P00000.png</v>
      </c>
      <c r="R1941" t="str">
        <f t="shared" si="123"/>
        <v>INSERT INTO `product`(`pID`, `pBar`, `pBars`, `pName`, `pBP`, `pSP`, `pVal`, `pCate`, `pUnit`, `img`) VALUES ('P01947','8851932352215','[{"detail":"รหัสสินค้า","barcode":"P01947"},{"detail":"บาร์โค้ดหลัก","barcode":"8851932352215"}]','สบู่ลักสีขาว55g10บ','8','10','8','อุปโภค/บริโภค','ก้อน','P00000.png');</v>
      </c>
    </row>
    <row r="1942" spans="1:18" x14ac:dyDescent="0.25">
      <c r="A1942" s="2" t="s">
        <v>2720</v>
      </c>
      <c r="B1942" s="8">
        <v>8851929006312</v>
      </c>
      <c r="C1942" s="2" t="s">
        <v>2721</v>
      </c>
      <c r="D1942" s="1">
        <v>57</v>
      </c>
      <c r="E1942" s="1">
        <v>23</v>
      </c>
      <c r="F1942" s="1">
        <v>3</v>
      </c>
      <c r="G1942" s="1">
        <v>9</v>
      </c>
      <c r="H1942" s="1">
        <v>12</v>
      </c>
      <c r="I1942" s="16"/>
      <c r="J1942" s="17" t="s">
        <v>7142</v>
      </c>
      <c r="K1942" s="4" t="s">
        <v>7144</v>
      </c>
      <c r="L1942" s="5" t="s">
        <v>7143</v>
      </c>
      <c r="M1942" s="5">
        <f t="shared" si="120"/>
        <v>9</v>
      </c>
      <c r="N1942" s="5">
        <f t="shared" si="121"/>
        <v>12</v>
      </c>
      <c r="O1942" s="3" t="str">
        <f>IF(ISBLANK(D1942),"ส่วนลด",VLOOKUP(D1942,หมวดหมู่!$A$2:$B$35,2))</f>
        <v>สบู่+ครีมอาบน้ำ</v>
      </c>
      <c r="P1942" s="3" t="str">
        <f>IF(ISBLANK(E1942),"หน่วย",VLOOKUP(E1942,หน่วยนับ!$A$2:$B$37,2))</f>
        <v>ก้อน</v>
      </c>
      <c r="Q1942" t="str">
        <f t="shared" si="122"/>
        <v>P00000.png</v>
      </c>
      <c r="R1942" t="str">
        <f t="shared" si="123"/>
        <v>INSERT INTO `product`(`pID`, `pBar`, `pBars`, `pName`, `pBP`, `pSP`, `pVal`, `pCate`, `pUnit`, `img`) VALUES ('P01948','8851929006312','[{"detail":"รหัสสินค้า","barcode":"P01948"},{"detail":"บาร์โค้ดหลัก","barcode":"8851929006312"}]','สบู่นกแก้วชมพู70g12บ**','9','12','3','สบู่+ครีมอาบน้ำ','ก้อน','P00000.png');</v>
      </c>
    </row>
    <row r="1943" spans="1:18" x14ac:dyDescent="0.25">
      <c r="A1943" s="2" t="s">
        <v>2722</v>
      </c>
      <c r="B1943" s="8">
        <v>8851929010128</v>
      </c>
      <c r="C1943" s="2" t="s">
        <v>2723</v>
      </c>
      <c r="D1943" s="1">
        <v>20</v>
      </c>
      <c r="E1943" s="1">
        <v>23</v>
      </c>
      <c r="F1943" s="1">
        <v>0</v>
      </c>
      <c r="G1943" s="1">
        <v>5.5</v>
      </c>
      <c r="H1943" s="1">
        <v>10</v>
      </c>
      <c r="I1943" s="16"/>
      <c r="J1943" s="17" t="s">
        <v>7142</v>
      </c>
      <c r="K1943" s="4" t="s">
        <v>7144</v>
      </c>
      <c r="L1943" s="5" t="s">
        <v>7143</v>
      </c>
      <c r="M1943" s="5">
        <f t="shared" si="120"/>
        <v>5.5</v>
      </c>
      <c r="N1943" s="5">
        <f t="shared" si="121"/>
        <v>10</v>
      </c>
      <c r="O1943" s="3" t="str">
        <f>IF(ISBLANK(D1943),"ส่วนลด",VLOOKUP(D1943,หมวดหมู่!$A$2:$B$35,2))</f>
        <v>อุปโภค/บริโภค</v>
      </c>
      <c r="P1943" s="3" t="str">
        <f>IF(ISBLANK(E1943),"หน่วย",VLOOKUP(E1943,หน่วยนับ!$A$2:$B$37,2))</f>
        <v>ก้อน</v>
      </c>
      <c r="Q1943" t="str">
        <f t="shared" si="122"/>
        <v>P00000.png</v>
      </c>
      <c r="R1943" t="str">
        <f t="shared" si="123"/>
        <v>INSERT INTO `product`(`pID`, `pBar`, `pBars`, `pName`, `pBP`, `pSP`, `pVal`, `pCate`, `pUnit`, `img`) VALUES ('P01949','8851929010128','[{"detail":"รหัสสินค้า","barcode":"P01949"},{"detail":"บาร์โค้ดหลัก","barcode":"8851929010128"}]','สบู่นกแก้วgเหลือง60g10บ*','5.5','10','0','อุปโภค/บริโภค','ก้อน','P00000.png');</v>
      </c>
    </row>
    <row r="1944" spans="1:18" x14ac:dyDescent="0.25">
      <c r="A1944" s="2" t="s">
        <v>2724</v>
      </c>
      <c r="B1944" s="8">
        <v>8851929013952</v>
      </c>
      <c r="C1944" s="2" t="s">
        <v>6862</v>
      </c>
      <c r="D1944" s="1">
        <v>57</v>
      </c>
      <c r="E1944" s="1">
        <v>23</v>
      </c>
      <c r="F1944" s="1">
        <v>0</v>
      </c>
      <c r="G1944" s="1">
        <v>15</v>
      </c>
      <c r="H1944" s="1">
        <v>20</v>
      </c>
      <c r="I1944" s="16"/>
      <c r="J1944" s="17" t="s">
        <v>7142</v>
      </c>
      <c r="K1944" s="4" t="s">
        <v>7144</v>
      </c>
      <c r="L1944" s="5" t="s">
        <v>7143</v>
      </c>
      <c r="M1944" s="5">
        <f t="shared" si="120"/>
        <v>15</v>
      </c>
      <c r="N1944" s="5">
        <f t="shared" si="121"/>
        <v>20</v>
      </c>
      <c r="O1944" s="3" t="str">
        <f>IF(ISBLANK(D1944),"ส่วนลด",VLOOKUP(D1944,หมวดหมู่!$A$2:$B$35,2))</f>
        <v>สบู่+ครีมอาบน้ำ</v>
      </c>
      <c r="P1944" s="3" t="str">
        <f>IF(ISBLANK(E1944),"หน่วย",VLOOKUP(E1944,หน่วยนับ!$A$2:$B$37,2))</f>
        <v>ก้อน</v>
      </c>
      <c r="Q1944" t="str">
        <f t="shared" si="122"/>
        <v>P00000.png</v>
      </c>
      <c r="R1944" t="str">
        <f t="shared" si="123"/>
        <v>INSERT INTO `product`(`pID`, `pBar`, `pBars`, `pName`, `pBP`, `pSP`, `pVal`, `pCate`, `pUnit`, `img`) VALUES ('P01950','8851929013952','[{"detail":"รหัสสินค้า","barcode":"P01950"},{"detail":"บาร์โค้ดหลัก","barcode":"8851929013952"}]','สบู่นกแก้วเหลือง140g**','15','20','0','สบู่+ครีมอาบน้ำ','ก้อน','P00000.png');</v>
      </c>
    </row>
    <row r="1945" spans="1:18" x14ac:dyDescent="0.25">
      <c r="A1945" s="2" t="s">
        <v>2725</v>
      </c>
      <c r="B1945" s="8">
        <v>8851929015611</v>
      </c>
      <c r="C1945" s="2" t="s">
        <v>2726</v>
      </c>
      <c r="D1945" s="1">
        <v>57</v>
      </c>
      <c r="E1945" s="1">
        <v>23</v>
      </c>
      <c r="F1945" s="1">
        <v>0</v>
      </c>
      <c r="G1945" s="1">
        <v>14.67</v>
      </c>
      <c r="H1945" s="1">
        <v>20</v>
      </c>
      <c r="I1945" s="16"/>
      <c r="J1945" s="17" t="s">
        <v>7142</v>
      </c>
      <c r="K1945" s="4" t="s">
        <v>7144</v>
      </c>
      <c r="L1945" s="5" t="s">
        <v>7143</v>
      </c>
      <c r="M1945" s="5">
        <f t="shared" si="120"/>
        <v>14.67</v>
      </c>
      <c r="N1945" s="5">
        <f t="shared" si="121"/>
        <v>20</v>
      </c>
      <c r="O1945" s="3" t="str">
        <f>IF(ISBLANK(D1945),"ส่วนลด",VLOOKUP(D1945,หมวดหมู่!$A$2:$B$35,2))</f>
        <v>สบู่+ครีมอาบน้ำ</v>
      </c>
      <c r="P1945" s="3" t="str">
        <f>IF(ISBLANK(E1945),"หน่วย",VLOOKUP(E1945,หน่วยนับ!$A$2:$B$37,2))</f>
        <v>ก้อน</v>
      </c>
      <c r="Q1945" t="str">
        <f t="shared" si="122"/>
        <v>P00000.png</v>
      </c>
      <c r="R1945" t="str">
        <f t="shared" si="123"/>
        <v>INSERT INTO `product`(`pID`, `pBar`, `pBars`, `pName`, `pBP`, `pSP`, `pVal`, `pCate`, `pUnit`, `img`) VALUES ('P01951','8851929015611','[{"detail":"รหัสสินค้า","barcode":"P01951"},{"detail":"บาร์โค้ดหลัก","barcode":"8851929015611"}]','สบู่นกแก้วชมพู140g20**','14.67','20','0','สบู่+ครีมอาบน้ำ','ก้อน','P00000.png');</v>
      </c>
    </row>
    <row r="1946" spans="1:18" x14ac:dyDescent="0.25">
      <c r="A1946" s="2" t="s">
        <v>2727</v>
      </c>
      <c r="B1946" s="8">
        <v>8851929015802</v>
      </c>
      <c r="C1946" s="2" t="s">
        <v>2728</v>
      </c>
      <c r="D1946" s="1">
        <v>20</v>
      </c>
      <c r="E1946" s="1">
        <v>23</v>
      </c>
      <c r="F1946" s="1">
        <v>4</v>
      </c>
      <c r="G1946" s="1">
        <v>11</v>
      </c>
      <c r="H1946" s="1">
        <v>15</v>
      </c>
      <c r="I1946" s="16"/>
      <c r="J1946" s="17" t="s">
        <v>7142</v>
      </c>
      <c r="K1946" s="4" t="s">
        <v>7144</v>
      </c>
      <c r="L1946" s="5" t="s">
        <v>7143</v>
      </c>
      <c r="M1946" s="5">
        <f t="shared" si="120"/>
        <v>11</v>
      </c>
      <c r="N1946" s="5">
        <f t="shared" si="121"/>
        <v>15</v>
      </c>
      <c r="O1946" s="3" t="str">
        <f>IF(ISBLANK(D1946),"ส่วนลด",VLOOKUP(D1946,หมวดหมู่!$A$2:$B$35,2))</f>
        <v>อุปโภค/บริโภค</v>
      </c>
      <c r="P1946" s="3" t="str">
        <f>IF(ISBLANK(E1946),"หน่วย",VLOOKUP(E1946,หน่วยนับ!$A$2:$B$37,2))</f>
        <v>ก้อน</v>
      </c>
      <c r="Q1946" t="str">
        <f t="shared" si="122"/>
        <v>P00000.png</v>
      </c>
      <c r="R1946" t="str">
        <f t="shared" si="123"/>
        <v>INSERT INTO `product`(`pID`, `pBar`, `pBars`, `pName`, `pBP`, `pSP`, `pVal`, `pCate`, `pUnit`, `img`) VALUES ('P01952','8851929015802','[{"detail":"รหัสสินค้า","barcode":"P01952"},{"detail":"บาร์โค้ดหลัก","barcode":"8851929015802"}]','สบู่นกแก้วสีแดง105g15บ','11','15','4','อุปโภค/บริโภค','ก้อน','P00000.png');</v>
      </c>
    </row>
    <row r="1947" spans="1:18" x14ac:dyDescent="0.25">
      <c r="A1947" s="2" t="s">
        <v>2729</v>
      </c>
      <c r="B1947" s="8">
        <v>8851929015789</v>
      </c>
      <c r="C1947" s="2" t="s">
        <v>2730</v>
      </c>
      <c r="D1947" s="1">
        <v>20</v>
      </c>
      <c r="E1947" s="1">
        <v>23</v>
      </c>
      <c r="F1947" s="1">
        <v>1</v>
      </c>
      <c r="G1947" s="1">
        <v>7.2</v>
      </c>
      <c r="H1947" s="1">
        <v>10</v>
      </c>
      <c r="I1947" s="16"/>
      <c r="J1947" s="17" t="s">
        <v>7142</v>
      </c>
      <c r="K1947" s="4" t="s">
        <v>7144</v>
      </c>
      <c r="L1947" s="5" t="s">
        <v>7143</v>
      </c>
      <c r="M1947" s="5">
        <f t="shared" si="120"/>
        <v>7.2</v>
      </c>
      <c r="N1947" s="5">
        <f t="shared" si="121"/>
        <v>10</v>
      </c>
      <c r="O1947" s="3" t="str">
        <f>IF(ISBLANK(D1947),"ส่วนลด",VLOOKUP(D1947,หมวดหมู่!$A$2:$B$35,2))</f>
        <v>อุปโภค/บริโภค</v>
      </c>
      <c r="P1947" s="3" t="str">
        <f>IF(ISBLANK(E1947),"หน่วย",VLOOKUP(E1947,หน่วยนับ!$A$2:$B$37,2))</f>
        <v>ก้อน</v>
      </c>
      <c r="Q1947" t="str">
        <f t="shared" si="122"/>
        <v>P00000.png</v>
      </c>
      <c r="R1947" t="str">
        <f t="shared" si="123"/>
        <v>INSERT INTO `product`(`pID`, `pBar`, `pBars`, `pName`, `pBP`, `pSP`, `pVal`, `pCate`, `pUnit`, `img`) VALUES ('P01953','8851929015789','[{"detail":"รหัสสินค้า","barcode":"P01953"},{"detail":"บาร์โค้ดหลัก","barcode":"8851929015789"}]','สบู่นกแก้วแดง70g10บ','7.2','10','1','อุปโภค/บริโภค','ก้อน','P00000.png');</v>
      </c>
    </row>
    <row r="1948" spans="1:18" x14ac:dyDescent="0.25">
      <c r="A1948" s="2" t="s">
        <v>2731</v>
      </c>
      <c r="B1948" s="8">
        <v>8851932179638</v>
      </c>
      <c r="C1948" s="2" t="s">
        <v>2732</v>
      </c>
      <c r="D1948" s="1">
        <v>20</v>
      </c>
      <c r="E1948" s="1">
        <v>29</v>
      </c>
      <c r="F1948" s="1">
        <v>1</v>
      </c>
      <c r="G1948" s="1">
        <v>14.34</v>
      </c>
      <c r="H1948" s="1">
        <v>19</v>
      </c>
      <c r="I1948" s="16"/>
      <c r="J1948" s="17" t="s">
        <v>7142</v>
      </c>
      <c r="K1948" s="4" t="s">
        <v>7144</v>
      </c>
      <c r="L1948" s="5" t="s">
        <v>7143</v>
      </c>
      <c r="M1948" s="5">
        <f t="shared" si="120"/>
        <v>14.34</v>
      </c>
      <c r="N1948" s="5">
        <f t="shared" si="121"/>
        <v>19</v>
      </c>
      <c r="O1948" s="3" t="str">
        <f>IF(ISBLANK(D1948),"ส่วนลด",VLOOKUP(D1948,หมวดหมู่!$A$2:$B$35,2))</f>
        <v>อุปโภค/บริโภค</v>
      </c>
      <c r="P1948" s="3" t="str">
        <f>IF(ISBLANK(E1948),"หน่วย",VLOOKUP(E1948,หน่วยนับ!$A$2:$B$37,2))</f>
        <v>หลอด</v>
      </c>
      <c r="Q1948" t="str">
        <f t="shared" si="122"/>
        <v>P00000.png</v>
      </c>
      <c r="R1948" t="str">
        <f t="shared" si="123"/>
        <v>INSERT INTO `product`(`pID`, `pBar`, `pBars`, `pName`, `pBP`, `pSP`, `pVal`, `pCate`, `pUnit`, `img`) VALUES ('P01954','8851932179638','[{"detail":"รหัสสินค้า","barcode":"P01954"},{"detail":"บาร์โค้ดหลัก","barcode":"8851932179638"}]','พอนโฟมล้างหน้าสีฟ้า19บ','14.34','19','1','อุปโภค/บริโภค','หลอด','P00000.png');</v>
      </c>
    </row>
    <row r="1949" spans="1:18" x14ac:dyDescent="0.25">
      <c r="A1949" s="2" t="s">
        <v>2733</v>
      </c>
      <c r="B1949" s="8">
        <v>8851932221566</v>
      </c>
      <c r="C1949" s="2" t="s">
        <v>2734</v>
      </c>
      <c r="D1949" s="1">
        <v>20</v>
      </c>
      <c r="E1949" s="1">
        <v>29</v>
      </c>
      <c r="F1949" s="1">
        <v>0</v>
      </c>
      <c r="G1949" s="1">
        <v>14.34</v>
      </c>
      <c r="H1949" s="1">
        <v>19</v>
      </c>
      <c r="I1949" s="16"/>
      <c r="J1949" s="17" t="s">
        <v>7142</v>
      </c>
      <c r="K1949" s="4" t="s">
        <v>7144</v>
      </c>
      <c r="L1949" s="5" t="s">
        <v>7143</v>
      </c>
      <c r="M1949" s="5">
        <f t="shared" si="120"/>
        <v>14.34</v>
      </c>
      <c r="N1949" s="5">
        <f t="shared" si="121"/>
        <v>19</v>
      </c>
      <c r="O1949" s="3" t="str">
        <f>IF(ISBLANK(D1949),"ส่วนลด",VLOOKUP(D1949,หมวดหมู่!$A$2:$B$35,2))</f>
        <v>อุปโภค/บริโภค</v>
      </c>
      <c r="P1949" s="3" t="str">
        <f>IF(ISBLANK(E1949),"หน่วย",VLOOKUP(E1949,หน่วยนับ!$A$2:$B$37,2))</f>
        <v>หลอด</v>
      </c>
      <c r="Q1949" t="str">
        <f t="shared" si="122"/>
        <v>P00000.png</v>
      </c>
      <c r="R1949" t="str">
        <f t="shared" si="123"/>
        <v>INSERT INTO `product`(`pID`, `pBar`, `pBars`, `pName`, `pBP`, `pSP`, `pVal`, `pCate`, `pUnit`, `img`) VALUES ('P01955','8851932221566','[{"detail":"รหัสสินค้า","barcode":"P01955"},{"detail":"บาร์โค้ดหลัก","barcode":"8851932221566"}]','พอนโฟมล้างหน้าสีดำ19บ','14.34','19','0','อุปโภค/บริโภค','หลอด','P00000.png');</v>
      </c>
    </row>
    <row r="1950" spans="1:18" x14ac:dyDescent="0.25">
      <c r="A1950" s="2" t="s">
        <v>2735</v>
      </c>
      <c r="B1950" s="8">
        <v>8999999058746</v>
      </c>
      <c r="C1950" s="2" t="s">
        <v>2736</v>
      </c>
      <c r="D1950" s="1">
        <v>20</v>
      </c>
      <c r="E1950" s="1">
        <v>29</v>
      </c>
      <c r="F1950" s="1">
        <v>0</v>
      </c>
      <c r="G1950" s="1">
        <v>49.34</v>
      </c>
      <c r="H1950" s="1">
        <v>59</v>
      </c>
      <c r="I1950" s="16"/>
      <c r="J1950" s="17" t="s">
        <v>7142</v>
      </c>
      <c r="K1950" s="4" t="s">
        <v>7144</v>
      </c>
      <c r="L1950" s="5" t="s">
        <v>7143</v>
      </c>
      <c r="M1950" s="5">
        <f t="shared" si="120"/>
        <v>49.34</v>
      </c>
      <c r="N1950" s="5">
        <f t="shared" si="121"/>
        <v>59</v>
      </c>
      <c r="O1950" s="3" t="str">
        <f>IF(ISBLANK(D1950),"ส่วนลด",VLOOKUP(D1950,หมวดหมู่!$A$2:$B$35,2))</f>
        <v>อุปโภค/บริโภค</v>
      </c>
      <c r="P1950" s="3" t="str">
        <f>IF(ISBLANK(E1950),"หน่วย",VLOOKUP(E1950,หน่วยนับ!$A$2:$B$37,2))</f>
        <v>หลอด</v>
      </c>
      <c r="Q1950" t="str">
        <f t="shared" si="122"/>
        <v>P00000.png</v>
      </c>
      <c r="R1950" t="str">
        <f t="shared" si="123"/>
        <v>INSERT INTO `product`(`pID`, `pBar`, `pBars`, `pName`, `pBP`, `pSP`, `pVal`, `pCate`, `pUnit`, `img`) VALUES ('P01956','8999999058746','[{"detail":"รหัสสินค้า","barcode":"P01956"},{"detail":"บาร์โค้ดหลัก","barcode":"8999999058746"}]','พอนโฟมล้างหน้าสีชมพู59บ','49.34','59','0','อุปโภค/บริโภค','หลอด','P00000.png');</v>
      </c>
    </row>
    <row r="1951" spans="1:18" x14ac:dyDescent="0.25">
      <c r="A1951" s="2" t="s">
        <v>2737</v>
      </c>
      <c r="B1951" s="8">
        <v>8850029025292</v>
      </c>
      <c r="C1951" s="2" t="s">
        <v>8479</v>
      </c>
      <c r="D1951" s="1">
        <v>43</v>
      </c>
      <c r="E1951" s="1">
        <v>3</v>
      </c>
      <c r="F1951" s="1">
        <v>2</v>
      </c>
      <c r="G1951" s="1">
        <v>83</v>
      </c>
      <c r="H1951" s="1">
        <v>95</v>
      </c>
      <c r="I1951" s="16"/>
      <c r="J1951" s="17" t="s">
        <v>7142</v>
      </c>
      <c r="K1951" s="4" t="s">
        <v>7144</v>
      </c>
      <c r="L1951" s="5" t="s">
        <v>7143</v>
      </c>
      <c r="M1951" s="5">
        <f t="shared" si="120"/>
        <v>83</v>
      </c>
      <c r="N1951" s="5">
        <f t="shared" si="121"/>
        <v>95</v>
      </c>
      <c r="O1951" s="3" t="str">
        <f>IF(ISBLANK(D1951),"ส่วนลด",VLOOKUP(D1951,หมวดหมู่!$A$2:$B$35,2))</f>
        <v>โลออน+โลชั้่น+น้ำหอม</v>
      </c>
      <c r="P1951" s="3" t="str">
        <f>IF(ISBLANK(E1951),"หน่วย",VLOOKUP(E1951,หน่วยนับ!$A$2:$B$37,2))</f>
        <v>ขวด</v>
      </c>
      <c r="Q1951" t="str">
        <f t="shared" si="122"/>
        <v>P00000.png</v>
      </c>
      <c r="R1951" t="str">
        <f t="shared" si="123"/>
        <v>INSERT INTO `product`(`pID`, `pBar`, `pBars`, `pName`, `pBP`, `pSP`, `pVal`, `pCate`, `pUnit`, `img`) VALUES ('P01957','8850029025292','[{"detail":"รหัสสินค้า","barcode":"P01957"},{"detail":"บาร์โค้ดหลัก","barcode":"8850029025292"}]','นีเวียเมนดีพโลออน50มล***','83','95','2','โลออน+โลชั้่น+น้ำหอม','ขวด','P00000.png');</v>
      </c>
    </row>
    <row r="1952" spans="1:18" x14ac:dyDescent="0.25">
      <c r="A1952" s="2" t="s">
        <v>2738</v>
      </c>
      <c r="B1952" s="8">
        <v>42185437</v>
      </c>
      <c r="C1952" s="2" t="s">
        <v>6863</v>
      </c>
      <c r="D1952" s="1">
        <v>43</v>
      </c>
      <c r="E1952" s="1">
        <v>3</v>
      </c>
      <c r="F1952" s="1">
        <v>0</v>
      </c>
      <c r="G1952" s="1">
        <v>38.5</v>
      </c>
      <c r="H1952" s="1">
        <v>45</v>
      </c>
      <c r="I1952" s="16"/>
      <c r="J1952" s="17" t="s">
        <v>7142</v>
      </c>
      <c r="K1952" s="4" t="s">
        <v>7144</v>
      </c>
      <c r="L1952" s="5" t="s">
        <v>7143</v>
      </c>
      <c r="M1952" s="5">
        <f t="shared" si="120"/>
        <v>38.5</v>
      </c>
      <c r="N1952" s="5">
        <f t="shared" si="121"/>
        <v>45</v>
      </c>
      <c r="O1952" s="3" t="str">
        <f>IF(ISBLANK(D1952),"ส่วนลด",VLOOKUP(D1952,หมวดหมู่!$A$2:$B$35,2))</f>
        <v>โลออน+โลชั้่น+น้ำหอม</v>
      </c>
      <c r="P1952" s="3" t="str">
        <f>IF(ISBLANK(E1952),"หน่วย",VLOOKUP(E1952,หน่วยนับ!$A$2:$B$37,2))</f>
        <v>ขวด</v>
      </c>
      <c r="Q1952" t="str">
        <f t="shared" si="122"/>
        <v>P00000.png</v>
      </c>
      <c r="R1952" t="str">
        <f t="shared" si="123"/>
        <v>INSERT INTO `product`(`pID`, `pBar`, `pBars`, `pName`, `pBP`, `pSP`, `pVal`, `pCate`, `pUnit`, `img`) VALUES ('P01958','42185437','[{"detail":"รหัสสินค้า","barcode":"P01958"},{"detail":"บาร์โค้ดหลัก","barcode":"42185437"}]','นีเวียเมนคูคิก25มล**','38.5','45','0','โลออน+โลชั้่น+น้ำหอม','ขวด','P00000.png');</v>
      </c>
    </row>
    <row r="1953" spans="1:18" x14ac:dyDescent="0.25">
      <c r="A1953" s="2" t="s">
        <v>2739</v>
      </c>
      <c r="B1953" s="8">
        <v>8851932351249</v>
      </c>
      <c r="C1953" s="2" t="s">
        <v>2740</v>
      </c>
      <c r="D1953" s="1">
        <v>62</v>
      </c>
      <c r="E1953" s="1">
        <v>3</v>
      </c>
      <c r="F1953" s="1">
        <v>0</v>
      </c>
      <c r="G1953" s="1">
        <v>143</v>
      </c>
      <c r="H1953" s="1">
        <v>159</v>
      </c>
      <c r="I1953" s="16"/>
      <c r="J1953" s="17" t="s">
        <v>7142</v>
      </c>
      <c r="K1953" s="4" t="s">
        <v>7144</v>
      </c>
      <c r="L1953" s="5" t="s">
        <v>7143</v>
      </c>
      <c r="M1953" s="5">
        <f t="shared" si="120"/>
        <v>143</v>
      </c>
      <c r="N1953" s="5">
        <f t="shared" si="121"/>
        <v>159</v>
      </c>
      <c r="O1953" s="3" t="str">
        <f>IF(ISBLANK(D1953),"ส่วนลด",VLOOKUP(D1953,หมวดหมู่!$A$2:$B$35,2))</f>
        <v>ครีมนวดผม</v>
      </c>
      <c r="P1953" s="3" t="str">
        <f>IF(ISBLANK(E1953),"หน่วย",VLOOKUP(E1953,หน่วยนับ!$A$2:$B$37,2))</f>
        <v>ขวด</v>
      </c>
      <c r="Q1953" t="str">
        <f t="shared" si="122"/>
        <v>P00000.png</v>
      </c>
      <c r="R1953" t="str">
        <f t="shared" si="123"/>
        <v>INSERT INTO `product`(`pID`, `pBar`, `pBars`, `pName`, `pBP`, `pSP`, `pVal`, `pCate`, `pUnit`, `img`) VALUES ('P01959','8851932351249','[{"detail":"รหัสสินค้า","barcode":"P01959"},{"detail":"บาร์โค้ดหลัก","barcode":"8851932351249"}]','โดฟครีมนวด460มล**','143','159','0','ครีมนวดผม','ขวด','P00000.png');</v>
      </c>
    </row>
    <row r="1954" spans="1:18" x14ac:dyDescent="0.25">
      <c r="A1954" s="2" t="s">
        <v>2741</v>
      </c>
      <c r="B1954" s="8">
        <v>8851932396318</v>
      </c>
      <c r="C1954" s="2" t="s">
        <v>2742</v>
      </c>
      <c r="D1954" s="1">
        <v>20</v>
      </c>
      <c r="E1954" s="1">
        <v>3</v>
      </c>
      <c r="F1954" s="1">
        <v>0</v>
      </c>
      <c r="G1954" s="1">
        <v>95</v>
      </c>
      <c r="H1954" s="1">
        <v>109</v>
      </c>
      <c r="I1954" s="16"/>
      <c r="J1954" s="17" t="s">
        <v>7142</v>
      </c>
      <c r="K1954" s="4" t="s">
        <v>7144</v>
      </c>
      <c r="L1954" s="5" t="s">
        <v>7143</v>
      </c>
      <c r="M1954" s="5">
        <f t="shared" si="120"/>
        <v>95</v>
      </c>
      <c r="N1954" s="5">
        <f t="shared" si="121"/>
        <v>109</v>
      </c>
      <c r="O1954" s="3" t="str">
        <f>IF(ISBLANK(D1954),"ส่วนลด",VLOOKUP(D1954,หมวดหมู่!$A$2:$B$35,2))</f>
        <v>อุปโภค/บริโภค</v>
      </c>
      <c r="P1954" s="3" t="str">
        <f>IF(ISBLANK(E1954),"หน่วย",VLOOKUP(E1954,หน่วยนับ!$A$2:$B$37,2))</f>
        <v>ขวด</v>
      </c>
      <c r="Q1954" t="str">
        <f t="shared" si="122"/>
        <v>P00000.png</v>
      </c>
      <c r="R1954" t="str">
        <f t="shared" si="123"/>
        <v>INSERT INTO `product`(`pID`, `pBar`, `pBars`, `pName`, `pBP`, `pSP`, `pVal`, `pCate`, `pUnit`, `img`) VALUES ('P01960','8851932396318','[{"detail":"รหัสสินค้า","barcode":"P01960"},{"detail":"บาร์โค้ดหลัก","barcode":"8851932396318"}]','โดฟแชมพูฝาขาว109บ*','95','109','0','อุปโภค/บริโภค','ขวด','P00000.png');</v>
      </c>
    </row>
    <row r="1955" spans="1:18" x14ac:dyDescent="0.25">
      <c r="A1955" s="2" t="s">
        <v>2743</v>
      </c>
      <c r="B1955" s="8">
        <v>8851932396288</v>
      </c>
      <c r="C1955" s="2" t="s">
        <v>2744</v>
      </c>
      <c r="D1955" s="1">
        <v>20</v>
      </c>
      <c r="E1955" s="1">
        <v>3</v>
      </c>
      <c r="F1955" s="1">
        <v>1</v>
      </c>
      <c r="G1955" s="1">
        <v>95</v>
      </c>
      <c r="H1955" s="1">
        <v>109</v>
      </c>
      <c r="I1955" s="16"/>
      <c r="J1955" s="17" t="s">
        <v>7142</v>
      </c>
      <c r="K1955" s="4" t="s">
        <v>7144</v>
      </c>
      <c r="L1955" s="5" t="s">
        <v>7143</v>
      </c>
      <c r="M1955" s="5">
        <f t="shared" si="120"/>
        <v>95</v>
      </c>
      <c r="N1955" s="5">
        <f t="shared" si="121"/>
        <v>109</v>
      </c>
      <c r="O1955" s="3" t="str">
        <f>IF(ISBLANK(D1955),"ส่วนลด",VLOOKUP(D1955,หมวดหมู่!$A$2:$B$35,2))</f>
        <v>อุปโภค/บริโภค</v>
      </c>
      <c r="P1955" s="3" t="str">
        <f>IF(ISBLANK(E1955),"หน่วย",VLOOKUP(E1955,หน่วยนับ!$A$2:$B$37,2))</f>
        <v>ขวด</v>
      </c>
      <c r="Q1955" t="str">
        <f t="shared" si="122"/>
        <v>P00000.png</v>
      </c>
      <c r="R1955" t="str">
        <f t="shared" si="123"/>
        <v>INSERT INTO `product`(`pID`, `pBar`, `pBars`, `pName`, `pBP`, `pSP`, `pVal`, `pCate`, `pUnit`, `img`) VALUES ('P01961','8851932396288','[{"detail":"รหัสสินค้า","barcode":"P01961"},{"detail":"บาร์โค้ดหลัก","barcode":"8851932396288"}]','โดฟแชมพูฝาฟ้า460มล109บ*','95','109','1','อุปโภค/บริโภค','ขวด','P00000.png');</v>
      </c>
    </row>
    <row r="1956" spans="1:18" x14ac:dyDescent="0.25">
      <c r="A1956" s="2" t="s">
        <v>2745</v>
      </c>
      <c r="B1956" s="8">
        <v>8850568510013</v>
      </c>
      <c r="C1956" s="2" t="s">
        <v>6864</v>
      </c>
      <c r="D1956" s="1">
        <v>21</v>
      </c>
      <c r="E1956" s="1">
        <v>3</v>
      </c>
      <c r="F1956" s="1">
        <v>1</v>
      </c>
      <c r="G1956" s="1">
        <v>39</v>
      </c>
      <c r="H1956" s="1">
        <v>49</v>
      </c>
      <c r="I1956" s="16"/>
      <c r="J1956" s="17" t="s">
        <v>7142</v>
      </c>
      <c r="K1956" s="4" t="s">
        <v>7144</v>
      </c>
      <c r="L1956" s="5" t="s">
        <v>7143</v>
      </c>
      <c r="M1956" s="5">
        <f t="shared" si="120"/>
        <v>39</v>
      </c>
      <c r="N1956" s="5">
        <f t="shared" si="121"/>
        <v>49</v>
      </c>
      <c r="O1956" s="3" t="str">
        <f>IF(ISBLANK(D1956),"ส่วนลด",VLOOKUP(D1956,หมวดหมู่!$A$2:$B$35,2))</f>
        <v>ไฟฟ้า</v>
      </c>
      <c r="P1956" s="3" t="str">
        <f>IF(ISBLANK(E1956),"หน่วย",VLOOKUP(E1956,หน่วยนับ!$A$2:$B$37,2))</f>
        <v>ขวด</v>
      </c>
      <c r="Q1956" t="str">
        <f t="shared" si="122"/>
        <v>P00000.png</v>
      </c>
      <c r="R1956" t="str">
        <f t="shared" si="123"/>
        <v>INSERT INTO `product`(`pID`, `pBar`, `pBars`, `pName`, `pBP`, `pSP`, `pVal`, `pCate`, `pUnit`, `img`) VALUES ('P01962','8850568510013','[{"detail":"รหัสสินค้า","barcode":"P01962"},{"detail":"บาร์โค้ดหลัก","barcode":"8850568510013"}]','หลอดไฟแพทริออท7w**','39','49','1','ไฟฟ้า','ขวด','P00000.png');</v>
      </c>
    </row>
    <row r="1957" spans="1:18" x14ac:dyDescent="0.25">
      <c r="A1957" s="2" t="s">
        <v>2746</v>
      </c>
      <c r="B1957" s="8">
        <v>8997207617228</v>
      </c>
      <c r="C1957" s="2" t="s">
        <v>6865</v>
      </c>
      <c r="D1957" s="1">
        <v>21</v>
      </c>
      <c r="E1957" s="1">
        <v>8</v>
      </c>
      <c r="F1957" s="1">
        <v>0</v>
      </c>
      <c r="G1957" s="1">
        <v>95</v>
      </c>
      <c r="H1957" s="1">
        <v>115</v>
      </c>
      <c r="I1957" s="16"/>
      <c r="J1957" s="17" t="s">
        <v>7142</v>
      </c>
      <c r="K1957" s="4" t="s">
        <v>7144</v>
      </c>
      <c r="L1957" s="5" t="s">
        <v>7143</v>
      </c>
      <c r="M1957" s="5">
        <f t="shared" si="120"/>
        <v>95</v>
      </c>
      <c r="N1957" s="5">
        <f t="shared" si="121"/>
        <v>115</v>
      </c>
      <c r="O1957" s="3" t="str">
        <f>IF(ISBLANK(D1957),"ส่วนลด",VLOOKUP(D1957,หมวดหมู่!$A$2:$B$35,2))</f>
        <v>ไฟฟ้า</v>
      </c>
      <c r="P1957" s="3" t="str">
        <f>IF(ISBLANK(E1957),"หน่วย",VLOOKUP(E1957,หน่วยนับ!$A$2:$B$37,2))</f>
        <v>อัน</v>
      </c>
      <c r="Q1957" t="str">
        <f t="shared" si="122"/>
        <v>P00000.png</v>
      </c>
      <c r="R1957" t="str">
        <f t="shared" si="123"/>
        <v>INSERT INTO `product`(`pID`, `pBar`, `pBars`, `pName`, `pBP`, `pSP`, `pVal`, `pCate`, `pUnit`, `img`) VALUES ('P01963','8997207617228','[{"detail":"รหัสสินค้า","barcode":"P01963"},{"detail":"บาร์โค้ดหลัก","barcode":"8997207617228"}]','หลอดไฟพานาโซนิค12วัต**','95','115','0','ไฟฟ้า','อัน','P00000.png');</v>
      </c>
    </row>
    <row r="1958" spans="1:18" x14ac:dyDescent="0.25">
      <c r="A1958" s="2" t="s">
        <v>2747</v>
      </c>
      <c r="B1958" s="8">
        <v>8851932386852</v>
      </c>
      <c r="C1958" s="2" t="s">
        <v>2748</v>
      </c>
      <c r="D1958" s="1">
        <v>20</v>
      </c>
      <c r="E1958" s="1">
        <v>3</v>
      </c>
      <c r="F1958" s="1">
        <v>0</v>
      </c>
      <c r="G1958" s="1">
        <v>112</v>
      </c>
      <c r="H1958" s="1">
        <v>129</v>
      </c>
      <c r="I1958" s="16"/>
      <c r="J1958" s="17" t="s">
        <v>7142</v>
      </c>
      <c r="K1958" s="4" t="s">
        <v>7144</v>
      </c>
      <c r="L1958" s="5" t="s">
        <v>7143</v>
      </c>
      <c r="M1958" s="5">
        <f t="shared" si="120"/>
        <v>112</v>
      </c>
      <c r="N1958" s="5">
        <f t="shared" si="121"/>
        <v>129</v>
      </c>
      <c r="O1958" s="3" t="str">
        <f>IF(ISBLANK(D1958),"ส่วนลด",VLOOKUP(D1958,หมวดหมู่!$A$2:$B$35,2))</f>
        <v>อุปโภค/บริโภค</v>
      </c>
      <c r="P1958" s="3" t="str">
        <f>IF(ISBLANK(E1958),"หน่วย",VLOOKUP(E1958,หน่วยนับ!$A$2:$B$37,2))</f>
        <v>ขวด</v>
      </c>
      <c r="Q1958" t="str">
        <f t="shared" si="122"/>
        <v>P00000.png</v>
      </c>
      <c r="R1958" t="str">
        <f t="shared" si="123"/>
        <v>INSERT INTO `product`(`pID`, `pBar`, `pBars`, `pName`, `pBP`, `pSP`, `pVal`, `pCate`, `pUnit`, `img`) VALUES ('P01964','8851932386852','[{"detail":"รหัสสินค้า","barcode":"P01964"},{"detail":"บาร์โค้ดหลัก","barcode":"8851932386852"}]','แชมพูซัลซิลสีชมพู450มล129บ','112','129','0','อุปโภค/บริโภค','ขวด','P00000.png');</v>
      </c>
    </row>
    <row r="1959" spans="1:18" x14ac:dyDescent="0.25">
      <c r="A1959" s="2" t="s">
        <v>2749</v>
      </c>
      <c r="B1959" s="8">
        <v>8851932378314</v>
      </c>
      <c r="C1959" s="2" t="s">
        <v>2750</v>
      </c>
      <c r="D1959" s="1">
        <v>20</v>
      </c>
      <c r="E1959" s="1">
        <v>3</v>
      </c>
      <c r="F1959" s="1">
        <v>0</v>
      </c>
      <c r="G1959" s="1">
        <v>112</v>
      </c>
      <c r="H1959" s="1">
        <v>129</v>
      </c>
      <c r="I1959" s="16"/>
      <c r="J1959" s="17" t="s">
        <v>7142</v>
      </c>
      <c r="K1959" s="4" t="s">
        <v>7144</v>
      </c>
      <c r="L1959" s="5" t="s">
        <v>7143</v>
      </c>
      <c r="M1959" s="5">
        <f t="shared" si="120"/>
        <v>112</v>
      </c>
      <c r="N1959" s="5">
        <f t="shared" si="121"/>
        <v>129</v>
      </c>
      <c r="O1959" s="3" t="str">
        <f>IF(ISBLANK(D1959),"ส่วนลด",VLOOKUP(D1959,หมวดหมู่!$A$2:$B$35,2))</f>
        <v>อุปโภค/บริโภค</v>
      </c>
      <c r="P1959" s="3" t="str">
        <f>IF(ISBLANK(E1959),"หน่วย",VLOOKUP(E1959,หน่วยนับ!$A$2:$B$37,2))</f>
        <v>ขวด</v>
      </c>
      <c r="Q1959" t="str">
        <f t="shared" si="122"/>
        <v>P00000.png</v>
      </c>
      <c r="R1959" t="str">
        <f t="shared" si="123"/>
        <v>INSERT INTO `product`(`pID`, `pBar`, `pBars`, `pName`, `pBP`, `pSP`, `pVal`, `pCate`, `pUnit`, `img`) VALUES ('P01965','8851932378314','[{"detail":"รหัสสินค้า","barcode":"P01965"},{"detail":"บาร์โค้ดหลัก","barcode":"8851932378314"}]','แชมพูซัลซิลสีเหลือง450มล129บ','112','129','0','อุปโภค/บริโภค','ขวด','P00000.png');</v>
      </c>
    </row>
    <row r="1960" spans="1:18" x14ac:dyDescent="0.25">
      <c r="A1960" s="2" t="s">
        <v>2751</v>
      </c>
      <c r="B1960" s="8">
        <v>8851932396271</v>
      </c>
      <c r="C1960" s="2" t="s">
        <v>2752</v>
      </c>
      <c r="D1960" s="1">
        <v>20</v>
      </c>
      <c r="E1960" s="1">
        <v>3</v>
      </c>
      <c r="F1960" s="1">
        <v>0</v>
      </c>
      <c r="G1960" s="1">
        <v>96</v>
      </c>
      <c r="H1960" s="1">
        <v>109</v>
      </c>
      <c r="I1960" s="16"/>
      <c r="J1960" s="17" t="s">
        <v>7142</v>
      </c>
      <c r="K1960" s="4" t="s">
        <v>7144</v>
      </c>
      <c r="L1960" s="5" t="s">
        <v>7143</v>
      </c>
      <c r="M1960" s="5">
        <f t="shared" si="120"/>
        <v>96</v>
      </c>
      <c r="N1960" s="5">
        <f t="shared" si="121"/>
        <v>109</v>
      </c>
      <c r="O1960" s="3" t="str">
        <f>IF(ISBLANK(D1960),"ส่วนลด",VLOOKUP(D1960,หมวดหมู่!$A$2:$B$35,2))</f>
        <v>อุปโภค/บริโภค</v>
      </c>
      <c r="P1960" s="3" t="str">
        <f>IF(ISBLANK(E1960),"หน่วย",VLOOKUP(E1960,หน่วยนับ!$A$2:$B$37,2))</f>
        <v>ขวด</v>
      </c>
      <c r="Q1960" t="str">
        <f t="shared" si="122"/>
        <v>P00000.png</v>
      </c>
      <c r="R1960" t="str">
        <f t="shared" si="123"/>
        <v>INSERT INTO `product`(`pID`, `pBar`, `pBars`, `pName`, `pBP`, `pSP`, `pVal`, `pCate`, `pUnit`, `img`) VALUES ('P01966','8851932396271','[{"detail":"รหัสสินค้า","barcode":"P01966"},{"detail":"บาร์โค้ดหลัก","barcode":"8851932396271"}]','โดฟแชมพู480มล109บ','96','109','0','อุปโภค/บริโภค','ขวด','P00000.png');</v>
      </c>
    </row>
    <row r="1961" spans="1:18" x14ac:dyDescent="0.25">
      <c r="A1961" s="2" t="s">
        <v>2753</v>
      </c>
      <c r="B1961" s="8">
        <v>8851989061177</v>
      </c>
      <c r="C1961" s="2" t="s">
        <v>2754</v>
      </c>
      <c r="D1961" s="1">
        <v>20</v>
      </c>
      <c r="E1961" s="1">
        <v>3</v>
      </c>
      <c r="F1961" s="1">
        <v>2</v>
      </c>
      <c r="G1961" s="1">
        <v>20.67</v>
      </c>
      <c r="H1961" s="1">
        <v>25</v>
      </c>
      <c r="I1961" s="16"/>
      <c r="J1961" s="17" t="s">
        <v>7142</v>
      </c>
      <c r="K1961" s="4" t="s">
        <v>7144</v>
      </c>
      <c r="L1961" s="5" t="s">
        <v>7143</v>
      </c>
      <c r="M1961" s="5">
        <f t="shared" si="120"/>
        <v>20.67</v>
      </c>
      <c r="N1961" s="5">
        <f t="shared" si="121"/>
        <v>25</v>
      </c>
      <c r="O1961" s="3" t="str">
        <f>IF(ISBLANK(D1961),"ส่วนลด",VLOOKUP(D1961,หมวดหมู่!$A$2:$B$35,2))</f>
        <v>อุปโภค/บริโภค</v>
      </c>
      <c r="P1961" s="3" t="str">
        <f>IF(ISBLANK(E1961),"หน่วย",VLOOKUP(E1961,หน่วยนับ!$A$2:$B$37,2))</f>
        <v>ขวด</v>
      </c>
      <c r="Q1961" t="str">
        <f t="shared" si="122"/>
        <v>P00000.png</v>
      </c>
      <c r="R1961" t="str">
        <f t="shared" si="123"/>
        <v>INSERT INTO `product`(`pID`, `pBar`, `pBars`, `pName`, `pBP`, `pSP`, `pVal`, `pCate`, `pUnit`, `img`) VALUES ('P01967','8851989061177','[{"detail":"รหัสสินค้า","barcode":"P01967"},{"detail":"บาร์โค้ดหลัก","barcode":"8851989061177"}]','ดีนี่แป้งเด็กขวดเล็ก180g25บ*','20.67','25','2','อุปโภค/บริโภค','ขวด','P00000.png');</v>
      </c>
    </row>
    <row r="1962" spans="1:18" x14ac:dyDescent="0.25">
      <c r="A1962" s="2" t="s">
        <v>2755</v>
      </c>
      <c r="B1962" s="8">
        <v>8850007014676</v>
      </c>
      <c r="C1962" s="2" t="s">
        <v>2756</v>
      </c>
      <c r="D1962" s="1">
        <v>20</v>
      </c>
      <c r="E1962" s="1">
        <v>3</v>
      </c>
      <c r="F1962" s="1">
        <v>1</v>
      </c>
      <c r="G1962" s="1">
        <v>7.59</v>
      </c>
      <c r="H1962" s="1">
        <v>10</v>
      </c>
      <c r="I1962" s="16"/>
      <c r="J1962" s="17" t="s">
        <v>7142</v>
      </c>
      <c r="K1962" s="4" t="s">
        <v>7144</v>
      </c>
      <c r="L1962" s="5" t="s">
        <v>7143</v>
      </c>
      <c r="M1962" s="5">
        <f t="shared" si="120"/>
        <v>7.59</v>
      </c>
      <c r="N1962" s="5">
        <f t="shared" si="121"/>
        <v>10</v>
      </c>
      <c r="O1962" s="3" t="str">
        <f>IF(ISBLANK(D1962),"ส่วนลด",VLOOKUP(D1962,หมวดหมู่!$A$2:$B$35,2))</f>
        <v>อุปโภค/บริโภค</v>
      </c>
      <c r="P1962" s="3" t="str">
        <f>IF(ISBLANK(E1962),"หน่วย",VLOOKUP(E1962,หน่วยนับ!$A$2:$B$37,2))</f>
        <v>ขวด</v>
      </c>
      <c r="Q1962" t="str">
        <f t="shared" si="122"/>
        <v>P00000.png</v>
      </c>
      <c r="R1962" t="str">
        <f t="shared" si="123"/>
        <v>INSERT INTO `product`(`pID`, `pBar`, `pBars`, `pName`, `pBP`, `pSP`, `pVal`, `pCate`, `pUnit`, `img`) VALUES ('P01968','8850007014676','[{"detail":"รหัสสินค้า","barcode":"P01968"},{"detail":"บาร์โค้ดหลัก","barcode":"8850007014676"}]','จอนสันแป้ง45ขาว10บ*','7.59','10','1','อุปโภค/บริโภค','ขวด','P00000.png');</v>
      </c>
    </row>
    <row r="1963" spans="1:18" x14ac:dyDescent="0.25">
      <c r="A1963" s="2" t="s">
        <v>2757</v>
      </c>
      <c r="B1963" s="8">
        <v>8850007014690</v>
      </c>
      <c r="C1963" s="2" t="s">
        <v>6866</v>
      </c>
      <c r="D1963" s="1">
        <v>58</v>
      </c>
      <c r="E1963" s="1">
        <v>2</v>
      </c>
      <c r="F1963" s="1">
        <v>5</v>
      </c>
      <c r="G1963" s="1">
        <v>7.75</v>
      </c>
      <c r="H1963" s="1">
        <v>10</v>
      </c>
      <c r="I1963" s="15" t="s">
        <v>8480</v>
      </c>
      <c r="J1963" s="17" t="s">
        <v>7142</v>
      </c>
      <c r="K1963" s="4" t="s">
        <v>7144</v>
      </c>
      <c r="L1963" s="5" t="s">
        <v>7143</v>
      </c>
      <c r="M1963" s="5">
        <f t="shared" si="120"/>
        <v>7.75</v>
      </c>
      <c r="N1963" s="5">
        <f t="shared" si="121"/>
        <v>10</v>
      </c>
      <c r="O1963" s="3" t="str">
        <f>IF(ISBLANK(D1963),"ส่วนลด",VLOOKUP(D1963,หมวดหมู่!$A$2:$B$35,2))</f>
        <v>แป้ง</v>
      </c>
      <c r="P1963" s="3" t="str">
        <f>IF(ISBLANK(E1963),"หน่วย",VLOOKUP(E1963,หน่วยนับ!$A$2:$B$37,2))</f>
        <v>กระปุก</v>
      </c>
      <c r="Q1963" t="str">
        <f t="shared" si="122"/>
        <v>prd_1985.jpg</v>
      </c>
      <c r="R1963" t="str">
        <f t="shared" si="123"/>
        <v>INSERT INTO `product`(`pID`, `pBar`, `pBars`, `pName`, `pBP`, `pSP`, `pVal`, `pCate`, `pUnit`, `img`) VALUES ('P01969','8850007014690','[{"detail":"รหัสสินค้า","barcode":"P01969"},{"detail":"บาร์โค้ดหลัก","barcode":"8850007014690"}]','แป้งจอนสัน45g**','7.75','10','5','แป้ง','กระปุก','prd_1985.jpg');</v>
      </c>
    </row>
    <row r="1964" spans="1:18" x14ac:dyDescent="0.25">
      <c r="A1964" s="2" t="s">
        <v>2758</v>
      </c>
      <c r="B1964" s="8">
        <v>8850007860013</v>
      </c>
      <c r="C1964" s="2" t="s">
        <v>2759</v>
      </c>
      <c r="D1964" s="1">
        <v>20</v>
      </c>
      <c r="E1964" s="1">
        <v>2</v>
      </c>
      <c r="F1964" s="1">
        <v>1</v>
      </c>
      <c r="G1964" s="1">
        <v>23</v>
      </c>
      <c r="H1964" s="1">
        <v>26</v>
      </c>
      <c r="I1964" s="16"/>
      <c r="J1964" s="17" t="s">
        <v>7142</v>
      </c>
      <c r="K1964" s="4" t="s">
        <v>7144</v>
      </c>
      <c r="L1964" s="5" t="s">
        <v>7143</v>
      </c>
      <c r="M1964" s="5">
        <f t="shared" si="120"/>
        <v>23</v>
      </c>
      <c r="N1964" s="5">
        <f t="shared" si="121"/>
        <v>26</v>
      </c>
      <c r="O1964" s="3" t="str">
        <f>IF(ISBLANK(D1964),"ส่วนลด",VLOOKUP(D1964,หมวดหมู่!$A$2:$B$35,2))</f>
        <v>อุปโภค/บริโภค</v>
      </c>
      <c r="P1964" s="3" t="str">
        <f>IF(ISBLANK(E1964),"หน่วย",VLOOKUP(E1964,หน่วยนับ!$A$2:$B$37,2))</f>
        <v>กระปุก</v>
      </c>
      <c r="Q1964" t="str">
        <f t="shared" si="122"/>
        <v>P00000.png</v>
      </c>
      <c r="R1964" t="str">
        <f t="shared" si="123"/>
        <v>INSERT INTO `product`(`pID`, `pBar`, `pBars`, `pName`, `pBP`, `pSP`, `pVal`, `pCate`, `pUnit`, `img`) VALUES ('P01970','8850007860013','[{"detail":"รหัสสินค้า","barcode":"P01970"},{"detail":"บาร์โค้ดหลัก","barcode":"8850007860013"}]','จอนสันเบบี้แป้งแคร์50g26บ*','23','26','1','อุปโภค/บริโภค','กระปุก','P00000.png');</v>
      </c>
    </row>
    <row r="1965" spans="1:18" x14ac:dyDescent="0.25">
      <c r="A1965" s="2" t="s">
        <v>2760</v>
      </c>
      <c r="B1965" s="8">
        <v>8851123785372</v>
      </c>
      <c r="C1965" s="2" t="s">
        <v>2761</v>
      </c>
      <c r="D1965" s="1">
        <v>20</v>
      </c>
      <c r="E1965" s="1">
        <v>2</v>
      </c>
      <c r="F1965" s="1">
        <v>2</v>
      </c>
      <c r="G1965" s="1">
        <v>44.5</v>
      </c>
      <c r="H1965" s="1">
        <v>49</v>
      </c>
      <c r="I1965" s="16"/>
      <c r="J1965" s="17" t="s">
        <v>7142</v>
      </c>
      <c r="K1965" s="4" t="s">
        <v>7144</v>
      </c>
      <c r="L1965" s="5" t="s">
        <v>7143</v>
      </c>
      <c r="M1965" s="5">
        <f t="shared" si="120"/>
        <v>44.5</v>
      </c>
      <c r="N1965" s="5">
        <f t="shared" si="121"/>
        <v>49</v>
      </c>
      <c r="O1965" s="3" t="str">
        <f>IF(ISBLANK(D1965),"ส่วนลด",VLOOKUP(D1965,หมวดหมู่!$A$2:$B$35,2))</f>
        <v>อุปโภค/บริโภค</v>
      </c>
      <c r="P1965" s="3" t="str">
        <f>IF(ISBLANK(E1965),"หน่วย",VLOOKUP(E1965,หน่วยนับ!$A$2:$B$37,2))</f>
        <v>กระปุก</v>
      </c>
      <c r="Q1965" t="str">
        <f t="shared" si="122"/>
        <v>P00000.png</v>
      </c>
      <c r="R1965" t="str">
        <f t="shared" si="123"/>
        <v>INSERT INTO `product`(`pID`, `pBar`, `pBars`, `pName`, `pBP`, `pSP`, `pVal`, `pCate`, `pUnit`, `img`) VALUES ('P01971','8851123785372','[{"detail":"รหัสสินค้า","barcode":"P01971"},{"detail":"บาร์โค้ดหลัก","barcode":"8851123785372"}]','แป้งทเวลพลัส 49บ','44.5','49','2','อุปโภค/บริโภค','กระปุก','P00000.png');</v>
      </c>
    </row>
    <row r="1966" spans="1:18" x14ac:dyDescent="0.25">
      <c r="A1966" s="2" t="s">
        <v>2762</v>
      </c>
      <c r="B1966" s="8">
        <v>8850233210255</v>
      </c>
      <c r="C1966" s="2" t="s">
        <v>8481</v>
      </c>
      <c r="D1966" s="1">
        <v>58</v>
      </c>
      <c r="E1966" s="1">
        <v>2</v>
      </c>
      <c r="F1966" s="1">
        <v>7</v>
      </c>
      <c r="G1966" s="1">
        <v>35.17</v>
      </c>
      <c r="H1966" s="1">
        <v>40</v>
      </c>
      <c r="I1966" s="15" t="s">
        <v>8482</v>
      </c>
      <c r="J1966" s="17" t="s">
        <v>7142</v>
      </c>
      <c r="K1966" s="4" t="s">
        <v>7144</v>
      </c>
      <c r="L1966" s="5" t="s">
        <v>7143</v>
      </c>
      <c r="M1966" s="5">
        <f t="shared" si="120"/>
        <v>35.17</v>
      </c>
      <c r="N1966" s="5">
        <f t="shared" si="121"/>
        <v>40</v>
      </c>
      <c r="O1966" s="3" t="str">
        <f>IF(ISBLANK(D1966),"ส่วนลด",VLOOKUP(D1966,หมวดหมู่!$A$2:$B$35,2))</f>
        <v>แป้ง</v>
      </c>
      <c r="P1966" s="3" t="str">
        <f>IF(ISBLANK(E1966),"หน่วย",VLOOKUP(E1966,หน่วยนับ!$A$2:$B$37,2))</f>
        <v>กระปุก</v>
      </c>
      <c r="Q1966" t="str">
        <f t="shared" si="122"/>
        <v>prd_1988.jpg</v>
      </c>
      <c r="R1966" t="str">
        <f t="shared" si="123"/>
        <v>INSERT INTO `product`(`pID`, `pBar`, `pBars`, `pName`, `pBP`, `pSP`, `pVal`, `pCate`, `pUnit`, `img`) VALUES ('P01972','8850233210255','[{"detail":"รหัสสินค้า","barcode":"P01972"},{"detail":"บาร์โค้ดหลัก","barcode":"8850233210255"}]','เภสัชคามิลล่าฟ้าแป้งเย็น300g***','35.17','40','7','แป้ง','กระปุก','prd_1988.jpg');</v>
      </c>
    </row>
    <row r="1967" spans="1:18" x14ac:dyDescent="0.25">
      <c r="A1967" s="2" t="s">
        <v>2763</v>
      </c>
      <c r="B1967" s="8">
        <v>8850233210125</v>
      </c>
      <c r="C1967" s="2" t="s">
        <v>8483</v>
      </c>
      <c r="D1967" s="1">
        <v>58</v>
      </c>
      <c r="E1967" s="1">
        <v>2</v>
      </c>
      <c r="F1967" s="1">
        <v>8</v>
      </c>
      <c r="G1967" s="1">
        <v>35.17</v>
      </c>
      <c r="H1967" s="1">
        <v>43</v>
      </c>
      <c r="I1967" s="15" t="s">
        <v>8484</v>
      </c>
      <c r="J1967" s="17" t="s">
        <v>7142</v>
      </c>
      <c r="K1967" s="4" t="s">
        <v>7144</v>
      </c>
      <c r="L1967" s="5" t="s">
        <v>7143</v>
      </c>
      <c r="M1967" s="5">
        <f t="shared" si="120"/>
        <v>35.17</v>
      </c>
      <c r="N1967" s="5">
        <f t="shared" si="121"/>
        <v>43</v>
      </c>
      <c r="O1967" s="3" t="str">
        <f>IF(ISBLANK(D1967),"ส่วนลด",VLOOKUP(D1967,หมวดหมู่!$A$2:$B$35,2))</f>
        <v>แป้ง</v>
      </c>
      <c r="P1967" s="3" t="str">
        <f>IF(ISBLANK(E1967),"หน่วย",VLOOKUP(E1967,หน่วยนับ!$A$2:$B$37,2))</f>
        <v>กระปุก</v>
      </c>
      <c r="Q1967" t="str">
        <f t="shared" si="122"/>
        <v>prd_1989.jpg</v>
      </c>
      <c r="R1967" t="str">
        <f t="shared" si="123"/>
        <v>INSERT INTO `product`(`pID`, `pBar`, `pBars`, `pName`, `pBP`, `pSP`, `pVal`, `pCate`, `pUnit`, `img`) VALUES ('P01973','8850233210125','[{"detail":"รหัสสินค้า","barcode":"P01973"},{"detail":"บาร์โค้ดหลัก","barcode":"8850233210125"}]','เภสัชปริ๊นเซสสีเขียวแป้ง300g***','35.17','43','8','แป้ง','กระปุก','prd_1989.jpg');</v>
      </c>
    </row>
    <row r="1968" spans="1:18" x14ac:dyDescent="0.25">
      <c r="A1968" s="2" t="s">
        <v>2764</v>
      </c>
      <c r="B1968" s="8">
        <v>8850002006638</v>
      </c>
      <c r="C1968" s="2" t="s">
        <v>6867</v>
      </c>
      <c r="D1968" s="1">
        <v>20</v>
      </c>
      <c r="E1968" s="1">
        <v>2</v>
      </c>
      <c r="F1968" s="1">
        <v>2</v>
      </c>
      <c r="G1968" s="1">
        <v>24.67</v>
      </c>
      <c r="H1968" s="1">
        <v>30</v>
      </c>
      <c r="I1968" s="15" t="s">
        <v>8485</v>
      </c>
      <c r="J1968" s="17" t="s">
        <v>7142</v>
      </c>
      <c r="K1968" s="4" t="s">
        <v>7144</v>
      </c>
      <c r="L1968" s="5" t="s">
        <v>7143</v>
      </c>
      <c r="M1968" s="5">
        <f t="shared" si="120"/>
        <v>24.67</v>
      </c>
      <c r="N1968" s="5">
        <f t="shared" si="121"/>
        <v>30</v>
      </c>
      <c r="O1968" s="3" t="str">
        <f>IF(ISBLANK(D1968),"ส่วนลด",VLOOKUP(D1968,หมวดหมู่!$A$2:$B$35,2))</f>
        <v>อุปโภค/บริโภค</v>
      </c>
      <c r="P1968" s="3" t="str">
        <f>IF(ISBLANK(E1968),"หน่วย",VLOOKUP(E1968,หน่วยนับ!$A$2:$B$37,2))</f>
        <v>กระปุก</v>
      </c>
      <c r="Q1968" t="str">
        <f t="shared" si="122"/>
        <v>prd_1990.jpg</v>
      </c>
      <c r="R1968" t="str">
        <f t="shared" si="123"/>
        <v>INSERT INTO `product`(`pID`, `pBar`, `pBars`, `pName`, `pBP`, `pSP`, `pVal`, `pCate`, `pUnit`, `img`) VALUES ('P01974','8850002006638','[{"detail":"รหัสสินค้า","barcode":"P01974"},{"detail":"บาร์โค้ดหลัก","barcode":"8850002006638"}]','โคโดโมะชมพู400g**','24.67','30','2','อุปโภค/บริโภค','กระปุก','prd_1990.jpg');</v>
      </c>
    </row>
    <row r="1969" spans="1:18" x14ac:dyDescent="0.25">
      <c r="A1969" s="2" t="s">
        <v>2765</v>
      </c>
      <c r="B1969" s="8">
        <v>8850002006577</v>
      </c>
      <c r="C1969" s="2" t="s">
        <v>8367</v>
      </c>
      <c r="D1969" s="1">
        <v>58</v>
      </c>
      <c r="E1969" s="1">
        <v>2</v>
      </c>
      <c r="F1969" s="1">
        <v>0</v>
      </c>
      <c r="G1969" s="1">
        <v>24.17</v>
      </c>
      <c r="H1969" s="1">
        <v>30</v>
      </c>
      <c r="I1969" s="15" t="s">
        <v>8486</v>
      </c>
      <c r="J1969" s="17" t="s">
        <v>7142</v>
      </c>
      <c r="K1969" s="4" t="s">
        <v>7144</v>
      </c>
      <c r="L1969" s="5" t="s">
        <v>7143</v>
      </c>
      <c r="M1969" s="5">
        <f t="shared" si="120"/>
        <v>24.17</v>
      </c>
      <c r="N1969" s="5">
        <f t="shared" si="121"/>
        <v>30</v>
      </c>
      <c r="O1969" s="3" t="str">
        <f>IF(ISBLANK(D1969),"ส่วนลด",VLOOKUP(D1969,หมวดหมู่!$A$2:$B$35,2))</f>
        <v>แป้ง</v>
      </c>
      <c r="P1969" s="3" t="str">
        <f>IF(ISBLANK(E1969),"หน่วย",VLOOKUP(E1969,หน่วยนับ!$A$2:$B$37,2))</f>
        <v>กระปุก</v>
      </c>
      <c r="Q1969" t="str">
        <f t="shared" si="122"/>
        <v>prd_1991.jpg</v>
      </c>
      <c r="R1969" t="str">
        <f t="shared" si="123"/>
        <v>INSERT INTO `product`(`pID`, `pBar`, `pBars`, `pName`, `pBP`, `pSP`, `pVal`, `pCate`, `pUnit`, `img`) VALUES ('P01975','8850002006577','[{"detail":"รหัสสินค้า","barcode":"P01975"},{"detail":"บาร์โค้ดหลัก","barcode":"8850002006577"}]','โคโดโมะสีฟ้าแป้ง400g***','24.17','30','0','แป้ง','กระปุก','prd_1991.jpg');</v>
      </c>
    </row>
    <row r="1970" spans="1:18" x14ac:dyDescent="0.25">
      <c r="A1970" s="2" t="s">
        <v>2766</v>
      </c>
      <c r="B1970" s="8">
        <v>8851123384124</v>
      </c>
      <c r="C1970" s="2" t="s">
        <v>2767</v>
      </c>
      <c r="D1970" s="1">
        <v>20</v>
      </c>
      <c r="E1970" s="1">
        <v>2</v>
      </c>
      <c r="F1970" s="1">
        <v>0</v>
      </c>
      <c r="G1970" s="1">
        <v>34.67</v>
      </c>
      <c r="H1970" s="1">
        <v>40</v>
      </c>
      <c r="I1970" s="16"/>
      <c r="J1970" s="17" t="s">
        <v>7142</v>
      </c>
      <c r="K1970" s="4" t="s">
        <v>7144</v>
      </c>
      <c r="L1970" s="5" t="s">
        <v>7143</v>
      </c>
      <c r="M1970" s="5">
        <f t="shared" si="120"/>
        <v>34.67</v>
      </c>
      <c r="N1970" s="5">
        <f t="shared" si="121"/>
        <v>40</v>
      </c>
      <c r="O1970" s="3" t="str">
        <f>IF(ISBLANK(D1970),"ส่วนลด",VLOOKUP(D1970,หมวดหมู่!$A$2:$B$35,2))</f>
        <v>อุปโภค/บริโภค</v>
      </c>
      <c r="P1970" s="3" t="str">
        <f>IF(ISBLANK(E1970),"หน่วย",VLOOKUP(E1970,หน่วยนับ!$A$2:$B$37,2))</f>
        <v>กระปุก</v>
      </c>
      <c r="Q1970" t="str">
        <f t="shared" si="122"/>
        <v>P00000.png</v>
      </c>
      <c r="R1970" t="str">
        <f t="shared" si="123"/>
        <v>INSERT INTO `product`(`pID`, `pBar`, `pBars`, `pName`, `pBP`, `pSP`, `pVal`, `pCate`, `pUnit`, `img`) VALUES ('P01976','8851123384124','[{"detail":"รหัสสินค้า","barcode":"P01976"},{"detail":"บาร์โค้ดหลัก","barcode":"8851123384124"}]','ทเวลพลัสแป้งเย็น200g40บ','34.67','40','0','อุปโภค/บริโภค','กระปุก','P00000.png');</v>
      </c>
    </row>
    <row r="1971" spans="1:18" x14ac:dyDescent="0.25">
      <c r="A1971" s="2" t="s">
        <v>2768</v>
      </c>
      <c r="B1971" s="8">
        <v>8851123784337</v>
      </c>
      <c r="C1971" s="2" t="s">
        <v>2769</v>
      </c>
      <c r="D1971" s="1">
        <v>20</v>
      </c>
      <c r="E1971" s="1">
        <v>2</v>
      </c>
      <c r="F1971" s="1">
        <v>0</v>
      </c>
      <c r="G1971" s="1">
        <v>10.5</v>
      </c>
      <c r="H1971" s="1">
        <v>13</v>
      </c>
      <c r="I1971" s="16"/>
      <c r="J1971" s="17" t="s">
        <v>7142</v>
      </c>
      <c r="K1971" s="4" t="s">
        <v>7144</v>
      </c>
      <c r="L1971" s="5" t="s">
        <v>7143</v>
      </c>
      <c r="M1971" s="5">
        <f t="shared" si="120"/>
        <v>10.5</v>
      </c>
      <c r="N1971" s="5">
        <f t="shared" si="121"/>
        <v>13</v>
      </c>
      <c r="O1971" s="3" t="str">
        <f>IF(ISBLANK(D1971),"ส่วนลด",VLOOKUP(D1971,หมวดหมู่!$A$2:$B$35,2))</f>
        <v>อุปโภค/บริโภค</v>
      </c>
      <c r="P1971" s="3" t="str">
        <f>IF(ISBLANK(E1971),"หน่วย",VLOOKUP(E1971,หน่วยนับ!$A$2:$B$37,2))</f>
        <v>กระปุก</v>
      </c>
      <c r="Q1971" t="str">
        <f t="shared" si="122"/>
        <v>P00000.png</v>
      </c>
      <c r="R1971" t="str">
        <f t="shared" si="123"/>
        <v>INSERT INTO `product`(`pID`, `pBar`, `pBars`, `pName`, `pBP`, `pSP`, `pVal`, `pCate`, `pUnit`, `img`) VALUES ('P01977','8851123784337','[{"detail":"รหัสสินค้า","barcode":"P01977"},{"detail":"บาร์โค้ดหลัก","barcode":"8851123784337"}]','ทเวลพลัสแป้งเย็น60g13บ*','10.5','13','0','อุปโภค/บริโภค','กระปุก','P00000.png');</v>
      </c>
    </row>
    <row r="1972" spans="1:18" x14ac:dyDescent="0.25">
      <c r="A1972" s="2" t="s">
        <v>2770</v>
      </c>
      <c r="B1972" s="8">
        <v>8850233210248</v>
      </c>
      <c r="C1972" s="2" t="s">
        <v>8487</v>
      </c>
      <c r="D1972" s="1">
        <v>58</v>
      </c>
      <c r="E1972" s="1">
        <v>2</v>
      </c>
      <c r="F1972" s="1">
        <v>4</v>
      </c>
      <c r="G1972" s="1">
        <v>25.84</v>
      </c>
      <c r="H1972" s="1">
        <v>32</v>
      </c>
      <c r="I1972" s="15" t="s">
        <v>8488</v>
      </c>
      <c r="J1972" s="17" t="s">
        <v>7142</v>
      </c>
      <c r="K1972" s="4" t="s">
        <v>7144</v>
      </c>
      <c r="L1972" s="5" t="s">
        <v>7143</v>
      </c>
      <c r="M1972" s="5">
        <f t="shared" si="120"/>
        <v>25.84</v>
      </c>
      <c r="N1972" s="5">
        <f t="shared" si="121"/>
        <v>32</v>
      </c>
      <c r="O1972" s="3" t="str">
        <f>IF(ISBLANK(D1972),"ส่วนลด",VLOOKUP(D1972,หมวดหมู่!$A$2:$B$35,2))</f>
        <v>แป้ง</v>
      </c>
      <c r="P1972" s="3" t="str">
        <f>IF(ISBLANK(E1972),"หน่วย",VLOOKUP(E1972,หน่วยนับ!$A$2:$B$37,2))</f>
        <v>กระปุก</v>
      </c>
      <c r="Q1972" t="str">
        <f t="shared" si="122"/>
        <v>prd_1994.jpg</v>
      </c>
      <c r="R1972" t="str">
        <f t="shared" si="123"/>
        <v>INSERT INTO `product`(`pID`, `pBar`, `pBars`, `pName`, `pBP`, `pSP`, `pVal`, `pCate`, `pUnit`, `img`) VALUES ('P01978','8850233210248','[{"detail":"รหัสสินค้า","barcode":"P01978"},{"detail":"บาร์โค้ดหลัก","barcode":"8850233210248"}]','เภสัชคามิลล่าสีฟ้าแป้งเย็น200g***','25.84','32','4','แป้ง','กระปุก','prd_1994.jpg');</v>
      </c>
    </row>
    <row r="1973" spans="1:18" x14ac:dyDescent="0.25">
      <c r="A1973" s="2" t="s">
        <v>2771</v>
      </c>
      <c r="B1973" s="8">
        <v>8850233210118</v>
      </c>
      <c r="C1973" s="2" t="s">
        <v>8489</v>
      </c>
      <c r="D1973" s="1">
        <v>58</v>
      </c>
      <c r="E1973" s="1">
        <v>2</v>
      </c>
      <c r="F1973" s="1">
        <v>9</v>
      </c>
      <c r="G1973" s="1">
        <v>30.34</v>
      </c>
      <c r="H1973" s="1">
        <v>35</v>
      </c>
      <c r="I1973" s="15" t="s">
        <v>8490</v>
      </c>
      <c r="J1973" s="17" t="s">
        <v>7142</v>
      </c>
      <c r="K1973" s="4" t="s">
        <v>7144</v>
      </c>
      <c r="L1973" s="5" t="s">
        <v>7143</v>
      </c>
      <c r="M1973" s="5">
        <f t="shared" si="120"/>
        <v>30.34</v>
      </c>
      <c r="N1973" s="5">
        <f t="shared" si="121"/>
        <v>35</v>
      </c>
      <c r="O1973" s="3" t="str">
        <f>IF(ISBLANK(D1973),"ส่วนลด",VLOOKUP(D1973,หมวดหมู่!$A$2:$B$35,2))</f>
        <v>แป้ง</v>
      </c>
      <c r="P1973" s="3" t="str">
        <f>IF(ISBLANK(E1973),"หน่วย",VLOOKUP(E1973,หน่วยนับ!$A$2:$B$37,2))</f>
        <v>กระปุก</v>
      </c>
      <c r="Q1973" t="str">
        <f t="shared" si="122"/>
        <v>prd_1995.jpg</v>
      </c>
      <c r="R1973" t="str">
        <f t="shared" si="123"/>
        <v>INSERT INTO `product`(`pID`, `pBar`, `pBars`, `pName`, `pBP`, `pSP`, `pVal`, `pCate`, `pUnit`, `img`) VALUES ('P01979','8850233210118','[{"detail":"รหัสสินค้า","barcode":"P01979"},{"detail":"บาร์โค้ดหลัก","barcode":"8850233210118"}]','เภสัชปริ๊นเซสสีเขียวแป้ง200g***','30.34','35','9','แป้ง','กระปุก','prd_1995.jpg');</v>
      </c>
    </row>
    <row r="1974" spans="1:18" x14ac:dyDescent="0.25">
      <c r="A1974" s="2" t="s">
        <v>2772</v>
      </c>
      <c r="B1974" s="8">
        <v>8850006582015</v>
      </c>
      <c r="C1974" s="2" t="s">
        <v>6868</v>
      </c>
      <c r="D1974" s="1">
        <v>58</v>
      </c>
      <c r="E1974" s="1">
        <v>2</v>
      </c>
      <c r="F1974" s="1">
        <v>0</v>
      </c>
      <c r="G1974" s="1">
        <v>22.17</v>
      </c>
      <c r="H1974" s="1">
        <v>30</v>
      </c>
      <c r="I1974" s="15" t="s">
        <v>8491</v>
      </c>
      <c r="J1974" s="17" t="s">
        <v>7142</v>
      </c>
      <c r="K1974" s="4" t="s">
        <v>7144</v>
      </c>
      <c r="L1974" s="5" t="s">
        <v>7143</v>
      </c>
      <c r="M1974" s="5">
        <f t="shared" si="120"/>
        <v>22.17</v>
      </c>
      <c r="N1974" s="5">
        <f t="shared" si="121"/>
        <v>30</v>
      </c>
      <c r="O1974" s="3" t="str">
        <f>IF(ISBLANK(D1974),"ส่วนลด",VLOOKUP(D1974,หมวดหมู่!$A$2:$B$35,2))</f>
        <v>แป้ง</v>
      </c>
      <c r="P1974" s="3" t="str">
        <f>IF(ISBLANK(E1974),"หน่วย",VLOOKUP(E1974,หน่วยนับ!$A$2:$B$37,2))</f>
        <v>กระปุก</v>
      </c>
      <c r="Q1974" t="str">
        <f t="shared" si="122"/>
        <v>prd_1996.jpg</v>
      </c>
      <c r="R1974" t="str">
        <f t="shared" si="123"/>
        <v>INSERT INTO `product`(`pID`, `pBar`, `pBars`, `pName`, `pBP`, `pSP`, `pVal`, `pCate`, `pUnit`, `img`) VALUES ('P01980','8850006582015','[{"detail":"รหัสสินค้า","barcode":"P01980"},{"detail":"บาร์โค้ดหลัก","barcode":"8850006582015"}]','แคร์แป้ง180g**','22.17','30','0','แป้ง','กระปุก','prd_1996.jpg');</v>
      </c>
    </row>
    <row r="1975" spans="1:18" x14ac:dyDescent="0.25">
      <c r="A1975" s="2" t="s">
        <v>2773</v>
      </c>
      <c r="B1975" s="8">
        <v>4902430752350</v>
      </c>
      <c r="C1975" s="2" t="s">
        <v>2774</v>
      </c>
      <c r="D1975" s="1">
        <v>61</v>
      </c>
      <c r="E1975" s="1">
        <v>3</v>
      </c>
      <c r="F1975" s="1">
        <v>0</v>
      </c>
      <c r="G1975" s="1">
        <v>43.5</v>
      </c>
      <c r="H1975" s="1">
        <v>52</v>
      </c>
      <c r="I1975" s="16"/>
      <c r="J1975" s="17" t="s">
        <v>7142</v>
      </c>
      <c r="K1975" s="4" t="s">
        <v>7144</v>
      </c>
      <c r="L1975" s="5" t="s">
        <v>7143</v>
      </c>
      <c r="M1975" s="5">
        <f t="shared" si="120"/>
        <v>43.5</v>
      </c>
      <c r="N1975" s="5">
        <f t="shared" si="121"/>
        <v>52</v>
      </c>
      <c r="O1975" s="3" t="str">
        <f>IF(ISBLANK(D1975),"ส่วนลด",VLOOKUP(D1975,หมวดหมู่!$A$2:$B$35,2))</f>
        <v>แชมพูสระผม</v>
      </c>
      <c r="P1975" s="3" t="str">
        <f>IF(ISBLANK(E1975),"หน่วย",VLOOKUP(E1975,หน่วยนับ!$A$2:$B$37,2))</f>
        <v>ขวด</v>
      </c>
      <c r="Q1975" t="str">
        <f t="shared" si="122"/>
        <v>P00000.png</v>
      </c>
      <c r="R1975" t="str">
        <f t="shared" si="123"/>
        <v>INSERT INTO `product`(`pID`, `pBar`, `pBars`, `pName`, `pBP`, `pSP`, `pVal`, `pCate`, `pUnit`, `img`) VALUES ('P01981','4902430752350','[{"detail":"รหัสสินค้า","barcode":"P01981"},{"detail":"บาร์โค้ดหลัก","barcode":"4902430752350"}]','เฮดแอนแชมพูเม็ดถั่ว150มล**','43.5','52','0','แชมพูสระผม','ขวด','P00000.png');</v>
      </c>
    </row>
    <row r="1976" spans="1:18" x14ac:dyDescent="0.25">
      <c r="A1976" s="2" t="s">
        <v>2775</v>
      </c>
      <c r="B1976" s="8">
        <v>4902430603140</v>
      </c>
      <c r="C1976" s="2" t="s">
        <v>8492</v>
      </c>
      <c r="D1976" s="1">
        <v>61</v>
      </c>
      <c r="E1976" s="1">
        <v>3</v>
      </c>
      <c r="F1976" s="1">
        <v>1</v>
      </c>
      <c r="G1976" s="1">
        <v>44.67</v>
      </c>
      <c r="H1976" s="1">
        <v>53</v>
      </c>
      <c r="I1976" s="16"/>
      <c r="J1976" s="17" t="s">
        <v>7142</v>
      </c>
      <c r="K1976" s="4" t="s">
        <v>7144</v>
      </c>
      <c r="L1976" s="5" t="s">
        <v>7143</v>
      </c>
      <c r="M1976" s="5">
        <f t="shared" si="120"/>
        <v>44.67</v>
      </c>
      <c r="N1976" s="5">
        <f t="shared" si="121"/>
        <v>53</v>
      </c>
      <c r="O1976" s="3" t="str">
        <f>IF(ISBLANK(D1976),"ส่วนลด",VLOOKUP(D1976,หมวดหมู่!$A$2:$B$35,2))</f>
        <v>แชมพูสระผม</v>
      </c>
      <c r="P1976" s="3" t="str">
        <f>IF(ISBLANK(E1976),"หน่วย",VLOOKUP(E1976,หน่วยนับ!$A$2:$B$37,2))</f>
        <v>ขวด</v>
      </c>
      <c r="Q1976" t="str">
        <f t="shared" si="122"/>
        <v>P00000.png</v>
      </c>
      <c r="R1976" t="str">
        <f t="shared" si="123"/>
        <v>INSERT INTO `product`(`pID`, `pBar`, `pBars`, `pName`, `pBP`, `pSP`, `pVal`, `pCate`, `pUnit`, `img`) VALUES ('P01982','4902430603140','[{"detail":"รหัสสินค้า","barcode":"P01982"},{"detail":"บาร์โค้ดหลัก","barcode":"4902430603140"}]','เฮดแอนแชมพู150มล**','44.67','53','1','แชมพูสระผม','ขวด','P00000.png');</v>
      </c>
    </row>
    <row r="1977" spans="1:18" x14ac:dyDescent="0.25">
      <c r="A1977" s="2" t="s">
        <v>2776</v>
      </c>
      <c r="B1977" s="8">
        <v>4902430752442</v>
      </c>
      <c r="C1977" s="2" t="s">
        <v>2777</v>
      </c>
      <c r="D1977" s="1">
        <v>20</v>
      </c>
      <c r="E1977" s="1">
        <v>3</v>
      </c>
      <c r="F1977" s="1">
        <v>1</v>
      </c>
      <c r="G1977" s="1">
        <v>119</v>
      </c>
      <c r="H1977" s="1">
        <v>139</v>
      </c>
      <c r="I1977" s="16"/>
      <c r="J1977" s="17" t="s">
        <v>7142</v>
      </c>
      <c r="K1977" s="4" t="s">
        <v>7144</v>
      </c>
      <c r="L1977" s="5" t="s">
        <v>7143</v>
      </c>
      <c r="M1977" s="5">
        <f t="shared" si="120"/>
        <v>119</v>
      </c>
      <c r="N1977" s="5">
        <f t="shared" si="121"/>
        <v>139</v>
      </c>
      <c r="O1977" s="3" t="str">
        <f>IF(ISBLANK(D1977),"ส่วนลด",VLOOKUP(D1977,หมวดหมู่!$A$2:$B$35,2))</f>
        <v>อุปโภค/บริโภค</v>
      </c>
      <c r="P1977" s="3" t="str">
        <f>IF(ISBLANK(E1977),"หน่วย",VLOOKUP(E1977,หน่วยนับ!$A$2:$B$37,2))</f>
        <v>ขวด</v>
      </c>
      <c r="Q1977" t="str">
        <f t="shared" si="122"/>
        <v>P00000.png</v>
      </c>
      <c r="R1977" t="str">
        <f t="shared" si="123"/>
        <v>INSERT INTO `product`(`pID`, `pBar`, `pBars`, `pName`, `pBP`, `pSP`, `pVal`, `pCate`, `pUnit`, `img`) VALUES ('P01983','4902430752442','[{"detail":"รหัสสินค้า","barcode":"P01983"},{"detail":"บาร์โค้ดหลัก","barcode":"4902430752442"}]','เฮดแอนแชมพูเฮด480มล139บ','119','139','1','อุปโภค/บริโภค','ขวด','P00000.png');</v>
      </c>
    </row>
    <row r="1978" spans="1:18" x14ac:dyDescent="0.25">
      <c r="A1978" s="2" t="s">
        <v>2778</v>
      </c>
      <c r="B1978" s="8">
        <v>4902430431002</v>
      </c>
      <c r="C1978" s="2" t="s">
        <v>8493</v>
      </c>
      <c r="D1978" s="1">
        <v>61</v>
      </c>
      <c r="E1978" s="1">
        <v>3</v>
      </c>
      <c r="F1978" s="1">
        <v>1</v>
      </c>
      <c r="G1978" s="1">
        <v>119</v>
      </c>
      <c r="H1978" s="1">
        <v>139</v>
      </c>
      <c r="I1978" s="15" t="s">
        <v>8494</v>
      </c>
      <c r="J1978" s="17" t="s">
        <v>7142</v>
      </c>
      <c r="K1978" s="4" t="s">
        <v>7144</v>
      </c>
      <c r="L1978" s="5" t="s">
        <v>7143</v>
      </c>
      <c r="M1978" s="5">
        <f t="shared" si="120"/>
        <v>119</v>
      </c>
      <c r="N1978" s="5">
        <f t="shared" si="121"/>
        <v>139</v>
      </c>
      <c r="O1978" s="3" t="str">
        <f>IF(ISBLANK(D1978),"ส่วนลด",VLOOKUP(D1978,หมวดหมู่!$A$2:$B$35,2))</f>
        <v>แชมพูสระผม</v>
      </c>
      <c r="P1978" s="3" t="str">
        <f>IF(ISBLANK(E1978),"หน่วย",VLOOKUP(E1978,หน่วยนับ!$A$2:$B$37,2))</f>
        <v>ขวด</v>
      </c>
      <c r="Q1978" t="str">
        <f t="shared" si="122"/>
        <v>prd_2000.jpg</v>
      </c>
      <c r="R1978" t="str">
        <f t="shared" si="123"/>
        <v>INSERT INTO `product`(`pID`, `pBar`, `pBars`, `pName`, `pBP`, `pSP`, `pVal`, `pCate`, `pUnit`, `img`) VALUES ('P01984','4902430431002','[{"detail":"รหัสสินค้า","barcode":"P01984"},{"detail":"บาร์โค้ดหลัก","barcode":"4902430431002"}]','เฮดแอนแชมพู480มล.***','119','139','1','แชมพูสระผม','ขวด','prd_2000.jpg');</v>
      </c>
    </row>
    <row r="1979" spans="1:18" x14ac:dyDescent="0.25">
      <c r="A1979" s="2" t="s">
        <v>2779</v>
      </c>
      <c r="B1979" s="8">
        <v>4902430450621</v>
      </c>
      <c r="C1979" s="2" t="s">
        <v>7830</v>
      </c>
      <c r="D1979" s="1">
        <v>61</v>
      </c>
      <c r="E1979" s="1">
        <v>3</v>
      </c>
      <c r="F1979" s="1">
        <v>6</v>
      </c>
      <c r="G1979" s="1">
        <v>28</v>
      </c>
      <c r="H1979" s="1">
        <v>35</v>
      </c>
      <c r="I1979" s="15" t="s">
        <v>8495</v>
      </c>
      <c r="J1979" s="17" t="s">
        <v>7142</v>
      </c>
      <c r="K1979" s="4" t="s">
        <v>7144</v>
      </c>
      <c r="L1979" s="5" t="s">
        <v>7143</v>
      </c>
      <c r="M1979" s="5">
        <f t="shared" si="120"/>
        <v>28</v>
      </c>
      <c r="N1979" s="5">
        <f t="shared" si="121"/>
        <v>35</v>
      </c>
      <c r="O1979" s="3" t="str">
        <f>IF(ISBLANK(D1979),"ส่วนลด",VLOOKUP(D1979,หมวดหมู่!$A$2:$B$35,2))</f>
        <v>แชมพูสระผม</v>
      </c>
      <c r="P1979" s="3" t="str">
        <f>IF(ISBLANK(E1979),"หน่วย",VLOOKUP(E1979,หน่วยนับ!$A$2:$B$37,2))</f>
        <v>ขวด</v>
      </c>
      <c r="Q1979" t="str">
        <f t="shared" si="122"/>
        <v>prd_2001.jpg</v>
      </c>
      <c r="R1979" t="str">
        <f t="shared" si="123"/>
        <v>INSERT INTO `product`(`pID`, `pBar`, `pBars`, `pName`, `pBP`, `pSP`, `pVal`, `pCate`, `pUnit`, `img`) VALUES ('P01985','4902430450621','[{"detail":"รหัสสินค้า","barcode":"P01985"},{"detail":"บาร์โค้ดหลัก","barcode":"4902430450621"}]','แพนทีนแชมพู120มล***','28','35','6','แชมพูสระผม','ขวด','prd_2001.jpg');</v>
      </c>
    </row>
    <row r="1980" spans="1:18" x14ac:dyDescent="0.25">
      <c r="A1980" s="2" t="s">
        <v>2780</v>
      </c>
      <c r="B1980" s="8">
        <v>4902430538633</v>
      </c>
      <c r="C1980" s="2" t="s">
        <v>2781</v>
      </c>
      <c r="D1980" s="1">
        <v>20</v>
      </c>
      <c r="E1980" s="1">
        <v>3</v>
      </c>
      <c r="F1980" s="1">
        <v>1</v>
      </c>
      <c r="G1980" s="1">
        <v>100</v>
      </c>
      <c r="H1980" s="1">
        <v>129</v>
      </c>
      <c r="I1980" s="16"/>
      <c r="J1980" s="17" t="s">
        <v>7142</v>
      </c>
      <c r="K1980" s="4" t="s">
        <v>7144</v>
      </c>
      <c r="L1980" s="5" t="s">
        <v>7143</v>
      </c>
      <c r="M1980" s="5">
        <f t="shared" si="120"/>
        <v>100</v>
      </c>
      <c r="N1980" s="5">
        <f t="shared" si="121"/>
        <v>129</v>
      </c>
      <c r="O1980" s="3" t="str">
        <f>IF(ISBLANK(D1980),"ส่วนลด",VLOOKUP(D1980,หมวดหมู่!$A$2:$B$35,2))</f>
        <v>อุปโภค/บริโภค</v>
      </c>
      <c r="P1980" s="3" t="str">
        <f>IF(ISBLANK(E1980),"หน่วย",VLOOKUP(E1980,หน่วยนับ!$A$2:$B$37,2))</f>
        <v>ขวด</v>
      </c>
      <c r="Q1980" t="str">
        <f t="shared" si="122"/>
        <v>P00000.png</v>
      </c>
      <c r="R1980" t="str">
        <f t="shared" si="123"/>
        <v>INSERT INTO `product`(`pID`, `pBar`, `pBars`, `pName`, `pBP`, `pSP`, `pVal`, `pCate`, `pUnit`, `img`) VALUES ('P01986','4902430538633','[{"detail":"รหัสสินค้า","barcode":"P01986"},{"detail":"บาร์โค้ดหลัก","barcode":"4902430538633"}]','แพนทีนแชมพู450มล129บ','100','129','1','อุปโภค/บริโภค','ขวด','P00000.png');</v>
      </c>
    </row>
    <row r="1981" spans="1:18" x14ac:dyDescent="0.25">
      <c r="A1981" s="2" t="s">
        <v>2782</v>
      </c>
      <c r="B1981" s="8">
        <v>4902430412964</v>
      </c>
      <c r="C1981" s="2" t="s">
        <v>8496</v>
      </c>
      <c r="D1981" s="1">
        <v>61</v>
      </c>
      <c r="E1981" s="1">
        <v>3</v>
      </c>
      <c r="F1981" s="1">
        <v>1</v>
      </c>
      <c r="G1981" s="1">
        <v>103</v>
      </c>
      <c r="H1981" s="1">
        <v>125</v>
      </c>
      <c r="I1981" s="15" t="s">
        <v>8497</v>
      </c>
      <c r="J1981" s="17" t="s">
        <v>7142</v>
      </c>
      <c r="K1981" s="4" t="s">
        <v>7144</v>
      </c>
      <c r="L1981" s="5" t="s">
        <v>7143</v>
      </c>
      <c r="M1981" s="5">
        <f t="shared" si="120"/>
        <v>103</v>
      </c>
      <c r="N1981" s="5">
        <f t="shared" si="121"/>
        <v>125</v>
      </c>
      <c r="O1981" s="3" t="str">
        <f>IF(ISBLANK(D1981),"ส่วนลด",VLOOKUP(D1981,หมวดหมู่!$A$2:$B$35,2))</f>
        <v>แชมพูสระผม</v>
      </c>
      <c r="P1981" s="3" t="str">
        <f>IF(ISBLANK(E1981),"หน่วย",VLOOKUP(E1981,หน่วยนับ!$A$2:$B$37,2))</f>
        <v>ขวด</v>
      </c>
      <c r="Q1981" t="str">
        <f t="shared" si="122"/>
        <v>prd_2003.jpg</v>
      </c>
      <c r="R1981" t="str">
        <f t="shared" si="123"/>
        <v>INSERT INTO `product`(`pID`, `pBar`, `pBars`, `pName`, `pBP`, `pSP`, `pVal`, `pCate`, `pUnit`, `img`) VALUES ('P01987','4902430412964','[{"detail":"รหัสสินค้า","barcode":"P01987"},{"detail":"บาร์โค้ดหลัก","barcode":"4902430412964"}]','แพนทีนแชมพูม่วงหัวปั้ม410ml***','103','125','1','แชมพูสระผม','ขวด','prd_2003.jpg');</v>
      </c>
    </row>
    <row r="1982" spans="1:18" x14ac:dyDescent="0.25">
      <c r="A1982" s="2" t="s">
        <v>2783</v>
      </c>
      <c r="B1982" s="8">
        <v>4902430432375</v>
      </c>
      <c r="C1982" s="2" t="s">
        <v>2784</v>
      </c>
      <c r="D1982" s="1">
        <v>20</v>
      </c>
      <c r="E1982" s="1">
        <v>3</v>
      </c>
      <c r="F1982" s="1">
        <v>0</v>
      </c>
      <c r="G1982" s="1">
        <v>99</v>
      </c>
      <c r="H1982" s="1">
        <v>139</v>
      </c>
      <c r="I1982" s="16"/>
      <c r="J1982" s="17" t="s">
        <v>7142</v>
      </c>
      <c r="K1982" s="4" t="s">
        <v>7144</v>
      </c>
      <c r="L1982" s="5" t="s">
        <v>7143</v>
      </c>
      <c r="M1982" s="5">
        <f t="shared" si="120"/>
        <v>99</v>
      </c>
      <c r="N1982" s="5">
        <f t="shared" si="121"/>
        <v>139</v>
      </c>
      <c r="O1982" s="3" t="str">
        <f>IF(ISBLANK(D1982),"ส่วนลด",VLOOKUP(D1982,หมวดหมู่!$A$2:$B$35,2))</f>
        <v>อุปโภค/บริโภค</v>
      </c>
      <c r="P1982" s="3" t="str">
        <f>IF(ISBLANK(E1982),"หน่วย",VLOOKUP(E1982,หน่วยนับ!$A$2:$B$37,2))</f>
        <v>ขวด</v>
      </c>
      <c r="Q1982" t="str">
        <f t="shared" si="122"/>
        <v>P00000.png</v>
      </c>
      <c r="R1982" t="str">
        <f t="shared" si="123"/>
        <v>INSERT INTO `product`(`pID`, `pBar`, `pBars`, `pName`, `pBP`, `pSP`, `pVal`, `pCate`, `pUnit`, `img`) VALUES ('P01988','4902430432375','[{"detail":"รหัสสินค้า","barcode":"P01988"},{"detail":"บาร์โค้ดหลัก","barcode":"4902430432375"}]','รีจอยแชมพูมะละกอ600มล139บ','99','139','0','อุปโภค/บริโภค','ขวด','P00000.png');</v>
      </c>
    </row>
    <row r="1983" spans="1:18" x14ac:dyDescent="0.25">
      <c r="A1983" s="2" t="s">
        <v>2785</v>
      </c>
      <c r="B1983" s="8">
        <v>4902430396547</v>
      </c>
      <c r="C1983" s="2" t="s">
        <v>2786</v>
      </c>
      <c r="D1983" s="1">
        <v>20</v>
      </c>
      <c r="E1983" s="1">
        <v>3</v>
      </c>
      <c r="F1983" s="1">
        <v>0</v>
      </c>
      <c r="G1983" s="1">
        <v>99</v>
      </c>
      <c r="H1983" s="1">
        <v>129</v>
      </c>
      <c r="I1983" s="16"/>
      <c r="J1983" s="17" t="s">
        <v>7142</v>
      </c>
      <c r="K1983" s="4" t="s">
        <v>7144</v>
      </c>
      <c r="L1983" s="5" t="s">
        <v>7143</v>
      </c>
      <c r="M1983" s="5">
        <f t="shared" si="120"/>
        <v>99</v>
      </c>
      <c r="N1983" s="5">
        <f t="shared" si="121"/>
        <v>129</v>
      </c>
      <c r="O1983" s="3" t="str">
        <f>IF(ISBLANK(D1983),"ส่วนลด",VLOOKUP(D1983,หมวดหมู่!$A$2:$B$35,2))</f>
        <v>อุปโภค/บริโภค</v>
      </c>
      <c r="P1983" s="3" t="str">
        <f>IF(ISBLANK(E1983),"หน่วย",VLOOKUP(E1983,หน่วยนับ!$A$2:$B$37,2))</f>
        <v>ขวด</v>
      </c>
      <c r="Q1983" t="str">
        <f t="shared" si="122"/>
        <v>P00000.png</v>
      </c>
      <c r="R1983" t="str">
        <f t="shared" si="123"/>
        <v>INSERT INTO `product`(`pID`, `pBar`, `pBars`, `pName`, `pBP`, `pSP`, `pVal`, `pCate`, `pUnit`, `img`) VALUES ('P01989','4902430396547','[{"detail":"รหัสสินค้า","barcode":"P01989"},{"detail":"บาร์โค้ดหลัก","barcode":"4902430396547"}]','รีจอยแชมพูเมนทอล600มล129บ','99','129','0','อุปโภค/บริโภค','ขวด','P00000.png');</v>
      </c>
    </row>
    <row r="1984" spans="1:18" ht="26.4" x14ac:dyDescent="0.25">
      <c r="A1984" s="2" t="s">
        <v>2787</v>
      </c>
      <c r="B1984" s="8">
        <v>8851932349482</v>
      </c>
      <c r="C1984" s="2" t="s">
        <v>2788</v>
      </c>
      <c r="D1984" s="1">
        <v>20</v>
      </c>
      <c r="E1984" s="1">
        <v>3</v>
      </c>
      <c r="F1984" s="1">
        <v>0</v>
      </c>
      <c r="G1984" s="1">
        <v>131.66999999999999</v>
      </c>
      <c r="H1984" s="1">
        <v>149</v>
      </c>
      <c r="I1984" s="16"/>
      <c r="J1984" s="17" t="s">
        <v>7142</v>
      </c>
      <c r="K1984" s="4" t="s">
        <v>7144</v>
      </c>
      <c r="L1984" s="5" t="s">
        <v>7143</v>
      </c>
      <c r="M1984" s="5">
        <f t="shared" si="120"/>
        <v>131.66999999999999</v>
      </c>
      <c r="N1984" s="5">
        <f t="shared" si="121"/>
        <v>149</v>
      </c>
      <c r="O1984" s="3" t="str">
        <f>IF(ISBLANK(D1984),"ส่วนลด",VLOOKUP(D1984,หมวดหมู่!$A$2:$B$35,2))</f>
        <v>อุปโภค/บริโภค</v>
      </c>
      <c r="P1984" s="3" t="str">
        <f>IF(ISBLANK(E1984),"หน่วย",VLOOKUP(E1984,หน่วยนับ!$A$2:$B$37,2))</f>
        <v>ขวด</v>
      </c>
      <c r="Q1984" t="str">
        <f t="shared" si="122"/>
        <v>P00000.png</v>
      </c>
      <c r="R1984" t="str">
        <f t="shared" si="123"/>
        <v>INSERT INTO `product`(`pID`, `pBar`, `pBars`, `pName`, `pBP`, `pSP`, `pVal`, `pCate`, `pUnit`, `img`) VALUES ('P01990','8851932349482','[{"detail":"รหัสสินค้า","barcode":"P01990"},{"detail":"บาร์โค้ดหลัก","barcode":"8851932349482"}]','เคลียแชมพู340มล149บ','131.67','149','0','อุปโภค/บริโภค','ขวด','P00000.png');</v>
      </c>
    </row>
    <row r="1985" spans="1:18" ht="26.4" x14ac:dyDescent="0.25">
      <c r="A1985" s="2" t="s">
        <v>2789</v>
      </c>
      <c r="B1985" s="8">
        <v>8851932349475</v>
      </c>
      <c r="C1985" s="2" t="s">
        <v>2788</v>
      </c>
      <c r="D1985" s="1">
        <v>20</v>
      </c>
      <c r="E1985" s="1">
        <v>3</v>
      </c>
      <c r="F1985" s="1">
        <v>0</v>
      </c>
      <c r="G1985" s="1">
        <v>132.66999999999999</v>
      </c>
      <c r="H1985" s="1">
        <v>149</v>
      </c>
      <c r="I1985" s="16"/>
      <c r="J1985" s="17" t="s">
        <v>7142</v>
      </c>
      <c r="K1985" s="4" t="s">
        <v>7144</v>
      </c>
      <c r="L1985" s="5" t="s">
        <v>7143</v>
      </c>
      <c r="M1985" s="5">
        <f t="shared" si="120"/>
        <v>132.66999999999999</v>
      </c>
      <c r="N1985" s="5">
        <f t="shared" si="121"/>
        <v>149</v>
      </c>
      <c r="O1985" s="3" t="str">
        <f>IF(ISBLANK(D1985),"ส่วนลด",VLOOKUP(D1985,หมวดหมู่!$A$2:$B$35,2))</f>
        <v>อุปโภค/บริโภค</v>
      </c>
      <c r="P1985" s="3" t="str">
        <f>IF(ISBLANK(E1985),"หน่วย",VLOOKUP(E1985,หน่วยนับ!$A$2:$B$37,2))</f>
        <v>ขวด</v>
      </c>
      <c r="Q1985" t="str">
        <f t="shared" si="122"/>
        <v>P00000.png</v>
      </c>
      <c r="R1985" t="str">
        <f t="shared" si="123"/>
        <v>INSERT INTO `product`(`pID`, `pBar`, `pBars`, `pName`, `pBP`, `pSP`, `pVal`, `pCate`, `pUnit`, `img`) VALUES ('P01991','8851932349475','[{"detail":"รหัสสินค้า","barcode":"P01991"},{"detail":"บาร์โค้ดหลัก","barcode":"8851932349475"}]','เคลียแชมพู340มล149บ','132.67','149','0','อุปโภค/บริโภค','ขวด','P00000.png');</v>
      </c>
    </row>
    <row r="1986" spans="1:18" ht="26.4" x14ac:dyDescent="0.25">
      <c r="A1986" s="2" t="s">
        <v>2790</v>
      </c>
      <c r="B1986" s="8">
        <v>8851932263450</v>
      </c>
      <c r="C1986" s="2" t="s">
        <v>2788</v>
      </c>
      <c r="D1986" s="1">
        <v>20</v>
      </c>
      <c r="E1986" s="1">
        <v>3</v>
      </c>
      <c r="F1986" s="1">
        <v>0</v>
      </c>
      <c r="G1986" s="1">
        <v>132.66999999999999</v>
      </c>
      <c r="H1986" s="1">
        <v>149</v>
      </c>
      <c r="I1986" s="16"/>
      <c r="J1986" s="17" t="s">
        <v>7142</v>
      </c>
      <c r="K1986" s="4" t="s">
        <v>7144</v>
      </c>
      <c r="L1986" s="5" t="s">
        <v>7143</v>
      </c>
      <c r="M1986" s="5">
        <f t="shared" si="120"/>
        <v>132.66999999999999</v>
      </c>
      <c r="N1986" s="5">
        <f t="shared" si="121"/>
        <v>149</v>
      </c>
      <c r="O1986" s="3" t="str">
        <f>IF(ISBLANK(D1986),"ส่วนลด",VLOOKUP(D1986,หมวดหมู่!$A$2:$B$35,2))</f>
        <v>อุปโภค/บริโภค</v>
      </c>
      <c r="P1986" s="3" t="str">
        <f>IF(ISBLANK(E1986),"หน่วย",VLOOKUP(E1986,หน่วยนับ!$A$2:$B$37,2))</f>
        <v>ขวด</v>
      </c>
      <c r="Q1986" t="str">
        <f t="shared" si="122"/>
        <v>P00000.png</v>
      </c>
      <c r="R1986" t="str">
        <f t="shared" si="123"/>
        <v>INSERT INTO `product`(`pID`, `pBar`, `pBars`, `pName`, `pBP`, `pSP`, `pVal`, `pCate`, `pUnit`, `img`) VALUES ('P01992','8851932263450','[{"detail":"รหัสสินค้า","barcode":"P01992"},{"detail":"บาร์โค้ดหลัก","barcode":"8851932263450"}]','เคลียแชมพู340มล149บ','132.67','149','0','อุปโภค/บริโภค','ขวด','P00000.png');</v>
      </c>
    </row>
    <row r="1987" spans="1:18" x14ac:dyDescent="0.25">
      <c r="A1987" s="2" t="s">
        <v>2791</v>
      </c>
      <c r="B1987" s="8">
        <v>8851932392044</v>
      </c>
      <c r="C1987" s="2" t="s">
        <v>7824</v>
      </c>
      <c r="D1987" s="1">
        <v>61</v>
      </c>
      <c r="E1987" s="1">
        <v>3</v>
      </c>
      <c r="F1987" s="1">
        <v>2</v>
      </c>
      <c r="G1987" s="1">
        <v>20.5</v>
      </c>
      <c r="H1987" s="1">
        <v>25</v>
      </c>
      <c r="I1987" s="16"/>
      <c r="J1987" s="17" t="s">
        <v>7142</v>
      </c>
      <c r="K1987" s="4" t="s">
        <v>7144</v>
      </c>
      <c r="L1987" s="5" t="s">
        <v>7143</v>
      </c>
      <c r="M1987" s="5">
        <f t="shared" ref="M1987:M2050" si="124">IF(ISBLANK(D1987),0,G1987)</f>
        <v>20.5</v>
      </c>
      <c r="N1987" s="5">
        <f t="shared" ref="N1987:N2050" si="125">IF(ISBLANK(D1987),-H1987,H1987)</f>
        <v>25</v>
      </c>
      <c r="O1987" s="3" t="str">
        <f>IF(ISBLANK(D1987),"ส่วนลด",VLOOKUP(D1987,หมวดหมู่!$A$2:$B$35,2))</f>
        <v>แชมพูสระผม</v>
      </c>
      <c r="P1987" s="3" t="str">
        <f>IF(ISBLANK(E1987),"หน่วย",VLOOKUP(E1987,หน่วยนับ!$A$2:$B$37,2))</f>
        <v>ขวด</v>
      </c>
      <c r="Q1987" t="str">
        <f t="shared" ref="Q1987:Q2050" si="126">IF(ISBLANK(I1987),"P00000.png",I1987)</f>
        <v>P00000.png</v>
      </c>
      <c r="R1987" t="str">
        <f t="shared" ref="R1987:R2050" si="127">"INSERT INTO `product`(`pID`, `pBar`, `pBars`, `pName`, `pBP`, `pSP`, `pVal`, `pCate`, `pUnit`, `img`) VALUES ('"&amp;A1987&amp;"','"&amp;B1987&amp;"','"&amp;J1987&amp;A1987&amp;K1987&amp;B1987&amp;L1987&amp;"','"&amp;C1987&amp;"','"&amp;M1987&amp;"','"&amp;N1987&amp;"','"&amp;F1987&amp;"','"&amp;O1987&amp;"','"&amp;P1987&amp;"','"&amp;Q1987&amp;"');"</f>
        <v>INSERT INTO `product`(`pID`, `pBar`, `pBars`, `pName`, `pBP`, `pSP`, `pVal`, `pCate`, `pUnit`, `img`) VALUES ('P01993','8851932392044','[{"detail":"รหัสสินค้า","barcode":"P01993"},{"detail":"บาร์โค้ดหลัก","barcode":"8851932392044"}]','เคลียแชมพู65มล***','20.5','25','2','แชมพูสระผม','ขวด','P00000.png');</v>
      </c>
    </row>
    <row r="1988" spans="1:18" x14ac:dyDescent="0.25">
      <c r="A1988" s="2" t="s">
        <v>2792</v>
      </c>
      <c r="B1988" s="8">
        <v>8851932352345</v>
      </c>
      <c r="C1988" s="2" t="s">
        <v>2793</v>
      </c>
      <c r="D1988" s="1">
        <v>20</v>
      </c>
      <c r="E1988" s="1">
        <v>3</v>
      </c>
      <c r="F1988" s="1">
        <v>0</v>
      </c>
      <c r="G1988" s="1">
        <v>138</v>
      </c>
      <c r="H1988" s="1">
        <v>149</v>
      </c>
      <c r="I1988" s="16"/>
      <c r="J1988" s="17" t="s">
        <v>7142</v>
      </c>
      <c r="K1988" s="4" t="s">
        <v>7144</v>
      </c>
      <c r="L1988" s="5" t="s">
        <v>7143</v>
      </c>
      <c r="M1988" s="5">
        <f t="shared" si="124"/>
        <v>138</v>
      </c>
      <c r="N1988" s="5">
        <f t="shared" si="125"/>
        <v>149</v>
      </c>
      <c r="O1988" s="3" t="str">
        <f>IF(ISBLANK(D1988),"ส่วนลด",VLOOKUP(D1988,หมวดหมู่!$A$2:$B$35,2))</f>
        <v>อุปโภค/บริโภค</v>
      </c>
      <c r="P1988" s="3" t="str">
        <f>IF(ISBLANK(E1988),"หน่วย",VLOOKUP(E1988,หน่วยนับ!$A$2:$B$37,2))</f>
        <v>ขวด</v>
      </c>
      <c r="Q1988" t="str">
        <f t="shared" si="126"/>
        <v>P00000.png</v>
      </c>
      <c r="R1988" t="str">
        <f t="shared" si="127"/>
        <v>INSERT INTO `product`(`pID`, `pBar`, `pBars`, `pName`, `pBP`, `pSP`, `pVal`, `pCate`, `pUnit`, `img`) VALUES ('P01994','8851932352345','[{"detail":"รหัสสินค้า","barcode":"P01994"},{"detail":"บาร์โค้ดหลัก","barcode":"8851932352345"}]','เคลียครีมนวดสีส้ม320มล149บ','138','149','0','อุปโภค/บริโภค','ขวด','P00000.png');</v>
      </c>
    </row>
    <row r="1989" spans="1:18" x14ac:dyDescent="0.25">
      <c r="A1989" s="2" t="s">
        <v>2794</v>
      </c>
      <c r="B1989" s="8">
        <v>8851932352352</v>
      </c>
      <c r="C1989" s="2" t="s">
        <v>2795</v>
      </c>
      <c r="D1989" s="1">
        <v>20</v>
      </c>
      <c r="E1989" s="1">
        <v>3</v>
      </c>
      <c r="F1989" s="1">
        <v>0</v>
      </c>
      <c r="G1989" s="1">
        <v>138</v>
      </c>
      <c r="H1989" s="1">
        <v>149</v>
      </c>
      <c r="I1989" s="16"/>
      <c r="J1989" s="17" t="s">
        <v>7142</v>
      </c>
      <c r="K1989" s="4" t="s">
        <v>7144</v>
      </c>
      <c r="L1989" s="5" t="s">
        <v>7143</v>
      </c>
      <c r="M1989" s="5">
        <f t="shared" si="124"/>
        <v>138</v>
      </c>
      <c r="N1989" s="5">
        <f t="shared" si="125"/>
        <v>149</v>
      </c>
      <c r="O1989" s="3" t="str">
        <f>IF(ISBLANK(D1989),"ส่วนลด",VLOOKUP(D1989,หมวดหมู่!$A$2:$B$35,2))</f>
        <v>อุปโภค/บริโภค</v>
      </c>
      <c r="P1989" s="3" t="str">
        <f>IF(ISBLANK(E1989),"หน่วย",VLOOKUP(E1989,หน่วยนับ!$A$2:$B$37,2))</f>
        <v>ขวด</v>
      </c>
      <c r="Q1989" t="str">
        <f t="shared" si="126"/>
        <v>P00000.png</v>
      </c>
      <c r="R1989" t="str">
        <f t="shared" si="127"/>
        <v>INSERT INTO `product`(`pID`, `pBar`, `pBars`, `pName`, `pBP`, `pSP`, `pVal`, `pCate`, `pUnit`, `img`) VALUES ('P01995','8851932352352','[{"detail":"รหัสสินค้า","barcode":"P01995"},{"detail":"บาร์โค้ดหลัก","barcode":"8851932352352"}]','เคลียครีมนวดสีเขียว320มล149บ','138','149','0','อุปโภค/บริโภค','ขวด','P00000.png');</v>
      </c>
    </row>
    <row r="1990" spans="1:18" x14ac:dyDescent="0.25">
      <c r="A1990" s="2" t="s">
        <v>2796</v>
      </c>
      <c r="B1990" s="8">
        <v>4902430432337</v>
      </c>
      <c r="C1990" s="2" t="s">
        <v>2797</v>
      </c>
      <c r="D1990" s="1">
        <v>61</v>
      </c>
      <c r="E1990" s="1">
        <v>3</v>
      </c>
      <c r="F1990" s="1">
        <v>0</v>
      </c>
      <c r="G1990" s="1">
        <v>26.56</v>
      </c>
      <c r="H1990" s="1">
        <v>30</v>
      </c>
      <c r="I1990" s="16"/>
      <c r="J1990" s="17" t="s">
        <v>7142</v>
      </c>
      <c r="K1990" s="4" t="s">
        <v>7144</v>
      </c>
      <c r="L1990" s="5" t="s">
        <v>7143</v>
      </c>
      <c r="M1990" s="5">
        <f t="shared" si="124"/>
        <v>26.56</v>
      </c>
      <c r="N1990" s="5">
        <f t="shared" si="125"/>
        <v>30</v>
      </c>
      <c r="O1990" s="3" t="str">
        <f>IF(ISBLANK(D1990),"ส่วนลด",VLOOKUP(D1990,หมวดหมู่!$A$2:$B$35,2))</f>
        <v>แชมพูสระผม</v>
      </c>
      <c r="P1990" s="3" t="str">
        <f>IF(ISBLANK(E1990),"หน่วย",VLOOKUP(E1990,หน่วยนับ!$A$2:$B$37,2))</f>
        <v>ขวด</v>
      </c>
      <c r="Q1990" t="str">
        <f t="shared" si="126"/>
        <v>P00000.png</v>
      </c>
      <c r="R1990" t="str">
        <f t="shared" si="127"/>
        <v>INSERT INTO `product`(`pID`, `pBar`, `pBars`, `pName`, `pBP`, `pSP`, `pVal`, `pCate`, `pUnit`, `img`) VALUES ('P01996','4902430432337','[{"detail":"รหัสสินค้า","barcode":"P01996"},{"detail":"บาร์โค้ดหลัก","barcode":"4902430432337"}]','รีจอยแชมพูมะละกอ120มล30บ**','26.56','30','0','แชมพูสระผม','ขวด','P00000.png');</v>
      </c>
    </row>
    <row r="1991" spans="1:18" x14ac:dyDescent="0.25">
      <c r="A1991" s="2" t="s">
        <v>2798</v>
      </c>
      <c r="B1991" s="8">
        <v>4902430432313</v>
      </c>
      <c r="C1991" s="2" t="s">
        <v>8498</v>
      </c>
      <c r="D1991" s="1">
        <v>61</v>
      </c>
      <c r="E1991" s="1">
        <v>3</v>
      </c>
      <c r="F1991" s="1">
        <v>3</v>
      </c>
      <c r="G1991" s="1">
        <v>15.91</v>
      </c>
      <c r="H1991" s="1">
        <v>20</v>
      </c>
      <c r="I1991" s="15" t="s">
        <v>8499</v>
      </c>
      <c r="J1991" s="17" t="s">
        <v>7142</v>
      </c>
      <c r="K1991" s="4" t="s">
        <v>7144</v>
      </c>
      <c r="L1991" s="5" t="s">
        <v>7143</v>
      </c>
      <c r="M1991" s="5">
        <f t="shared" si="124"/>
        <v>15.91</v>
      </c>
      <c r="N1991" s="5">
        <f t="shared" si="125"/>
        <v>20</v>
      </c>
      <c r="O1991" s="3" t="str">
        <f>IF(ISBLANK(D1991),"ส่วนลด",VLOOKUP(D1991,หมวดหมู่!$A$2:$B$35,2))</f>
        <v>แชมพูสระผม</v>
      </c>
      <c r="P1991" s="3" t="str">
        <f>IF(ISBLANK(E1991),"หน่วย",VLOOKUP(E1991,หน่วยนับ!$A$2:$B$37,2))</f>
        <v>ขวด</v>
      </c>
      <c r="Q1991" t="str">
        <f t="shared" si="126"/>
        <v>prd_2013.jpg</v>
      </c>
      <c r="R1991" t="str">
        <f t="shared" si="127"/>
        <v>INSERT INTO `product`(`pID`, `pBar`, `pBars`, `pName`, `pBP`, `pSP`, `pVal`, `pCate`, `pUnit`, `img`) VALUES ('P01997','4902430432313','[{"detail":"รหัสสินค้า","barcode":"P01997"},{"detail":"บาร์โค้ดหลัก","barcode":"4902430432313"}]','รีจอยแชมพูมะละ70มล***','15.91','20','3','แชมพูสระผม','ขวด','prd_2013.jpg');</v>
      </c>
    </row>
    <row r="1992" spans="1:18" x14ac:dyDescent="0.25">
      <c r="A1992" s="2" t="s">
        <v>2799</v>
      </c>
      <c r="B1992" s="8">
        <v>4902430771917</v>
      </c>
      <c r="C1992" s="2" t="s">
        <v>2800</v>
      </c>
      <c r="D1992" s="1">
        <v>61</v>
      </c>
      <c r="E1992" s="1">
        <v>3</v>
      </c>
      <c r="F1992" s="1">
        <v>0</v>
      </c>
      <c r="G1992" s="1">
        <v>13.17</v>
      </c>
      <c r="H1992" s="1">
        <v>19</v>
      </c>
      <c r="I1992" s="16"/>
      <c r="J1992" s="17" t="s">
        <v>7142</v>
      </c>
      <c r="K1992" s="4" t="s">
        <v>7144</v>
      </c>
      <c r="L1992" s="5" t="s">
        <v>7143</v>
      </c>
      <c r="M1992" s="5">
        <f t="shared" si="124"/>
        <v>13.17</v>
      </c>
      <c r="N1992" s="5">
        <f t="shared" si="125"/>
        <v>19</v>
      </c>
      <c r="O1992" s="3" t="str">
        <f>IF(ISBLANK(D1992),"ส่วนลด",VLOOKUP(D1992,หมวดหมู่!$A$2:$B$35,2))</f>
        <v>แชมพูสระผม</v>
      </c>
      <c r="P1992" s="3" t="str">
        <f>IF(ISBLANK(E1992),"หน่วย",VLOOKUP(E1992,หน่วยนับ!$A$2:$B$37,2))</f>
        <v>ขวด</v>
      </c>
      <c r="Q1992" t="str">
        <f t="shared" si="126"/>
        <v>P00000.png</v>
      </c>
      <c r="R1992" t="str">
        <f t="shared" si="127"/>
        <v>INSERT INTO `product`(`pID`, `pBar`, `pBars`, `pName`, `pBP`, `pSP`, `pVal`, `pCate`, `pUnit`, `img`) VALUES ('P01998','4902430771917','[{"detail":"รหัสสินค้า","barcode":"P01998"},{"detail":"บาร์โค้ดหลัก","barcode":"4902430771917"}]','รีจอยแชมพูเขียว70มล19บ**','13.17','19','0','แชมพูสระผม','ขวด','P00000.png');</v>
      </c>
    </row>
    <row r="1993" spans="1:18" x14ac:dyDescent="0.25">
      <c r="A1993" s="2" t="s">
        <v>2801</v>
      </c>
      <c r="B1993" s="8">
        <v>4902430396608</v>
      </c>
      <c r="C1993" s="2" t="s">
        <v>2802</v>
      </c>
      <c r="D1993" s="1">
        <v>62</v>
      </c>
      <c r="E1993" s="1">
        <v>29</v>
      </c>
      <c r="F1993" s="1">
        <v>0</v>
      </c>
      <c r="G1993" s="1">
        <v>25.67</v>
      </c>
      <c r="H1993" s="1">
        <v>30</v>
      </c>
      <c r="I1993" s="16"/>
      <c r="J1993" s="17" t="s">
        <v>7142</v>
      </c>
      <c r="K1993" s="4" t="s">
        <v>7144</v>
      </c>
      <c r="L1993" s="5" t="s">
        <v>7143</v>
      </c>
      <c r="M1993" s="5">
        <f t="shared" si="124"/>
        <v>25.67</v>
      </c>
      <c r="N1993" s="5">
        <f t="shared" si="125"/>
        <v>30</v>
      </c>
      <c r="O1993" s="3" t="str">
        <f>IF(ISBLANK(D1993),"ส่วนลด",VLOOKUP(D1993,หมวดหมู่!$A$2:$B$35,2))</f>
        <v>ครีมนวดผม</v>
      </c>
      <c r="P1993" s="3" t="str">
        <f>IF(ISBLANK(E1993),"หน่วย",VLOOKUP(E1993,หน่วยนับ!$A$2:$B$37,2))</f>
        <v>หลอด</v>
      </c>
      <c r="Q1993" t="str">
        <f t="shared" si="126"/>
        <v>P00000.png</v>
      </c>
      <c r="R1993" t="str">
        <f t="shared" si="127"/>
        <v>INSERT INTO `product`(`pID`, `pBar`, `pBars`, `pName`, `pBP`, `pSP`, `pVal`, `pCate`, `pUnit`, `img`) VALUES ('P01999','4902430396608','[{"detail":"รหัสสินค้า","barcode":"P01999"},{"detail":"บาร์โค้ดหลัก","barcode":"4902430396608"}]','รีจอยครีมนวด120มล**','25.67','30','0','ครีมนวดผม','หลอด','P00000.png');</v>
      </c>
    </row>
    <row r="1994" spans="1:18" x14ac:dyDescent="0.25">
      <c r="A1994" s="2" t="s">
        <v>2803</v>
      </c>
      <c r="B1994" s="8">
        <v>4902430772471</v>
      </c>
      <c r="C1994" s="2" t="s">
        <v>2804</v>
      </c>
      <c r="D1994" s="1">
        <v>20</v>
      </c>
      <c r="E1994" s="1">
        <v>29</v>
      </c>
      <c r="F1994" s="1">
        <v>0</v>
      </c>
      <c r="G1994" s="1">
        <v>25</v>
      </c>
      <c r="H1994" s="1">
        <v>29</v>
      </c>
      <c r="I1994" s="16"/>
      <c r="J1994" s="17" t="s">
        <v>7142</v>
      </c>
      <c r="K1994" s="4" t="s">
        <v>7144</v>
      </c>
      <c r="L1994" s="5" t="s">
        <v>7143</v>
      </c>
      <c r="M1994" s="5">
        <f t="shared" si="124"/>
        <v>25</v>
      </c>
      <c r="N1994" s="5">
        <f t="shared" si="125"/>
        <v>29</v>
      </c>
      <c r="O1994" s="3" t="str">
        <f>IF(ISBLANK(D1994),"ส่วนลด",VLOOKUP(D1994,หมวดหมู่!$A$2:$B$35,2))</f>
        <v>อุปโภค/บริโภค</v>
      </c>
      <c r="P1994" s="3" t="str">
        <f>IF(ISBLANK(E1994),"หน่วย",VLOOKUP(E1994,หน่วยนับ!$A$2:$B$37,2))</f>
        <v>หลอด</v>
      </c>
      <c r="Q1994" t="str">
        <f t="shared" si="126"/>
        <v>P00000.png</v>
      </c>
      <c r="R1994" t="str">
        <f t="shared" si="127"/>
        <v>INSERT INTO `product`(`pID`, `pBar`, `pBars`, `pName`, `pBP`, `pSP`, `pVal`, `pCate`, `pUnit`, `img`) VALUES ('P02000','4902430772471','[{"detail":"รหัสสินค้า","barcode":"P02000"},{"detail":"บาร์โค้ดหลัก","barcode":"4902430772471"}]','รีจอยครีมนวด 29บาท','25','29','0','อุปโภค/บริโภค','หลอด','P00000.png');</v>
      </c>
    </row>
    <row r="1995" spans="1:18" x14ac:dyDescent="0.25">
      <c r="A1995" s="2" t="s">
        <v>2805</v>
      </c>
      <c r="B1995" s="8">
        <v>8851932351140</v>
      </c>
      <c r="C1995" s="2" t="s">
        <v>2806</v>
      </c>
      <c r="D1995" s="1">
        <v>61</v>
      </c>
      <c r="E1995" s="1">
        <v>3</v>
      </c>
      <c r="F1995" s="1">
        <v>0</v>
      </c>
      <c r="G1995" s="1">
        <v>14.34</v>
      </c>
      <c r="H1995" s="1">
        <v>20</v>
      </c>
      <c r="I1995" s="16"/>
      <c r="J1995" s="17" t="s">
        <v>7142</v>
      </c>
      <c r="K1995" s="4" t="s">
        <v>7144</v>
      </c>
      <c r="L1995" s="5" t="s">
        <v>7143</v>
      </c>
      <c r="M1995" s="5">
        <f t="shared" si="124"/>
        <v>14.34</v>
      </c>
      <c r="N1995" s="5">
        <f t="shared" si="125"/>
        <v>20</v>
      </c>
      <c r="O1995" s="3" t="str">
        <f>IF(ISBLANK(D1995),"ส่วนลด",VLOOKUP(D1995,หมวดหมู่!$A$2:$B$35,2))</f>
        <v>แชมพูสระผม</v>
      </c>
      <c r="P1995" s="3" t="str">
        <f>IF(ISBLANK(E1995),"หน่วย",VLOOKUP(E1995,หน่วยนับ!$A$2:$B$37,2))</f>
        <v>ขวด</v>
      </c>
      <c r="Q1995" t="str">
        <f t="shared" si="126"/>
        <v>P00000.png</v>
      </c>
      <c r="R1995" t="str">
        <f t="shared" si="127"/>
        <v>INSERT INTO `product`(`pID`, `pBar`, `pBars`, `pName`, `pBP`, `pSP`, `pVal`, `pCate`, `pUnit`, `img`) VALUES ('P02001','8851932351140','[{"detail":"รหัสสินค้า","barcode":"P02001"},{"detail":"บาร์โค้ดหลัก","barcode":"8851932351140"}]','โดฟแชมพูฟ้า70มล20บาท**','14.34','20','0','แชมพูสระผม','ขวด','P00000.png');</v>
      </c>
    </row>
    <row r="1996" spans="1:18" x14ac:dyDescent="0.25">
      <c r="A1996" s="2" t="s">
        <v>2807</v>
      </c>
      <c r="B1996" s="8">
        <v>8851932335829</v>
      </c>
      <c r="C1996" s="2" t="s">
        <v>478</v>
      </c>
      <c r="D1996" s="1">
        <v>62</v>
      </c>
      <c r="E1996" s="1">
        <v>3</v>
      </c>
      <c r="F1996" s="1">
        <v>0</v>
      </c>
      <c r="G1996" s="1">
        <v>21.34</v>
      </c>
      <c r="H1996" s="1">
        <v>25</v>
      </c>
      <c r="I1996" s="16"/>
      <c r="J1996" s="17" t="s">
        <v>7142</v>
      </c>
      <c r="K1996" s="4" t="s">
        <v>7144</v>
      </c>
      <c r="L1996" s="5" t="s">
        <v>7143</v>
      </c>
      <c r="M1996" s="5">
        <f t="shared" si="124"/>
        <v>21.34</v>
      </c>
      <c r="N1996" s="5">
        <f t="shared" si="125"/>
        <v>25</v>
      </c>
      <c r="O1996" s="3" t="str">
        <f>IF(ISBLANK(D1996),"ส่วนลด",VLOOKUP(D1996,หมวดหมู่!$A$2:$B$35,2))</f>
        <v>ครีมนวดผม</v>
      </c>
      <c r="P1996" s="3" t="str">
        <f>IF(ISBLANK(E1996),"หน่วย",VLOOKUP(E1996,หน่วยนับ!$A$2:$B$37,2))</f>
        <v>ขวด</v>
      </c>
      <c r="Q1996" t="str">
        <f t="shared" si="126"/>
        <v>P00000.png</v>
      </c>
      <c r="R1996" t="str">
        <f t="shared" si="127"/>
        <v>INSERT INTO `product`(`pID`, `pBar`, `pBars`, `pName`, `pBP`, `pSP`, `pVal`, `pCate`, `pUnit`, `img`) VALUES ('P02002','8851932335829','[{"detail":"รหัสสินค้า","barcode":"P02002"},{"detail":"บาร์โค้ดหลัก","barcode":"8851932335829"}]','โดฟครีมนวด70มล25บ**','21.34','25','0','ครีมนวดผม','ขวด','P00000.png');</v>
      </c>
    </row>
    <row r="1997" spans="1:18" x14ac:dyDescent="0.25">
      <c r="A1997" s="2" t="s">
        <v>2808</v>
      </c>
      <c r="B1997" s="8">
        <v>8851932364447</v>
      </c>
      <c r="C1997" s="2" t="s">
        <v>478</v>
      </c>
      <c r="D1997" s="1">
        <v>62</v>
      </c>
      <c r="E1997" s="1">
        <v>3</v>
      </c>
      <c r="F1997" s="1">
        <v>0</v>
      </c>
      <c r="G1997" s="1">
        <v>21.34</v>
      </c>
      <c r="H1997" s="1">
        <v>25</v>
      </c>
      <c r="I1997" s="16"/>
      <c r="J1997" s="17" t="s">
        <v>7142</v>
      </c>
      <c r="K1997" s="4" t="s">
        <v>7144</v>
      </c>
      <c r="L1997" s="5" t="s">
        <v>7143</v>
      </c>
      <c r="M1997" s="5">
        <f t="shared" si="124"/>
        <v>21.34</v>
      </c>
      <c r="N1997" s="5">
        <f t="shared" si="125"/>
        <v>25</v>
      </c>
      <c r="O1997" s="3" t="str">
        <f>IF(ISBLANK(D1997),"ส่วนลด",VLOOKUP(D1997,หมวดหมู่!$A$2:$B$35,2))</f>
        <v>ครีมนวดผม</v>
      </c>
      <c r="P1997" s="3" t="str">
        <f>IF(ISBLANK(E1997),"หน่วย",VLOOKUP(E1997,หน่วยนับ!$A$2:$B$37,2))</f>
        <v>ขวด</v>
      </c>
      <c r="Q1997" t="str">
        <f t="shared" si="126"/>
        <v>P00000.png</v>
      </c>
      <c r="R1997" t="str">
        <f t="shared" si="127"/>
        <v>INSERT INTO `product`(`pID`, `pBar`, `pBars`, `pName`, `pBP`, `pSP`, `pVal`, `pCate`, `pUnit`, `img`) VALUES ('P02003','8851932364447','[{"detail":"รหัสสินค้า","barcode":"P02003"},{"detail":"บาร์โค้ดหลัก","barcode":"8851932364447"}]','โดฟครีมนวด70มล25บ**','21.34','25','0','ครีมนวดผม','ขวด','P00000.png');</v>
      </c>
    </row>
    <row r="1998" spans="1:18" x14ac:dyDescent="0.25">
      <c r="A1998" s="2" t="s">
        <v>2809</v>
      </c>
      <c r="B1998" s="8">
        <v>8851932354097</v>
      </c>
      <c r="C1998" s="2" t="s">
        <v>8500</v>
      </c>
      <c r="D1998" s="1">
        <v>61</v>
      </c>
      <c r="E1998" s="1">
        <v>3</v>
      </c>
      <c r="F1998" s="1">
        <v>6</v>
      </c>
      <c r="G1998" s="1">
        <v>15.5</v>
      </c>
      <c r="H1998" s="1">
        <v>20</v>
      </c>
      <c r="I1998" s="15" t="s">
        <v>8501</v>
      </c>
      <c r="J1998" s="17" t="s">
        <v>7142</v>
      </c>
      <c r="K1998" s="4" t="s">
        <v>7144</v>
      </c>
      <c r="L1998" s="5" t="s">
        <v>7143</v>
      </c>
      <c r="M1998" s="5">
        <f t="shared" si="124"/>
        <v>15.5</v>
      </c>
      <c r="N1998" s="5">
        <f t="shared" si="125"/>
        <v>20</v>
      </c>
      <c r="O1998" s="3" t="str">
        <f>IF(ISBLANK(D1998),"ส่วนลด",VLOOKUP(D1998,หมวดหมู่!$A$2:$B$35,2))</f>
        <v>แชมพูสระผม</v>
      </c>
      <c r="P1998" s="3" t="str">
        <f>IF(ISBLANK(E1998),"หน่วย",VLOOKUP(E1998,หน่วยนับ!$A$2:$B$37,2))</f>
        <v>ขวด</v>
      </c>
      <c r="Q1998" t="str">
        <f t="shared" si="126"/>
        <v>prd_2020.jpg</v>
      </c>
      <c r="R1998" t="str">
        <f t="shared" si="127"/>
        <v>INSERT INTO `product`(`pID`, `pBar`, `pBars`, `pName`, `pBP`, `pSP`, `pVal`, `pCate`, `pUnit`, `img`) VALUES ('P02004','8851932354097','[{"detail":"รหัสสินค้า","barcode":"P02004"},{"detail":"บาร์โค้ดหลัก","barcode":"8851932354097"}]','ซัลซิลแชมพูม่วง70มล.***','15.5','20','6','แชมพูสระผม','ขวด','prd_2020.jpg');</v>
      </c>
    </row>
    <row r="1999" spans="1:18" x14ac:dyDescent="0.25">
      <c r="A1999" s="2" t="s">
        <v>2810</v>
      </c>
      <c r="B1999" s="8">
        <v>8851932360142</v>
      </c>
      <c r="C1999" s="2" t="s">
        <v>8502</v>
      </c>
      <c r="D1999" s="1">
        <v>62</v>
      </c>
      <c r="E1999" s="1">
        <v>3</v>
      </c>
      <c r="F1999" s="1">
        <v>4</v>
      </c>
      <c r="G1999" s="1">
        <v>29.34</v>
      </c>
      <c r="H1999" s="1">
        <v>35</v>
      </c>
      <c r="I1999" s="16"/>
      <c r="J1999" s="17" t="s">
        <v>7142</v>
      </c>
      <c r="K1999" s="4" t="s">
        <v>7144</v>
      </c>
      <c r="L1999" s="5" t="s">
        <v>7143</v>
      </c>
      <c r="M1999" s="5">
        <f t="shared" si="124"/>
        <v>29.34</v>
      </c>
      <c r="N1999" s="5">
        <f t="shared" si="125"/>
        <v>35</v>
      </c>
      <c r="O1999" s="3" t="str">
        <f>IF(ISBLANK(D1999),"ส่วนลด",VLOOKUP(D1999,หมวดหมู่!$A$2:$B$35,2))</f>
        <v>ครีมนวดผม</v>
      </c>
      <c r="P1999" s="3" t="str">
        <f>IF(ISBLANK(E1999),"หน่วย",VLOOKUP(E1999,หน่วยนับ!$A$2:$B$37,2))</f>
        <v>ขวด</v>
      </c>
      <c r="Q1999" t="str">
        <f t="shared" si="126"/>
        <v>P00000.png</v>
      </c>
      <c r="R1999" t="str">
        <f t="shared" si="127"/>
        <v>INSERT INTO `product`(`pID`, `pBar`, `pBars`, `pName`, `pBP`, `pSP`, `pVal`, `pCate`, `pUnit`, `img`) VALUES ('P02005','8851932360142','[{"detail":"รหัสสินค้า","barcode":"P02005"},{"detail":"บาร์โค้ดหลัก","barcode":"8851932360142"}]','ซัลซิลครีมนวดสีส้ม***','29.34','35','4','ครีมนวดผม','ขวด','P00000.png');</v>
      </c>
    </row>
    <row r="2000" spans="1:18" x14ac:dyDescent="0.25">
      <c r="A2000" s="2" t="s">
        <v>2811</v>
      </c>
      <c r="B2000" s="8">
        <v>8850002031715</v>
      </c>
      <c r="C2000" s="2" t="s">
        <v>2812</v>
      </c>
      <c r="D2000" s="1">
        <v>20</v>
      </c>
      <c r="E2000" s="1">
        <v>3</v>
      </c>
      <c r="F2000" s="1">
        <v>0</v>
      </c>
      <c r="G2000" s="1">
        <v>79</v>
      </c>
      <c r="H2000" s="1">
        <v>99</v>
      </c>
      <c r="I2000" s="16"/>
      <c r="J2000" s="17" t="s">
        <v>7142</v>
      </c>
      <c r="K2000" s="4" t="s">
        <v>7144</v>
      </c>
      <c r="L2000" s="5" t="s">
        <v>7143</v>
      </c>
      <c r="M2000" s="5">
        <f t="shared" si="124"/>
        <v>79</v>
      </c>
      <c r="N2000" s="5">
        <f t="shared" si="125"/>
        <v>99</v>
      </c>
      <c r="O2000" s="3" t="str">
        <f>IF(ISBLANK(D2000),"ส่วนลด",VLOOKUP(D2000,หมวดหมู่!$A$2:$B$35,2))</f>
        <v>อุปโภค/บริโภค</v>
      </c>
      <c r="P2000" s="3" t="str">
        <f>IF(ISBLANK(E2000),"หน่วย",VLOOKUP(E2000,หน่วยนับ!$A$2:$B$37,2))</f>
        <v>ขวด</v>
      </c>
      <c r="Q2000" t="str">
        <f t="shared" si="126"/>
        <v>P00000.png</v>
      </c>
      <c r="R2000" t="str">
        <f t="shared" si="127"/>
        <v>INSERT INTO `product`(`pID`, `pBar`, `pBars`, `pName`, `pBP`, `pSP`, `pVal`, `pCate`, `pUnit`, `img`) VALUES ('P02006','8850002031715','[{"detail":"รหัสสินค้า","barcode":"P02006"},{"detail":"บาร์โค้ดหลัก","barcode":"8850002031715"}]','โคโดโมะครีมอาบน้ำสีฟ้า99บ','79','99','0','อุปโภค/บริโภค','ขวด','P00000.png');</v>
      </c>
    </row>
    <row r="2001" spans="1:18" x14ac:dyDescent="0.25">
      <c r="A2001" s="2" t="s">
        <v>2813</v>
      </c>
      <c r="B2001" s="8">
        <v>8850002028388</v>
      </c>
      <c r="C2001" s="2" t="s">
        <v>2814</v>
      </c>
      <c r="D2001" s="1">
        <v>20</v>
      </c>
      <c r="E2001" s="1">
        <v>3</v>
      </c>
      <c r="F2001" s="1">
        <v>0</v>
      </c>
      <c r="G2001" s="1">
        <v>79</v>
      </c>
      <c r="H2001" s="1">
        <v>99</v>
      </c>
      <c r="I2001" s="16"/>
      <c r="J2001" s="17" t="s">
        <v>7142</v>
      </c>
      <c r="K2001" s="4" t="s">
        <v>7144</v>
      </c>
      <c r="L2001" s="5" t="s">
        <v>7143</v>
      </c>
      <c r="M2001" s="5">
        <f t="shared" si="124"/>
        <v>79</v>
      </c>
      <c r="N2001" s="5">
        <f t="shared" si="125"/>
        <v>99</v>
      </c>
      <c r="O2001" s="3" t="str">
        <f>IF(ISBLANK(D2001),"ส่วนลด",VLOOKUP(D2001,หมวดหมู่!$A$2:$B$35,2))</f>
        <v>อุปโภค/บริโภค</v>
      </c>
      <c r="P2001" s="3" t="str">
        <f>IF(ISBLANK(E2001),"หน่วย",VLOOKUP(E2001,หน่วยนับ!$A$2:$B$37,2))</f>
        <v>ขวด</v>
      </c>
      <c r="Q2001" t="str">
        <f t="shared" si="126"/>
        <v>P00000.png</v>
      </c>
      <c r="R2001" t="str">
        <f t="shared" si="127"/>
        <v>INSERT INTO `product`(`pID`, `pBar`, `pBars`, `pName`, `pBP`, `pSP`, `pVal`, `pCate`, `pUnit`, `img`) VALUES ('P02007','8850002028388','[{"detail":"รหัสสินค้า","barcode":"P02007"},{"detail":"บาร์โค้ดหลัก","barcode":"8850002028388"}]','โคโดโมะครีมอาบน้ำสีชมพู99บ','79','99','0','อุปโภค/บริโภค','ขวด','P00000.png');</v>
      </c>
    </row>
    <row r="2002" spans="1:18" x14ac:dyDescent="0.25">
      <c r="A2002" s="2" t="s">
        <v>2815</v>
      </c>
      <c r="B2002" s="8">
        <v>8850002012554</v>
      </c>
      <c r="C2002" s="2" t="s">
        <v>2816</v>
      </c>
      <c r="D2002" s="1">
        <v>20</v>
      </c>
      <c r="E2002" s="1">
        <v>3</v>
      </c>
      <c r="F2002" s="1">
        <v>0</v>
      </c>
      <c r="G2002" s="1">
        <v>79</v>
      </c>
      <c r="H2002" s="1">
        <v>99</v>
      </c>
      <c r="I2002" s="16"/>
      <c r="J2002" s="17" t="s">
        <v>7142</v>
      </c>
      <c r="K2002" s="4" t="s">
        <v>7144</v>
      </c>
      <c r="L2002" s="5" t="s">
        <v>7143</v>
      </c>
      <c r="M2002" s="5">
        <f t="shared" si="124"/>
        <v>79</v>
      </c>
      <c r="N2002" s="5">
        <f t="shared" si="125"/>
        <v>99</v>
      </c>
      <c r="O2002" s="3" t="str">
        <f>IF(ISBLANK(D2002),"ส่วนลด",VLOOKUP(D2002,หมวดหมู่!$A$2:$B$35,2))</f>
        <v>อุปโภค/บริโภค</v>
      </c>
      <c r="P2002" s="3" t="str">
        <f>IF(ISBLANK(E2002),"หน่วย",VLOOKUP(E2002,หน่วยนับ!$A$2:$B$37,2))</f>
        <v>ขวด</v>
      </c>
      <c r="Q2002" t="str">
        <f t="shared" si="126"/>
        <v>P00000.png</v>
      </c>
      <c r="R2002" t="str">
        <f t="shared" si="127"/>
        <v>INSERT INTO `product`(`pID`, `pBar`, `pBars`, `pName`, `pBP`, `pSP`, `pVal`, `pCate`, `pUnit`, `img`) VALUES ('P02008','8850002012554','[{"detail":"รหัสสินค้า","barcode":"P02008"},{"detail":"บาร์โค้ดหลัก","barcode":"8850002012554"}]','โคโดโมะแชมพูเด็ก99บ','79','99','0','อุปโภค/บริโภค','ขวด','P00000.png');</v>
      </c>
    </row>
    <row r="2003" spans="1:18" x14ac:dyDescent="0.25">
      <c r="A2003" s="2" t="s">
        <v>2817</v>
      </c>
      <c r="B2003" s="8">
        <v>8851932221269</v>
      </c>
      <c r="C2003" s="2" t="s">
        <v>8503</v>
      </c>
      <c r="D2003" s="1">
        <v>88</v>
      </c>
      <c r="E2003" s="1">
        <v>3</v>
      </c>
      <c r="F2003" s="1">
        <v>1</v>
      </c>
      <c r="G2003" s="1">
        <v>109</v>
      </c>
      <c r="H2003" s="1">
        <v>125</v>
      </c>
      <c r="I2003" s="15" t="s">
        <v>8504</v>
      </c>
      <c r="J2003" s="17" t="s">
        <v>7142</v>
      </c>
      <c r="K2003" s="4" t="s">
        <v>7144</v>
      </c>
      <c r="L2003" s="5" t="s">
        <v>7143</v>
      </c>
      <c r="M2003" s="5">
        <f t="shared" si="124"/>
        <v>109</v>
      </c>
      <c r="N2003" s="5">
        <f t="shared" si="125"/>
        <v>125</v>
      </c>
      <c r="O2003" s="3" t="str">
        <f>IF(ISBLANK(D2003),"ส่วนลด",VLOOKUP(D2003,หมวดหมู่!$A$2:$B$35,2))</f>
        <v>ของใช้ในครัว</v>
      </c>
      <c r="P2003" s="3" t="str">
        <f>IF(ISBLANK(E2003),"หน่วย",VLOOKUP(E2003,หน่วยนับ!$A$2:$B$37,2))</f>
        <v>ขวด</v>
      </c>
      <c r="Q2003" t="str">
        <f t="shared" si="126"/>
        <v>prd_2025.jpg</v>
      </c>
      <c r="R2003" t="str">
        <f t="shared" si="127"/>
        <v>INSERT INTO `product`(`pID`, `pBar`, `pBars`, `pName`, `pBP`, `pSP`, `pVal`, `pCate`, `pUnit`, `img`) VALUES ('P02009','8851932221269','[{"detail":"รหัสสินค้า","barcode":"P02009"},{"detail":"บาร์โค้ดหลัก","barcode":"8851932221269"}]','ซิต้าครีมโลชั่นสีเหลือง400มล***','109','125','1','ของใช้ในครัว','ขวด','prd_2025.jpg');</v>
      </c>
    </row>
    <row r="2004" spans="1:18" x14ac:dyDescent="0.25">
      <c r="A2004" s="2" t="s">
        <v>2818</v>
      </c>
      <c r="B2004" s="8">
        <v>8992772065177</v>
      </c>
      <c r="C2004" s="2" t="s">
        <v>2819</v>
      </c>
      <c r="D2004" s="1">
        <v>37</v>
      </c>
      <c r="E2004" s="1">
        <v>3</v>
      </c>
      <c r="F2004" s="1">
        <v>0</v>
      </c>
      <c r="G2004" s="1">
        <v>57.25</v>
      </c>
      <c r="H2004" s="1">
        <v>63</v>
      </c>
      <c r="I2004" s="16"/>
      <c r="J2004" s="17" t="s">
        <v>7142</v>
      </c>
      <c r="K2004" s="4" t="s">
        <v>7144</v>
      </c>
      <c r="L2004" s="5" t="s">
        <v>7143</v>
      </c>
      <c r="M2004" s="5">
        <f t="shared" si="124"/>
        <v>57.25</v>
      </c>
      <c r="N2004" s="5">
        <f t="shared" si="125"/>
        <v>63</v>
      </c>
      <c r="O2004" s="3" t="str">
        <f>IF(ISBLANK(D2004),"ส่วนลด",VLOOKUP(D2004,หมวดหมู่!$A$2:$B$35,2))</f>
        <v>เหล้า+บุรี่</v>
      </c>
      <c r="P2004" s="3" t="str">
        <f>IF(ISBLANK(E2004),"หน่วย",VLOOKUP(E2004,หน่วยนับ!$A$2:$B$37,2))</f>
        <v>ขวด</v>
      </c>
      <c r="Q2004" t="str">
        <f t="shared" si="126"/>
        <v>P00000.png</v>
      </c>
      <c r="R2004" t="str">
        <f t="shared" si="127"/>
        <v>INSERT INTO `product`(`pID`, `pBar`, `pBars`, `pName`, `pBP`, `pSP`, `pVal`, `pCate`, `pUnit`, `img`) VALUES ('P02010','8992772065177','[{"detail":"รหัสสินค้า","barcode":"P02010"},{"detail":"บาร์โค้ดหลัก","barcode":"8992772065177"}]','ซอฟเฟล63บาท','57.25','63','0','เหล้า+บุรี่','ขวด','P00000.png');</v>
      </c>
    </row>
    <row r="2005" spans="1:18" x14ac:dyDescent="0.25">
      <c r="A2005" s="2" t="s">
        <v>2820</v>
      </c>
      <c r="B2005" s="8">
        <v>8992772065184</v>
      </c>
      <c r="C2005" s="2" t="s">
        <v>2821</v>
      </c>
      <c r="D2005" s="1">
        <v>64</v>
      </c>
      <c r="E2005" s="1">
        <v>3</v>
      </c>
      <c r="F2005" s="1">
        <v>1</v>
      </c>
      <c r="G2005" s="1">
        <v>57.25</v>
      </c>
      <c r="H2005" s="1">
        <v>63</v>
      </c>
      <c r="I2005" s="16"/>
      <c r="J2005" s="17" t="s">
        <v>7142</v>
      </c>
      <c r="K2005" s="4" t="s">
        <v>7144</v>
      </c>
      <c r="L2005" s="5" t="s">
        <v>7143</v>
      </c>
      <c r="M2005" s="5">
        <f t="shared" si="124"/>
        <v>57.25</v>
      </c>
      <c r="N2005" s="5">
        <f t="shared" si="125"/>
        <v>63</v>
      </c>
      <c r="O2005" s="3" t="str">
        <f>IF(ISBLANK(D2005),"ส่วนลด",VLOOKUP(D2005,หมวดหมู่!$A$2:$B$35,2))</f>
        <v>ยากันยุง</v>
      </c>
      <c r="P2005" s="3" t="str">
        <f>IF(ISBLANK(E2005),"หน่วย",VLOOKUP(E2005,หน่วยนับ!$A$2:$B$37,2))</f>
        <v>ขวด</v>
      </c>
      <c r="Q2005" t="str">
        <f t="shared" si="126"/>
        <v>P00000.png</v>
      </c>
      <c r="R2005" t="str">
        <f t="shared" si="127"/>
        <v>INSERT INTO `product`(`pID`, `pBar`, `pBars`, `pName`, `pBP`, `pSP`, `pVal`, `pCate`, `pUnit`, `img`) VALUES ('P02011','8992772065184','[{"detail":"รหัสสินค้า","barcode":"P02011"},{"detail":"บาร์โค้ดหลัก","barcode":"8992772065184"}]','ซอฟเฟลกลิ่นส้ม63บ**','57.25','63','1','ยากันยุง','ขวด','P00000.png');</v>
      </c>
    </row>
    <row r="2006" spans="1:18" x14ac:dyDescent="0.25">
      <c r="A2006" s="2" t="s">
        <v>2822</v>
      </c>
      <c r="B2006" s="8">
        <v>8992772065207</v>
      </c>
      <c r="C2006" s="2" t="s">
        <v>2823</v>
      </c>
      <c r="D2006" s="1">
        <v>37</v>
      </c>
      <c r="E2006" s="1">
        <v>3</v>
      </c>
      <c r="F2006" s="1">
        <v>0</v>
      </c>
      <c r="G2006" s="1">
        <v>70.25</v>
      </c>
      <c r="H2006" s="1">
        <v>79</v>
      </c>
      <c r="I2006" s="16"/>
      <c r="J2006" s="17" t="s">
        <v>7142</v>
      </c>
      <c r="K2006" s="4" t="s">
        <v>7144</v>
      </c>
      <c r="L2006" s="5" t="s">
        <v>7143</v>
      </c>
      <c r="M2006" s="5">
        <f t="shared" si="124"/>
        <v>70.25</v>
      </c>
      <c r="N2006" s="5">
        <f t="shared" si="125"/>
        <v>79</v>
      </c>
      <c r="O2006" s="3" t="str">
        <f>IF(ISBLANK(D2006),"ส่วนลด",VLOOKUP(D2006,หมวดหมู่!$A$2:$B$35,2))</f>
        <v>เหล้า+บุรี่</v>
      </c>
      <c r="P2006" s="3" t="str">
        <f>IF(ISBLANK(E2006),"หน่วย",VLOOKUP(E2006,หน่วยนับ!$A$2:$B$37,2))</f>
        <v>ขวด</v>
      </c>
      <c r="Q2006" t="str">
        <f t="shared" si="126"/>
        <v>P00000.png</v>
      </c>
      <c r="R2006" t="str">
        <f t="shared" si="127"/>
        <v>INSERT INTO `product`(`pID`, `pBar`, `pBars`, `pName`, `pBP`, `pSP`, `pVal`, `pCate`, `pUnit`, `img`) VALUES ('P02012','8992772065207','[{"detail":"รหัสสินค้า","barcode":"P02012"},{"detail":"บาร์โค้ดหลัก","barcode":"8992772065207"}]','ซอฟเฟลเนเชอรัล79บ*','70.25','79','0','เหล้า+บุรี่','ขวด','P00000.png');</v>
      </c>
    </row>
    <row r="2007" spans="1:18" x14ac:dyDescent="0.25">
      <c r="A2007" s="2" t="s">
        <v>2824</v>
      </c>
      <c r="B2007" s="8">
        <v>8992772065122</v>
      </c>
      <c r="C2007" s="2" t="s">
        <v>2825</v>
      </c>
      <c r="D2007" s="1">
        <v>37</v>
      </c>
      <c r="E2007" s="6"/>
      <c r="F2007" s="1">
        <v>1</v>
      </c>
      <c r="G2007" s="1">
        <v>27</v>
      </c>
      <c r="H2007" s="1">
        <v>35</v>
      </c>
      <c r="I2007" s="16"/>
      <c r="J2007" s="17" t="s">
        <v>7142</v>
      </c>
      <c r="K2007" s="4" t="s">
        <v>7144</v>
      </c>
      <c r="L2007" s="5" t="s">
        <v>7143</v>
      </c>
      <c r="M2007" s="5">
        <f t="shared" si="124"/>
        <v>27</v>
      </c>
      <c r="N2007" s="5">
        <f t="shared" si="125"/>
        <v>35</v>
      </c>
      <c r="O2007" s="3" t="str">
        <f>IF(ISBLANK(D2007),"ส่วนลด",VLOOKUP(D2007,หมวดหมู่!$A$2:$B$35,2))</f>
        <v>เหล้า+บุรี่</v>
      </c>
      <c r="P2007" s="3" t="str">
        <f>IF(ISBLANK(E2007),"หน่วย",VLOOKUP(E2007,หน่วยนับ!$A$2:$B$37,2))</f>
        <v>หน่วย</v>
      </c>
      <c r="Q2007" t="str">
        <f t="shared" si="126"/>
        <v>P00000.png</v>
      </c>
      <c r="R2007" t="str">
        <f t="shared" si="127"/>
        <v>INSERT INTO `product`(`pID`, `pBar`, `pBars`, `pName`, `pBP`, `pSP`, `pVal`, `pCate`, `pUnit`, `img`) VALUES ('P02013','8992772065122','[{"detail":"รหัสสินค้า","barcode":"P02013"},{"detail":"บาร์โค้ดหลัก","barcode":"8992772065122"}]','ซอฟเฟล30มล35บาท','27','35','1','เหล้า+บุรี่','หน่วย','P00000.png');</v>
      </c>
    </row>
    <row r="2008" spans="1:18" x14ac:dyDescent="0.25">
      <c r="A2008" s="2" t="s">
        <v>2826</v>
      </c>
      <c r="B2008" s="8">
        <v>8992772065146</v>
      </c>
      <c r="C2008" s="2" t="s">
        <v>2827</v>
      </c>
      <c r="D2008" s="1">
        <v>37</v>
      </c>
      <c r="E2008" s="1">
        <v>3</v>
      </c>
      <c r="F2008" s="1">
        <v>0</v>
      </c>
      <c r="G2008" s="1">
        <v>27</v>
      </c>
      <c r="H2008" s="1">
        <v>35</v>
      </c>
      <c r="I2008" s="16"/>
      <c r="J2008" s="17" t="s">
        <v>7142</v>
      </c>
      <c r="K2008" s="4" t="s">
        <v>7144</v>
      </c>
      <c r="L2008" s="5" t="s">
        <v>7143</v>
      </c>
      <c r="M2008" s="5">
        <f t="shared" si="124"/>
        <v>27</v>
      </c>
      <c r="N2008" s="5">
        <f t="shared" si="125"/>
        <v>35</v>
      </c>
      <c r="O2008" s="3" t="str">
        <f>IF(ISBLANK(D2008),"ส่วนลด",VLOOKUP(D2008,หมวดหมู่!$A$2:$B$35,2))</f>
        <v>เหล้า+บุรี่</v>
      </c>
      <c r="P2008" s="3" t="str">
        <f>IF(ISBLANK(E2008),"หน่วย",VLOOKUP(E2008,หน่วยนับ!$A$2:$B$37,2))</f>
        <v>ขวด</v>
      </c>
      <c r="Q2008" t="str">
        <f t="shared" si="126"/>
        <v>P00000.png</v>
      </c>
      <c r="R2008" t="str">
        <f t="shared" si="127"/>
        <v>INSERT INTO `product`(`pID`, `pBar`, `pBars`, `pName`, `pBP`, `pSP`, `pVal`, `pCate`, `pUnit`, `img`) VALUES ('P02014','8992772065146','[{"detail":"รหัสสินค้า","barcode":"P02014"},{"detail":"บาร์โค้ดหลัก","barcode":"8992772065146"}]','ซอฟเฟลกลิ่นส้ม30มล35บ*','27','35','0','เหล้า+บุรี่','ขวด','P00000.png');</v>
      </c>
    </row>
    <row r="2009" spans="1:18" x14ac:dyDescent="0.25">
      <c r="A2009" s="2" t="s">
        <v>2828</v>
      </c>
      <c r="B2009" s="8">
        <v>8992772065191</v>
      </c>
      <c r="C2009" s="2" t="s">
        <v>2829</v>
      </c>
      <c r="D2009" s="1">
        <v>37</v>
      </c>
      <c r="E2009" s="1">
        <v>3</v>
      </c>
      <c r="F2009" s="1">
        <v>0</v>
      </c>
      <c r="G2009" s="1">
        <v>31.25</v>
      </c>
      <c r="H2009" s="1">
        <v>39</v>
      </c>
      <c r="I2009" s="16"/>
      <c r="J2009" s="17" t="s">
        <v>7142</v>
      </c>
      <c r="K2009" s="4" t="s">
        <v>7144</v>
      </c>
      <c r="L2009" s="5" t="s">
        <v>7143</v>
      </c>
      <c r="M2009" s="5">
        <f t="shared" si="124"/>
        <v>31.25</v>
      </c>
      <c r="N2009" s="5">
        <f t="shared" si="125"/>
        <v>39</v>
      </c>
      <c r="O2009" s="3" t="str">
        <f>IF(ISBLANK(D2009),"ส่วนลด",VLOOKUP(D2009,หมวดหมู่!$A$2:$B$35,2))</f>
        <v>เหล้า+บุรี่</v>
      </c>
      <c r="P2009" s="3" t="str">
        <f>IF(ISBLANK(E2009),"หน่วย",VLOOKUP(E2009,หน่วยนับ!$A$2:$B$37,2))</f>
        <v>ขวด</v>
      </c>
      <c r="Q2009" t="str">
        <f t="shared" si="126"/>
        <v>P00000.png</v>
      </c>
      <c r="R2009" t="str">
        <f t="shared" si="127"/>
        <v>INSERT INTO `product`(`pID`, `pBar`, `pBars`, `pName`, `pBP`, `pSP`, `pVal`, `pCate`, `pUnit`, `img`) VALUES ('P02015','8992772065191','[{"detail":"รหัสสินค้า","barcode":"P02015"},{"detail":"บาร์โค้ดหลัก","barcode":"8992772065191"}]','ซอฟเฟลเนชัลรอล30มล39บ*','31.25','39','0','เหล้า+บุรี่','ขวด','P00000.png');</v>
      </c>
    </row>
    <row r="2010" spans="1:18" x14ac:dyDescent="0.25">
      <c r="A2010" s="2" t="s">
        <v>2830</v>
      </c>
      <c r="B2010" s="8">
        <v>8851826069212</v>
      </c>
      <c r="C2010" s="2" t="s">
        <v>2831</v>
      </c>
      <c r="D2010" s="1">
        <v>37</v>
      </c>
      <c r="E2010" s="1">
        <v>3</v>
      </c>
      <c r="F2010" s="1">
        <v>0</v>
      </c>
      <c r="G2010" s="1">
        <v>24.67</v>
      </c>
      <c r="H2010" s="1">
        <v>29</v>
      </c>
      <c r="I2010" s="16"/>
      <c r="J2010" s="17" t="s">
        <v>7142</v>
      </c>
      <c r="K2010" s="4" t="s">
        <v>7144</v>
      </c>
      <c r="L2010" s="5" t="s">
        <v>7143</v>
      </c>
      <c r="M2010" s="5">
        <f t="shared" si="124"/>
        <v>24.67</v>
      </c>
      <c r="N2010" s="5">
        <f t="shared" si="125"/>
        <v>29</v>
      </c>
      <c r="O2010" s="3" t="str">
        <f>IF(ISBLANK(D2010),"ส่วนลด",VLOOKUP(D2010,หมวดหมู่!$A$2:$B$35,2))</f>
        <v>เหล้า+บุรี่</v>
      </c>
      <c r="P2010" s="3" t="str">
        <f>IF(ISBLANK(E2010),"หน่วย",VLOOKUP(E2010,หน่วยนับ!$A$2:$B$37,2))</f>
        <v>ขวด</v>
      </c>
      <c r="Q2010" t="str">
        <f t="shared" si="126"/>
        <v>P00000.png</v>
      </c>
      <c r="R2010" t="str">
        <f t="shared" si="127"/>
        <v>INSERT INTO `product`(`pID`, `pBar`, `pBars`, `pName`, `pBP`, `pSP`, `pVal`, `pCate`, `pUnit`, `img`) VALUES ('P02016','8851826069212','[{"detail":"รหัสสินค้า","barcode":"P02016"},{"detail":"บาร์โค้ดหลัก","barcode":"8851826069212"}]','ก.ย15ลเวนเดอร์29บ*','24.67','29','0','เหล้า+บุรี่','ขวด','P00000.png');</v>
      </c>
    </row>
    <row r="2011" spans="1:18" x14ac:dyDescent="0.25">
      <c r="A2011" s="2" t="s">
        <v>2832</v>
      </c>
      <c r="B2011" s="8">
        <v>8851826063210</v>
      </c>
      <c r="C2011" s="2" t="s">
        <v>2833</v>
      </c>
      <c r="D2011" s="1">
        <v>37</v>
      </c>
      <c r="E2011" s="1">
        <v>3</v>
      </c>
      <c r="F2011" s="1">
        <v>0</v>
      </c>
      <c r="G2011" s="1">
        <v>24.67</v>
      </c>
      <c r="H2011" s="1">
        <v>29</v>
      </c>
      <c r="I2011" s="16"/>
      <c r="J2011" s="17" t="s">
        <v>7142</v>
      </c>
      <c r="K2011" s="4" t="s">
        <v>7144</v>
      </c>
      <c r="L2011" s="5" t="s">
        <v>7143</v>
      </c>
      <c r="M2011" s="5">
        <f t="shared" si="124"/>
        <v>24.67</v>
      </c>
      <c r="N2011" s="5">
        <f t="shared" si="125"/>
        <v>29</v>
      </c>
      <c r="O2011" s="3" t="str">
        <f>IF(ISBLANK(D2011),"ส่วนลด",VLOOKUP(D2011,หมวดหมู่!$A$2:$B$35,2))</f>
        <v>เหล้า+บุรี่</v>
      </c>
      <c r="P2011" s="3" t="str">
        <f>IF(ISBLANK(E2011),"หน่วย",VLOOKUP(E2011,หน่วยนับ!$A$2:$B$37,2))</f>
        <v>ขวด</v>
      </c>
      <c r="Q2011" t="str">
        <f t="shared" si="126"/>
        <v>P00000.png</v>
      </c>
      <c r="R2011" t="str">
        <f t="shared" si="127"/>
        <v>INSERT INTO `product`(`pID`, `pBar`, `pBars`, `pName`, `pBP`, `pSP`, `pVal`, `pCate`, `pUnit`, `img`) VALUES ('P02017','8851826063210','[{"detail":"รหัสสินค้า","barcode":"P02017"},{"detail":"บาร์โค้ดหลัก","barcode":"8851826063210"}]','ก.ย.15 /29บาท','24.67','29','0','เหล้า+บุรี่','ขวด','P00000.png');</v>
      </c>
    </row>
    <row r="2012" spans="1:18" x14ac:dyDescent="0.25">
      <c r="A2012" s="2" t="s">
        <v>2834</v>
      </c>
      <c r="B2012" s="8">
        <v>8851826067218</v>
      </c>
      <c r="C2012" s="2" t="s">
        <v>2835</v>
      </c>
      <c r="D2012" s="1">
        <v>64</v>
      </c>
      <c r="E2012" s="1">
        <v>3</v>
      </c>
      <c r="F2012" s="1">
        <v>1</v>
      </c>
      <c r="G2012" s="1">
        <v>33.67</v>
      </c>
      <c r="H2012" s="1">
        <v>39</v>
      </c>
      <c r="I2012" s="16"/>
      <c r="J2012" s="17" t="s">
        <v>7142</v>
      </c>
      <c r="K2012" s="4" t="s">
        <v>7144</v>
      </c>
      <c r="L2012" s="5" t="s">
        <v>7143</v>
      </c>
      <c r="M2012" s="5">
        <f t="shared" si="124"/>
        <v>33.67</v>
      </c>
      <c r="N2012" s="5">
        <f t="shared" si="125"/>
        <v>39</v>
      </c>
      <c r="O2012" s="3" t="str">
        <f>IF(ISBLANK(D2012),"ส่วนลด",VLOOKUP(D2012,หมวดหมู่!$A$2:$B$35,2))</f>
        <v>ยากันยุง</v>
      </c>
      <c r="P2012" s="3" t="str">
        <f>IF(ISBLANK(E2012),"หน่วย",VLOOKUP(E2012,หน่วยนับ!$A$2:$B$37,2))</f>
        <v>ขวด</v>
      </c>
      <c r="Q2012" t="str">
        <f t="shared" si="126"/>
        <v>P00000.png</v>
      </c>
      <c r="R2012" t="str">
        <f t="shared" si="127"/>
        <v>INSERT INTO `product`(`pID`, `pBar`, `pBars`, `pName`, `pBP`, `pSP`, `pVal`, `pCate`, `pUnit`, `img`) VALUES ('P02018','8851826067218','[{"detail":"รหัสสินค้า","barcode":"P02018"},{"detail":"บาร์โค้ดหลัก","barcode":"8851826067218"}]','ก.ย15มายด์ลิลลี่39บ**','33.67','39','1','ยากันยุง','ขวด','P00000.png');</v>
      </c>
    </row>
    <row r="2013" spans="1:18" x14ac:dyDescent="0.25">
      <c r="A2013" s="2" t="s">
        <v>2836</v>
      </c>
      <c r="B2013" s="8">
        <v>8851989060118</v>
      </c>
      <c r="C2013" s="2" t="s">
        <v>2837</v>
      </c>
      <c r="D2013" s="1">
        <v>20</v>
      </c>
      <c r="E2013" s="1">
        <v>5</v>
      </c>
      <c r="F2013" s="1">
        <v>2</v>
      </c>
      <c r="G2013" s="1">
        <v>17.920000000000002</v>
      </c>
      <c r="H2013" s="1">
        <v>25</v>
      </c>
      <c r="I2013" s="16"/>
      <c r="J2013" s="17" t="s">
        <v>7142</v>
      </c>
      <c r="K2013" s="4" t="s">
        <v>7144</v>
      </c>
      <c r="L2013" s="5" t="s">
        <v>7143</v>
      </c>
      <c r="M2013" s="5">
        <f t="shared" si="124"/>
        <v>17.920000000000002</v>
      </c>
      <c r="N2013" s="5">
        <f t="shared" si="125"/>
        <v>25</v>
      </c>
      <c r="O2013" s="3" t="str">
        <f>IF(ISBLANK(D2013),"ส่วนลด",VLOOKUP(D2013,หมวดหมู่!$A$2:$B$35,2))</f>
        <v>อุปโภค/บริโภค</v>
      </c>
      <c r="P2013" s="3" t="str">
        <f>IF(ISBLANK(E2013),"หน่วย",VLOOKUP(E2013,หน่วยนับ!$A$2:$B$37,2))</f>
        <v>กล่อง</v>
      </c>
      <c r="Q2013" t="str">
        <f t="shared" si="126"/>
        <v>P00000.png</v>
      </c>
      <c r="R2013" t="str">
        <f t="shared" si="127"/>
        <v>INSERT INTO `product`(`pID`, `pBar`, `pBars`, `pName`, `pBP`, `pSP`, `pVal`, `pCate`, `pUnit`, `img`) VALUES ('P02019','8851989060118','[{"detail":"รหัสสินค้า","barcode":"P02019"},{"detail":"บาร์โค้ดหลัก","barcode":"8851989060118"}]','ดีนีคัทตอนบัด25บาท','17.92','25','2','อุปโภค/บริโภค','กล่อง','P00000.png');</v>
      </c>
    </row>
    <row r="2014" spans="1:18" x14ac:dyDescent="0.25">
      <c r="A2014" s="2" t="s">
        <v>2838</v>
      </c>
      <c r="B2014" s="8">
        <v>8850002000346</v>
      </c>
      <c r="C2014" s="2" t="s">
        <v>8505</v>
      </c>
      <c r="D2014" s="1">
        <v>42</v>
      </c>
      <c r="E2014" s="1">
        <v>8</v>
      </c>
      <c r="F2014" s="1">
        <v>5</v>
      </c>
      <c r="G2014" s="1">
        <v>16.5</v>
      </c>
      <c r="H2014" s="1">
        <v>20</v>
      </c>
      <c r="I2014" s="16"/>
      <c r="J2014" s="17" t="s">
        <v>7142</v>
      </c>
      <c r="K2014" s="4" t="s">
        <v>7144</v>
      </c>
      <c r="L2014" s="5" t="s">
        <v>7143</v>
      </c>
      <c r="M2014" s="5">
        <f t="shared" si="124"/>
        <v>16.5</v>
      </c>
      <c r="N2014" s="5">
        <f t="shared" si="125"/>
        <v>20</v>
      </c>
      <c r="O2014" s="3" t="str">
        <f>IF(ISBLANK(D2014),"ส่วนลด",VLOOKUP(D2014,หมวดหมู่!$A$2:$B$35,2))</f>
        <v>ของใช้เด็ก+ชิชชู่+สำลี</v>
      </c>
      <c r="P2014" s="3" t="str">
        <f>IF(ISBLANK(E2014),"หน่วย",VLOOKUP(E2014,หน่วยนับ!$A$2:$B$37,2))</f>
        <v>อัน</v>
      </c>
      <c r="Q2014" t="str">
        <f t="shared" si="126"/>
        <v>P00000.png</v>
      </c>
      <c r="R2014" t="str">
        <f t="shared" si="127"/>
        <v>INSERT INTO `product`(`pID`, `pBar`, `pBars`, `pName`, `pBP`, `pSP`, `pVal`, `pCate`, `pUnit`, `img`) VALUES ('P02020','8850002000346','[{"detail":"รหัสสินค้า","barcode":"P02020"},{"detail":"บาร์โค้ดหลัก","barcode":"8850002000346"}]','โคโดโมะแปรงเด็ก***','16.5','20','5','ของใช้เด็ก+ชิชชู่+สำลี','อัน','P00000.png');</v>
      </c>
    </row>
    <row r="2015" spans="1:18" x14ac:dyDescent="0.25">
      <c r="A2015" s="2" t="s">
        <v>2839</v>
      </c>
      <c r="B2015" s="8">
        <v>8850114321025</v>
      </c>
      <c r="C2015" s="2" t="s">
        <v>2840</v>
      </c>
      <c r="D2015" s="1">
        <v>20</v>
      </c>
      <c r="E2015" s="1">
        <v>8</v>
      </c>
      <c r="F2015" s="1">
        <v>1</v>
      </c>
      <c r="G2015" s="1">
        <v>7.59</v>
      </c>
      <c r="H2015" s="1">
        <v>10</v>
      </c>
      <c r="I2015" s="16"/>
      <c r="J2015" s="17" t="s">
        <v>7142</v>
      </c>
      <c r="K2015" s="4" t="s">
        <v>7144</v>
      </c>
      <c r="L2015" s="5" t="s">
        <v>7143</v>
      </c>
      <c r="M2015" s="5">
        <f t="shared" si="124"/>
        <v>7.59</v>
      </c>
      <c r="N2015" s="5">
        <f t="shared" si="125"/>
        <v>10</v>
      </c>
      <c r="O2015" s="3" t="str">
        <f>IF(ISBLANK(D2015),"ส่วนลด",VLOOKUP(D2015,หมวดหมู่!$A$2:$B$35,2))</f>
        <v>อุปโภค/บริโภค</v>
      </c>
      <c r="P2015" s="3" t="str">
        <f>IF(ISBLANK(E2015),"หน่วย",VLOOKUP(E2015,หน่วยนับ!$A$2:$B$37,2))</f>
        <v>อัน</v>
      </c>
      <c r="Q2015" t="str">
        <f t="shared" si="126"/>
        <v>P00000.png</v>
      </c>
      <c r="R2015" t="str">
        <f t="shared" si="127"/>
        <v>INSERT INTO `product`(`pID`, `pBar`, `pBars`, `pName`, `pBP`, `pSP`, `pVal`, `pCate`, `pUnit`, `img`) VALUES ('P02021','8850114321025','[{"detail":"รหัสสินค้า","barcode":"P02021"},{"detail":"บาร์โค้ดหลัก","barcode":"8850114321025"}]','ไบโอเซฟตี้แปรงสีฟัน10บ','7.59','10','1','อุปโภค/บริโภค','อัน','P00000.png');</v>
      </c>
    </row>
    <row r="2016" spans="1:18" x14ac:dyDescent="0.25">
      <c r="A2016" s="2" t="s">
        <v>2841</v>
      </c>
      <c r="B2016" s="8">
        <v>8851145200136</v>
      </c>
      <c r="C2016" s="2" t="s">
        <v>2842</v>
      </c>
      <c r="D2016" s="1">
        <v>20</v>
      </c>
      <c r="E2016" s="1">
        <v>8</v>
      </c>
      <c r="F2016" s="1">
        <v>1</v>
      </c>
      <c r="G2016" s="1">
        <v>22.08</v>
      </c>
      <c r="H2016" s="1">
        <v>29</v>
      </c>
      <c r="I2016" s="16"/>
      <c r="J2016" s="17" t="s">
        <v>7142</v>
      </c>
      <c r="K2016" s="4" t="s">
        <v>7144</v>
      </c>
      <c r="L2016" s="5" t="s">
        <v>7143</v>
      </c>
      <c r="M2016" s="5">
        <f t="shared" si="124"/>
        <v>22.08</v>
      </c>
      <c r="N2016" s="5">
        <f t="shared" si="125"/>
        <v>29</v>
      </c>
      <c r="O2016" s="3" t="str">
        <f>IF(ISBLANK(D2016),"ส่วนลด",VLOOKUP(D2016,หมวดหมู่!$A$2:$B$35,2))</f>
        <v>อุปโภค/บริโภค</v>
      </c>
      <c r="P2016" s="3" t="str">
        <f>IF(ISBLANK(E2016),"หน่วย",VLOOKUP(E2016,หน่วยนับ!$A$2:$B$37,2))</f>
        <v>อัน</v>
      </c>
      <c r="Q2016" t="str">
        <f t="shared" si="126"/>
        <v>P00000.png</v>
      </c>
      <c r="R2016" t="str">
        <f t="shared" si="127"/>
        <v>INSERT INTO `product`(`pID`, `pBar`, `pBars`, `pName`, `pBP`, `pSP`, `pVal`, `pCate`, `pUnit`, `img`) VALUES ('P02022','8851145200136','[{"detail":"รหัสสินค้า","barcode":"P02022"},{"detail":"บาร์โค้ดหลัก","barcode":"8851145200136"}]','เบอร์แมนแปรงสีฟัน29บาท','22.08','29','1','อุปโภค/บริโภค','อัน','P00000.png');</v>
      </c>
    </row>
    <row r="2017" spans="1:18" x14ac:dyDescent="0.25">
      <c r="A2017" s="2" t="s">
        <v>2843</v>
      </c>
      <c r="B2017" s="8">
        <v>8850006331811</v>
      </c>
      <c r="C2017" s="2" t="s">
        <v>2844</v>
      </c>
      <c r="D2017" s="1">
        <v>20</v>
      </c>
      <c r="E2017" s="1">
        <v>8</v>
      </c>
      <c r="F2017" s="1">
        <v>0</v>
      </c>
      <c r="G2017" s="1">
        <v>6.84</v>
      </c>
      <c r="H2017" s="1">
        <v>10</v>
      </c>
      <c r="I2017" s="16"/>
      <c r="J2017" s="17" t="s">
        <v>7142</v>
      </c>
      <c r="K2017" s="4" t="s">
        <v>7144</v>
      </c>
      <c r="L2017" s="5" t="s">
        <v>7143</v>
      </c>
      <c r="M2017" s="5">
        <f t="shared" si="124"/>
        <v>6.84</v>
      </c>
      <c r="N2017" s="5">
        <f t="shared" si="125"/>
        <v>10</v>
      </c>
      <c r="O2017" s="3" t="str">
        <f>IF(ISBLANK(D2017),"ส่วนลด",VLOOKUP(D2017,หมวดหมู่!$A$2:$B$35,2))</f>
        <v>อุปโภค/บริโภค</v>
      </c>
      <c r="P2017" s="3" t="str">
        <f>IF(ISBLANK(E2017),"หน่วย",VLOOKUP(E2017,หน่วยนับ!$A$2:$B$37,2))</f>
        <v>อัน</v>
      </c>
      <c r="Q2017" t="str">
        <f t="shared" si="126"/>
        <v>P00000.png</v>
      </c>
      <c r="R2017" t="str">
        <f t="shared" si="127"/>
        <v>INSERT INTO `product`(`pID`, `pBar`, `pBars`, `pName`, `pBP`, `pSP`, `pVal`, `pCate`, `pUnit`, `img`) VALUES ('P02023','8850006331811','[{"detail":"รหัสสินค้า","barcode":"P02023"},{"detail":"บาร์โค้ดหลัก","barcode":"8850006331811"}]','แปรงสีฟันคอลเกตเด็ก10บ*','6.84','10','0','อุปโภค/บริโภค','อัน','P00000.png');</v>
      </c>
    </row>
    <row r="2018" spans="1:18" x14ac:dyDescent="0.25">
      <c r="A2018" s="2" t="s">
        <v>2845</v>
      </c>
      <c r="B2018" s="8">
        <v>8851389003708</v>
      </c>
      <c r="C2018" s="2" t="s">
        <v>2846</v>
      </c>
      <c r="D2018" s="1">
        <v>20</v>
      </c>
      <c r="E2018" s="1">
        <v>8</v>
      </c>
      <c r="F2018" s="1">
        <v>1</v>
      </c>
      <c r="G2018" s="1">
        <v>22</v>
      </c>
      <c r="H2018" s="1">
        <v>25</v>
      </c>
      <c r="I2018" s="16"/>
      <c r="J2018" s="17" t="s">
        <v>7142</v>
      </c>
      <c r="K2018" s="4" t="s">
        <v>7144</v>
      </c>
      <c r="L2018" s="5" t="s">
        <v>7143</v>
      </c>
      <c r="M2018" s="5">
        <f t="shared" si="124"/>
        <v>22</v>
      </c>
      <c r="N2018" s="5">
        <f t="shared" si="125"/>
        <v>25</v>
      </c>
      <c r="O2018" s="3" t="str">
        <f>IF(ISBLANK(D2018),"ส่วนลด",VLOOKUP(D2018,หมวดหมู่!$A$2:$B$35,2))</f>
        <v>อุปโภค/บริโภค</v>
      </c>
      <c r="P2018" s="3" t="str">
        <f>IF(ISBLANK(E2018),"หน่วย",VLOOKUP(E2018,หน่วยนับ!$A$2:$B$37,2))</f>
        <v>อัน</v>
      </c>
      <c r="Q2018" t="str">
        <f t="shared" si="126"/>
        <v>P00000.png</v>
      </c>
      <c r="R2018" t="str">
        <f t="shared" si="127"/>
        <v>INSERT INTO `product`(`pID`, `pBar`, `pBars`, `pName`, `pBP`, `pSP`, `pVal`, `pCate`, `pUnit`, `img`) VALUES ('P02024','8851389003708','[{"detail":"รหัสสินค้า","barcode":"P02024"},{"detail":"บาร์โค้ดหลัก","barcode":"8851389003708"}]','แปรงล้างขวดนม 25บ','22','25','1','อุปโภค/บริโภค','อัน','P00000.png');</v>
      </c>
    </row>
    <row r="2019" spans="1:18" x14ac:dyDescent="0.25">
      <c r="A2019" s="2" t="s">
        <v>2847</v>
      </c>
      <c r="B2019" s="8">
        <v>8850188800051</v>
      </c>
      <c r="C2019" s="2" t="s">
        <v>8506</v>
      </c>
      <c r="D2019" s="1">
        <v>71</v>
      </c>
      <c r="E2019" s="1">
        <v>5</v>
      </c>
      <c r="F2019" s="1">
        <v>108</v>
      </c>
      <c r="G2019" s="1">
        <v>8.75</v>
      </c>
      <c r="H2019" s="1">
        <v>10</v>
      </c>
      <c r="I2019" s="16"/>
      <c r="J2019" s="17" t="s">
        <v>7142</v>
      </c>
      <c r="K2019" s="4" t="s">
        <v>7144</v>
      </c>
      <c r="L2019" s="5" t="s">
        <v>7143</v>
      </c>
      <c r="M2019" s="5">
        <f t="shared" si="124"/>
        <v>8.75</v>
      </c>
      <c r="N2019" s="5">
        <f t="shared" si="125"/>
        <v>10</v>
      </c>
      <c r="O2019" s="3" t="str">
        <f>IF(ISBLANK(D2019),"ส่วนลด",VLOOKUP(D2019,หมวดหมู่!$A$2:$B$35,2))</f>
        <v>นมกล่อง</v>
      </c>
      <c r="P2019" s="3" t="str">
        <f>IF(ISBLANK(E2019),"หน่วย",VLOOKUP(E2019,หน่วยนับ!$A$2:$B$37,2))</f>
        <v>กล่อง</v>
      </c>
      <c r="Q2019" t="str">
        <f t="shared" si="126"/>
        <v>P00000.png</v>
      </c>
      <c r="R2019" t="str">
        <f t="shared" si="127"/>
        <v>INSERT INTO `product`(`pID`, `pBar`, `pBars`, `pName`, `pBP`, `pSP`, `pVal`, `pCate`, `pUnit`, `img`) VALUES ('P02025','8850188800051','[{"detail":"รหัสสินค้า","barcode":"P02025"},{"detail":"บาร์โค้ดหลัก","barcode":"8850188800051"}]','โฟโมสโอเมก้ารสจืด180มล***','8.75','10','108','นมกล่อง','กล่อง','P00000.png');</v>
      </c>
    </row>
    <row r="2020" spans="1:18" x14ac:dyDescent="0.25">
      <c r="A2020" s="2" t="s">
        <v>2848</v>
      </c>
      <c r="B2020" s="8">
        <v>8850188900058</v>
      </c>
      <c r="C2020" s="2" t="s">
        <v>2849</v>
      </c>
      <c r="D2020" s="6"/>
      <c r="E2020" s="6"/>
      <c r="F2020" s="1">
        <v>49</v>
      </c>
      <c r="G2020" s="1">
        <v>0</v>
      </c>
      <c r="H2020" s="1">
        <v>5</v>
      </c>
      <c r="I2020" s="16"/>
      <c r="J2020" s="17" t="s">
        <v>7142</v>
      </c>
      <c r="K2020" s="4" t="s">
        <v>7144</v>
      </c>
      <c r="L2020" s="5" t="s">
        <v>7143</v>
      </c>
      <c r="M2020" s="5">
        <f t="shared" si="124"/>
        <v>0</v>
      </c>
      <c r="N2020" s="5">
        <f t="shared" si="125"/>
        <v>-5</v>
      </c>
      <c r="O2020" s="3" t="str">
        <f>IF(ISBLANK(D2020),"ส่วนลด",VLOOKUP(D2020,หมวดหมู่!$A$2:$B$35,2))</f>
        <v>ส่วนลด</v>
      </c>
      <c r="P2020" s="3" t="str">
        <f>IF(ISBLANK(E2020),"หน่วย",VLOOKUP(E2020,หน่วยนับ!$A$2:$B$37,2))</f>
        <v>หน่วย</v>
      </c>
      <c r="Q2020" t="str">
        <f t="shared" si="126"/>
        <v>P00000.png</v>
      </c>
      <c r="R2020" t="str">
        <f t="shared" si="127"/>
        <v>INSERT INTO `product`(`pID`, `pBar`, `pBars`, `pName`, `pBP`, `pSP`, `pVal`, `pCate`, `pUnit`, `img`) VALUES ('P02026','8850188900058','[{"detail":"รหัสสินค้า","barcode":"P02026"},{"detail":"บาร์โค้ดหลัก","barcode":"8850188900058"}]','ส่วนลดโฟโมสโอเมก้ารสจืดแพ็ค4/35','0','-5','49','ส่วนลด','หน่วย','P00000.png');</v>
      </c>
    </row>
    <row r="2021" spans="1:18" x14ac:dyDescent="0.25">
      <c r="A2021" s="2" t="s">
        <v>2850</v>
      </c>
      <c r="B2021" s="8">
        <v>8857085170140</v>
      </c>
      <c r="C2021" s="2" t="s">
        <v>2851</v>
      </c>
      <c r="D2021" s="1">
        <v>20</v>
      </c>
      <c r="E2021" s="1">
        <v>8</v>
      </c>
      <c r="F2021" s="1">
        <v>0</v>
      </c>
      <c r="G2021" s="1">
        <v>31</v>
      </c>
      <c r="H2021" s="1">
        <v>35</v>
      </c>
      <c r="I2021" s="16"/>
      <c r="J2021" s="17" t="s">
        <v>7142</v>
      </c>
      <c r="K2021" s="4" t="s">
        <v>7144</v>
      </c>
      <c r="L2021" s="5" t="s">
        <v>7143</v>
      </c>
      <c r="M2021" s="5">
        <f t="shared" si="124"/>
        <v>31</v>
      </c>
      <c r="N2021" s="5">
        <f t="shared" si="125"/>
        <v>35</v>
      </c>
      <c r="O2021" s="3" t="str">
        <f>IF(ISBLANK(D2021),"ส่วนลด",VLOOKUP(D2021,หมวดหมู่!$A$2:$B$35,2))</f>
        <v>อุปโภค/บริโภค</v>
      </c>
      <c r="P2021" s="3" t="str">
        <f>IF(ISBLANK(E2021),"หน่วย",VLOOKUP(E2021,หน่วยนับ!$A$2:$B$37,2))</f>
        <v>อัน</v>
      </c>
      <c r="Q2021" t="str">
        <f t="shared" si="126"/>
        <v>P00000.png</v>
      </c>
      <c r="R2021" t="str">
        <f t="shared" si="127"/>
        <v>INSERT INTO `product`(`pID`, `pBar`, `pBars`, `pName`, `pBP`, `pSP`, `pVal`, `pCate`, `pUnit`, `img`) VALUES ('P02027','8857085170140','[{"detail":"รหัสสินค้า","barcode":"P02027"},{"detail":"บาร์โค้ดหลัก","barcode":"8857085170140"}]','แปรงล้างขวดนม35บ','31','35','0','อุปโภค/บริโภค','อัน','P00000.png');</v>
      </c>
    </row>
    <row r="2022" spans="1:18" x14ac:dyDescent="0.25">
      <c r="A2022" s="2" t="s">
        <v>2852</v>
      </c>
      <c r="B2022" s="8">
        <v>8851389003739</v>
      </c>
      <c r="C2022" s="2" t="s">
        <v>1162</v>
      </c>
      <c r="D2022" s="1">
        <v>20</v>
      </c>
      <c r="E2022" s="1">
        <v>8</v>
      </c>
      <c r="F2022" s="1">
        <v>1</v>
      </c>
      <c r="G2022" s="1">
        <v>20</v>
      </c>
      <c r="H2022" s="1">
        <v>25</v>
      </c>
      <c r="I2022" s="16"/>
      <c r="J2022" s="17" t="s">
        <v>7142</v>
      </c>
      <c r="K2022" s="4" t="s">
        <v>7144</v>
      </c>
      <c r="L2022" s="5" t="s">
        <v>7143</v>
      </c>
      <c r="M2022" s="5">
        <f t="shared" si="124"/>
        <v>20</v>
      </c>
      <c r="N2022" s="5">
        <f t="shared" si="125"/>
        <v>25</v>
      </c>
      <c r="O2022" s="3" t="str">
        <f>IF(ISBLANK(D2022),"ส่วนลด",VLOOKUP(D2022,หมวดหมู่!$A$2:$B$35,2))</f>
        <v>อุปโภค/บริโภค</v>
      </c>
      <c r="P2022" s="3" t="str">
        <f>IF(ISBLANK(E2022),"หน่วย",VLOOKUP(E2022,หน่วยนับ!$A$2:$B$37,2))</f>
        <v>อัน</v>
      </c>
      <c r="Q2022" t="str">
        <f t="shared" si="126"/>
        <v>P00000.png</v>
      </c>
      <c r="R2022" t="str">
        <f t="shared" si="127"/>
        <v>INSERT INTO `product`(`pID`, `pBar`, `pBars`, `pName`, `pBP`, `pSP`, `pVal`, `pCate`, `pUnit`, `img`) VALUES ('P02028','8851389003739','[{"detail":"รหัสสินค้า","barcode":"P02028"},{"detail":"บาร์โค้ดหลัก","barcode":"8851389003739"}]','แปรงล้างขวดนม25บ','20','25','1','อุปโภค/บริโภค','อัน','P00000.png');</v>
      </c>
    </row>
    <row r="2023" spans="1:18" x14ac:dyDescent="0.25">
      <c r="A2023" s="2" t="s">
        <v>2853</v>
      </c>
      <c r="B2023" s="8">
        <v>8850217301634</v>
      </c>
      <c r="C2023" s="2" t="s">
        <v>2854</v>
      </c>
      <c r="D2023" s="1">
        <v>20</v>
      </c>
      <c r="E2023" s="1">
        <v>8</v>
      </c>
      <c r="F2023" s="1">
        <v>1</v>
      </c>
      <c r="G2023" s="1">
        <v>31</v>
      </c>
      <c r="H2023" s="1">
        <v>35</v>
      </c>
      <c r="I2023" s="16"/>
      <c r="J2023" s="17" t="s">
        <v>7142</v>
      </c>
      <c r="K2023" s="4" t="s">
        <v>7144</v>
      </c>
      <c r="L2023" s="5" t="s">
        <v>7143</v>
      </c>
      <c r="M2023" s="5">
        <f t="shared" si="124"/>
        <v>31</v>
      </c>
      <c r="N2023" s="5">
        <f t="shared" si="125"/>
        <v>35</v>
      </c>
      <c r="O2023" s="3" t="str">
        <f>IF(ISBLANK(D2023),"ส่วนลด",VLOOKUP(D2023,หมวดหมู่!$A$2:$B$35,2))</f>
        <v>อุปโภค/บริโภค</v>
      </c>
      <c r="P2023" s="3" t="str">
        <f>IF(ISBLANK(E2023),"หน่วย",VLOOKUP(E2023,หน่วยนับ!$A$2:$B$37,2))</f>
        <v>อัน</v>
      </c>
      <c r="Q2023" t="str">
        <f t="shared" si="126"/>
        <v>P00000.png</v>
      </c>
      <c r="R2023" t="str">
        <f t="shared" si="127"/>
        <v>INSERT INTO `product`(`pID`, `pBar`, `pBars`, `pName`, `pBP`, `pSP`, `pVal`, `pCate`, `pUnit`, `img`) VALUES ('P02029','8850217301634','[{"detail":"รหัสสินค้า","barcode":"P02029"},{"detail":"บาร์โค้ดหลัก","barcode":"8850217301634"}]','จุดขวดนมS 35บ','31','35','1','อุปโภค/บริโภค','อัน','P00000.png');</v>
      </c>
    </row>
    <row r="2024" spans="1:18" x14ac:dyDescent="0.25">
      <c r="A2024" s="2" t="s">
        <v>2855</v>
      </c>
      <c r="B2024" s="8">
        <v>8850851511093</v>
      </c>
      <c r="C2024" s="2" t="s">
        <v>2856</v>
      </c>
      <c r="D2024" s="1">
        <v>20</v>
      </c>
      <c r="E2024" s="1">
        <v>8</v>
      </c>
      <c r="F2024" s="1">
        <v>0</v>
      </c>
      <c r="G2024" s="1">
        <v>25</v>
      </c>
      <c r="H2024" s="1">
        <v>35</v>
      </c>
      <c r="I2024" s="16"/>
      <c r="J2024" s="17" t="s">
        <v>7142</v>
      </c>
      <c r="K2024" s="4" t="s">
        <v>7144</v>
      </c>
      <c r="L2024" s="5" t="s">
        <v>7143</v>
      </c>
      <c r="M2024" s="5">
        <f t="shared" si="124"/>
        <v>25</v>
      </c>
      <c r="N2024" s="5">
        <f t="shared" si="125"/>
        <v>35</v>
      </c>
      <c r="O2024" s="3" t="str">
        <f>IF(ISBLANK(D2024),"ส่วนลด",VLOOKUP(D2024,หมวดหมู่!$A$2:$B$35,2))</f>
        <v>อุปโภค/บริโภค</v>
      </c>
      <c r="P2024" s="3" t="str">
        <f>IF(ISBLANK(E2024),"หน่วย",VLOOKUP(E2024,หน่วยนับ!$A$2:$B$37,2))</f>
        <v>อัน</v>
      </c>
      <c r="Q2024" t="str">
        <f t="shared" si="126"/>
        <v>P00000.png</v>
      </c>
      <c r="R2024" t="str">
        <f t="shared" si="127"/>
        <v>INSERT INTO `product`(`pID`, `pBar`, `pBars`, `pName`, `pBP`, `pSP`, `pVal`, `pCate`, `pUnit`, `img`) VALUES ('P02030','8850851511093','[{"detail":"รหัสสินค้า","barcode":"P02030"},{"detail":"บาร์โค้ดหลัก","barcode":"8850851511093"}]','จกขวดนมL 35บ','25','35','0','อุปโภค/บริโภค','อัน','P00000.png');</v>
      </c>
    </row>
    <row r="2025" spans="1:18" x14ac:dyDescent="0.25">
      <c r="A2025" s="2" t="s">
        <v>2857</v>
      </c>
      <c r="B2025" s="8">
        <v>8850851511086</v>
      </c>
      <c r="C2025" s="2" t="s">
        <v>2858</v>
      </c>
      <c r="D2025" s="1">
        <v>20</v>
      </c>
      <c r="E2025" s="1">
        <v>8</v>
      </c>
      <c r="F2025" s="1">
        <v>0</v>
      </c>
      <c r="G2025" s="1">
        <v>25</v>
      </c>
      <c r="H2025" s="1">
        <v>35</v>
      </c>
      <c r="I2025" s="16"/>
      <c r="J2025" s="17" t="s">
        <v>7142</v>
      </c>
      <c r="K2025" s="4" t="s">
        <v>7144</v>
      </c>
      <c r="L2025" s="5" t="s">
        <v>7143</v>
      </c>
      <c r="M2025" s="5">
        <f t="shared" si="124"/>
        <v>25</v>
      </c>
      <c r="N2025" s="5">
        <f t="shared" si="125"/>
        <v>35</v>
      </c>
      <c r="O2025" s="3" t="str">
        <f>IF(ISBLANK(D2025),"ส่วนลด",VLOOKUP(D2025,หมวดหมู่!$A$2:$B$35,2))</f>
        <v>อุปโภค/บริโภค</v>
      </c>
      <c r="P2025" s="3" t="str">
        <f>IF(ISBLANK(E2025),"หน่วย",VLOOKUP(E2025,หน่วยนับ!$A$2:$B$37,2))</f>
        <v>อัน</v>
      </c>
      <c r="Q2025" t="str">
        <f t="shared" si="126"/>
        <v>P00000.png</v>
      </c>
      <c r="R2025" t="str">
        <f t="shared" si="127"/>
        <v>INSERT INTO `product`(`pID`, `pBar`, `pBars`, `pName`, `pBP`, `pSP`, `pVal`, `pCate`, `pUnit`, `img`) VALUES ('P02031','8850851511086','[{"detail":"รหัสสินค้า","barcode":"P02031"},{"detail":"บาร์โค้ดหลัก","barcode":"8850851511086"}]','จุกขวดนมM 35บ','25','35','0','อุปโภค/บริโภค','อัน','P00000.png');</v>
      </c>
    </row>
    <row r="2026" spans="1:18" x14ac:dyDescent="0.25">
      <c r="A2026" s="2" t="s">
        <v>2859</v>
      </c>
      <c r="B2026" s="8">
        <v>8850002015241</v>
      </c>
      <c r="C2026" s="2" t="s">
        <v>8507</v>
      </c>
      <c r="D2026" s="1">
        <v>66</v>
      </c>
      <c r="E2026" s="1">
        <v>8</v>
      </c>
      <c r="F2026" s="1">
        <v>2</v>
      </c>
      <c r="G2026" s="1">
        <v>18.170000000000002</v>
      </c>
      <c r="H2026" s="1">
        <v>25</v>
      </c>
      <c r="I2026" s="16"/>
      <c r="J2026" s="17" t="s">
        <v>7142</v>
      </c>
      <c r="K2026" s="4" t="s">
        <v>7144</v>
      </c>
      <c r="L2026" s="5" t="s">
        <v>7143</v>
      </c>
      <c r="M2026" s="5">
        <f t="shared" si="124"/>
        <v>18.170000000000002</v>
      </c>
      <c r="N2026" s="5">
        <f t="shared" si="125"/>
        <v>25</v>
      </c>
      <c r="O2026" s="3" t="str">
        <f>IF(ISBLANK(D2026),"ส่วนลด",VLOOKUP(D2026,หมวดหมู่!$A$2:$B$35,2))</f>
        <v>ยาสีฟัน+แปรงสีฟันน้ำยาบ้วนปาก</v>
      </c>
      <c r="P2026" s="3" t="str">
        <f>IF(ISBLANK(E2026),"หน่วย",VLOOKUP(E2026,หน่วยนับ!$A$2:$B$37,2))</f>
        <v>อัน</v>
      </c>
      <c r="Q2026" t="str">
        <f t="shared" si="126"/>
        <v>P00000.png</v>
      </c>
      <c r="R2026" t="str">
        <f t="shared" si="127"/>
        <v>INSERT INTO `product`(`pID`, `pBar`, `pBars`, `pName`, `pBP`, `pSP`, `pVal`, `pCate`, `pUnit`, `img`) VALUES ('P02032','8850002015241','[{"detail":"รหัสสินค้า","barcode":"P02032"},{"detail":"บาร์โค้ดหลัก","barcode":"8850002015241"}]','โคโดโมะยาสีฟัน40องุ่น ***','18.17','25','2','ยาสีฟัน+แปรงสีฟันน้ำยาบ้วนปาก','อัน','P00000.png');</v>
      </c>
    </row>
    <row r="2027" spans="1:18" x14ac:dyDescent="0.25">
      <c r="A2027" s="2" t="s">
        <v>2860</v>
      </c>
      <c r="B2027" s="8">
        <v>8850002015203</v>
      </c>
      <c r="C2027" s="2" t="s">
        <v>8508</v>
      </c>
      <c r="D2027" s="1">
        <v>66</v>
      </c>
      <c r="E2027" s="1">
        <v>8</v>
      </c>
      <c r="F2027" s="1">
        <v>3</v>
      </c>
      <c r="G2027" s="1">
        <v>18.170000000000002</v>
      </c>
      <c r="H2027" s="1">
        <v>25</v>
      </c>
      <c r="I2027" s="16"/>
      <c r="J2027" s="17" t="s">
        <v>7142</v>
      </c>
      <c r="K2027" s="4" t="s">
        <v>7144</v>
      </c>
      <c r="L2027" s="5" t="s">
        <v>7143</v>
      </c>
      <c r="M2027" s="5">
        <f t="shared" si="124"/>
        <v>18.170000000000002</v>
      </c>
      <c r="N2027" s="5">
        <f t="shared" si="125"/>
        <v>25</v>
      </c>
      <c r="O2027" s="3" t="str">
        <f>IF(ISBLANK(D2027),"ส่วนลด",VLOOKUP(D2027,หมวดหมู่!$A$2:$B$35,2))</f>
        <v>ยาสีฟัน+แปรงสีฟันน้ำยาบ้วนปาก</v>
      </c>
      <c r="P2027" s="3" t="str">
        <f>IF(ISBLANK(E2027),"หน่วย",VLOOKUP(E2027,หน่วยนับ!$A$2:$B$37,2))</f>
        <v>อัน</v>
      </c>
      <c r="Q2027" t="str">
        <f t="shared" si="126"/>
        <v>P00000.png</v>
      </c>
      <c r="R2027" t="str">
        <f t="shared" si="127"/>
        <v>INSERT INTO `product`(`pID`, `pBar`, `pBars`, `pName`, `pBP`, `pSP`, `pVal`, `pCate`, `pUnit`, `img`) VALUES ('P02033','8850002015203','[{"detail":"รหัสสินค้า","barcode":"P02033"},{"detail":"บาร์โค้ดหลัก","barcode":"8850002015203"}]','โคโดโม๊ะยาสีฟันสตรอ40/กรัม***','18.17','25','3','ยาสีฟัน+แปรงสีฟันน้ำยาบ้วนปาก','อัน','P00000.png');</v>
      </c>
    </row>
    <row r="2028" spans="1:18" x14ac:dyDescent="0.25">
      <c r="A2028" s="2" t="s">
        <v>2861</v>
      </c>
      <c r="B2028" s="8">
        <v>8857118730037</v>
      </c>
      <c r="C2028" s="2" t="s">
        <v>2862</v>
      </c>
      <c r="D2028" s="1">
        <v>20</v>
      </c>
      <c r="E2028" s="1">
        <v>3</v>
      </c>
      <c r="F2028" s="1">
        <v>0</v>
      </c>
      <c r="G2028" s="1">
        <v>33</v>
      </c>
      <c r="H2028" s="1">
        <v>39</v>
      </c>
      <c r="I2028" s="16"/>
      <c r="J2028" s="17" t="s">
        <v>7142</v>
      </c>
      <c r="K2028" s="4" t="s">
        <v>7144</v>
      </c>
      <c r="L2028" s="5" t="s">
        <v>7143</v>
      </c>
      <c r="M2028" s="5">
        <f t="shared" si="124"/>
        <v>33</v>
      </c>
      <c r="N2028" s="5">
        <f t="shared" si="125"/>
        <v>39</v>
      </c>
      <c r="O2028" s="3" t="str">
        <f>IF(ISBLANK(D2028),"ส่วนลด",VLOOKUP(D2028,หมวดหมู่!$A$2:$B$35,2))</f>
        <v>อุปโภค/บริโภค</v>
      </c>
      <c r="P2028" s="3" t="str">
        <f>IF(ISBLANK(E2028),"หน่วย",VLOOKUP(E2028,หน่วยนับ!$A$2:$B$37,2))</f>
        <v>ขวด</v>
      </c>
      <c r="Q2028" t="str">
        <f t="shared" si="126"/>
        <v>P00000.png</v>
      </c>
      <c r="R2028" t="str">
        <f t="shared" si="127"/>
        <v>INSERT INTO `product`(`pID`, `pBar`, `pBars`, `pName`, `pBP`, `pSP`, `pVal`, `pCate`, `pUnit`, `img`) VALUES ('P02034','8857118730037','[{"detail":"รหัสสินค้า","barcode":"P02034"},{"detail":"บาร์โค้ดหลัก","barcode":"8857118730037"}]','น้ำปลาเมก้าเชฟ500มล**','33','39','0','อุปโภค/บริโภค','ขวด','P00000.png');</v>
      </c>
    </row>
    <row r="2029" spans="1:18" x14ac:dyDescent="0.25">
      <c r="A2029" s="2" t="s">
        <v>2863</v>
      </c>
      <c r="B2029" s="8">
        <v>8857118730013</v>
      </c>
      <c r="C2029" s="2" t="s">
        <v>8509</v>
      </c>
      <c r="D2029" s="1">
        <v>20</v>
      </c>
      <c r="E2029" s="1">
        <v>3</v>
      </c>
      <c r="F2029" s="1">
        <v>3</v>
      </c>
      <c r="G2029" s="1">
        <v>43.13</v>
      </c>
      <c r="H2029" s="1">
        <v>50</v>
      </c>
      <c r="I2029" s="16"/>
      <c r="J2029" s="17" t="s">
        <v>7142</v>
      </c>
      <c r="K2029" s="4" t="s">
        <v>7144</v>
      </c>
      <c r="L2029" s="5" t="s">
        <v>7143</v>
      </c>
      <c r="M2029" s="5">
        <f t="shared" si="124"/>
        <v>43.13</v>
      </c>
      <c r="N2029" s="5">
        <f t="shared" si="125"/>
        <v>50</v>
      </c>
      <c r="O2029" s="3" t="str">
        <f>IF(ISBLANK(D2029),"ส่วนลด",VLOOKUP(D2029,หมวดหมู่!$A$2:$B$35,2))</f>
        <v>อุปโภค/บริโภค</v>
      </c>
      <c r="P2029" s="3" t="str">
        <f>IF(ISBLANK(E2029),"หน่วย",VLOOKUP(E2029,หน่วยนับ!$A$2:$B$37,2))</f>
        <v>ขวด</v>
      </c>
      <c r="Q2029" t="str">
        <f t="shared" si="126"/>
        <v>P00000.png</v>
      </c>
      <c r="R2029" t="str">
        <f t="shared" si="127"/>
        <v>INSERT INTO `product`(`pID`, `pBar`, `pBars`, `pName`, `pBP`, `pSP`, `pVal`, `pCate`, `pUnit`, `img`) VALUES ('P02035','8857118730013','[{"detail":"รหัสสินค้า","barcode":"P02035"},{"detail":"บาร์โค้ดหลัก","barcode":"8857118730013"}]','น้ำปลาเมก้าเชฟ700มล***','43.13','50','3','อุปโภค/บริโภค','ขวด','P00000.png');</v>
      </c>
    </row>
    <row r="2030" spans="1:18" x14ac:dyDescent="0.25">
      <c r="A2030" s="2" t="s">
        <v>2864</v>
      </c>
      <c r="B2030" s="8">
        <v>8850800100026</v>
      </c>
      <c r="C2030" s="2" t="s">
        <v>2865</v>
      </c>
      <c r="D2030" s="1">
        <v>20</v>
      </c>
      <c r="E2030" s="1">
        <v>3</v>
      </c>
      <c r="F2030" s="1">
        <v>0</v>
      </c>
      <c r="G2030" s="1">
        <v>8.17</v>
      </c>
      <c r="H2030" s="1">
        <v>16</v>
      </c>
      <c r="I2030" s="16"/>
      <c r="J2030" s="17" t="s">
        <v>7142</v>
      </c>
      <c r="K2030" s="4" t="s">
        <v>7144</v>
      </c>
      <c r="L2030" s="5" t="s">
        <v>7143</v>
      </c>
      <c r="M2030" s="5">
        <f t="shared" si="124"/>
        <v>8.17</v>
      </c>
      <c r="N2030" s="5">
        <f t="shared" si="125"/>
        <v>16</v>
      </c>
      <c r="O2030" s="3" t="str">
        <f>IF(ISBLANK(D2030),"ส่วนลด",VLOOKUP(D2030,หมวดหมู่!$A$2:$B$35,2))</f>
        <v>อุปโภค/บริโภค</v>
      </c>
      <c r="P2030" s="3" t="str">
        <f>IF(ISBLANK(E2030),"หน่วย",VLOOKUP(E2030,หน่วยนับ!$A$2:$B$37,2))</f>
        <v>ขวด</v>
      </c>
      <c r="Q2030" t="str">
        <f t="shared" si="126"/>
        <v>P00000.png</v>
      </c>
      <c r="R2030" t="str">
        <f t="shared" si="127"/>
        <v>INSERT INTO `product`(`pID`, `pBar`, `pBars`, `pName`, `pBP`, `pSP`, `pVal`, `pCate`, `pUnit`, `img`) VALUES ('P02036','8850800100026','[{"detail":"รหัสสินค้า","barcode":"P02036"},{"detail":"บาร์โค้ดหลัก","barcode":"8850800100026"}]','น้ำมันมะกอก50/16บ*','8.17','16','0','อุปโภค/บริโภค','ขวด','P00000.png');</v>
      </c>
    </row>
    <row r="2031" spans="1:18" x14ac:dyDescent="0.25">
      <c r="A2031" s="2" t="s">
        <v>2866</v>
      </c>
      <c r="B2031" s="8">
        <v>8850800100033</v>
      </c>
      <c r="C2031" s="2" t="s">
        <v>2867</v>
      </c>
      <c r="D2031" s="1">
        <v>20</v>
      </c>
      <c r="E2031" s="1">
        <v>3</v>
      </c>
      <c r="F2031" s="1">
        <v>0</v>
      </c>
      <c r="G2031" s="1">
        <v>15.42</v>
      </c>
      <c r="H2031" s="1">
        <v>29</v>
      </c>
      <c r="I2031" s="16"/>
      <c r="J2031" s="17" t="s">
        <v>7142</v>
      </c>
      <c r="K2031" s="4" t="s">
        <v>7144</v>
      </c>
      <c r="L2031" s="5" t="s">
        <v>7143</v>
      </c>
      <c r="M2031" s="5">
        <f t="shared" si="124"/>
        <v>15.42</v>
      </c>
      <c r="N2031" s="5">
        <f t="shared" si="125"/>
        <v>29</v>
      </c>
      <c r="O2031" s="3" t="str">
        <f>IF(ISBLANK(D2031),"ส่วนลด",VLOOKUP(D2031,หมวดหมู่!$A$2:$B$35,2))</f>
        <v>อุปโภค/บริโภค</v>
      </c>
      <c r="P2031" s="3" t="str">
        <f>IF(ISBLANK(E2031),"หน่วย",VLOOKUP(E2031,หน่วยนับ!$A$2:$B$37,2))</f>
        <v>ขวด</v>
      </c>
      <c r="Q2031" t="str">
        <f t="shared" si="126"/>
        <v>P00000.png</v>
      </c>
      <c r="R2031" t="str">
        <f t="shared" si="127"/>
        <v>INSERT INTO `product`(`pID`, `pBar`, `pBars`, `pName`, `pBP`, `pSP`, `pVal`, `pCate`, `pUnit`, `img`) VALUES ('P02037','8850800100033','[{"detail":"รหัสสินค้า","barcode":"P02037"},{"detail":"บาร์โค้ดหลัก","barcode":"8850800100033"}]','น้ำมันมะกอก100/29บ*','15.42','29','0','อุปโภค/บริโภค','ขวด','P00000.png');</v>
      </c>
    </row>
    <row r="2032" spans="1:18" x14ac:dyDescent="0.25">
      <c r="A2032" s="2" t="s">
        <v>2868</v>
      </c>
      <c r="B2032" s="8">
        <v>8850127062359</v>
      </c>
      <c r="C2032" s="2" t="s">
        <v>2869</v>
      </c>
      <c r="D2032" s="1">
        <v>20</v>
      </c>
      <c r="E2032" s="1">
        <v>3</v>
      </c>
      <c r="F2032" s="1">
        <v>0</v>
      </c>
      <c r="G2032" s="1">
        <v>25</v>
      </c>
      <c r="H2032" s="1">
        <v>30</v>
      </c>
      <c r="I2032" s="16"/>
      <c r="J2032" s="17" t="s">
        <v>7142</v>
      </c>
      <c r="K2032" s="4" t="s">
        <v>7144</v>
      </c>
      <c r="L2032" s="5" t="s">
        <v>7143</v>
      </c>
      <c r="M2032" s="5">
        <f t="shared" si="124"/>
        <v>25</v>
      </c>
      <c r="N2032" s="5">
        <f t="shared" si="125"/>
        <v>30</v>
      </c>
      <c r="O2032" s="3" t="str">
        <f>IF(ISBLANK(D2032),"ส่วนลด",VLOOKUP(D2032,หมวดหมู่!$A$2:$B$35,2))</f>
        <v>อุปโภค/บริโภค</v>
      </c>
      <c r="P2032" s="3" t="str">
        <f>IF(ISBLANK(E2032),"หน่วย",VLOOKUP(E2032,หน่วยนับ!$A$2:$B$37,2))</f>
        <v>ขวด</v>
      </c>
      <c r="Q2032" t="str">
        <f t="shared" si="126"/>
        <v>P00000.png</v>
      </c>
      <c r="R2032" t="str">
        <f t="shared" si="127"/>
        <v>INSERT INTO `product`(`pID`, `pBar`, `pBars`, `pName`, `pBP`, `pSP`, `pVal`, `pCate`, `pUnit`, `img`) VALUES ('P02038','8850127062359','[{"detail":"รหัสสินค้า","barcode":"P02038"},{"detail":"บาร์โค้ดหลัก","barcode":"8850127062359"}]','แม็กกี้ซอสซอสปรุง485มล35บ*','25','30','0','อุปโภค/บริโภค','ขวด','P00000.png');</v>
      </c>
    </row>
    <row r="2033" spans="1:18" x14ac:dyDescent="0.25">
      <c r="A2033" s="2" t="s">
        <v>2870</v>
      </c>
      <c r="B2033" s="8">
        <v>8850343000166</v>
      </c>
      <c r="C2033" s="2" t="s">
        <v>2871</v>
      </c>
      <c r="D2033" s="1">
        <v>20</v>
      </c>
      <c r="E2033" s="1">
        <v>3</v>
      </c>
      <c r="F2033" s="1">
        <v>2</v>
      </c>
      <c r="G2033" s="1">
        <v>16.25</v>
      </c>
      <c r="H2033" s="1">
        <v>20</v>
      </c>
      <c r="I2033" s="16"/>
      <c r="J2033" s="17" t="s">
        <v>7142</v>
      </c>
      <c r="K2033" s="4" t="s">
        <v>7144</v>
      </c>
      <c r="L2033" s="5" t="s">
        <v>7143</v>
      </c>
      <c r="M2033" s="5">
        <f t="shared" si="124"/>
        <v>16.25</v>
      </c>
      <c r="N2033" s="5">
        <f t="shared" si="125"/>
        <v>20</v>
      </c>
      <c r="O2033" s="3" t="str">
        <f>IF(ISBLANK(D2033),"ส่วนลด",VLOOKUP(D2033,หมวดหมู่!$A$2:$B$35,2))</f>
        <v>อุปโภค/บริโภค</v>
      </c>
      <c r="P2033" s="3" t="str">
        <f>IF(ISBLANK(E2033),"หน่วย",VLOOKUP(E2033,หน่วยนับ!$A$2:$B$37,2))</f>
        <v>ขวด</v>
      </c>
      <c r="Q2033" t="str">
        <f t="shared" si="126"/>
        <v>P00000.png</v>
      </c>
      <c r="R2033" t="str">
        <f t="shared" si="127"/>
        <v>INSERT INTO `product`(`pID`, `pBar`, `pBars`, `pName`, `pBP`, `pSP`, `pVal`, `pCate`, `pUnit`, `img`) VALUES ('P02039','8850343000166','[{"detail":"รหัสสินค้า","barcode":"P02039"},{"detail":"บาร์โค้ดหลัก","barcode":"8850343000166"}]','ไฮนซ์มะเขือเทศ300มล**','16.25','20','2','อุปโภค/บริโภค','ขวด','P00000.png');</v>
      </c>
    </row>
    <row r="2034" spans="1:18" x14ac:dyDescent="0.25">
      <c r="A2034" s="2" t="s">
        <v>2872</v>
      </c>
      <c r="B2034" s="8">
        <v>8850511321154</v>
      </c>
      <c r="C2034" s="2" t="s">
        <v>8510</v>
      </c>
      <c r="D2034" s="1">
        <v>20</v>
      </c>
      <c r="E2034" s="1">
        <v>3</v>
      </c>
      <c r="F2034" s="1">
        <v>13</v>
      </c>
      <c r="G2034" s="1">
        <v>33.67</v>
      </c>
      <c r="H2034" s="1">
        <v>42</v>
      </c>
      <c r="I2034" s="15" t="s">
        <v>8511</v>
      </c>
      <c r="J2034" s="17" t="s">
        <v>7142</v>
      </c>
      <c r="K2034" s="4" t="s">
        <v>7144</v>
      </c>
      <c r="L2034" s="5" t="s">
        <v>7143</v>
      </c>
      <c r="M2034" s="5">
        <f t="shared" si="124"/>
        <v>33.67</v>
      </c>
      <c r="N2034" s="5">
        <f t="shared" si="125"/>
        <v>42</v>
      </c>
      <c r="O2034" s="3" t="str">
        <f>IF(ISBLANK(D2034),"ส่วนลด",VLOOKUP(D2034,หมวดหมู่!$A$2:$B$35,2))</f>
        <v>อุปโภค/บริโภค</v>
      </c>
      <c r="P2034" s="3" t="str">
        <f>IF(ISBLANK(E2034),"หน่วย",VLOOKUP(E2034,หน่วยนับ!$A$2:$B$37,2))</f>
        <v>ขวด</v>
      </c>
      <c r="Q2034" t="str">
        <f t="shared" si="126"/>
        <v>prd_2056.jpg</v>
      </c>
      <c r="R2034" t="str">
        <f t="shared" si="127"/>
        <v>INSERT INTO `product`(`pID`, `pBar`, `pBars`, `pName`, `pBP`, `pSP`, `pVal`, `pCate`, `pUnit`, `img`) VALUES ('P02040','8850511321154','[{"detail":"รหัสสินค้า","barcode":"P02040"},{"detail":"บาร์โค้ดหลัก","barcode":"8850511321154"}]','โรซ่าซอสมะเขือเทศ600g***','33.67','42','13','อุปโภค/บริโภค','ขวด','prd_2056.jpg');</v>
      </c>
    </row>
    <row r="2035" spans="1:18" x14ac:dyDescent="0.25">
      <c r="A2035" s="2" t="s">
        <v>2873</v>
      </c>
      <c r="B2035" s="8">
        <v>8850124023681</v>
      </c>
      <c r="C2035" s="2" t="s">
        <v>2874</v>
      </c>
      <c r="D2035" s="1">
        <v>20</v>
      </c>
      <c r="E2035" s="1">
        <v>3</v>
      </c>
      <c r="F2035" s="1">
        <v>0</v>
      </c>
      <c r="G2035" s="1">
        <v>77</v>
      </c>
      <c r="H2035" s="1">
        <v>89</v>
      </c>
      <c r="I2035" s="16"/>
      <c r="J2035" s="17" t="s">
        <v>7142</v>
      </c>
      <c r="K2035" s="4" t="s">
        <v>7144</v>
      </c>
      <c r="L2035" s="5" t="s">
        <v>7143</v>
      </c>
      <c r="M2035" s="5">
        <f t="shared" si="124"/>
        <v>77</v>
      </c>
      <c r="N2035" s="5">
        <f t="shared" si="125"/>
        <v>89</v>
      </c>
      <c r="O2035" s="3" t="str">
        <f>IF(ISBLANK(D2035),"ส่วนลด",VLOOKUP(D2035,หมวดหมู่!$A$2:$B$35,2))</f>
        <v>อุปโภค/บริโภค</v>
      </c>
      <c r="P2035" s="3" t="str">
        <f>IF(ISBLANK(E2035),"หน่วย",VLOOKUP(E2035,หน่วยนับ!$A$2:$B$37,2))</f>
        <v>ขวด</v>
      </c>
      <c r="Q2035" t="str">
        <f t="shared" si="126"/>
        <v>P00000.png</v>
      </c>
      <c r="R2035" t="str">
        <f t="shared" si="127"/>
        <v>INSERT INTO `product`(`pID`, `pBar`, `pBars`, `pName`, `pBP`, `pSP`, `pVal`, `pCate`, `pUnit`, `img`) VALUES ('P02041','8850124023681','[{"detail":"รหัสสินค้า","barcode":"P02041"},{"detail":"บาร์โค้ดหลัก","barcode":"8850124023681"}]','เนสกาแฟขวด100g 89บ','77','89','0','อุปโภค/บริโภค','ขวด','P00000.png');</v>
      </c>
    </row>
    <row r="2036" spans="1:18" x14ac:dyDescent="0.25">
      <c r="A2036" s="2" t="s">
        <v>2875</v>
      </c>
      <c r="B2036" s="8">
        <v>4902430806947</v>
      </c>
      <c r="C2036" s="2" t="s">
        <v>6869</v>
      </c>
      <c r="D2036" s="1">
        <v>61</v>
      </c>
      <c r="E2036" s="1">
        <v>3</v>
      </c>
      <c r="F2036" s="1">
        <v>0</v>
      </c>
      <c r="G2036" s="1">
        <v>20.67</v>
      </c>
      <c r="H2036" s="1">
        <v>25</v>
      </c>
      <c r="I2036" s="15" t="s">
        <v>8512</v>
      </c>
      <c r="J2036" s="17" t="s">
        <v>7142</v>
      </c>
      <c r="K2036" s="4" t="s">
        <v>7144</v>
      </c>
      <c r="L2036" s="5" t="s">
        <v>7143</v>
      </c>
      <c r="M2036" s="5">
        <f t="shared" si="124"/>
        <v>20.67</v>
      </c>
      <c r="N2036" s="5">
        <f t="shared" si="125"/>
        <v>25</v>
      </c>
      <c r="O2036" s="3" t="str">
        <f>IF(ISBLANK(D2036),"ส่วนลด",VLOOKUP(D2036,หมวดหมู่!$A$2:$B$35,2))</f>
        <v>แชมพูสระผม</v>
      </c>
      <c r="P2036" s="3" t="str">
        <f>IF(ISBLANK(E2036),"หน่วย",VLOOKUP(E2036,หน่วยนับ!$A$2:$B$37,2))</f>
        <v>ขวด</v>
      </c>
      <c r="Q2036" t="str">
        <f t="shared" si="126"/>
        <v>prd_2058.jpg</v>
      </c>
      <c r="R2036" t="str">
        <f t="shared" si="127"/>
        <v>INSERT INTO `product`(`pID`, `pBar`, `pBars`, `pName`, `pBP`, `pSP`, `pVal`, `pCate`, `pUnit`, `img`) VALUES ('P02042','4902430806947','[{"detail":"รหัสสินค้า","barcode":"P02042"},{"detail":"บาร์โค้ดหลัก","barcode":"4902430806947"}]','เฮดแอนโชว์แมนแชมพู65ml**','20.67','25','0','แชมพูสระผม','ขวด','prd_2058.jpg');</v>
      </c>
    </row>
    <row r="2037" spans="1:18" x14ac:dyDescent="0.25">
      <c r="A2037" s="2" t="s">
        <v>2876</v>
      </c>
      <c r="B2037" s="8">
        <v>4902430748193</v>
      </c>
      <c r="C2037" s="2" t="s">
        <v>6870</v>
      </c>
      <c r="D2037" s="1">
        <v>20</v>
      </c>
      <c r="E2037" s="1">
        <v>3</v>
      </c>
      <c r="F2037" s="1">
        <v>1</v>
      </c>
      <c r="G2037" s="1">
        <v>28</v>
      </c>
      <c r="H2037" s="1">
        <v>35</v>
      </c>
      <c r="I2037" s="15" t="s">
        <v>8513</v>
      </c>
      <c r="J2037" s="17" t="s">
        <v>7142</v>
      </c>
      <c r="K2037" s="4" t="s">
        <v>7144</v>
      </c>
      <c r="L2037" s="5" t="s">
        <v>7143</v>
      </c>
      <c r="M2037" s="5">
        <f t="shared" si="124"/>
        <v>28</v>
      </c>
      <c r="N2037" s="5">
        <f t="shared" si="125"/>
        <v>35</v>
      </c>
      <c r="O2037" s="3" t="str">
        <f>IF(ISBLANK(D2037),"ส่วนลด",VLOOKUP(D2037,หมวดหมู่!$A$2:$B$35,2))</f>
        <v>อุปโภค/บริโภค</v>
      </c>
      <c r="P2037" s="3" t="str">
        <f>IF(ISBLANK(E2037),"หน่วย",VLOOKUP(E2037,หน่วยนับ!$A$2:$B$37,2))</f>
        <v>ขวด</v>
      </c>
      <c r="Q2037" t="str">
        <f t="shared" si="126"/>
        <v>prd_2059.jpg</v>
      </c>
      <c r="R2037" t="str">
        <f t="shared" si="127"/>
        <v>INSERT INTO `product`(`pID`, `pBar`, `pBars`, `pName`, `pBP`, `pSP`, `pVal`, `pCate`, `pUnit`, `img`) VALUES ('P02043','4902430748193','[{"detail":"รหัสสินค้า","barcode":"P02043"},{"detail":"บาร์โค้ดหลัก","barcode":"4902430748193"}]','แพนทีนชมพู120มล**','28','35','1','อุปโภค/บริโภค','ขวด','prd_2059.jpg');</v>
      </c>
    </row>
    <row r="2038" spans="1:18" x14ac:dyDescent="0.25">
      <c r="A2038" s="2" t="s">
        <v>2877</v>
      </c>
      <c r="B2038" s="8">
        <v>4902430399425</v>
      </c>
      <c r="C2038" s="2" t="s">
        <v>2166</v>
      </c>
      <c r="D2038" s="1">
        <v>20</v>
      </c>
      <c r="E2038" s="1">
        <v>3</v>
      </c>
      <c r="F2038" s="1">
        <v>0</v>
      </c>
      <c r="G2038" s="1">
        <v>28</v>
      </c>
      <c r="H2038" s="1">
        <v>35</v>
      </c>
      <c r="I2038" s="16"/>
      <c r="J2038" s="17" t="s">
        <v>7142</v>
      </c>
      <c r="K2038" s="4" t="s">
        <v>7144</v>
      </c>
      <c r="L2038" s="5" t="s">
        <v>7143</v>
      </c>
      <c r="M2038" s="5">
        <f t="shared" si="124"/>
        <v>28</v>
      </c>
      <c r="N2038" s="5">
        <f t="shared" si="125"/>
        <v>35</v>
      </c>
      <c r="O2038" s="3" t="str">
        <f>IF(ISBLANK(D2038),"ส่วนลด",VLOOKUP(D2038,หมวดหมู่!$A$2:$B$35,2))</f>
        <v>อุปโภค/บริโภค</v>
      </c>
      <c r="P2038" s="3" t="str">
        <f>IF(ISBLANK(E2038),"หน่วย",VLOOKUP(E2038,หน่วยนับ!$A$2:$B$37,2))</f>
        <v>ขวด</v>
      </c>
      <c r="Q2038" t="str">
        <f t="shared" si="126"/>
        <v>P00000.png</v>
      </c>
      <c r="R2038" t="str">
        <f t="shared" si="127"/>
        <v>INSERT INTO `product`(`pID`, `pBar`, `pBars`, `pName`, `pBP`, `pSP`, `pVal`, `pCate`, `pUnit`, `img`) VALUES ('P02044','4902430399425','[{"detail":"รหัสสินค้า","barcode":"P02044"},{"detail":"บาร์โค้ดหลัก","barcode":"4902430399425"}]','แพนทีนครีมนวด140/35บ','28','35','0','อุปโภค/บริโภค','ขวด','P00000.png');</v>
      </c>
    </row>
    <row r="2039" spans="1:18" x14ac:dyDescent="0.25">
      <c r="A2039" s="2" t="s">
        <v>2878</v>
      </c>
      <c r="B2039" s="8">
        <v>8858868301003</v>
      </c>
      <c r="C2039" s="2" t="s">
        <v>2879</v>
      </c>
      <c r="D2039" s="1">
        <v>20</v>
      </c>
      <c r="E2039" s="1">
        <v>23</v>
      </c>
      <c r="F2039" s="1">
        <v>0</v>
      </c>
      <c r="G2039" s="1">
        <v>8.08</v>
      </c>
      <c r="H2039" s="1">
        <v>10</v>
      </c>
      <c r="I2039" s="16"/>
      <c r="J2039" s="17" t="s">
        <v>7142</v>
      </c>
      <c r="K2039" s="4" t="s">
        <v>7144</v>
      </c>
      <c r="L2039" s="5" t="s">
        <v>7143</v>
      </c>
      <c r="M2039" s="5">
        <f t="shared" si="124"/>
        <v>8.08</v>
      </c>
      <c r="N2039" s="5">
        <f t="shared" si="125"/>
        <v>10</v>
      </c>
      <c r="O2039" s="3" t="str">
        <f>IF(ISBLANK(D2039),"ส่วนลด",VLOOKUP(D2039,หมวดหมู่!$A$2:$B$35,2))</f>
        <v>อุปโภค/บริโภค</v>
      </c>
      <c r="P2039" s="3" t="str">
        <f>IF(ISBLANK(E2039),"หน่วย",VLOOKUP(E2039,หน่วยนับ!$A$2:$B$37,2))</f>
        <v>ก้อน</v>
      </c>
      <c r="Q2039" t="str">
        <f t="shared" si="126"/>
        <v>P00000.png</v>
      </c>
      <c r="R2039" t="str">
        <f t="shared" si="127"/>
        <v>INSERT INTO `product`(`pID`, `pBar`, `pBars`, `pName`, `pBP`, `pSP`, `pVal`, `pCate`, `pUnit`, `img`) VALUES ('P02045','8858868301003','[{"detail":"รหัสสินค้า","barcode":"P02045"},{"detail":"บาร์โค้ดหลัก","barcode":"8858868301003"}]','สบู่น้ำนมข้าว60g10บ','8.08','10','0','อุปโภค/บริโภค','ก้อน','P00000.png');</v>
      </c>
    </row>
    <row r="2040" spans="1:18" x14ac:dyDescent="0.25">
      <c r="A2040" s="2" t="s">
        <v>2880</v>
      </c>
      <c r="B2040" s="8">
        <v>8850425004532</v>
      </c>
      <c r="C2040" s="2" t="s">
        <v>8514</v>
      </c>
      <c r="D2040" s="1">
        <v>33</v>
      </c>
      <c r="E2040" s="1">
        <v>9</v>
      </c>
      <c r="F2040" s="1">
        <v>12</v>
      </c>
      <c r="G2040" s="1">
        <v>22.75</v>
      </c>
      <c r="H2040" s="1">
        <v>28</v>
      </c>
      <c r="I2040" s="15" t="s">
        <v>2881</v>
      </c>
      <c r="J2040" s="17" t="s">
        <v>7142</v>
      </c>
      <c r="K2040" s="4" t="s">
        <v>7144</v>
      </c>
      <c r="L2040" s="5" t="s">
        <v>7143</v>
      </c>
      <c r="M2040" s="5">
        <f t="shared" si="124"/>
        <v>22.75</v>
      </c>
      <c r="N2040" s="5">
        <f t="shared" si="125"/>
        <v>28</v>
      </c>
      <c r="O2040" s="3" t="str">
        <f>IF(ISBLANK(D2040),"ส่วนลด",VLOOKUP(D2040,หมวดหมู่!$A$2:$B$35,2))</f>
        <v>ขนม</v>
      </c>
      <c r="P2040" s="3" t="str">
        <f>IF(ISBLANK(E2040),"หน่วย",VLOOKUP(E2040,หน่วยนับ!$A$2:$B$37,2))</f>
        <v>แพ็ค</v>
      </c>
      <c r="Q2040" t="str">
        <f t="shared" si="126"/>
        <v>prd_2062.png</v>
      </c>
      <c r="R2040" t="str">
        <f t="shared" si="127"/>
        <v>INSERT INTO `product`(`pID`, `pBar`, `pBars`, `pName`, `pBP`, `pSP`, `pVal`, `pCate`, `pUnit`, `img`) VALUES ('P02046','8850425004532','[{"detail":"รหัสสินค้า","barcode":"P02046"},{"detail":"บาร์โค้ดหลัก","barcode":"8850425004532"}]','ปีโป้23.5กรัม 30ถ้วย***','22.75','28','12','ขนม','แพ็ค','prd_2062.png');</v>
      </c>
    </row>
    <row r="2041" spans="1:18" x14ac:dyDescent="0.25">
      <c r="A2041" s="2" t="s">
        <v>2882</v>
      </c>
      <c r="B2041" s="8" t="s">
        <v>2882</v>
      </c>
      <c r="C2041" s="2" t="s">
        <v>2883</v>
      </c>
      <c r="D2041" s="6"/>
      <c r="E2041" s="6"/>
      <c r="F2041" s="1">
        <v>100</v>
      </c>
      <c r="G2041" s="1">
        <v>0</v>
      </c>
      <c r="H2041" s="1">
        <v>20</v>
      </c>
      <c r="I2041" s="16"/>
      <c r="J2041" s="17" t="s">
        <v>7142</v>
      </c>
      <c r="K2041" s="4" t="s">
        <v>7144</v>
      </c>
      <c r="L2041" s="5" t="s">
        <v>7143</v>
      </c>
      <c r="M2041" s="5">
        <f t="shared" si="124"/>
        <v>0</v>
      </c>
      <c r="N2041" s="5">
        <f t="shared" si="125"/>
        <v>-20</v>
      </c>
      <c r="O2041" s="3" t="str">
        <f>IF(ISBLANK(D2041),"ส่วนลด",VLOOKUP(D2041,หมวดหมู่!$A$2:$B$35,2))</f>
        <v>ส่วนลด</v>
      </c>
      <c r="P2041" s="3" t="str">
        <f>IF(ISBLANK(E2041),"หน่วย",VLOOKUP(E2041,หน่วยนับ!$A$2:$B$37,2))</f>
        <v>หน่วย</v>
      </c>
      <c r="Q2041" t="str">
        <f t="shared" si="126"/>
        <v>P00000.png</v>
      </c>
      <c r="R2041" t="str">
        <f t="shared" si="127"/>
        <v>INSERT INTO `product`(`pID`, `pBar`, `pBars`, `pName`, `pBP`, `pSP`, `pVal`, `pCate`, `pUnit`, `img`) VALUES ('P02047','P02047','[{"detail":"รหัสสินค้า","barcode":"P02047"},{"detail":"บาร์โค้ดหลัก","barcode":"P02047"}]','ส่วนลดซีเล็คราดพริกแพ็ค10/200','0','-20','100','ส่วนลด','หน่วย','P00000.png');</v>
      </c>
    </row>
    <row r="2042" spans="1:18" x14ac:dyDescent="0.25">
      <c r="A2042" s="2" t="s">
        <v>2884</v>
      </c>
      <c r="B2042" s="8">
        <v>8850987141201</v>
      </c>
      <c r="C2042" s="2" t="s">
        <v>2885</v>
      </c>
      <c r="D2042" s="1">
        <v>67</v>
      </c>
      <c r="E2042" s="1">
        <v>11</v>
      </c>
      <c r="F2042" s="1">
        <v>0</v>
      </c>
      <c r="G2042" s="1">
        <v>4.84</v>
      </c>
      <c r="H2042" s="1">
        <v>6</v>
      </c>
      <c r="I2042" s="16"/>
      <c r="J2042" s="17" t="s">
        <v>7142</v>
      </c>
      <c r="K2042" s="4" t="s">
        <v>7144</v>
      </c>
      <c r="L2042" s="5" t="s">
        <v>7143</v>
      </c>
      <c r="M2042" s="5">
        <f t="shared" si="124"/>
        <v>4.84</v>
      </c>
      <c r="N2042" s="5">
        <f t="shared" si="125"/>
        <v>6</v>
      </c>
      <c r="O2042" s="3" t="str">
        <f>IF(ISBLANK(D2042),"ส่วนลด",VLOOKUP(D2042,หมวดหมู่!$A$2:$B$35,2))</f>
        <v>ไวไว+มาม่า</v>
      </c>
      <c r="P2042" s="3" t="str">
        <f>IF(ISBLANK(E2042),"หน่วย",VLOOKUP(E2042,หน่วยนับ!$A$2:$B$37,2))</f>
        <v>ซอง</v>
      </c>
      <c r="Q2042" t="str">
        <f t="shared" si="126"/>
        <v>P00000.png</v>
      </c>
      <c r="R2042" t="str">
        <f t="shared" si="127"/>
        <v>INSERT INTO `product`(`pID`, `pBar`, `pBars`, `pName`, `pBP`, `pSP`, `pVal`, `pCate`, `pUnit`, `img`) VALUES ('P02048','8850987141201','[{"detail":"รหัสสินค้า","barcode":"P02048"},{"detail":"บาร์โค้ดหลัก","barcode":"8850987141201"}]','มาม่ารสต้มแซบ6บ**','4.84','6','0','ไวไว+มาม่า','ซอง','P00000.png');</v>
      </c>
    </row>
    <row r="2043" spans="1:18" x14ac:dyDescent="0.25">
      <c r="A2043" s="2" t="s">
        <v>2886</v>
      </c>
      <c r="B2043" s="8">
        <v>6971158280016</v>
      </c>
      <c r="C2043" s="2" t="s">
        <v>8515</v>
      </c>
      <c r="D2043" s="1">
        <v>77</v>
      </c>
      <c r="E2043" s="1">
        <v>1</v>
      </c>
      <c r="F2043" s="1">
        <v>4</v>
      </c>
      <c r="G2043" s="1">
        <v>6</v>
      </c>
      <c r="H2043" s="1">
        <v>10</v>
      </c>
      <c r="I2043" s="16"/>
      <c r="J2043" s="17" t="s">
        <v>7142</v>
      </c>
      <c r="K2043" s="4" t="s">
        <v>7144</v>
      </c>
      <c r="L2043" s="5" t="s">
        <v>7143</v>
      </c>
      <c r="M2043" s="5">
        <f t="shared" si="124"/>
        <v>6</v>
      </c>
      <c r="N2043" s="5">
        <f t="shared" si="125"/>
        <v>10</v>
      </c>
      <c r="O2043" s="3" t="str">
        <f>IF(ISBLANK(D2043),"ส่วนลด",VLOOKUP(D2043,หมวดหมู่!$A$2:$B$35,2))</f>
        <v>ของใช้ในครัว</v>
      </c>
      <c r="P2043" s="3" t="str">
        <f>IF(ISBLANK(E2043),"หน่วย",VLOOKUP(E2043,หน่วยนับ!$A$2:$B$37,2))</f>
        <v>ชิ้น</v>
      </c>
      <c r="Q2043" t="str">
        <f t="shared" si="126"/>
        <v>P00000.png</v>
      </c>
      <c r="R2043" t="str">
        <f t="shared" si="127"/>
        <v>INSERT INTO `product`(`pID`, `pBar`, `pBars`, `pName`, `pBP`, `pSP`, `pVal`, `pCate`, `pUnit`, `img`) VALUES ('P02049','6971158280016','[{"detail":"รหัสสินค้า","barcode":"P02049"},{"detail":"บาร์โค้ดหลัก","barcode":"6971158280016"}]','ฟองน้ำมหัสจรรย์***','6','10','4','ของใช้ในครัว','ชิ้น','P00000.png');</v>
      </c>
    </row>
    <row r="2044" spans="1:18" x14ac:dyDescent="0.25">
      <c r="A2044" s="2" t="s">
        <v>2887</v>
      </c>
      <c r="B2044" s="8">
        <v>4987176077875</v>
      </c>
      <c r="C2044" s="2" t="s">
        <v>8516</v>
      </c>
      <c r="D2044" s="1">
        <v>86</v>
      </c>
      <c r="E2044" s="1">
        <v>14</v>
      </c>
      <c r="F2044" s="1">
        <v>9</v>
      </c>
      <c r="G2044" s="1">
        <v>16.71</v>
      </c>
      <c r="H2044" s="1">
        <v>20</v>
      </c>
      <c r="I2044" s="16"/>
      <c r="J2044" s="17" t="s">
        <v>7142</v>
      </c>
      <c r="K2044" s="4" t="s">
        <v>7144</v>
      </c>
      <c r="L2044" s="5" t="s">
        <v>7143</v>
      </c>
      <c r="M2044" s="5">
        <f t="shared" si="124"/>
        <v>16.71</v>
      </c>
      <c r="N2044" s="5">
        <f t="shared" si="125"/>
        <v>20</v>
      </c>
      <c r="O2044" s="3" t="str">
        <f>IF(ISBLANK(D2044),"ส่วนลด",VLOOKUP(D2044,หมวดหมู่!$A$2:$B$35,2))</f>
        <v>ของใช้ในครัว</v>
      </c>
      <c r="P2044" s="3" t="str">
        <f>IF(ISBLANK(E2044),"หน่วย",VLOOKUP(E2044,หน่วยนับ!$A$2:$B$37,2))</f>
        <v>ถุง</v>
      </c>
      <c r="Q2044" t="str">
        <f t="shared" si="126"/>
        <v>P00000.png</v>
      </c>
      <c r="R2044" t="str">
        <f t="shared" si="127"/>
        <v>INSERT INTO `product`(`pID`, `pBar`, `pBars`, `pName`, `pBP`, `pSP`, `pVal`, `pCate`, `pUnit`, `img`) VALUES ('P02050','4987176077875','[{"detail":"รหัสสินค้า","barcode":"P02050"},{"detail":"บาร์โค้ดหลัก","barcode":"4987176077875"}]','ดาว์นี่เวนเดอร์ฝรั่งเศส110มล***','16.71','20','9','ของใช้ในครัว','ถุง','P00000.png');</v>
      </c>
    </row>
    <row r="2045" spans="1:18" x14ac:dyDescent="0.25">
      <c r="A2045" s="2" t="s">
        <v>2888</v>
      </c>
      <c r="B2045" s="8" t="s">
        <v>2888</v>
      </c>
      <c r="C2045" s="2" t="s">
        <v>8517</v>
      </c>
      <c r="D2045" s="1">
        <v>20</v>
      </c>
      <c r="E2045" s="1">
        <v>26</v>
      </c>
      <c r="F2045" s="1">
        <v>13</v>
      </c>
      <c r="G2045" s="1">
        <v>3.75</v>
      </c>
      <c r="H2045" s="1">
        <v>5</v>
      </c>
      <c r="I2045" s="16"/>
      <c r="J2045" s="17" t="s">
        <v>7142</v>
      </c>
      <c r="K2045" s="4" t="s">
        <v>7144</v>
      </c>
      <c r="L2045" s="5" t="s">
        <v>7143</v>
      </c>
      <c r="M2045" s="5">
        <f t="shared" si="124"/>
        <v>3.75</v>
      </c>
      <c r="N2045" s="5">
        <f t="shared" si="125"/>
        <v>5</v>
      </c>
      <c r="O2045" s="3" t="str">
        <f>IF(ISBLANK(D2045),"ส่วนลด",VLOOKUP(D2045,หมวดหมู่!$A$2:$B$35,2))</f>
        <v>อุปโภค/บริโภค</v>
      </c>
      <c r="P2045" s="3" t="str">
        <f>IF(ISBLANK(E2045),"หน่วย",VLOOKUP(E2045,หน่วยนับ!$A$2:$B$37,2))</f>
        <v>ห่อ</v>
      </c>
      <c r="Q2045" t="str">
        <f t="shared" si="126"/>
        <v>P00000.png</v>
      </c>
      <c r="R2045" t="str">
        <f t="shared" si="127"/>
        <v>INSERT INTO `product`(`pID`, `pBar`, `pBars`, `pName`, `pBP`, `pSP`, `pVal`, `pCate`, `pUnit`, `img`) VALUES ('P02051','P02051','[{"detail":"รหัสสินค้า","barcode":"P02051"},{"detail":"บาร์โค้ดหลัก","barcode":"P02051"}]','ดินสอพองห่อสี ***','3.75','5','13','อุปโภค/บริโภค','ห่อ','P00000.png');</v>
      </c>
    </row>
    <row r="2046" spans="1:18" x14ac:dyDescent="0.25">
      <c r="A2046" s="2" t="s">
        <v>2889</v>
      </c>
      <c r="B2046" s="8">
        <v>8858705607350</v>
      </c>
      <c r="C2046" s="2" t="s">
        <v>2890</v>
      </c>
      <c r="D2046" s="1">
        <v>20</v>
      </c>
      <c r="E2046" s="1">
        <v>19</v>
      </c>
      <c r="F2046" s="1">
        <v>0</v>
      </c>
      <c r="G2046" s="1">
        <v>23</v>
      </c>
      <c r="H2046" s="1">
        <v>25</v>
      </c>
      <c r="I2046" s="16"/>
      <c r="J2046" s="17" t="s">
        <v>7142</v>
      </c>
      <c r="K2046" s="4" t="s">
        <v>7144</v>
      </c>
      <c r="L2046" s="5" t="s">
        <v>7143</v>
      </c>
      <c r="M2046" s="5">
        <f t="shared" si="124"/>
        <v>23</v>
      </c>
      <c r="N2046" s="5">
        <f t="shared" si="125"/>
        <v>25</v>
      </c>
      <c r="O2046" s="3" t="str">
        <f>IF(ISBLANK(D2046),"ส่วนลด",VLOOKUP(D2046,หมวดหมู่!$A$2:$B$35,2))</f>
        <v>อุปโภค/บริโภค</v>
      </c>
      <c r="P2046" s="3" t="str">
        <f>IF(ISBLANK(E2046),"หน่วย",VLOOKUP(E2046,หน่วยนับ!$A$2:$B$37,2))</f>
        <v>กระป๋อง</v>
      </c>
      <c r="Q2046" t="str">
        <f t="shared" si="126"/>
        <v>P00000.png</v>
      </c>
      <c r="R2046" t="str">
        <f t="shared" si="127"/>
        <v>INSERT INTO `product`(`pID`, `pBar`, `pBars`, `pName`, `pBP`, `pSP`, `pVal`, `pCate`, `pUnit`, `img`) VALUES ('P02052','8858705607350','[{"detail":"รหัสสินค้า","barcode":"P02052"},{"detail":"บาร์โค้ดหลัก","barcode":"8858705607350"}]','คาร์เนชั่นนมข้นหวาน 25บ','23','25','0','อุปโภค/บริโภค','กระป๋อง','P00000.png');</v>
      </c>
    </row>
    <row r="2047" spans="1:18" x14ac:dyDescent="0.25">
      <c r="A2047" s="2" t="s">
        <v>2891</v>
      </c>
      <c r="B2047" s="8">
        <v>8850007652823</v>
      </c>
      <c r="C2047" s="2" t="s">
        <v>8518</v>
      </c>
      <c r="D2047" s="1">
        <v>57</v>
      </c>
      <c r="E2047" s="1">
        <v>1</v>
      </c>
      <c r="F2047" s="1">
        <v>1</v>
      </c>
      <c r="G2047" s="1">
        <v>29.92</v>
      </c>
      <c r="H2047" s="1">
        <v>39</v>
      </c>
      <c r="I2047" s="16"/>
      <c r="J2047" s="17" t="s">
        <v>7142</v>
      </c>
      <c r="K2047" s="4" t="s">
        <v>7144</v>
      </c>
      <c r="L2047" s="5" t="s">
        <v>7143</v>
      </c>
      <c r="M2047" s="5">
        <f t="shared" si="124"/>
        <v>29.92</v>
      </c>
      <c r="N2047" s="5">
        <f t="shared" si="125"/>
        <v>39</v>
      </c>
      <c r="O2047" s="3" t="str">
        <f>IF(ISBLANK(D2047),"ส่วนลด",VLOOKUP(D2047,หมวดหมู่!$A$2:$B$35,2))</f>
        <v>สบู่+ครีมอาบน้ำ</v>
      </c>
      <c r="P2047" s="3" t="str">
        <f>IF(ISBLANK(E2047),"หน่วย",VLOOKUP(E2047,หน่วยนับ!$A$2:$B$37,2))</f>
        <v>ชิ้น</v>
      </c>
      <c r="Q2047" t="str">
        <f t="shared" si="126"/>
        <v>P00000.png</v>
      </c>
      <c r="R2047" t="str">
        <f t="shared" si="127"/>
        <v>INSERT INTO `product`(`pID`, `pBar`, `pBars`, `pName`, `pBP`, `pSP`, `pVal`, `pCate`, `pUnit`, `img`) VALUES ('P02053','8850007652823','[{"detail":"รหัสสินค้า","barcode":"P02053"},{"detail":"บาร์โค้ดหลัก","barcode":"8850007652823"}]','คลีนแอนด์เคลีย40กัม***','29.92','39','1','สบู่+ครีมอาบน้ำ','ชิ้น','P00000.png');</v>
      </c>
    </row>
    <row r="2048" spans="1:18" x14ac:dyDescent="0.25">
      <c r="A2048" s="2" t="s">
        <v>2892</v>
      </c>
      <c r="B2048" s="8">
        <v>8852537013167</v>
      </c>
      <c r="C2048" s="2" t="s">
        <v>2893</v>
      </c>
      <c r="D2048" s="6"/>
      <c r="E2048" s="6"/>
      <c r="F2048" s="1">
        <v>98</v>
      </c>
      <c r="G2048" s="1">
        <v>0</v>
      </c>
      <c r="H2048" s="1">
        <v>12</v>
      </c>
      <c r="I2048" s="16"/>
      <c r="J2048" s="17" t="s">
        <v>7142</v>
      </c>
      <c r="K2048" s="4" t="s">
        <v>7144</v>
      </c>
      <c r="L2048" s="5" t="s">
        <v>7143</v>
      </c>
      <c r="M2048" s="5">
        <f t="shared" si="124"/>
        <v>0</v>
      </c>
      <c r="N2048" s="5">
        <f t="shared" si="125"/>
        <v>-12</v>
      </c>
      <c r="O2048" s="3" t="str">
        <f>IF(ISBLANK(D2048),"ส่วนลด",VLOOKUP(D2048,หมวดหมู่!$A$2:$B$35,2))</f>
        <v>ส่วนลด</v>
      </c>
      <c r="P2048" s="3" t="str">
        <f>IF(ISBLANK(E2048),"หน่วย",VLOOKUP(E2048,หน่วยนับ!$A$2:$B$37,2))</f>
        <v>หน่วย</v>
      </c>
      <c r="Q2048" t="str">
        <f t="shared" si="126"/>
        <v>P00000.png</v>
      </c>
      <c r="R2048" t="str">
        <f t="shared" si="127"/>
        <v>INSERT INTO `product`(`pID`, `pBar`, `pBars`, `pName`, `pBP`, `pSP`, `pVal`, `pCate`, `pUnit`, `img`) VALUES ('P02054','8852537013167','[{"detail":"รหัสสินค้า","barcode":"P02054"},{"detail":"บาร์โค้ดหลัก","barcode":"8852537013167"}]','ส่วนลดนวัวแดงช็อกโกแลตแพ็ค6/','0','-12','98','ส่วนลด','หน่วย','P00000.png');</v>
      </c>
    </row>
    <row r="2049" spans="1:18" x14ac:dyDescent="0.25">
      <c r="A2049" s="2" t="s">
        <v>2894</v>
      </c>
      <c r="B2049" s="8">
        <v>8851012011315</v>
      </c>
      <c r="C2049" s="2" t="s">
        <v>2895</v>
      </c>
      <c r="D2049" s="1">
        <v>20</v>
      </c>
      <c r="E2049" s="1">
        <v>19</v>
      </c>
      <c r="F2049" s="1">
        <v>0</v>
      </c>
      <c r="G2049" s="1">
        <v>21</v>
      </c>
      <c r="H2049" s="1">
        <v>25</v>
      </c>
      <c r="I2049" s="16"/>
      <c r="J2049" s="17" t="s">
        <v>7142</v>
      </c>
      <c r="K2049" s="4" t="s">
        <v>7144</v>
      </c>
      <c r="L2049" s="5" t="s">
        <v>7143</v>
      </c>
      <c r="M2049" s="5">
        <f t="shared" si="124"/>
        <v>21</v>
      </c>
      <c r="N2049" s="5">
        <f t="shared" si="125"/>
        <v>25</v>
      </c>
      <c r="O2049" s="3" t="str">
        <f>IF(ISBLANK(D2049),"ส่วนลด",VLOOKUP(D2049,หมวดหมู่!$A$2:$B$35,2))</f>
        <v>อุปโภค/บริโภค</v>
      </c>
      <c r="P2049" s="3" t="str">
        <f>IF(ISBLANK(E2049),"หน่วย",VLOOKUP(E2049,หน่วยนับ!$A$2:$B$37,2))</f>
        <v>กระป๋อง</v>
      </c>
      <c r="Q2049" t="str">
        <f t="shared" si="126"/>
        <v>P00000.png</v>
      </c>
      <c r="R2049" t="str">
        <f t="shared" si="127"/>
        <v>INSERT INTO `product`(`pID`, `pBar`, `pBars`, `pName`, `pBP`, `pSP`, `pVal`, `pCate`, `pUnit`, `img`) VALUES ('P02055','8851012011315','[{"detail":"รหัสสินค้า","barcode":"P02055"},{"detail":"บาร์โค้ดหลัก","barcode":"8851012011315"}]','คาร์เนชั่นครีมเทียม25บ*','21','25','0','อุปโภค/บริโภค','กระป๋อง','P00000.png');</v>
      </c>
    </row>
    <row r="2050" spans="1:18" x14ac:dyDescent="0.25">
      <c r="A2050" s="2" t="s">
        <v>2896</v>
      </c>
      <c r="B2050" s="8">
        <v>8850124070999</v>
      </c>
      <c r="C2050" s="2" t="s">
        <v>8519</v>
      </c>
      <c r="D2050" s="1">
        <v>20</v>
      </c>
      <c r="E2050" s="1">
        <v>19</v>
      </c>
      <c r="F2050" s="1">
        <v>4</v>
      </c>
      <c r="G2050" s="1">
        <v>21</v>
      </c>
      <c r="H2050" s="1">
        <v>25</v>
      </c>
      <c r="I2050" s="15" t="s">
        <v>8520</v>
      </c>
      <c r="J2050" s="17" t="s">
        <v>7142</v>
      </c>
      <c r="K2050" s="4" t="s">
        <v>7144</v>
      </c>
      <c r="L2050" s="5" t="s">
        <v>7143</v>
      </c>
      <c r="M2050" s="5">
        <f t="shared" si="124"/>
        <v>21</v>
      </c>
      <c r="N2050" s="5">
        <f t="shared" si="125"/>
        <v>25</v>
      </c>
      <c r="O2050" s="3" t="str">
        <f>IF(ISBLANK(D2050),"ส่วนลด",VLOOKUP(D2050,หมวดหมู่!$A$2:$B$35,2))</f>
        <v>อุปโภค/บริโภค</v>
      </c>
      <c r="P2050" s="3" t="str">
        <f>IF(ISBLANK(E2050),"หน่วย",VLOOKUP(E2050,หน่วยนับ!$A$2:$B$37,2))</f>
        <v>กระป๋อง</v>
      </c>
      <c r="Q2050" t="str">
        <f t="shared" si="126"/>
        <v>prd_2072.jpg</v>
      </c>
      <c r="R2050" t="str">
        <f t="shared" si="127"/>
        <v>INSERT INTO `product`(`pID`, `pBar`, `pBars`, `pName`, `pBP`, `pSP`, `pVal`, `pCate`, `pUnit`, `img`) VALUES ('P02056','8850124070999','[{"detail":"รหัสสินค้า","barcode":"P02056"},{"detail":"บาร์โค้ดหลัก","barcode":"8850124070999"}]','คาร์เนชั่นนมสด385g***','21','25','4','อุปโภค/บริโภค','กระป๋อง','prd_2072.jpg');</v>
      </c>
    </row>
    <row r="2051" spans="1:18" x14ac:dyDescent="0.25">
      <c r="A2051" s="2" t="s">
        <v>2897</v>
      </c>
      <c r="B2051" s="8">
        <v>8850987101199</v>
      </c>
      <c r="C2051" s="2" t="s">
        <v>2898</v>
      </c>
      <c r="D2051" s="1">
        <v>67</v>
      </c>
      <c r="E2051" s="1">
        <v>9</v>
      </c>
      <c r="F2051" s="1">
        <v>0</v>
      </c>
      <c r="G2051" s="1">
        <v>50</v>
      </c>
      <c r="H2051" s="1">
        <v>55</v>
      </c>
      <c r="I2051" s="16"/>
      <c r="J2051" s="17" t="s">
        <v>7142</v>
      </c>
      <c r="K2051" s="4" t="s">
        <v>7144</v>
      </c>
      <c r="L2051" s="5" t="s">
        <v>7143</v>
      </c>
      <c r="M2051" s="5">
        <f t="shared" ref="M2051:M2114" si="128">IF(ISBLANK(D2051),0,G2051)</f>
        <v>50</v>
      </c>
      <c r="N2051" s="5">
        <f t="shared" ref="N2051:N2114" si="129">IF(ISBLANK(D2051),-H2051,H2051)</f>
        <v>55</v>
      </c>
      <c r="O2051" s="3" t="str">
        <f>IF(ISBLANK(D2051),"ส่วนลด",VLOOKUP(D2051,หมวดหมู่!$A$2:$B$35,2))</f>
        <v>ไวไว+มาม่า</v>
      </c>
      <c r="P2051" s="3" t="str">
        <f>IF(ISBLANK(E2051),"หน่วย",VLOOKUP(E2051,หน่วยนับ!$A$2:$B$37,2))</f>
        <v>แพ็ค</v>
      </c>
      <c r="Q2051" t="str">
        <f t="shared" ref="Q2051:Q2114" si="130">IF(ISBLANK(I2051),"P00000.png",I2051)</f>
        <v>P00000.png</v>
      </c>
      <c r="R2051" t="str">
        <f t="shared" ref="R2051:R2114" si="131">"INSERT INTO `product`(`pID`, `pBar`, `pBars`, `pName`, `pBP`, `pSP`, `pVal`, `pCate`, `pUnit`, `img`) VALUES ('"&amp;A2051&amp;"','"&amp;B2051&amp;"','"&amp;J2051&amp;A2051&amp;K2051&amp;B2051&amp;L2051&amp;"','"&amp;C2051&amp;"','"&amp;M2051&amp;"','"&amp;N2051&amp;"','"&amp;F2051&amp;"','"&amp;O2051&amp;"','"&amp;P2051&amp;"','"&amp;Q2051&amp;"');"</f>
        <v>INSERT INTO `product`(`pID`, `pBar`, `pBars`, `pName`, `pBP`, `pSP`, `pVal`, `pCate`, `pUnit`, `img`) VALUES ('P02057','8850987101199','[{"detail":"รหัสสินค้า","barcode":"P02057"},{"detail":"บาร์โค้ดหลัก","barcode":"8850987101199"}]','มาม่ารสหมูสับแพ็ค10ห่อ55บ**','50','55','0','ไวไว+มาม่า','แพ็ค','P00000.png');</v>
      </c>
    </row>
    <row r="2052" spans="1:18" x14ac:dyDescent="0.25">
      <c r="A2052" s="2" t="s">
        <v>2899</v>
      </c>
      <c r="B2052" s="8">
        <v>8850100004895</v>
      </c>
      <c r="C2052" s="2" t="s">
        <v>2900</v>
      </c>
      <c r="D2052" s="1">
        <v>67</v>
      </c>
      <c r="E2052" s="1">
        <v>9</v>
      </c>
      <c r="F2052" s="1">
        <v>0</v>
      </c>
      <c r="G2052" s="1">
        <v>47</v>
      </c>
      <c r="H2052" s="1">
        <v>55</v>
      </c>
      <c r="I2052" s="16"/>
      <c r="J2052" s="17" t="s">
        <v>7142</v>
      </c>
      <c r="K2052" s="4" t="s">
        <v>7144</v>
      </c>
      <c r="L2052" s="5" t="s">
        <v>7143</v>
      </c>
      <c r="M2052" s="5">
        <f t="shared" si="128"/>
        <v>47</v>
      </c>
      <c r="N2052" s="5">
        <f t="shared" si="129"/>
        <v>55</v>
      </c>
      <c r="O2052" s="3" t="str">
        <f>IF(ISBLANK(D2052),"ส่วนลด",VLOOKUP(D2052,หมวดหมู่!$A$2:$B$35,2))</f>
        <v>ไวไว+มาม่า</v>
      </c>
      <c r="P2052" s="3" t="str">
        <f>IF(ISBLANK(E2052),"หน่วย",VLOOKUP(E2052,หน่วยนับ!$A$2:$B$37,2))</f>
        <v>แพ็ค</v>
      </c>
      <c r="Q2052" t="str">
        <f t="shared" si="130"/>
        <v>P00000.png</v>
      </c>
      <c r="R2052" t="str">
        <f t="shared" si="131"/>
        <v>INSERT INTO `product`(`pID`, `pBar`, `pBars`, `pName`, `pBP`, `pSP`, `pVal`, `pCate`, `pUnit`, `img`) VALUES ('P02058','8850100004895','[{"detail":"รหัสสินค้า","barcode":"P02058"},{"detail":"บาร์โค้ดหลัก","barcode":"8850100004895"}]','มาม่ารสหมูสับซุป10ห่อ55บ**','47','55','0','ไวไว+มาม่า','แพ็ค','P00000.png');</v>
      </c>
    </row>
    <row r="2053" spans="1:18" x14ac:dyDescent="0.25">
      <c r="A2053" s="2" t="s">
        <v>2901</v>
      </c>
      <c r="B2053" s="8">
        <v>8850250004943</v>
      </c>
      <c r="C2053" s="2" t="s">
        <v>2902</v>
      </c>
      <c r="D2053" s="1">
        <v>68</v>
      </c>
      <c r="E2053" s="1">
        <v>9</v>
      </c>
      <c r="F2053" s="1">
        <v>0</v>
      </c>
      <c r="G2053" s="1">
        <v>50</v>
      </c>
      <c r="H2053" s="1">
        <v>55</v>
      </c>
      <c r="I2053" s="16"/>
      <c r="J2053" s="17" t="s">
        <v>7142</v>
      </c>
      <c r="K2053" s="4" t="s">
        <v>7144</v>
      </c>
      <c r="L2053" s="5" t="s">
        <v>7143</v>
      </c>
      <c r="M2053" s="5">
        <f t="shared" si="128"/>
        <v>50</v>
      </c>
      <c r="N2053" s="5">
        <f t="shared" si="129"/>
        <v>55</v>
      </c>
      <c r="O2053" s="3" t="str">
        <f>IF(ISBLANK(D2053),"ส่วนลด",VLOOKUP(D2053,หมวดหมู่!$A$2:$B$35,2))</f>
        <v>ผ้าอนามัย</v>
      </c>
      <c r="P2053" s="3" t="str">
        <f>IF(ISBLANK(E2053),"หน่วย",VLOOKUP(E2053,หน่วยนับ!$A$2:$B$37,2))</f>
        <v>แพ็ค</v>
      </c>
      <c r="Q2053" t="str">
        <f t="shared" si="130"/>
        <v>P00000.png</v>
      </c>
      <c r="R2053" t="str">
        <f t="shared" si="131"/>
        <v>INSERT INTO `product`(`pID`, `pBar`, `pBars`, `pName`, `pBP`, `pSP`, `pVal`, `pCate`, `pUnit`, `img`) VALUES ('P02059','8850250004943','[{"detail":"รหัสสินค้า","barcode":"P02059"},{"detail":"บาร์โค้ดหลัก","barcode":"8850250004943"}]','ยำยำจัมโบ้ต้มยำกุ้ง10ห่อ55บ*','50','55','0','ผ้าอนามัย','แพ็ค','P00000.png');</v>
      </c>
    </row>
    <row r="2054" spans="1:18" x14ac:dyDescent="0.25">
      <c r="A2054" s="2" t="s">
        <v>2903</v>
      </c>
      <c r="B2054" s="8">
        <v>8850360091130</v>
      </c>
      <c r="C2054" s="2" t="s">
        <v>2904</v>
      </c>
      <c r="D2054" s="1">
        <v>37</v>
      </c>
      <c r="E2054" s="1">
        <v>19</v>
      </c>
      <c r="F2054" s="1">
        <v>1</v>
      </c>
      <c r="G2054" s="1">
        <v>47.34</v>
      </c>
      <c r="H2054" s="1">
        <v>59</v>
      </c>
      <c r="I2054" s="15" t="s">
        <v>2905</v>
      </c>
      <c r="J2054" s="17" t="s">
        <v>7142</v>
      </c>
      <c r="K2054" s="4" t="s">
        <v>7144</v>
      </c>
      <c r="L2054" s="5" t="s">
        <v>7143</v>
      </c>
      <c r="M2054" s="5">
        <f t="shared" si="128"/>
        <v>47.34</v>
      </c>
      <c r="N2054" s="5">
        <f t="shared" si="129"/>
        <v>59</v>
      </c>
      <c r="O2054" s="3" t="str">
        <f>IF(ISBLANK(D2054),"ส่วนลด",VLOOKUP(D2054,หมวดหมู่!$A$2:$B$35,2))</f>
        <v>เหล้า+บุรี่</v>
      </c>
      <c r="P2054" s="3" t="str">
        <f>IF(ISBLANK(E2054),"หน่วย",VLOOKUP(E2054,หน่วยนับ!$A$2:$B$37,2))</f>
        <v>กระป๋อง</v>
      </c>
      <c r="Q2054" t="str">
        <f t="shared" si="130"/>
        <v>prd_2076.png</v>
      </c>
      <c r="R2054" t="str">
        <f t="shared" si="131"/>
        <v>INSERT INTO `product`(`pID`, `pBar`, `pBars`, `pName`, `pBP`, `pSP`, `pVal`, `pCate`, `pUnit`, `img`) VALUES ('P02060','8850360091130','[{"detail":"รหัสสินค้า","barcode":"P02060"},{"detail":"บาร์โค้ดหลัก","barcode":"8850360091130"}]','ชิลท้อกซ์แดง-เขียว59บ*','47.34','59','1','เหล้า+บุรี่','กระป๋อง','prd_2076.png');</v>
      </c>
    </row>
    <row r="2055" spans="1:18" x14ac:dyDescent="0.25">
      <c r="A2055" s="2" t="s">
        <v>2906</v>
      </c>
      <c r="B2055" s="8">
        <v>8850360031204</v>
      </c>
      <c r="C2055" s="2" t="s">
        <v>2907</v>
      </c>
      <c r="D2055" s="1">
        <v>37</v>
      </c>
      <c r="E2055" s="1">
        <v>19</v>
      </c>
      <c r="F2055" s="1">
        <v>0</v>
      </c>
      <c r="G2055" s="1">
        <v>43</v>
      </c>
      <c r="H2055" s="1">
        <v>59</v>
      </c>
      <c r="I2055" s="16"/>
      <c r="J2055" s="17" t="s">
        <v>7142</v>
      </c>
      <c r="K2055" s="4" t="s">
        <v>7144</v>
      </c>
      <c r="L2055" s="5" t="s">
        <v>7143</v>
      </c>
      <c r="M2055" s="5">
        <f t="shared" si="128"/>
        <v>43</v>
      </c>
      <c r="N2055" s="5">
        <f t="shared" si="129"/>
        <v>59</v>
      </c>
      <c r="O2055" s="3" t="str">
        <f>IF(ISBLANK(D2055),"ส่วนลด",VLOOKUP(D2055,หมวดหมู่!$A$2:$B$35,2))</f>
        <v>เหล้า+บุรี่</v>
      </c>
      <c r="P2055" s="3" t="str">
        <f>IF(ISBLANK(E2055),"หน่วย",VLOOKUP(E2055,หน่วยนับ!$A$2:$B$37,2))</f>
        <v>กระป๋อง</v>
      </c>
      <c r="Q2055" t="str">
        <f t="shared" si="130"/>
        <v>P00000.png</v>
      </c>
      <c r="R2055" t="str">
        <f t="shared" si="131"/>
        <v>INSERT INTO `product`(`pID`, `pBar`, `pBars`, `pName`, `pBP`, `pSP`, `pVal`, `pCate`, `pUnit`, `img`) VALUES ('P02061','8850360031204','[{"detail":"รหัสสินค้า","barcode":"P02061"},{"detail":"บาร์โค้ดหลัก","barcode":"8850360031204"}]','ชิลท้อกซ์ลาเวนเดอร์59บ','43','59','0','เหล้า+บุรี่','กระป๋อง','P00000.png');</v>
      </c>
    </row>
    <row r="2056" spans="1:18" x14ac:dyDescent="0.25">
      <c r="A2056" s="2" t="s">
        <v>2908</v>
      </c>
      <c r="B2056" s="8">
        <v>8850273111444</v>
      </c>
      <c r="C2056" s="2" t="s">
        <v>2909</v>
      </c>
      <c r="D2056" s="1">
        <v>37</v>
      </c>
      <c r="E2056" s="1">
        <v>19</v>
      </c>
      <c r="F2056" s="1">
        <v>0</v>
      </c>
      <c r="G2056" s="1">
        <v>75</v>
      </c>
      <c r="H2056" s="1">
        <v>99</v>
      </c>
      <c r="I2056" s="16"/>
      <c r="J2056" s="17" t="s">
        <v>7142</v>
      </c>
      <c r="K2056" s="4" t="s">
        <v>7144</v>
      </c>
      <c r="L2056" s="5" t="s">
        <v>7143</v>
      </c>
      <c r="M2056" s="5">
        <f t="shared" si="128"/>
        <v>75</v>
      </c>
      <c r="N2056" s="5">
        <f t="shared" si="129"/>
        <v>99</v>
      </c>
      <c r="O2056" s="3" t="str">
        <f>IF(ISBLANK(D2056),"ส่วนลด",VLOOKUP(D2056,หมวดหมู่!$A$2:$B$35,2))</f>
        <v>เหล้า+บุรี่</v>
      </c>
      <c r="P2056" s="3" t="str">
        <f>IF(ISBLANK(E2056),"หน่วย",VLOOKUP(E2056,หน่วยนับ!$A$2:$B$37,2))</f>
        <v>กระป๋อง</v>
      </c>
      <c r="Q2056" t="str">
        <f t="shared" si="130"/>
        <v>P00000.png</v>
      </c>
      <c r="R2056" t="str">
        <f t="shared" si="131"/>
        <v>INSERT INTO `product`(`pID`, `pBar`, `pBars`, `pName`, `pBP`, `pSP`, `pVal`, `pCate`, `pUnit`, `img`) VALUES ('P02062','8850273111444','[{"detail":"รหัสสินค้า","barcode":"P02062"},{"detail":"บาร์โค้ดหลัก","barcode":"8850273111444"}]','อาทกำจัดแมลงสาบ99บ','75','99','0','เหล้า+บุรี่','กระป๋อง','P00000.png');</v>
      </c>
    </row>
    <row r="2057" spans="1:18" x14ac:dyDescent="0.25">
      <c r="A2057" s="2" t="s">
        <v>2910</v>
      </c>
      <c r="B2057" s="8">
        <v>8850144215745</v>
      </c>
      <c r="C2057" s="2" t="s">
        <v>2911</v>
      </c>
      <c r="D2057" s="1">
        <v>20</v>
      </c>
      <c r="E2057" s="1">
        <v>11</v>
      </c>
      <c r="F2057" s="1">
        <v>9</v>
      </c>
      <c r="G2057" s="1">
        <v>8.68</v>
      </c>
      <c r="H2057" s="1">
        <v>12</v>
      </c>
      <c r="I2057" s="16"/>
      <c r="J2057" s="17" t="s">
        <v>7142</v>
      </c>
      <c r="K2057" s="4" t="s">
        <v>7144</v>
      </c>
      <c r="L2057" s="5" t="s">
        <v>7143</v>
      </c>
      <c r="M2057" s="5">
        <f t="shared" si="128"/>
        <v>8.68</v>
      </c>
      <c r="N2057" s="5">
        <f t="shared" si="129"/>
        <v>12</v>
      </c>
      <c r="O2057" s="3" t="str">
        <f>IF(ISBLANK(D2057),"ส่วนลด",VLOOKUP(D2057,หมวดหมู่!$A$2:$B$35,2))</f>
        <v>อุปโภค/บริโภค</v>
      </c>
      <c r="P2057" s="3" t="str">
        <f>IF(ISBLANK(E2057),"หน่วย",VLOOKUP(E2057,หน่วยนับ!$A$2:$B$37,2))</f>
        <v>ซอง</v>
      </c>
      <c r="Q2057" t="str">
        <f t="shared" si="130"/>
        <v>P00000.png</v>
      </c>
      <c r="R2057" t="str">
        <f t="shared" si="131"/>
        <v>INSERT INTO `product`(`pID`, `pBar`, `pBars`, `pName`, `pBP`, `pSP`, `pVal`, `pCate`, `pUnit`, `img`) VALUES ('P02063','8850144215745','[{"detail":"รหัสสินค้า","barcode":"P02063"},{"detail":"บาร์โค้ดหลัก","barcode":"8850144215745"}]','โจ๊กรสปลา12บ*','8.68','12','9','อุปโภค/บริโภค','ซอง','P00000.png');</v>
      </c>
    </row>
    <row r="2058" spans="1:18" x14ac:dyDescent="0.25">
      <c r="A2058" s="2" t="s">
        <v>2912</v>
      </c>
      <c r="B2058" s="8">
        <v>8850144219712</v>
      </c>
      <c r="C2058" s="2" t="s">
        <v>2913</v>
      </c>
      <c r="D2058" s="1">
        <v>20</v>
      </c>
      <c r="E2058" s="1">
        <v>11</v>
      </c>
      <c r="F2058" s="1">
        <v>4</v>
      </c>
      <c r="G2058" s="1">
        <v>9.5</v>
      </c>
      <c r="H2058" s="1">
        <v>12</v>
      </c>
      <c r="I2058" s="16"/>
      <c r="J2058" s="17" t="s">
        <v>7142</v>
      </c>
      <c r="K2058" s="4" t="s">
        <v>7144</v>
      </c>
      <c r="L2058" s="5" t="s">
        <v>7143</v>
      </c>
      <c r="M2058" s="5">
        <f t="shared" si="128"/>
        <v>9.5</v>
      </c>
      <c r="N2058" s="5">
        <f t="shared" si="129"/>
        <v>12</v>
      </c>
      <c r="O2058" s="3" t="str">
        <f>IF(ISBLANK(D2058),"ส่วนลด",VLOOKUP(D2058,หมวดหมู่!$A$2:$B$35,2))</f>
        <v>อุปโภค/บริโภค</v>
      </c>
      <c r="P2058" s="3" t="str">
        <f>IF(ISBLANK(E2058),"หน่วย",VLOOKUP(E2058,หน่วยนับ!$A$2:$B$37,2))</f>
        <v>ซอง</v>
      </c>
      <c r="Q2058" t="str">
        <f t="shared" si="130"/>
        <v>P00000.png</v>
      </c>
      <c r="R2058" t="str">
        <f t="shared" si="131"/>
        <v>INSERT INTO `product`(`pID`, `pBar`, `pBars`, `pName`, `pBP`, `pSP`, `pVal`, `pCate`, `pUnit`, `img`) VALUES ('P02064','8850144219712','[{"detail":"รหัสสินค้า","barcode":"P02064"},{"detail":"บาร์โค้ดหลัก","barcode":"8850144219712"}]','โจ๊กรสไข่หมู12บ*','9.5','12','4','อุปโภค/บริโภค','ซอง','P00000.png');</v>
      </c>
    </row>
    <row r="2059" spans="1:18" x14ac:dyDescent="0.25">
      <c r="A2059" s="2" t="s">
        <v>2914</v>
      </c>
      <c r="B2059" s="8">
        <v>8851111164011</v>
      </c>
      <c r="C2059" s="2" t="s">
        <v>2915</v>
      </c>
      <c r="D2059" s="1">
        <v>20</v>
      </c>
      <c r="E2059" s="1">
        <v>26</v>
      </c>
      <c r="F2059" s="1">
        <v>0</v>
      </c>
      <c r="G2059" s="1">
        <v>35.5</v>
      </c>
      <c r="H2059" s="1">
        <v>40</v>
      </c>
      <c r="I2059" s="16"/>
      <c r="J2059" s="17" t="s">
        <v>7142</v>
      </c>
      <c r="K2059" s="4" t="s">
        <v>7144</v>
      </c>
      <c r="L2059" s="5" t="s">
        <v>7143</v>
      </c>
      <c r="M2059" s="5">
        <f t="shared" si="128"/>
        <v>35.5</v>
      </c>
      <c r="N2059" s="5">
        <f t="shared" si="129"/>
        <v>40</v>
      </c>
      <c r="O2059" s="3" t="str">
        <f>IF(ISBLANK(D2059),"ส่วนลด",VLOOKUP(D2059,หมวดหมู่!$A$2:$B$35,2))</f>
        <v>อุปโภค/บริโภค</v>
      </c>
      <c r="P2059" s="3" t="str">
        <f>IF(ISBLANK(E2059),"หน่วย",VLOOKUP(E2059,หน่วยนับ!$A$2:$B$37,2))</f>
        <v>ห่อ</v>
      </c>
      <c r="Q2059" t="str">
        <f t="shared" si="130"/>
        <v>P00000.png</v>
      </c>
      <c r="R2059" t="str">
        <f t="shared" si="131"/>
        <v>INSERT INTO `product`(`pID`, `pBar`, `pBars`, `pName`, `pBP`, `pSP`, `pVal`, `pCate`, `pUnit`, `img`) VALUES ('P02065','8851111164011','[{"detail":"รหัสสินค้า","barcode":"P02065"},{"detail":"บาร์โค้ดหลัก","barcode":"8851111164011"}]','โซฟีกลางคืน42ซม40บ','35.5','40','0','อุปโภค/บริโภค','ห่อ','P00000.png');</v>
      </c>
    </row>
    <row r="2060" spans="1:18" x14ac:dyDescent="0.25">
      <c r="A2060" s="2" t="s">
        <v>2916</v>
      </c>
      <c r="B2060" s="8">
        <v>8850125082311</v>
      </c>
      <c r="C2060" s="2" t="s">
        <v>6871</v>
      </c>
      <c r="D2060" s="1">
        <v>20</v>
      </c>
      <c r="E2060" s="1">
        <v>14</v>
      </c>
      <c r="F2060" s="1">
        <v>0</v>
      </c>
      <c r="G2060" s="1">
        <v>99</v>
      </c>
      <c r="H2060" s="1">
        <v>119</v>
      </c>
      <c r="I2060" s="16"/>
      <c r="J2060" s="17" t="s">
        <v>7142</v>
      </c>
      <c r="K2060" s="4" t="s">
        <v>7144</v>
      </c>
      <c r="L2060" s="5" t="s">
        <v>7143</v>
      </c>
      <c r="M2060" s="5">
        <f t="shared" si="128"/>
        <v>99</v>
      </c>
      <c r="N2060" s="5">
        <f t="shared" si="129"/>
        <v>119</v>
      </c>
      <c r="O2060" s="3" t="str">
        <f>IF(ISBLANK(D2060),"ส่วนลด",VLOOKUP(D2060,หมวดหมู่!$A$2:$B$35,2))</f>
        <v>อุปโภค/บริโภค</v>
      </c>
      <c r="P2060" s="3" t="str">
        <f>IF(ISBLANK(E2060),"หน่วย",VLOOKUP(E2060,หน่วยนับ!$A$2:$B$37,2))</f>
        <v>ถุง</v>
      </c>
      <c r="Q2060" t="str">
        <f t="shared" si="130"/>
        <v>P00000.png</v>
      </c>
      <c r="R2060" t="str">
        <f t="shared" si="131"/>
        <v>INSERT INTO `product`(`pID`, `pBar`, `pBars`, `pName`, `pBP`, `pSP`, `pVal`, `pCate`, `pUnit`, `img`) VALUES ('P02066','8850125082311','[{"detail":"รหัสสินค้า","barcode":"P02066"},{"detail":"บาร์โค้ดหลัก","barcode":"8850125082311"}]','ไมโลตาลน้อย15ซอง119บ**','99','119','0','อุปโภค/บริโภค','ถุง','P00000.png');</v>
      </c>
    </row>
    <row r="2061" spans="1:18" x14ac:dyDescent="0.25">
      <c r="A2061" s="2" t="s">
        <v>2917</v>
      </c>
      <c r="B2061" s="8">
        <v>8850175040378</v>
      </c>
      <c r="C2061" s="2" t="s">
        <v>2918</v>
      </c>
      <c r="D2061" s="1">
        <v>20</v>
      </c>
      <c r="E2061" s="1">
        <v>3</v>
      </c>
      <c r="F2061" s="1">
        <v>0</v>
      </c>
      <c r="G2061" s="1">
        <v>26.34</v>
      </c>
      <c r="H2061" s="1">
        <v>35</v>
      </c>
      <c r="I2061" s="16"/>
      <c r="J2061" s="17" t="s">
        <v>7142</v>
      </c>
      <c r="K2061" s="4" t="s">
        <v>7144</v>
      </c>
      <c r="L2061" s="5" t="s">
        <v>7143</v>
      </c>
      <c r="M2061" s="5">
        <f t="shared" si="128"/>
        <v>26.34</v>
      </c>
      <c r="N2061" s="5">
        <f t="shared" si="129"/>
        <v>35</v>
      </c>
      <c r="O2061" s="3" t="str">
        <f>IF(ISBLANK(D2061),"ส่วนลด",VLOOKUP(D2061,หมวดหมู่!$A$2:$B$35,2))</f>
        <v>อุปโภค/บริโภค</v>
      </c>
      <c r="P2061" s="3" t="str">
        <f>IF(ISBLANK(E2061),"หน่วย",VLOOKUP(E2061,หน่วยนับ!$A$2:$B$37,2))</f>
        <v>ขวด</v>
      </c>
      <c r="Q2061" t="str">
        <f t="shared" si="130"/>
        <v>P00000.png</v>
      </c>
      <c r="R2061" t="str">
        <f t="shared" si="131"/>
        <v>INSERT INTO `product`(`pID`, `pBar`, `pBars`, `pName`, `pBP`, `pSP`, `pVal`, `pCate`, `pUnit`, `img`) VALUES ('P02067','8850175040378','[{"detail":"รหัสสินค้า","barcode":"P02067"},{"detail":"บาร์โค้ดหลัก","barcode":"8850175040378"}]','เป็ดสีชมพู450/35บ*','26.34','35','0','อุปโภค/บริโภค','ขวด','P00000.png');</v>
      </c>
    </row>
    <row r="2062" spans="1:18" x14ac:dyDescent="0.25">
      <c r="A2062" s="2" t="s">
        <v>2919</v>
      </c>
      <c r="B2062" s="8">
        <v>8850624395264</v>
      </c>
      <c r="C2062" s="2" t="s">
        <v>2920</v>
      </c>
      <c r="D2062" s="6"/>
      <c r="E2062" s="6"/>
      <c r="F2062" s="1">
        <v>73</v>
      </c>
      <c r="G2062" s="1">
        <v>0</v>
      </c>
      <c r="H2062" s="1">
        <v>6</v>
      </c>
      <c r="I2062" s="16"/>
      <c r="J2062" s="17" t="s">
        <v>7142</v>
      </c>
      <c r="K2062" s="4" t="s">
        <v>7144</v>
      </c>
      <c r="L2062" s="5" t="s">
        <v>7143</v>
      </c>
      <c r="M2062" s="5">
        <f t="shared" si="128"/>
        <v>0</v>
      </c>
      <c r="N2062" s="5">
        <f t="shared" si="129"/>
        <v>-6</v>
      </c>
      <c r="O2062" s="3" t="str">
        <f>IF(ISBLANK(D2062),"ส่วนลด",VLOOKUP(D2062,หมวดหมู่!$A$2:$B$35,2))</f>
        <v>ส่วนลด</v>
      </c>
      <c r="P2062" s="3" t="str">
        <f>IF(ISBLANK(E2062),"หน่วย",VLOOKUP(E2062,หน่วยนับ!$A$2:$B$37,2))</f>
        <v>หน่วย</v>
      </c>
      <c r="Q2062" t="str">
        <f t="shared" si="130"/>
        <v>P00000.png</v>
      </c>
      <c r="R2062" t="str">
        <f t="shared" si="131"/>
        <v>INSERT INTO `product`(`pID`, `pBar`, `pBars`, `pName`, `pBP`, `pSP`, `pVal`, `pCate`, `pUnit`, `img`) VALUES ('P02068','8850624395264','[{"detail":"รหัสสินค้า","barcode":"P02068"},{"detail":"บาร์โค้ดหลัก","barcode":"8850624395264"}]','ส่วนลดกาโต๊ะองุ่นแพ็ค6ขวด54บ','0','-6','73','ส่วนลด','หน่วย','P00000.png');</v>
      </c>
    </row>
    <row r="2063" spans="1:18" x14ac:dyDescent="0.25">
      <c r="A2063" s="2" t="s">
        <v>2921</v>
      </c>
      <c r="B2063" s="8">
        <v>8853002308771</v>
      </c>
      <c r="C2063" s="2" t="s">
        <v>8521</v>
      </c>
      <c r="D2063" s="1">
        <v>72</v>
      </c>
      <c r="E2063" s="1">
        <v>5</v>
      </c>
      <c r="F2063" s="1">
        <v>9</v>
      </c>
      <c r="G2063" s="1">
        <v>8</v>
      </c>
      <c r="H2063" s="1">
        <v>10</v>
      </c>
      <c r="I2063" s="16"/>
      <c r="J2063" s="17" t="s">
        <v>7142</v>
      </c>
      <c r="K2063" s="4" t="s">
        <v>7144</v>
      </c>
      <c r="L2063" s="5" t="s">
        <v>7143</v>
      </c>
      <c r="M2063" s="5">
        <f t="shared" si="128"/>
        <v>8</v>
      </c>
      <c r="N2063" s="5">
        <f t="shared" si="129"/>
        <v>10</v>
      </c>
      <c r="O2063" s="3" t="str">
        <f>IF(ISBLANK(D2063),"ส่วนลด",VLOOKUP(D2063,หมวดหมู่!$A$2:$B$35,2))</f>
        <v>ดัชมิล+ดีน่า</v>
      </c>
      <c r="P2063" s="3" t="str">
        <f>IF(ISBLANK(E2063),"หน่วย",VLOOKUP(E2063,หน่วยนับ!$A$2:$B$37,2))</f>
        <v>กล่อง</v>
      </c>
      <c r="Q2063" t="str">
        <f t="shared" si="130"/>
        <v>P00000.png</v>
      </c>
      <c r="R2063" t="str">
        <f t="shared" si="131"/>
        <v>INSERT INTO `product`(`pID`, `pBar`, `pBars`, `pName`, `pBP`, `pSP`, `pVal`, `pCate`, `pUnit`, `img`) VALUES ('P02069','8853002308771','[{"detail":"รหัสสินค้า","barcode":"P02069"},{"detail":"บาร์โค้ดหลัก","barcode":"8853002308771"}]','ดัชมิลกล่ององุ่น180มล***','8','10','9','ดัชมิล+ดีน่า','กล่อง','P00000.png');</v>
      </c>
    </row>
    <row r="2064" spans="1:18" x14ac:dyDescent="0.25">
      <c r="A2064" s="2" t="s">
        <v>2922</v>
      </c>
      <c r="B2064" s="8">
        <v>8850624756362</v>
      </c>
      <c r="C2064" s="2" t="s">
        <v>2923</v>
      </c>
      <c r="D2064" s="6"/>
      <c r="E2064" s="6"/>
      <c r="F2064" s="1">
        <v>99</v>
      </c>
      <c r="G2064" s="1">
        <v>0</v>
      </c>
      <c r="H2064" s="1">
        <v>6</v>
      </c>
      <c r="I2064" s="16"/>
      <c r="J2064" s="17" t="s">
        <v>7142</v>
      </c>
      <c r="K2064" s="4" t="s">
        <v>7144</v>
      </c>
      <c r="L2064" s="5" t="s">
        <v>7143</v>
      </c>
      <c r="M2064" s="5">
        <f t="shared" si="128"/>
        <v>0</v>
      </c>
      <c r="N2064" s="5">
        <f t="shared" si="129"/>
        <v>-6</v>
      </c>
      <c r="O2064" s="3" t="str">
        <f>IF(ISBLANK(D2064),"ส่วนลด",VLOOKUP(D2064,หมวดหมู่!$A$2:$B$35,2))</f>
        <v>ส่วนลด</v>
      </c>
      <c r="P2064" s="3" t="str">
        <f>IF(ISBLANK(E2064),"หน่วย",VLOOKUP(E2064,หน่วยนับ!$A$2:$B$37,2))</f>
        <v>หน่วย</v>
      </c>
      <c r="Q2064" t="str">
        <f t="shared" si="130"/>
        <v>P00000.png</v>
      </c>
      <c r="R2064" t="str">
        <f t="shared" si="131"/>
        <v>INSERT INTO `product`(`pID`, `pBar`, `pBars`, `pName`, `pBP`, `pSP`, `pVal`, `pCate`, `pUnit`, `img`) VALUES ('P02070','8850624756362','[{"detail":"รหัสสินค้า","barcode":"P02070"},{"detail":"บาร์โค้ดหลัก","barcode":"8850624756362"}]','ส่วนลดกาโต๊ะรสแตงโมแพ็ค6ขวด54บ','0','-6','99','ส่วนลด','หน่วย','P00000.png');</v>
      </c>
    </row>
    <row r="2065" spans="1:18" x14ac:dyDescent="0.25">
      <c r="A2065" s="2" t="s">
        <v>2924</v>
      </c>
      <c r="B2065" s="8">
        <v>8850144208822</v>
      </c>
      <c r="C2065" s="2" t="s">
        <v>8522</v>
      </c>
      <c r="D2065" s="1">
        <v>20</v>
      </c>
      <c r="E2065" s="1">
        <v>11</v>
      </c>
      <c r="F2065" s="1">
        <v>9</v>
      </c>
      <c r="G2065" s="1">
        <v>10.5</v>
      </c>
      <c r="H2065" s="1">
        <v>13</v>
      </c>
      <c r="I2065" s="16"/>
      <c r="J2065" s="17" t="s">
        <v>7142</v>
      </c>
      <c r="K2065" s="4" t="s">
        <v>7144</v>
      </c>
      <c r="L2065" s="5" t="s">
        <v>7143</v>
      </c>
      <c r="M2065" s="5">
        <f t="shared" si="128"/>
        <v>10.5</v>
      </c>
      <c r="N2065" s="5">
        <f t="shared" si="129"/>
        <v>13</v>
      </c>
      <c r="O2065" s="3" t="str">
        <f>IF(ISBLANK(D2065),"ส่วนลด",VLOOKUP(D2065,หมวดหมู่!$A$2:$B$35,2))</f>
        <v>อุปโภค/บริโภค</v>
      </c>
      <c r="P2065" s="3" t="str">
        <f>IF(ISBLANK(E2065),"หน่วย",VLOOKUP(E2065,หน่วยนับ!$A$2:$B$37,2))</f>
        <v>ซอง</v>
      </c>
      <c r="Q2065" t="str">
        <f t="shared" si="130"/>
        <v>P00000.png</v>
      </c>
      <c r="R2065" t="str">
        <f t="shared" si="131"/>
        <v>INSERT INTO `product`(`pID`, `pBar`, `pBars`, `pName`, `pBP`, `pSP`, `pVal`, `pCate`, `pUnit`, `img`) VALUES ('P02071','8850144208822','[{"detail":"รหัสสินค้า","barcode":"P02071"},{"detail":"บาร์โค้ดหลัก","barcode":"8850144208822"}]','โจ๊กซองรสกุ้งปู35 กรัม***','10.5','13','9','อุปโภค/บริโภค','ซอง','P00000.png');</v>
      </c>
    </row>
    <row r="2066" spans="1:18" x14ac:dyDescent="0.25">
      <c r="A2066" s="2" t="s">
        <v>2925</v>
      </c>
      <c r="B2066" s="8">
        <v>8850002012073</v>
      </c>
      <c r="C2066" s="2" t="s">
        <v>2926</v>
      </c>
      <c r="D2066" s="1">
        <v>20</v>
      </c>
      <c r="E2066" s="1">
        <v>3</v>
      </c>
      <c r="F2066" s="1">
        <v>0</v>
      </c>
      <c r="G2066" s="1">
        <v>23</v>
      </c>
      <c r="H2066" s="1">
        <v>29</v>
      </c>
      <c r="I2066" s="16"/>
      <c r="J2066" s="17" t="s">
        <v>7142</v>
      </c>
      <c r="K2066" s="4" t="s">
        <v>7144</v>
      </c>
      <c r="L2066" s="5" t="s">
        <v>7143</v>
      </c>
      <c r="M2066" s="5">
        <f t="shared" si="128"/>
        <v>23</v>
      </c>
      <c r="N2066" s="5">
        <f t="shared" si="129"/>
        <v>29</v>
      </c>
      <c r="O2066" s="3" t="str">
        <f>IF(ISBLANK(D2066),"ส่วนลด",VLOOKUP(D2066,หมวดหมู่!$A$2:$B$35,2))</f>
        <v>อุปโภค/บริโภค</v>
      </c>
      <c r="P2066" s="3" t="str">
        <f>IF(ISBLANK(E2066),"หน่วย",VLOOKUP(E2066,หน่วยนับ!$A$2:$B$37,2))</f>
        <v>ขวด</v>
      </c>
      <c r="Q2066" t="str">
        <f t="shared" si="130"/>
        <v>P00000.png</v>
      </c>
      <c r="R2066" t="str">
        <f t="shared" si="131"/>
        <v>INSERT INTO `product`(`pID`, `pBar`, `pBars`, `pName`, `pBP`, `pSP`, `pVal`, `pCate`, `pUnit`, `img`) VALUES ('P02072','8850002012073','[{"detail":"รหัสสินค้า","barcode":"P02072"},{"detail":"บาร์โค้ดหลัก","barcode":"8850002012073"}]','ไฟท์ป้ายคอ220/29บ','23','29','0','อุปโภค/บริโภค','ขวด','P00000.png');</v>
      </c>
    </row>
    <row r="2067" spans="1:18" x14ac:dyDescent="0.25">
      <c r="A2067" s="2" t="s">
        <v>2927</v>
      </c>
      <c r="B2067" s="8">
        <v>8851123376006</v>
      </c>
      <c r="C2067" s="2" t="s">
        <v>2928</v>
      </c>
      <c r="D2067" s="1">
        <v>20</v>
      </c>
      <c r="E2067" s="1">
        <v>11</v>
      </c>
      <c r="F2067" s="1">
        <v>0</v>
      </c>
      <c r="G2067" s="1">
        <v>69</v>
      </c>
      <c r="H2067" s="1">
        <v>79</v>
      </c>
      <c r="I2067" s="16"/>
      <c r="J2067" s="17" t="s">
        <v>7142</v>
      </c>
      <c r="K2067" s="4" t="s">
        <v>7144</v>
      </c>
      <c r="L2067" s="5" t="s">
        <v>7143</v>
      </c>
      <c r="M2067" s="5">
        <f t="shared" si="128"/>
        <v>69</v>
      </c>
      <c r="N2067" s="5">
        <f t="shared" si="129"/>
        <v>79</v>
      </c>
      <c r="O2067" s="3" t="str">
        <f>IF(ISBLANK(D2067),"ส่วนลด",VLOOKUP(D2067,หมวดหมู่!$A$2:$B$35,2))</f>
        <v>อุปโภค/บริโภค</v>
      </c>
      <c r="P2067" s="3" t="str">
        <f>IF(ISBLANK(E2067),"หน่วย",VLOOKUP(E2067,หน่วยนับ!$A$2:$B$37,2))</f>
        <v>ซอง</v>
      </c>
      <c r="Q2067" t="str">
        <f t="shared" si="130"/>
        <v>P00000.png</v>
      </c>
      <c r="R2067" t="str">
        <f t="shared" si="131"/>
        <v>INSERT INTO `product`(`pID`, `pBar`, `pBars`, `pName`, `pBP`, `pSP`, `pVal`, `pCate`, `pUnit`, `img`) VALUES ('P02073','8851123376006','[{"detail":"รหัสสินค้า","barcode":"P02073"},{"detail":"บาร์โค้ดหลัก","barcode":"8851123376006"}]','เบบี้มายด์ปรับผ้านุ่มเด็ก1500/79บ*','69','79','0','อุปโภค/บริโภค','ซอง','P00000.png');</v>
      </c>
    </row>
    <row r="2068" spans="1:18" x14ac:dyDescent="0.25">
      <c r="A2068" s="2" t="s">
        <v>2929</v>
      </c>
      <c r="B2068" s="8">
        <v>8851989060194</v>
      </c>
      <c r="C2068" s="2" t="s">
        <v>8523</v>
      </c>
      <c r="D2068" s="1">
        <v>42</v>
      </c>
      <c r="E2068" s="1">
        <v>14</v>
      </c>
      <c r="F2068" s="1">
        <v>4</v>
      </c>
      <c r="G2068" s="1">
        <v>33.67</v>
      </c>
      <c r="H2068" s="1">
        <v>42</v>
      </c>
      <c r="I2068" s="15" t="s">
        <v>8524</v>
      </c>
      <c r="J2068" s="17" t="s">
        <v>7142</v>
      </c>
      <c r="K2068" s="4" t="s">
        <v>7144</v>
      </c>
      <c r="L2068" s="5" t="s">
        <v>7143</v>
      </c>
      <c r="M2068" s="5">
        <f t="shared" si="128"/>
        <v>33.67</v>
      </c>
      <c r="N2068" s="5">
        <f t="shared" si="129"/>
        <v>42</v>
      </c>
      <c r="O2068" s="3" t="str">
        <f>IF(ISBLANK(D2068),"ส่วนลด",VLOOKUP(D2068,หมวดหมู่!$A$2:$B$35,2))</f>
        <v>ของใช้เด็ก+ชิชชู่+สำลี</v>
      </c>
      <c r="P2068" s="3" t="str">
        <f>IF(ISBLANK(E2068),"หน่วย",VLOOKUP(E2068,หน่วยนับ!$A$2:$B$37,2))</f>
        <v>ถุง</v>
      </c>
      <c r="Q2068" t="str">
        <f t="shared" si="130"/>
        <v>prd_2090.jpg</v>
      </c>
      <c r="R2068" t="str">
        <f t="shared" si="131"/>
        <v>INSERT INTO `product`(`pID`, `pBar`, `pBars`, `pName`, `pBP`, `pSP`, `pVal`, `pCate`, `pUnit`, `img`) VALUES ('P02074','8851989060194','[{"detail":"รหัสสินค้า","barcode":"P02074"},{"detail":"บาร์โค้ดหลัก","barcode":"8851989060194"}]','ดีนี่ล้างขวดนมสีเขียว***','33.67','42','4','ของใช้เด็ก+ชิชชู่+สำลี','ถุง','prd_2090.jpg');</v>
      </c>
    </row>
    <row r="2069" spans="1:18" x14ac:dyDescent="0.25">
      <c r="A2069" s="2" t="s">
        <v>2930</v>
      </c>
      <c r="B2069" s="8">
        <v>8850175067832</v>
      </c>
      <c r="C2069" s="2" t="s">
        <v>2931</v>
      </c>
      <c r="D2069" s="1">
        <v>37</v>
      </c>
      <c r="E2069" s="1">
        <v>19</v>
      </c>
      <c r="F2069" s="1">
        <v>1</v>
      </c>
      <c r="G2069" s="1">
        <v>89</v>
      </c>
      <c r="H2069" s="1">
        <v>100</v>
      </c>
      <c r="I2069" s="16"/>
      <c r="J2069" s="17" t="s">
        <v>7142</v>
      </c>
      <c r="K2069" s="4" t="s">
        <v>7144</v>
      </c>
      <c r="L2069" s="5" t="s">
        <v>7143</v>
      </c>
      <c r="M2069" s="5">
        <f t="shared" si="128"/>
        <v>89</v>
      </c>
      <c r="N2069" s="5">
        <f t="shared" si="129"/>
        <v>100</v>
      </c>
      <c r="O2069" s="3" t="str">
        <f>IF(ISBLANK(D2069),"ส่วนลด",VLOOKUP(D2069,หมวดหมู่!$A$2:$B$35,2))</f>
        <v>เหล้า+บุรี่</v>
      </c>
      <c r="P2069" s="3" t="str">
        <f>IF(ISBLANK(E2069),"หน่วย",VLOOKUP(E2069,หน่วยนับ!$A$2:$B$37,2))</f>
        <v>กระป๋อง</v>
      </c>
      <c r="Q2069" t="str">
        <f t="shared" si="130"/>
        <v>P00000.png</v>
      </c>
      <c r="R2069" t="str">
        <f t="shared" si="131"/>
        <v>INSERT INTO `product`(`pID`, `pBar`, `pBars`, `pName`, `pBP`, `pSP`, `pVal`, `pCate`, `pUnit`, `img`) VALUES ('P02075','8850175067832','[{"detail":"รหัสสินค้า","barcode":"P02075"},{"detail":"บาร์โค้ดหลัก","barcode":"8850175067832"}]','ไบกอนกลิ่นลาเวนเดอร์100บ*','89','100','1','เหล้า+บุรี่','กระป๋อง','P00000.png');</v>
      </c>
    </row>
    <row r="2070" spans="1:18" x14ac:dyDescent="0.25">
      <c r="A2070" s="2" t="s">
        <v>2932</v>
      </c>
      <c r="B2070" s="8">
        <v>8850175068143</v>
      </c>
      <c r="C2070" s="2" t="s">
        <v>2933</v>
      </c>
      <c r="D2070" s="1">
        <v>37</v>
      </c>
      <c r="E2070" s="1">
        <v>19</v>
      </c>
      <c r="F2070" s="1">
        <v>0</v>
      </c>
      <c r="G2070" s="1">
        <v>57</v>
      </c>
      <c r="H2070" s="1">
        <v>69</v>
      </c>
      <c r="I2070" s="16"/>
      <c r="J2070" s="17" t="s">
        <v>7142</v>
      </c>
      <c r="K2070" s="4" t="s">
        <v>7144</v>
      </c>
      <c r="L2070" s="5" t="s">
        <v>7143</v>
      </c>
      <c r="M2070" s="5">
        <f t="shared" si="128"/>
        <v>57</v>
      </c>
      <c r="N2070" s="5">
        <f t="shared" si="129"/>
        <v>69</v>
      </c>
      <c r="O2070" s="3" t="str">
        <f>IF(ISBLANK(D2070),"ส่วนลด",VLOOKUP(D2070,หมวดหมู่!$A$2:$B$35,2))</f>
        <v>เหล้า+บุรี่</v>
      </c>
      <c r="P2070" s="3" t="str">
        <f>IF(ISBLANK(E2070),"หน่วย",VLOOKUP(E2070,หน่วยนับ!$A$2:$B$37,2))</f>
        <v>กระป๋อง</v>
      </c>
      <c r="Q2070" t="str">
        <f t="shared" si="130"/>
        <v>P00000.png</v>
      </c>
      <c r="R2070" t="str">
        <f t="shared" si="131"/>
        <v>INSERT INTO `product`(`pID`, `pBar`, `pBars`, `pName`, `pBP`, `pSP`, `pVal`, `pCate`, `pUnit`, `img`) VALUES ('P02076','8850175068143','[{"detail":"รหัสสินค้า","barcode":"P02076"},{"detail":"บาร์โค้ดหลัก","barcode":"8850175068143"}]','ใบกอนเขียว300g69บ','57','69','0','เหล้า+บุรี่','กระป๋อง','P00000.png');</v>
      </c>
    </row>
    <row r="2071" spans="1:18" x14ac:dyDescent="0.25">
      <c r="A2071" s="2" t="s">
        <v>2934</v>
      </c>
      <c r="B2071" s="8">
        <v>8850175067788</v>
      </c>
      <c r="C2071" s="2" t="s">
        <v>2935</v>
      </c>
      <c r="D2071" s="1">
        <v>37</v>
      </c>
      <c r="E2071" s="1">
        <v>19</v>
      </c>
      <c r="F2071" s="1">
        <v>0</v>
      </c>
      <c r="G2071" s="1">
        <v>77.92</v>
      </c>
      <c r="H2071" s="1">
        <v>95</v>
      </c>
      <c r="I2071" s="16"/>
      <c r="J2071" s="17" t="s">
        <v>7142</v>
      </c>
      <c r="K2071" s="4" t="s">
        <v>7144</v>
      </c>
      <c r="L2071" s="5" t="s">
        <v>7143</v>
      </c>
      <c r="M2071" s="5">
        <f t="shared" si="128"/>
        <v>77.92</v>
      </c>
      <c r="N2071" s="5">
        <f t="shared" si="129"/>
        <v>95</v>
      </c>
      <c r="O2071" s="3" t="str">
        <f>IF(ISBLANK(D2071),"ส่วนลด",VLOOKUP(D2071,หมวดหมู่!$A$2:$B$35,2))</f>
        <v>เหล้า+บุรี่</v>
      </c>
      <c r="P2071" s="3" t="str">
        <f>IF(ISBLANK(E2071),"หน่วย",VLOOKUP(E2071,หน่วยนับ!$A$2:$B$37,2))</f>
        <v>กระป๋อง</v>
      </c>
      <c r="Q2071" t="str">
        <f t="shared" si="130"/>
        <v>P00000.png</v>
      </c>
      <c r="R2071" t="str">
        <f t="shared" si="131"/>
        <v>INSERT INTO `product`(`pID`, `pBar`, `pBars`, `pName`, `pBP`, `pSP`, `pVal`, `pCate`, `pUnit`, `img`) VALUES ('P02077','8850175067788','[{"detail":"รหัสสินค้า","barcode":"P02077"},{"detail":"บาร์โค้ดหลัก","barcode":"8850175067788"}]','ใบกอนฟ้าลาเวนเดอร์600g/95บ*','77.92','95','0','เหล้า+บุรี่','กระป๋อง','P00000.png');</v>
      </c>
    </row>
    <row r="2072" spans="1:18" x14ac:dyDescent="0.25">
      <c r="A2072" s="2" t="s">
        <v>2936</v>
      </c>
      <c r="B2072" s="8">
        <v>8850360091024</v>
      </c>
      <c r="C2072" s="2" t="s">
        <v>6872</v>
      </c>
      <c r="D2072" s="1">
        <v>64</v>
      </c>
      <c r="E2072" s="1">
        <v>19</v>
      </c>
      <c r="F2072" s="1">
        <v>1</v>
      </c>
      <c r="G2072" s="1">
        <v>45.75</v>
      </c>
      <c r="H2072" s="1">
        <v>59</v>
      </c>
      <c r="I2072" s="16"/>
      <c r="J2072" s="17" t="s">
        <v>7142</v>
      </c>
      <c r="K2072" s="4" t="s">
        <v>7144</v>
      </c>
      <c r="L2072" s="5" t="s">
        <v>7143</v>
      </c>
      <c r="M2072" s="5">
        <f t="shared" si="128"/>
        <v>45.75</v>
      </c>
      <c r="N2072" s="5">
        <f t="shared" si="129"/>
        <v>59</v>
      </c>
      <c r="O2072" s="3" t="str">
        <f>IF(ISBLANK(D2072),"ส่วนลด",VLOOKUP(D2072,หมวดหมู่!$A$2:$B$35,2))</f>
        <v>ยากันยุง</v>
      </c>
      <c r="P2072" s="3" t="str">
        <f>IF(ISBLANK(E2072),"หน่วย",VLOOKUP(E2072,หน่วยนับ!$A$2:$B$37,2))</f>
        <v>กระป๋อง</v>
      </c>
      <c r="Q2072" t="str">
        <f t="shared" si="130"/>
        <v>P00000.png</v>
      </c>
      <c r="R2072" t="str">
        <f t="shared" si="131"/>
        <v>INSERT INTO `product`(`pID`, `pBar`, `pBars`, `pName`, `pBP`, `pSP`, `pVal`, `pCate`, `pUnit`, `img`) VALUES ('P02078','8850360091024','[{"detail":"รหัสสินค้า","barcode":"P02078"},{"detail":"บาร์โค้ดหลัก","barcode":"8850360091024"}]','ชิลด์ทอกซ์แดง-เหลือง**','45.75','59','1','ยากันยุง','กระป๋อง','P00000.png');</v>
      </c>
    </row>
    <row r="2073" spans="1:18" x14ac:dyDescent="0.25">
      <c r="A2073" s="2" t="s">
        <v>2937</v>
      </c>
      <c r="B2073" s="8">
        <v>8852537011163</v>
      </c>
      <c r="C2073" s="2" t="s">
        <v>2938</v>
      </c>
      <c r="D2073" s="6"/>
      <c r="E2073" s="6"/>
      <c r="F2073" s="1">
        <v>85</v>
      </c>
      <c r="G2073" s="1">
        <v>0</v>
      </c>
      <c r="H2073" s="1">
        <v>4</v>
      </c>
      <c r="I2073" s="16"/>
      <c r="J2073" s="17" t="s">
        <v>7142</v>
      </c>
      <c r="K2073" s="4" t="s">
        <v>7144</v>
      </c>
      <c r="L2073" s="5" t="s">
        <v>7143</v>
      </c>
      <c r="M2073" s="5">
        <f t="shared" si="128"/>
        <v>0</v>
      </c>
      <c r="N2073" s="5">
        <f t="shared" si="129"/>
        <v>-4</v>
      </c>
      <c r="O2073" s="3" t="str">
        <f>IF(ISBLANK(D2073),"ส่วนลด",VLOOKUP(D2073,หมวดหมู่!$A$2:$B$35,2))</f>
        <v>ส่วนลด</v>
      </c>
      <c r="P2073" s="3" t="str">
        <f>IF(ISBLANK(E2073),"หน่วย",VLOOKUP(E2073,หน่วยนับ!$A$2:$B$37,2))</f>
        <v>หน่วย</v>
      </c>
      <c r="Q2073" t="str">
        <f t="shared" si="130"/>
        <v>P00000.png</v>
      </c>
      <c r="R2073" t="str">
        <f t="shared" si="131"/>
        <v>INSERT INTO `product`(`pID`, `pBar`, `pBars`, `pName`, `pBP`, `pSP`, `pVal`, `pCate`, `pUnit`, `img`) VALUES ('P02079','8852537011163','[{"detail":"รหัสสินค้า","barcode":"P02079"},{"detail":"บาร์โค้ดหลัก","barcode":"8852537011163"}]','ส่วนลดวัวแดงรสจืดแพ็ค6/56บ','0','-4','85','ส่วนลด','หน่วย','P00000.png');</v>
      </c>
    </row>
    <row r="2074" spans="1:18" x14ac:dyDescent="0.25">
      <c r="A2074" s="2" t="s">
        <v>2939</v>
      </c>
      <c r="B2074" s="8" t="s">
        <v>2939</v>
      </c>
      <c r="C2074" s="2" t="s">
        <v>2940</v>
      </c>
      <c r="D2074" s="6"/>
      <c r="E2074" s="6"/>
      <c r="F2074" s="1">
        <v>94</v>
      </c>
      <c r="G2074" s="1">
        <v>0</v>
      </c>
      <c r="H2074" s="1">
        <v>5</v>
      </c>
      <c r="I2074" s="16"/>
      <c r="J2074" s="17" t="s">
        <v>7142</v>
      </c>
      <c r="K2074" s="4" t="s">
        <v>7144</v>
      </c>
      <c r="L2074" s="5" t="s">
        <v>7143</v>
      </c>
      <c r="M2074" s="5">
        <f t="shared" si="128"/>
        <v>0</v>
      </c>
      <c r="N2074" s="5">
        <f t="shared" si="129"/>
        <v>-5</v>
      </c>
      <c r="O2074" s="3" t="str">
        <f>IF(ISBLANK(D2074),"ส่วนลด",VLOOKUP(D2074,หมวดหมู่!$A$2:$B$35,2))</f>
        <v>ส่วนลด</v>
      </c>
      <c r="P2074" s="3" t="str">
        <f>IF(ISBLANK(E2074),"หน่วย",VLOOKUP(E2074,หน่วยนับ!$A$2:$B$37,2))</f>
        <v>หน่วย</v>
      </c>
      <c r="Q2074" t="str">
        <f t="shared" si="130"/>
        <v>P00000.png</v>
      </c>
      <c r="R2074" t="str">
        <f t="shared" si="131"/>
        <v>INSERT INTO `product`(`pID`, `pBar`, `pBars`, `pName`, `pBP`, `pSP`, `pVal`, `pCate`, `pUnit`, `img`) VALUES ('P02080','P02080','[{"detail":"รหัสสินค้า","barcode":"P02080"},{"detail":"บาร์โค้ดหลัก","barcode":"P02080"}]','ส่วนลดโออิชิแพ็ค4กล่อง35บ','0','-5','94','ส่วนลด','หน่วย','P00000.png');</v>
      </c>
    </row>
    <row r="2075" spans="1:18" x14ac:dyDescent="0.25">
      <c r="A2075" s="2" t="s">
        <v>2941</v>
      </c>
      <c r="B2075" s="8">
        <v>8850039203161</v>
      </c>
      <c r="C2075" s="2" t="s">
        <v>2942</v>
      </c>
      <c r="D2075" s="1">
        <v>42</v>
      </c>
      <c r="E2075" s="1">
        <v>27</v>
      </c>
      <c r="F2075" s="1">
        <v>0</v>
      </c>
      <c r="G2075" s="1">
        <v>7</v>
      </c>
      <c r="H2075" s="1">
        <v>10</v>
      </c>
      <c r="I2075" s="16"/>
      <c r="J2075" s="17" t="s">
        <v>7142</v>
      </c>
      <c r="K2075" s="4" t="s">
        <v>7144</v>
      </c>
      <c r="L2075" s="5" t="s">
        <v>7143</v>
      </c>
      <c r="M2075" s="5">
        <f t="shared" si="128"/>
        <v>7</v>
      </c>
      <c r="N2075" s="5">
        <f t="shared" si="129"/>
        <v>10</v>
      </c>
      <c r="O2075" s="3" t="str">
        <f>IF(ISBLANK(D2075),"ส่วนลด",VLOOKUP(D2075,หมวดหมู่!$A$2:$B$35,2))</f>
        <v>ของใช้เด็ก+ชิชชู่+สำลี</v>
      </c>
      <c r="P2075" s="3" t="str">
        <f>IF(ISBLANK(E2075),"หน่วย",VLOOKUP(E2075,หน่วยนับ!$A$2:$B$37,2))</f>
        <v>ม้วน</v>
      </c>
      <c r="Q2075" t="str">
        <f t="shared" si="130"/>
        <v>P00000.png</v>
      </c>
      <c r="R2075" t="str">
        <f t="shared" si="131"/>
        <v>INSERT INTO `product`(`pID`, `pBar`, `pBars`, `pName`, `pBP`, `pSP`, `pVal`, `pCate`, `pUnit`, `img`) VALUES ('P02081','8850039203161','[{"detail":"รหัสสินค้า","barcode":"P02081"},{"detail":"บาร์โค้ดหลัก","barcode":"8850039203161"}]','สก๊อตซีเลค10บ**','7','10','0','ของใช้เด็ก+ชิชชู่+สำลี','ม้วน','P00000.png');</v>
      </c>
    </row>
    <row r="2076" spans="1:18" x14ac:dyDescent="0.25">
      <c r="A2076" s="2" t="s">
        <v>2943</v>
      </c>
      <c r="B2076" s="8">
        <v>8850033000001</v>
      </c>
      <c r="C2076" s="2" t="s">
        <v>2944</v>
      </c>
      <c r="D2076" s="1">
        <v>20</v>
      </c>
      <c r="E2076" s="1">
        <v>27</v>
      </c>
      <c r="F2076" s="1">
        <v>0</v>
      </c>
      <c r="G2076" s="1">
        <v>11.42</v>
      </c>
      <c r="H2076" s="1">
        <v>15</v>
      </c>
      <c r="I2076" s="16"/>
      <c r="J2076" s="17" t="s">
        <v>7142</v>
      </c>
      <c r="K2076" s="4" t="s">
        <v>7144</v>
      </c>
      <c r="L2076" s="5" t="s">
        <v>7143</v>
      </c>
      <c r="M2076" s="5">
        <f t="shared" si="128"/>
        <v>11.42</v>
      </c>
      <c r="N2076" s="5">
        <f t="shared" si="129"/>
        <v>15</v>
      </c>
      <c r="O2076" s="3" t="str">
        <f>IF(ISBLANK(D2076),"ส่วนลด",VLOOKUP(D2076,หมวดหมู่!$A$2:$B$35,2))</f>
        <v>อุปโภค/บริโภค</v>
      </c>
      <c r="P2076" s="3" t="str">
        <f>IF(ISBLANK(E2076),"หน่วย",VLOOKUP(E2076,หน่วยนับ!$A$2:$B$37,2))</f>
        <v>ม้วน</v>
      </c>
      <c r="Q2076" t="str">
        <f t="shared" si="130"/>
        <v>P00000.png</v>
      </c>
      <c r="R2076" t="str">
        <f t="shared" si="131"/>
        <v>INSERT INTO `product`(`pID`, `pBar`, `pBars`, `pName`, `pBP`, `pSP`, `pVal`, `pCate`, `pUnit`, `img`) VALUES ('P02082','8850033000001','[{"detail":"รหัสสินค้า","barcode":"P02082"},{"detail":"บาร์โค้ดหลัก","barcode":"8850033000001"}]','สก็อตเอ็กตร้า15บ','11.42','15','0','อุปโภค/บริโภค','ม้วน','P00000.png');</v>
      </c>
    </row>
    <row r="2077" spans="1:18" x14ac:dyDescent="0.25">
      <c r="A2077" s="2" t="s">
        <v>2945</v>
      </c>
      <c r="B2077" s="8">
        <v>8851123383103</v>
      </c>
      <c r="C2077" s="2" t="s">
        <v>8525</v>
      </c>
      <c r="D2077" s="1">
        <v>43</v>
      </c>
      <c r="E2077" s="1">
        <v>3</v>
      </c>
      <c r="F2077" s="1">
        <v>10</v>
      </c>
      <c r="G2077" s="1">
        <v>29.67</v>
      </c>
      <c r="H2077" s="1">
        <v>35</v>
      </c>
      <c r="I2077" s="16"/>
      <c r="J2077" s="17" t="s">
        <v>7142</v>
      </c>
      <c r="K2077" s="4" t="s">
        <v>7144</v>
      </c>
      <c r="L2077" s="5" t="s">
        <v>7143</v>
      </c>
      <c r="M2077" s="5">
        <f t="shared" si="128"/>
        <v>29.67</v>
      </c>
      <c r="N2077" s="5">
        <f t="shared" si="129"/>
        <v>35</v>
      </c>
      <c r="O2077" s="3" t="str">
        <f>IF(ISBLANK(D2077),"ส่วนลด",VLOOKUP(D2077,หมวดหมู่!$A$2:$B$35,2))</f>
        <v>โลออน+โลชั้่น+น้ำหอม</v>
      </c>
      <c r="P2077" s="3" t="str">
        <f>IF(ISBLANK(E2077),"หน่วย",VLOOKUP(E2077,หน่วยนับ!$A$2:$B$37,2))</f>
        <v>ขวด</v>
      </c>
      <c r="Q2077" t="str">
        <f t="shared" si="130"/>
        <v>P00000.png</v>
      </c>
      <c r="R2077" t="str">
        <f t="shared" si="131"/>
        <v>INSERT INTO `product`(`pID`, `pBar`, `pBars`, `pName`, `pBP`, `pSP`, `pVal`, `pCate`, `pUnit`, `img`) VALUES ('P02083','8851123383103','[{"detail":"รหัสสินค้า","barcode":"P02083"},{"detail":"บาร์โค้ดหลัก","barcode":"8851123383103"}]','ทเวลฟ์พลัสม่วง***','29.67','35','10','โลออน+โลชั้่น+น้ำหอม','ขวด','P00000.png');</v>
      </c>
    </row>
    <row r="2078" spans="1:18" x14ac:dyDescent="0.25">
      <c r="A2078" s="2" t="s">
        <v>2946</v>
      </c>
      <c r="B2078" s="8">
        <v>8851123383134</v>
      </c>
      <c r="C2078" s="2" t="s">
        <v>2947</v>
      </c>
      <c r="D2078" s="1">
        <v>20</v>
      </c>
      <c r="E2078" s="1">
        <v>3</v>
      </c>
      <c r="F2078" s="1">
        <v>1</v>
      </c>
      <c r="G2078" s="1">
        <v>39.67</v>
      </c>
      <c r="H2078" s="1">
        <v>46</v>
      </c>
      <c r="I2078" s="16"/>
      <c r="J2078" s="17" t="s">
        <v>7142</v>
      </c>
      <c r="K2078" s="4" t="s">
        <v>7144</v>
      </c>
      <c r="L2078" s="5" t="s">
        <v>7143</v>
      </c>
      <c r="M2078" s="5">
        <f t="shared" si="128"/>
        <v>39.67</v>
      </c>
      <c r="N2078" s="5">
        <f t="shared" si="129"/>
        <v>46</v>
      </c>
      <c r="O2078" s="3" t="str">
        <f>IF(ISBLANK(D2078),"ส่วนลด",VLOOKUP(D2078,หมวดหมู่!$A$2:$B$35,2))</f>
        <v>อุปโภค/บริโภค</v>
      </c>
      <c r="P2078" s="3" t="str">
        <f>IF(ISBLANK(E2078),"หน่วย",VLOOKUP(E2078,หน่วยนับ!$A$2:$B$37,2))</f>
        <v>ขวด</v>
      </c>
      <c r="Q2078" t="str">
        <f t="shared" si="130"/>
        <v>P00000.png</v>
      </c>
      <c r="R2078" t="str">
        <f t="shared" si="131"/>
        <v>INSERT INTO `product`(`pID`, `pBar`, `pBars`, `pName`, `pBP`, `pSP`, `pVal`, `pCate`, `pUnit`, `img`) VALUES ('P02084','8851123383134','[{"detail":"รหัสสินค้า","barcode":"P02084"},{"detail":"บาร์โค้ดหลัก","barcode":"8851123383134"}]','ทเวลฟ์พลัสขาว45/46บ','39.67','46','1','อุปโภค/บริโภค','ขวด','P00000.png');</v>
      </c>
    </row>
    <row r="2079" spans="1:18" x14ac:dyDescent="0.25">
      <c r="A2079" s="2" t="s">
        <v>2948</v>
      </c>
      <c r="B2079" s="8">
        <v>8851123383127</v>
      </c>
      <c r="C2079" s="2" t="s">
        <v>2949</v>
      </c>
      <c r="D2079" s="1">
        <v>20</v>
      </c>
      <c r="E2079" s="1">
        <v>3</v>
      </c>
      <c r="F2079" s="1">
        <v>2</v>
      </c>
      <c r="G2079" s="1">
        <v>39.67</v>
      </c>
      <c r="H2079" s="1">
        <v>45</v>
      </c>
      <c r="I2079" s="16"/>
      <c r="J2079" s="17" t="s">
        <v>7142</v>
      </c>
      <c r="K2079" s="4" t="s">
        <v>7144</v>
      </c>
      <c r="L2079" s="5" t="s">
        <v>7143</v>
      </c>
      <c r="M2079" s="5">
        <f t="shared" si="128"/>
        <v>39.67</v>
      </c>
      <c r="N2079" s="5">
        <f t="shared" si="129"/>
        <v>45</v>
      </c>
      <c r="O2079" s="3" t="str">
        <f>IF(ISBLANK(D2079),"ส่วนลด",VLOOKUP(D2079,หมวดหมู่!$A$2:$B$35,2))</f>
        <v>อุปโภค/บริโภค</v>
      </c>
      <c r="P2079" s="3" t="str">
        <f>IF(ISBLANK(E2079),"หน่วย",VLOOKUP(E2079,หน่วยนับ!$A$2:$B$37,2))</f>
        <v>ขวด</v>
      </c>
      <c r="Q2079" t="str">
        <f t="shared" si="130"/>
        <v>P00000.png</v>
      </c>
      <c r="R2079" t="str">
        <f t="shared" si="131"/>
        <v>INSERT INTO `product`(`pID`, `pBar`, `pBars`, `pName`, `pBP`, `pSP`, `pVal`, `pCate`, `pUnit`, `img`) VALUES ('P02085','8851123383127','[{"detail":"รหัสสินค้า","barcode":"P02085"},{"detail":"บาร์โค้ดหลัก","barcode":"8851123383127"}]','ทเวลฟ์พลัสฟ้า45บาท*','39.67','45','2','อุปโภค/บริโภค','ขวด','P00000.png');</v>
      </c>
    </row>
    <row r="2080" spans="1:18" x14ac:dyDescent="0.25">
      <c r="A2080" s="2" t="s">
        <v>2950</v>
      </c>
      <c r="B2080" s="8">
        <v>8851123383110</v>
      </c>
      <c r="C2080" s="2" t="s">
        <v>2951</v>
      </c>
      <c r="D2080" s="1">
        <v>20</v>
      </c>
      <c r="E2080" s="1">
        <v>3</v>
      </c>
      <c r="F2080" s="1">
        <v>0</v>
      </c>
      <c r="G2080" s="1">
        <v>39.67</v>
      </c>
      <c r="H2080" s="1">
        <v>45</v>
      </c>
      <c r="I2080" s="16"/>
      <c r="J2080" s="17" t="s">
        <v>7142</v>
      </c>
      <c r="K2080" s="4" t="s">
        <v>7144</v>
      </c>
      <c r="L2080" s="5" t="s">
        <v>7143</v>
      </c>
      <c r="M2080" s="5">
        <f t="shared" si="128"/>
        <v>39.67</v>
      </c>
      <c r="N2080" s="5">
        <f t="shared" si="129"/>
        <v>45</v>
      </c>
      <c r="O2080" s="3" t="str">
        <f>IF(ISBLANK(D2080),"ส่วนลด",VLOOKUP(D2080,หมวดหมู่!$A$2:$B$35,2))</f>
        <v>อุปโภค/บริโภค</v>
      </c>
      <c r="P2080" s="3" t="str">
        <f>IF(ISBLANK(E2080),"หน่วย",VLOOKUP(E2080,หน่วยนับ!$A$2:$B$37,2))</f>
        <v>ขวด</v>
      </c>
      <c r="Q2080" t="str">
        <f t="shared" si="130"/>
        <v>P00000.png</v>
      </c>
      <c r="R2080" t="str">
        <f t="shared" si="131"/>
        <v>INSERT INTO `product`(`pID`, `pBar`, `pBars`, `pName`, `pBP`, `pSP`, `pVal`, `pCate`, `pUnit`, `img`) VALUES ('P02086','8851123383110','[{"detail":"รหัสสินค้า","barcode":"P02086"},{"detail":"บาร์โค้ดหลัก","barcode":"8851123383110"}]','ทเวลฟ์พลัสชมพู45บาท','39.67','45','0','อุปโภค/บริโภค','ขวด','P00000.png');</v>
      </c>
    </row>
    <row r="2081" spans="1:18" x14ac:dyDescent="0.25">
      <c r="A2081" s="2" t="s">
        <v>2952</v>
      </c>
      <c r="B2081" s="8">
        <v>8851989020792</v>
      </c>
      <c r="C2081" s="2" t="s">
        <v>8526</v>
      </c>
      <c r="D2081" s="1">
        <v>65</v>
      </c>
      <c r="E2081" s="1">
        <v>29</v>
      </c>
      <c r="F2081" s="1">
        <v>7</v>
      </c>
      <c r="G2081" s="1">
        <v>13</v>
      </c>
      <c r="H2081" s="1">
        <v>19</v>
      </c>
      <c r="I2081" s="16"/>
      <c r="J2081" s="17" t="s">
        <v>7142</v>
      </c>
      <c r="K2081" s="4" t="s">
        <v>7144</v>
      </c>
      <c r="L2081" s="5" t="s">
        <v>7143</v>
      </c>
      <c r="M2081" s="5">
        <f t="shared" si="128"/>
        <v>13</v>
      </c>
      <c r="N2081" s="5">
        <f t="shared" si="129"/>
        <v>19</v>
      </c>
      <c r="O2081" s="3" t="str">
        <f>IF(ISBLANK(D2081),"ส่วนลด",VLOOKUP(D2081,หมวดหมู่!$A$2:$B$35,2))</f>
        <v>สีย้อมผม</v>
      </c>
      <c r="P2081" s="3" t="str">
        <f>IF(ISBLANK(E2081),"หน่วย",VLOOKUP(E2081,หน่วยนับ!$A$2:$B$37,2))</f>
        <v>หลอด</v>
      </c>
      <c r="Q2081" t="str">
        <f t="shared" si="130"/>
        <v>P00000.png</v>
      </c>
      <c r="R2081" t="str">
        <f t="shared" si="131"/>
        <v>INSERT INTO `product`(`pID`, `pBar`, `pBars`, `pName`, `pBP`, `pSP`, `pVal`, `pCate`, `pUnit`, `img`) VALUES ('P02087','8851989020792','[{"detail":"รหัสสินค้า","barcode":"P02087"},{"detail":"บาร์โค้ดหลัก","barcode":"8851989020792"}]','เจลทรอสม่วง45g***','13','19','7','สีย้อมผม','หลอด','P00000.png');</v>
      </c>
    </row>
    <row r="2082" spans="1:18" x14ac:dyDescent="0.25">
      <c r="A2082" s="2" t="s">
        <v>2953</v>
      </c>
      <c r="B2082" s="8">
        <v>8851989020884</v>
      </c>
      <c r="C2082" s="2" t="s">
        <v>8527</v>
      </c>
      <c r="D2082" s="1">
        <v>65</v>
      </c>
      <c r="E2082" s="1">
        <v>29</v>
      </c>
      <c r="F2082" s="1">
        <v>1</v>
      </c>
      <c r="G2082" s="1">
        <v>13</v>
      </c>
      <c r="H2082" s="1">
        <v>19</v>
      </c>
      <c r="I2082" s="16"/>
      <c r="J2082" s="17" t="s">
        <v>7142</v>
      </c>
      <c r="K2082" s="4" t="s">
        <v>7144</v>
      </c>
      <c r="L2082" s="5" t="s">
        <v>7143</v>
      </c>
      <c r="M2082" s="5">
        <f t="shared" si="128"/>
        <v>13</v>
      </c>
      <c r="N2082" s="5">
        <f t="shared" si="129"/>
        <v>19</v>
      </c>
      <c r="O2082" s="3" t="str">
        <f>IF(ISBLANK(D2082),"ส่วนลด",VLOOKUP(D2082,หมวดหมู่!$A$2:$B$35,2))</f>
        <v>สีย้อมผม</v>
      </c>
      <c r="P2082" s="3" t="str">
        <f>IF(ISBLANK(E2082),"หน่วย",VLOOKUP(E2082,หน่วยนับ!$A$2:$B$37,2))</f>
        <v>หลอด</v>
      </c>
      <c r="Q2082" t="str">
        <f t="shared" si="130"/>
        <v>P00000.png</v>
      </c>
      <c r="R2082" t="str">
        <f t="shared" si="131"/>
        <v>INSERT INTO `product`(`pID`, `pBar`, `pBars`, `pName`, `pBP`, `pSP`, `pVal`, `pCate`, `pUnit`, `img`) VALUES ('P02088','8851989020884','[{"detail":"รหัสสินค้า","barcode":"P02088"},{"detail":"บาร์โค้ดหลัก","barcode":"8851989020884"}]','เจลทรอสน้ำเงิน45g***','13','19','1','สีย้อมผม','หลอด','P00000.png');</v>
      </c>
    </row>
    <row r="2083" spans="1:18" x14ac:dyDescent="0.25">
      <c r="A2083" s="2" t="s">
        <v>2954</v>
      </c>
      <c r="B2083" s="8">
        <v>8857200098489</v>
      </c>
      <c r="C2083" s="2" t="s">
        <v>8528</v>
      </c>
      <c r="D2083" s="1">
        <v>58</v>
      </c>
      <c r="E2083" s="1">
        <v>3</v>
      </c>
      <c r="F2083" s="1">
        <v>3</v>
      </c>
      <c r="G2083" s="1">
        <v>30</v>
      </c>
      <c r="H2083" s="1">
        <v>35</v>
      </c>
      <c r="I2083" s="16"/>
      <c r="J2083" s="17" t="s">
        <v>7142</v>
      </c>
      <c r="K2083" s="4" t="s">
        <v>7144</v>
      </c>
      <c r="L2083" s="5" t="s">
        <v>7143</v>
      </c>
      <c r="M2083" s="5">
        <f t="shared" si="128"/>
        <v>30</v>
      </c>
      <c r="N2083" s="5">
        <f t="shared" si="129"/>
        <v>35</v>
      </c>
      <c r="O2083" s="3" t="str">
        <f>IF(ISBLANK(D2083),"ส่วนลด",VLOOKUP(D2083,หมวดหมู่!$A$2:$B$35,2))</f>
        <v>แป้ง</v>
      </c>
      <c r="P2083" s="3" t="str">
        <f>IF(ISBLANK(E2083),"หน่วย",VLOOKUP(E2083,หน่วยนับ!$A$2:$B$37,2))</f>
        <v>ขวด</v>
      </c>
      <c r="Q2083" t="str">
        <f t="shared" si="130"/>
        <v>P00000.png</v>
      </c>
      <c r="R2083" t="str">
        <f t="shared" si="131"/>
        <v>INSERT INTO `product`(`pID`, `pBar`, `pBars`, `pName`, `pBP`, `pSP`, `pVal`, `pCate`, `pUnit`, `img`) VALUES ('P02089','8857200098489','[{"detail":"รหัสสินค้า","barcode":"P02089"},{"detail":"บาร์โค้ดหลัก","barcode":"8857200098489"}]','เต่าผงระงับกลิ่นกายม่วง***','30','35','3','แป้ง','ขวด','P00000.png');</v>
      </c>
    </row>
    <row r="2084" spans="1:18" x14ac:dyDescent="0.25">
      <c r="A2084" s="2" t="s">
        <v>2955</v>
      </c>
      <c r="B2084" s="8">
        <v>8857200098472</v>
      </c>
      <c r="C2084" s="2" t="s">
        <v>6873</v>
      </c>
      <c r="D2084" s="1">
        <v>58</v>
      </c>
      <c r="E2084" s="1">
        <v>3</v>
      </c>
      <c r="F2084" s="1">
        <v>0</v>
      </c>
      <c r="G2084" s="1">
        <v>30</v>
      </c>
      <c r="H2084" s="1">
        <v>35</v>
      </c>
      <c r="I2084" s="16"/>
      <c r="J2084" s="17" t="s">
        <v>7142</v>
      </c>
      <c r="K2084" s="4" t="s">
        <v>7144</v>
      </c>
      <c r="L2084" s="5" t="s">
        <v>7143</v>
      </c>
      <c r="M2084" s="5">
        <f t="shared" si="128"/>
        <v>30</v>
      </c>
      <c r="N2084" s="5">
        <f t="shared" si="129"/>
        <v>35</v>
      </c>
      <c r="O2084" s="3" t="str">
        <f>IF(ISBLANK(D2084),"ส่วนลด",VLOOKUP(D2084,หมวดหมู่!$A$2:$B$35,2))</f>
        <v>แป้ง</v>
      </c>
      <c r="P2084" s="3" t="str">
        <f>IF(ISBLANK(E2084),"หน่วย",VLOOKUP(E2084,หน่วยนับ!$A$2:$B$37,2))</f>
        <v>ขวด</v>
      </c>
      <c r="Q2084" t="str">
        <f t="shared" si="130"/>
        <v>P00000.png</v>
      </c>
      <c r="R2084" t="str">
        <f t="shared" si="131"/>
        <v>INSERT INTO `product`(`pID`, `pBar`, `pBars`, `pName`, `pBP`, `pSP`, `pVal`, `pCate`, `pUnit`, `img`) VALUES ('P02090','8857200098472','[{"detail":"รหัสสินค้า","barcode":"P02090"},{"detail":"บาร์โค้ดหลัก","barcode":"8857200098472"}]','เต่าผงระงับกลิ่นกายชมพู**','30','35','0','แป้ง','ขวด','P00000.png');</v>
      </c>
    </row>
    <row r="2085" spans="1:18" x14ac:dyDescent="0.25">
      <c r="A2085" s="2" t="s">
        <v>2956</v>
      </c>
      <c r="B2085" s="8" t="s">
        <v>322</v>
      </c>
      <c r="C2085" s="2" t="s">
        <v>2957</v>
      </c>
      <c r="D2085" s="1">
        <v>21</v>
      </c>
      <c r="E2085" s="1">
        <v>29</v>
      </c>
      <c r="F2085" s="1">
        <v>1</v>
      </c>
      <c r="G2085" s="1">
        <v>15</v>
      </c>
      <c r="H2085" s="1">
        <v>20</v>
      </c>
      <c r="I2085" s="16"/>
      <c r="J2085" s="17" t="s">
        <v>7142</v>
      </c>
      <c r="K2085" s="4" t="s">
        <v>7144</v>
      </c>
      <c r="L2085" s="5" t="s">
        <v>7143</v>
      </c>
      <c r="M2085" s="5">
        <f t="shared" si="128"/>
        <v>15</v>
      </c>
      <c r="N2085" s="5">
        <f t="shared" si="129"/>
        <v>20</v>
      </c>
      <c r="O2085" s="3" t="str">
        <f>IF(ISBLANK(D2085),"ส่วนลด",VLOOKUP(D2085,หมวดหมู่!$A$2:$B$35,2))</f>
        <v>ไฟฟ้า</v>
      </c>
      <c r="P2085" s="3" t="str">
        <f>IF(ISBLANK(E2085),"หน่วย",VLOOKUP(E2085,หน่วยนับ!$A$2:$B$37,2))</f>
        <v>หลอด</v>
      </c>
      <c r="Q2085" t="str">
        <f t="shared" si="130"/>
        <v>P00000.png</v>
      </c>
      <c r="R2085" t="str">
        <f t="shared" si="131"/>
        <v>INSERT INTO `product`(`pID`, `pBar`, `pBars`, `pName`, `pBP`, `pSP`, `pVal`, `pCate`, `pUnit`, `img`) VALUES ('P02091','P00280','[{"detail":"รหัสสินค้า","barcode":"P02091"},{"detail":"บาร์โค้ดหลัก","barcode":"P00280"}]','หลอดสีเหลือง7W20บ','15','20','1','ไฟฟ้า','หลอด','P00000.png');</v>
      </c>
    </row>
    <row r="2086" spans="1:18" x14ac:dyDescent="0.25">
      <c r="A2086" s="2" t="s">
        <v>2958</v>
      </c>
      <c r="B2086" s="8" t="s">
        <v>2958</v>
      </c>
      <c r="C2086" s="2" t="s">
        <v>2959</v>
      </c>
      <c r="D2086" s="1">
        <v>22</v>
      </c>
      <c r="E2086" s="1">
        <v>35</v>
      </c>
      <c r="F2086" s="1">
        <v>4</v>
      </c>
      <c r="G2086" s="1">
        <v>4</v>
      </c>
      <c r="H2086" s="1">
        <v>6</v>
      </c>
      <c r="I2086" s="16"/>
      <c r="J2086" s="17" t="s">
        <v>7142</v>
      </c>
      <c r="K2086" s="4" t="s">
        <v>7144</v>
      </c>
      <c r="L2086" s="5" t="s">
        <v>7143</v>
      </c>
      <c r="M2086" s="5">
        <f t="shared" si="128"/>
        <v>4</v>
      </c>
      <c r="N2086" s="5">
        <f t="shared" si="129"/>
        <v>6</v>
      </c>
      <c r="O2086" s="3" t="str">
        <f>IF(ISBLANK(D2086),"ส่วนลด",VLOOKUP(D2086,หมวดหมู่!$A$2:$B$35,2))</f>
        <v>ประปา</v>
      </c>
      <c r="P2086" s="3" t="str">
        <f>IF(ISBLANK(E2086),"หน่วย",VLOOKUP(E2086,หน่วยนับ!$A$2:$B$37,2))</f>
        <v>ตัว</v>
      </c>
      <c r="Q2086" t="str">
        <f t="shared" si="130"/>
        <v>P00000.png</v>
      </c>
      <c r="R2086" t="str">
        <f t="shared" si="131"/>
        <v>INSERT INTO `product`(`pID`, `pBar`, `pBars`, `pName`, `pBP`, `pSP`, `pVal`, `pCate`, `pUnit`, `img`) VALUES ('P02092','P02092','[{"detail":"รหัสสินค้า","barcode":"P02092"},{"detail":"บาร์โค้ดหลัก","barcode":"P02092"}]','แค้มก้ามปู 3/4'' 6บ*','4','6','4','ประปา','ตัว','P00000.png');</v>
      </c>
    </row>
    <row r="2087" spans="1:18" x14ac:dyDescent="0.25">
      <c r="A2087" s="2" t="s">
        <v>2960</v>
      </c>
      <c r="B2087" s="8" t="s">
        <v>2960</v>
      </c>
      <c r="C2087" s="2" t="s">
        <v>8529</v>
      </c>
      <c r="D2087" s="6"/>
      <c r="E2087" s="6"/>
      <c r="F2087" s="1">
        <v>957</v>
      </c>
      <c r="G2087" s="1">
        <v>0</v>
      </c>
      <c r="H2087" s="1">
        <v>35</v>
      </c>
      <c r="I2087" s="16"/>
      <c r="J2087" s="17" t="s">
        <v>7142</v>
      </c>
      <c r="K2087" s="4" t="s">
        <v>7144</v>
      </c>
      <c r="L2087" s="5" t="s">
        <v>7143</v>
      </c>
      <c r="M2087" s="5">
        <f t="shared" si="128"/>
        <v>0</v>
      </c>
      <c r="N2087" s="5">
        <f t="shared" si="129"/>
        <v>-35</v>
      </c>
      <c r="O2087" s="3" t="str">
        <f>IF(ISBLANK(D2087),"ส่วนลด",VLOOKUP(D2087,หมวดหมู่!$A$2:$B$35,2))</f>
        <v>ส่วนลด</v>
      </c>
      <c r="P2087" s="3" t="str">
        <f>IF(ISBLANK(E2087),"หน่วย",VLOOKUP(E2087,หน่วยนับ!$A$2:$B$37,2))</f>
        <v>หน่วย</v>
      </c>
      <c r="Q2087" t="str">
        <f t="shared" si="130"/>
        <v>P00000.png</v>
      </c>
      <c r="R2087" t="str">
        <f t="shared" si="131"/>
        <v>INSERT INTO `product`(`pID`, `pBar`, `pBars`, `pName`, `pBP`, `pSP`, `pVal`, `pCate`, `pUnit`, `img`) VALUES ('P02093','P02093','[{"detail":"รหัสสินค้า","barcode":"P02093"},{"detail":"บาร์โค้ดหลัก","barcode":"P02093"}]','ส่วนลดไข่No 0 จำนวน30ใบ***','0','-35','957','ส่วนลด','หน่วย','P00000.png');</v>
      </c>
    </row>
    <row r="2088" spans="1:18" x14ac:dyDescent="0.25">
      <c r="A2088" s="2" t="s">
        <v>2961</v>
      </c>
      <c r="B2088" s="8" t="s">
        <v>2961</v>
      </c>
      <c r="C2088" s="2" t="s">
        <v>2962</v>
      </c>
      <c r="D2088" s="1">
        <v>20</v>
      </c>
      <c r="E2088" s="1">
        <v>5</v>
      </c>
      <c r="F2088" s="1">
        <v>16</v>
      </c>
      <c r="G2088" s="1">
        <v>8</v>
      </c>
      <c r="H2088" s="1">
        <v>10</v>
      </c>
      <c r="I2088" s="16"/>
      <c r="J2088" s="17" t="s">
        <v>7142</v>
      </c>
      <c r="K2088" s="4" t="s">
        <v>7144</v>
      </c>
      <c r="L2088" s="5" t="s">
        <v>7143</v>
      </c>
      <c r="M2088" s="5">
        <f t="shared" si="128"/>
        <v>8</v>
      </c>
      <c r="N2088" s="5">
        <f t="shared" si="129"/>
        <v>10</v>
      </c>
      <c r="O2088" s="3" t="str">
        <f>IF(ISBLANK(D2088),"ส่วนลด",VLOOKUP(D2088,หมวดหมู่!$A$2:$B$35,2))</f>
        <v>อุปโภค/บริโภค</v>
      </c>
      <c r="P2088" s="3" t="str">
        <f>IF(ISBLANK(E2088),"หน่วย",VLOOKUP(E2088,หน่วยนับ!$A$2:$B$37,2))</f>
        <v>กล่อง</v>
      </c>
      <c r="Q2088" t="str">
        <f t="shared" si="130"/>
        <v>P00000.png</v>
      </c>
      <c r="R2088" t="str">
        <f t="shared" si="131"/>
        <v>INSERT INTO `product`(`pID`, `pBar`, `pBars`, `pName`, `pBP`, `pSP`, `pVal`, `pCate`, `pUnit`, `img`) VALUES ('P02094','P02094','[{"detail":"รหัสสินค้า","barcode":"P02094"},{"detail":"บาร์โค้ดหลัก","barcode":"P02094"}]','ดัชมิลกล่องรสจืด10บาท*','8','10','16','อุปโภค/บริโภค','กล่อง','P00000.png');</v>
      </c>
    </row>
    <row r="2089" spans="1:18" x14ac:dyDescent="0.25">
      <c r="A2089" s="2" t="s">
        <v>2963</v>
      </c>
      <c r="B2089" s="8">
        <v>8858901110524</v>
      </c>
      <c r="C2089" s="2" t="s">
        <v>8530</v>
      </c>
      <c r="D2089" s="1">
        <v>22</v>
      </c>
      <c r="E2089" s="1">
        <v>35</v>
      </c>
      <c r="F2089" s="1">
        <v>10</v>
      </c>
      <c r="G2089" s="1">
        <v>6</v>
      </c>
      <c r="H2089" s="1">
        <v>9</v>
      </c>
      <c r="I2089" s="16"/>
      <c r="J2089" s="17" t="s">
        <v>7142</v>
      </c>
      <c r="K2089" s="4" t="s">
        <v>7144</v>
      </c>
      <c r="L2089" s="5" t="s">
        <v>7143</v>
      </c>
      <c r="M2089" s="5">
        <f t="shared" si="128"/>
        <v>6</v>
      </c>
      <c r="N2089" s="5">
        <f t="shared" si="129"/>
        <v>9</v>
      </c>
      <c r="O2089" s="3" t="str">
        <f>IF(ISBLANK(D2089),"ส่วนลด",VLOOKUP(D2089,หมวดหมู่!$A$2:$B$35,2))</f>
        <v>ประปา</v>
      </c>
      <c r="P2089" s="3" t="str">
        <f>IF(ISBLANK(E2089),"หน่วย",VLOOKUP(E2089,หน่วยนับ!$A$2:$B$37,2))</f>
        <v>ตัว</v>
      </c>
      <c r="Q2089" t="str">
        <f t="shared" si="130"/>
        <v>P00000.png</v>
      </c>
      <c r="R2089" t="str">
        <f t="shared" si="131"/>
        <v>INSERT INTO `product`(`pID`, `pBar`, `pBars`, `pName`, `pBP`, `pSP`, `pVal`, `pCate`, `pUnit`, `img`) VALUES ('P02095','8858901110524','[{"detail":"รหัสสินค้า","barcode":"P02095"},{"detail":"บาร์โค้ดหลัก","barcode":"8858901110524"}]','ต่อตรงเกลียวนอกPVCช้าง3/4'' (6หุน)***','6','9','10','ประปา','ตัว','P00000.png');</v>
      </c>
    </row>
    <row r="2090" spans="1:18" x14ac:dyDescent="0.25">
      <c r="A2090" s="2" t="s">
        <v>2964</v>
      </c>
      <c r="B2090" s="8" t="s">
        <v>2964</v>
      </c>
      <c r="C2090" s="2" t="s">
        <v>8531</v>
      </c>
      <c r="D2090" s="1">
        <v>22</v>
      </c>
      <c r="E2090" s="1">
        <v>35</v>
      </c>
      <c r="F2090" s="1">
        <v>13</v>
      </c>
      <c r="G2090" s="1">
        <v>5</v>
      </c>
      <c r="H2090" s="1">
        <v>7</v>
      </c>
      <c r="I2090" s="16"/>
      <c r="J2090" s="17" t="s">
        <v>7142</v>
      </c>
      <c r="K2090" s="4" t="s">
        <v>7144</v>
      </c>
      <c r="L2090" s="5" t="s">
        <v>7143</v>
      </c>
      <c r="M2090" s="5">
        <f t="shared" si="128"/>
        <v>5</v>
      </c>
      <c r="N2090" s="5">
        <f t="shared" si="129"/>
        <v>7</v>
      </c>
      <c r="O2090" s="3" t="str">
        <f>IF(ISBLANK(D2090),"ส่วนลด",VLOOKUP(D2090,หมวดหมู่!$A$2:$B$35,2))</f>
        <v>ประปา</v>
      </c>
      <c r="P2090" s="3" t="str">
        <f>IF(ISBLANK(E2090),"หน่วย",VLOOKUP(E2090,หน่วยนับ!$A$2:$B$37,2))</f>
        <v>ตัว</v>
      </c>
      <c r="Q2090" t="str">
        <f t="shared" si="130"/>
        <v>P00000.png</v>
      </c>
      <c r="R2090" t="str">
        <f t="shared" si="131"/>
        <v>INSERT INTO `product`(`pID`, `pBar`, `pBars`, `pName`, `pBP`, `pSP`, `pVal`, `pCate`, `pUnit`, `img`) VALUES ('P02096','P02096','[{"detail":"รหัสสินค้า","barcode":"P02096"},{"detail":"บาร์โค้ดหลัก","barcode":"P02096"}]','ต่อตรงเกลียวนอกPVC 1/2'' ***','5','7','13','ประปา','ตัว','P00000.png');</v>
      </c>
    </row>
    <row r="2091" spans="1:18" x14ac:dyDescent="0.25">
      <c r="A2091" s="2" t="s">
        <v>2965</v>
      </c>
      <c r="B2091" s="8" t="s">
        <v>2965</v>
      </c>
      <c r="C2091" s="2" t="s">
        <v>8532</v>
      </c>
      <c r="D2091" s="1">
        <v>22</v>
      </c>
      <c r="E2091" s="1">
        <v>35</v>
      </c>
      <c r="F2091" s="1">
        <v>16</v>
      </c>
      <c r="G2091" s="1">
        <v>1.8</v>
      </c>
      <c r="H2091" s="1">
        <v>5</v>
      </c>
      <c r="I2091" s="16"/>
      <c r="J2091" s="17" t="s">
        <v>7142</v>
      </c>
      <c r="K2091" s="4" t="s">
        <v>7144</v>
      </c>
      <c r="L2091" s="5" t="s">
        <v>7143</v>
      </c>
      <c r="M2091" s="5">
        <f t="shared" si="128"/>
        <v>1.8</v>
      </c>
      <c r="N2091" s="5">
        <f t="shared" si="129"/>
        <v>5</v>
      </c>
      <c r="O2091" s="3" t="str">
        <f>IF(ISBLANK(D2091),"ส่วนลด",VLOOKUP(D2091,หมวดหมู่!$A$2:$B$35,2))</f>
        <v>ประปา</v>
      </c>
      <c r="P2091" s="3" t="str">
        <f>IF(ISBLANK(E2091),"หน่วย",VLOOKUP(E2091,หน่วยนับ!$A$2:$B$37,2))</f>
        <v>ตัว</v>
      </c>
      <c r="Q2091" t="str">
        <f t="shared" si="130"/>
        <v>P00000.png</v>
      </c>
      <c r="R2091" t="str">
        <f t="shared" si="131"/>
        <v>INSERT INTO `product`(`pID`, `pBar`, `pBars`, `pName`, `pBP`, `pSP`, `pVal`, `pCate`, `pUnit`, `img`) VALUES ('P02097','P02097','[{"detail":"รหัสสินค้า","barcode":"P02097"},{"detail":"บาร์โค้ดหลัก","barcode":"P02097"}]','แค้มก้ามปูฟ้า 1/2'' ***','1.8','5','16','ประปา','ตัว','P00000.png');</v>
      </c>
    </row>
    <row r="2092" spans="1:18" x14ac:dyDescent="0.25">
      <c r="A2092" s="2" t="s">
        <v>2966</v>
      </c>
      <c r="B2092" s="8">
        <v>2000602712644</v>
      </c>
      <c r="C2092" s="2" t="s">
        <v>8533</v>
      </c>
      <c r="D2092" s="1">
        <v>22</v>
      </c>
      <c r="E2092" s="1">
        <v>35</v>
      </c>
      <c r="F2092" s="1">
        <v>4</v>
      </c>
      <c r="G2092" s="1">
        <v>45</v>
      </c>
      <c r="H2092" s="1">
        <v>55</v>
      </c>
      <c r="I2092" s="16"/>
      <c r="J2092" s="17" t="s">
        <v>7142</v>
      </c>
      <c r="K2092" s="4" t="s">
        <v>7144</v>
      </c>
      <c r="L2092" s="5" t="s">
        <v>7143</v>
      </c>
      <c r="M2092" s="5">
        <f t="shared" si="128"/>
        <v>45</v>
      </c>
      <c r="N2092" s="5">
        <f t="shared" si="129"/>
        <v>55</v>
      </c>
      <c r="O2092" s="3" t="str">
        <f>IF(ISBLANK(D2092),"ส่วนลด",VLOOKUP(D2092,หมวดหมู่!$A$2:$B$35,2))</f>
        <v>ประปา</v>
      </c>
      <c r="P2092" s="3" t="str">
        <f>IF(ISBLANK(E2092),"หน่วย",VLOOKUP(E2092,หน่วยนับ!$A$2:$B$37,2))</f>
        <v>ตัว</v>
      </c>
      <c r="Q2092" t="str">
        <f t="shared" si="130"/>
        <v>P00000.png</v>
      </c>
      <c r="R2092" t="str">
        <f t="shared" si="131"/>
        <v>INSERT INTO `product`(`pID`, `pBar`, `pBars`, `pName`, `pBP`, `pSP`, `pVal`, `pCate`, `pUnit`, `img`) VALUES ('P02098','2000602712644','[{"detail":"รหัสสินค้า","barcode":"P02098"},{"detail":"บาร์โค้ดหลัก","barcode":"2000602712644"}]','บอลวาล์วสวมPVC 1'' ***','45','55','4','ประปา','ตัว','P00000.png');</v>
      </c>
    </row>
    <row r="2093" spans="1:18" x14ac:dyDescent="0.25">
      <c r="A2093" s="2" t="s">
        <v>2967</v>
      </c>
      <c r="B2093" s="8" t="s">
        <v>2967</v>
      </c>
      <c r="C2093" s="2" t="s">
        <v>8534</v>
      </c>
      <c r="D2093" s="1">
        <v>22</v>
      </c>
      <c r="E2093" s="1">
        <v>35</v>
      </c>
      <c r="F2093" s="1">
        <v>6</v>
      </c>
      <c r="G2093" s="1">
        <v>3</v>
      </c>
      <c r="H2093" s="1">
        <v>5</v>
      </c>
      <c r="I2093" s="16"/>
      <c r="J2093" s="17" t="s">
        <v>7142</v>
      </c>
      <c r="K2093" s="4" t="s">
        <v>7144</v>
      </c>
      <c r="L2093" s="5" t="s">
        <v>7143</v>
      </c>
      <c r="M2093" s="5">
        <f t="shared" si="128"/>
        <v>3</v>
      </c>
      <c r="N2093" s="5">
        <f t="shared" si="129"/>
        <v>5</v>
      </c>
      <c r="O2093" s="3" t="str">
        <f>IF(ISBLANK(D2093),"ส่วนลด",VLOOKUP(D2093,หมวดหมู่!$A$2:$B$35,2))</f>
        <v>ประปา</v>
      </c>
      <c r="P2093" s="3" t="str">
        <f>IF(ISBLANK(E2093),"หน่วย",VLOOKUP(E2093,หน่วยนับ!$A$2:$B$37,2))</f>
        <v>ตัว</v>
      </c>
      <c r="Q2093" t="str">
        <f t="shared" si="130"/>
        <v>P00000.png</v>
      </c>
      <c r="R2093" t="str">
        <f t="shared" si="131"/>
        <v>INSERT INTO `product`(`pID`, `pBar`, `pBars`, `pName`, `pBP`, `pSP`, `pVal`, `pCate`, `pUnit`, `img`) VALUES ('P02099','P02099','[{"detail":"รหัสสินค้า","barcode":"P02099"},{"detail":"บาร์โค้ดหลัก","barcode":"P02099"}]','ซีแค้ม PVC 1/2'' ***','3','5','6','ประปา','ตัว','P00000.png');</v>
      </c>
    </row>
    <row r="2094" spans="1:18" x14ac:dyDescent="0.25">
      <c r="A2094" s="2" t="s">
        <v>2968</v>
      </c>
      <c r="B2094" s="8" t="s">
        <v>2968</v>
      </c>
      <c r="C2094" s="2" t="s">
        <v>8535</v>
      </c>
      <c r="D2094" s="1">
        <v>22</v>
      </c>
      <c r="E2094" s="1">
        <v>35</v>
      </c>
      <c r="F2094" s="1">
        <v>4</v>
      </c>
      <c r="G2094" s="1">
        <v>3</v>
      </c>
      <c r="H2094" s="1">
        <v>5</v>
      </c>
      <c r="I2094" s="16"/>
      <c r="J2094" s="17" t="s">
        <v>7142</v>
      </c>
      <c r="K2094" s="4" t="s">
        <v>7144</v>
      </c>
      <c r="L2094" s="5" t="s">
        <v>7143</v>
      </c>
      <c r="M2094" s="5">
        <f t="shared" si="128"/>
        <v>3</v>
      </c>
      <c r="N2094" s="5">
        <f t="shared" si="129"/>
        <v>5</v>
      </c>
      <c r="O2094" s="3" t="str">
        <f>IF(ISBLANK(D2094),"ส่วนลด",VLOOKUP(D2094,หมวดหมู่!$A$2:$B$35,2))</f>
        <v>ประปา</v>
      </c>
      <c r="P2094" s="3" t="str">
        <f>IF(ISBLANK(E2094),"หน่วย",VLOOKUP(E2094,หน่วยนับ!$A$2:$B$37,2))</f>
        <v>ตัว</v>
      </c>
      <c r="Q2094" t="str">
        <f t="shared" si="130"/>
        <v>P00000.png</v>
      </c>
      <c r="R2094" t="str">
        <f t="shared" si="131"/>
        <v>INSERT INTO `product`(`pID`, `pBar`, `pBars`, `pName`, `pBP`, `pSP`, `pVal`, `pCate`, `pUnit`, `img`) VALUES ('P02100','P02100','[{"detail":"รหัสสินค้า","barcode":"P02100"},{"detail":"บาร์โค้ดหลัก","barcode":"P02100"}]','ซีแค้มPVC 3/4'' ***','3','5','4','ประปา','ตัว','P00000.png');</v>
      </c>
    </row>
    <row r="2095" spans="1:18" x14ac:dyDescent="0.25">
      <c r="A2095" s="2" t="s">
        <v>2969</v>
      </c>
      <c r="B2095" s="8" t="s">
        <v>2969</v>
      </c>
      <c r="C2095" s="2" t="s">
        <v>8536</v>
      </c>
      <c r="D2095" s="1">
        <v>22</v>
      </c>
      <c r="E2095" s="1">
        <v>35</v>
      </c>
      <c r="F2095" s="1">
        <v>35</v>
      </c>
      <c r="G2095" s="1">
        <v>7</v>
      </c>
      <c r="H2095" s="1">
        <v>10</v>
      </c>
      <c r="I2095" s="16"/>
      <c r="J2095" s="17" t="s">
        <v>7142</v>
      </c>
      <c r="K2095" s="4" t="s">
        <v>7144</v>
      </c>
      <c r="L2095" s="5" t="s">
        <v>7143</v>
      </c>
      <c r="M2095" s="5">
        <f t="shared" si="128"/>
        <v>7</v>
      </c>
      <c r="N2095" s="5">
        <f t="shared" si="129"/>
        <v>10</v>
      </c>
      <c r="O2095" s="3" t="str">
        <f>IF(ISBLANK(D2095),"ส่วนลด",VLOOKUP(D2095,หมวดหมู่!$A$2:$B$35,2))</f>
        <v>ประปา</v>
      </c>
      <c r="P2095" s="3" t="str">
        <f>IF(ISBLANK(E2095),"หน่วย",VLOOKUP(E2095,หน่วยนับ!$A$2:$B$37,2))</f>
        <v>ตัว</v>
      </c>
      <c r="Q2095" t="str">
        <f t="shared" si="130"/>
        <v>P00000.png</v>
      </c>
      <c r="R2095" t="str">
        <f t="shared" si="131"/>
        <v>INSERT INTO `product`(`pID`, `pBar`, `pBars`, `pName`, `pBP`, `pSP`, `pVal`, `pCate`, `pUnit`, `img`) VALUES ('P02101','P02101','[{"detail":"รหัสสินค้า","barcode":"P02101"},{"detail":"บาร์โค้ดหลัก","barcode":"P02101"}]','หัวอุดเกลียวนอก 1'' ***','7','10','35','ประปา','ตัว','P00000.png');</v>
      </c>
    </row>
    <row r="2096" spans="1:18" x14ac:dyDescent="0.25">
      <c r="A2096" s="2" t="s">
        <v>2970</v>
      </c>
      <c r="B2096" s="8" t="s">
        <v>2970</v>
      </c>
      <c r="C2096" s="2" t="s">
        <v>8537</v>
      </c>
      <c r="D2096" s="1">
        <v>22</v>
      </c>
      <c r="E2096" s="1">
        <v>1</v>
      </c>
      <c r="F2096" s="1">
        <v>1</v>
      </c>
      <c r="G2096" s="1">
        <v>100</v>
      </c>
      <c r="H2096" s="1">
        <v>115</v>
      </c>
      <c r="I2096" s="16"/>
      <c r="J2096" s="17" t="s">
        <v>7142</v>
      </c>
      <c r="K2096" s="4" t="s">
        <v>7144</v>
      </c>
      <c r="L2096" s="5" t="s">
        <v>7143</v>
      </c>
      <c r="M2096" s="5">
        <f t="shared" si="128"/>
        <v>100</v>
      </c>
      <c r="N2096" s="5">
        <f t="shared" si="129"/>
        <v>115</v>
      </c>
      <c r="O2096" s="3" t="str">
        <f>IF(ISBLANK(D2096),"ส่วนลด",VLOOKUP(D2096,หมวดหมู่!$A$2:$B$35,2))</f>
        <v>ประปา</v>
      </c>
      <c r="P2096" s="3" t="str">
        <f>IF(ISBLANK(E2096),"หน่วย",VLOOKUP(E2096,หน่วยนับ!$A$2:$B$37,2))</f>
        <v>ชิ้น</v>
      </c>
      <c r="Q2096" t="str">
        <f t="shared" si="130"/>
        <v>P00000.png</v>
      </c>
      <c r="R2096" t="str">
        <f t="shared" si="131"/>
        <v>INSERT INTO `product`(`pID`, `pBar`, `pBars`, `pName`, `pBP`, `pSP`, `pVal`, `pCate`, `pUnit`, `img`) VALUES ('P02102','P02102','[{"detail":"รหัสสินค้า","barcode":"P02102"},{"detail":"บาร์โค้ดหลัก","barcode":"P02102"}]','ท่อชั้น5 2'' 100บาท','100','115','1','ประปา','ชิ้น','P00000.png');</v>
      </c>
    </row>
    <row r="2097" spans="1:18" x14ac:dyDescent="0.25">
      <c r="A2097" s="2" t="s">
        <v>2971</v>
      </c>
      <c r="B2097" s="8" t="s">
        <v>2971</v>
      </c>
      <c r="C2097" s="2" t="s">
        <v>8538</v>
      </c>
      <c r="D2097" s="1">
        <v>22</v>
      </c>
      <c r="E2097" s="1">
        <v>8</v>
      </c>
      <c r="F2097" s="1">
        <v>1</v>
      </c>
      <c r="G2097" s="1">
        <v>13</v>
      </c>
      <c r="H2097" s="1">
        <v>16</v>
      </c>
      <c r="I2097" s="16"/>
      <c r="J2097" s="17" t="s">
        <v>7142</v>
      </c>
      <c r="K2097" s="4" t="s">
        <v>7144</v>
      </c>
      <c r="L2097" s="5" t="s">
        <v>7143</v>
      </c>
      <c r="M2097" s="5">
        <f t="shared" si="128"/>
        <v>13</v>
      </c>
      <c r="N2097" s="5">
        <f t="shared" si="129"/>
        <v>16</v>
      </c>
      <c r="O2097" s="3" t="str">
        <f>IF(ISBLANK(D2097),"ส่วนลด",VLOOKUP(D2097,หมวดหมู่!$A$2:$B$35,2))</f>
        <v>ประปา</v>
      </c>
      <c r="P2097" s="3" t="str">
        <f>IF(ISBLANK(E2097),"หน่วย",VLOOKUP(E2097,หน่วยนับ!$A$2:$B$37,2))</f>
        <v>อัน</v>
      </c>
      <c r="Q2097" t="str">
        <f t="shared" si="130"/>
        <v>P00000.png</v>
      </c>
      <c r="R2097" t="str">
        <f t="shared" si="131"/>
        <v>INSERT INTO `product`(`pID`, `pBar`, `pBars`, `pName`, `pBP`, `pSP`, `pVal`, `pCate`, `pUnit`, `img`) VALUES ('P02103','P02103','[{"detail":"รหัสสินค้า","barcode":"P02103"},{"detail":"บาร์โค้ดหลัก","barcode":"P02103"}]','สามทางpvcหนา 1'' ***','13','16','1','ประปา','อัน','P00000.png');</v>
      </c>
    </row>
    <row r="2098" spans="1:18" x14ac:dyDescent="0.25">
      <c r="A2098" s="2" t="s">
        <v>2972</v>
      </c>
      <c r="B2098" s="8" t="s">
        <v>2972</v>
      </c>
      <c r="C2098" s="2" t="s">
        <v>8539</v>
      </c>
      <c r="D2098" s="1">
        <v>22</v>
      </c>
      <c r="E2098" s="1">
        <v>35</v>
      </c>
      <c r="F2098" s="1">
        <v>4</v>
      </c>
      <c r="G2098" s="1">
        <v>17</v>
      </c>
      <c r="H2098" s="1">
        <v>20</v>
      </c>
      <c r="I2098" s="16"/>
      <c r="J2098" s="17" t="s">
        <v>7142</v>
      </c>
      <c r="K2098" s="4" t="s">
        <v>7144</v>
      </c>
      <c r="L2098" s="5" t="s">
        <v>7143</v>
      </c>
      <c r="M2098" s="5">
        <f t="shared" si="128"/>
        <v>17</v>
      </c>
      <c r="N2098" s="5">
        <f t="shared" si="129"/>
        <v>20</v>
      </c>
      <c r="O2098" s="3" t="str">
        <f>IF(ISBLANK(D2098),"ส่วนลด",VLOOKUP(D2098,หมวดหมู่!$A$2:$B$35,2))</f>
        <v>ประปา</v>
      </c>
      <c r="P2098" s="3" t="str">
        <f>IF(ISBLANK(E2098),"หน่วย",VLOOKUP(E2098,หน่วยนับ!$A$2:$B$37,2))</f>
        <v>ตัว</v>
      </c>
      <c r="Q2098" t="str">
        <f t="shared" si="130"/>
        <v>P00000.png</v>
      </c>
      <c r="R2098" t="str">
        <f t="shared" si="131"/>
        <v>INSERT INTO `product`(`pID`, `pBar`, `pBars`, `pName`, `pBP`, `pSP`, `pVal`, `pCate`, `pUnit`, `img`) VALUES ('P02104','P02104','[{"detail":"รหัสสินค้า","barcode":"P02104"},{"detail":"บาร์โค้ดหลัก","barcode":"P02104"}]','สามทางpvcหนา 1''ลด1/2'' ***','17','20','4','ประปา','ตัว','P00000.png');</v>
      </c>
    </row>
    <row r="2099" spans="1:18" x14ac:dyDescent="0.25">
      <c r="A2099" s="2" t="s">
        <v>2973</v>
      </c>
      <c r="B2099" s="8" t="s">
        <v>2973</v>
      </c>
      <c r="C2099" s="2" t="s">
        <v>8540</v>
      </c>
      <c r="D2099" s="1">
        <v>22</v>
      </c>
      <c r="E2099" s="1">
        <v>35</v>
      </c>
      <c r="F2099" s="1">
        <v>11</v>
      </c>
      <c r="G2099" s="1">
        <v>16</v>
      </c>
      <c r="H2099" s="1">
        <v>20</v>
      </c>
      <c r="I2099" s="16"/>
      <c r="J2099" s="17" t="s">
        <v>7142</v>
      </c>
      <c r="K2099" s="4" t="s">
        <v>7144</v>
      </c>
      <c r="L2099" s="5" t="s">
        <v>7143</v>
      </c>
      <c r="M2099" s="5">
        <f t="shared" si="128"/>
        <v>16</v>
      </c>
      <c r="N2099" s="5">
        <f t="shared" si="129"/>
        <v>20</v>
      </c>
      <c r="O2099" s="3" t="str">
        <f>IF(ISBLANK(D2099),"ส่วนลด",VLOOKUP(D2099,หมวดหมู่!$A$2:$B$35,2))</f>
        <v>ประปา</v>
      </c>
      <c r="P2099" s="3" t="str">
        <f>IF(ISBLANK(E2099),"หน่วย",VLOOKUP(E2099,หน่วยนับ!$A$2:$B$37,2))</f>
        <v>ตัว</v>
      </c>
      <c r="Q2099" t="str">
        <f t="shared" si="130"/>
        <v>P00000.png</v>
      </c>
      <c r="R2099" t="str">
        <f t="shared" si="131"/>
        <v>INSERT INTO `product`(`pID`, `pBar`, `pBars`, `pName`, `pBP`, `pSP`, `pVal`, `pCate`, `pUnit`, `img`) VALUES ('P02105','P02105','[{"detail":"รหัสสินค้า","barcode":"P02105"},{"detail":"บาร์โค้ดหลัก","barcode":"P02105"}]','สามทางpvcหนา 1''ลด3/4'' ***','16','20','11','ประปา','ตัว','P00000.png');</v>
      </c>
    </row>
    <row r="2100" spans="1:18" x14ac:dyDescent="0.25">
      <c r="A2100" s="2" t="s">
        <v>2974</v>
      </c>
      <c r="B2100" s="8">
        <v>8858799701019</v>
      </c>
      <c r="C2100" s="2" t="s">
        <v>8541</v>
      </c>
      <c r="D2100" s="1">
        <v>22</v>
      </c>
      <c r="E2100" s="1">
        <v>35</v>
      </c>
      <c r="F2100" s="1">
        <v>1</v>
      </c>
      <c r="G2100" s="1">
        <v>400</v>
      </c>
      <c r="H2100" s="1">
        <v>440</v>
      </c>
      <c r="I2100" s="16"/>
      <c r="J2100" s="17" t="s">
        <v>7142</v>
      </c>
      <c r="K2100" s="4" t="s">
        <v>7144</v>
      </c>
      <c r="L2100" s="5" t="s">
        <v>7143</v>
      </c>
      <c r="M2100" s="5">
        <f t="shared" si="128"/>
        <v>400</v>
      </c>
      <c r="N2100" s="5">
        <f t="shared" si="129"/>
        <v>440</v>
      </c>
      <c r="O2100" s="3" t="str">
        <f>IF(ISBLANK(D2100),"ส่วนลด",VLOOKUP(D2100,หมวดหมู่!$A$2:$B$35,2))</f>
        <v>ประปา</v>
      </c>
      <c r="P2100" s="3" t="str">
        <f>IF(ISBLANK(E2100),"หน่วย",VLOOKUP(E2100,หน่วยนับ!$A$2:$B$37,2))</f>
        <v>ตัว</v>
      </c>
      <c r="Q2100" t="str">
        <f t="shared" si="130"/>
        <v>P00000.png</v>
      </c>
      <c r="R2100" t="str">
        <f t="shared" si="131"/>
        <v>INSERT INTO `product`(`pID`, `pBar`, `pBars`, `pName`, `pBP`, `pSP`, `pVal`, `pCate`, `pUnit`, `img`) VALUES ('P02106','8858799701019','[{"detail":"รหัสสินค้า","barcode":"P02106"},{"detail":"บาร์โค้ดหลัก","barcode":"8858799701019"}]','มิสเตอร์น้ำ 1/2'' ซันวา***','400','440','1','ประปา','ตัว','P00000.png');</v>
      </c>
    </row>
    <row r="2101" spans="1:18" x14ac:dyDescent="0.25">
      <c r="A2101" s="2" t="s">
        <v>2975</v>
      </c>
      <c r="B2101" s="8">
        <v>8858638004271</v>
      </c>
      <c r="C2101" s="2" t="s">
        <v>2976</v>
      </c>
      <c r="D2101" s="1">
        <v>20</v>
      </c>
      <c r="E2101" s="1">
        <v>3</v>
      </c>
      <c r="F2101" s="1">
        <v>24</v>
      </c>
      <c r="G2101" s="1">
        <v>8.41</v>
      </c>
      <c r="H2101" s="1">
        <v>10</v>
      </c>
      <c r="I2101" s="16"/>
      <c r="J2101" s="17" t="s">
        <v>7142</v>
      </c>
      <c r="K2101" s="4" t="s">
        <v>7144</v>
      </c>
      <c r="L2101" s="5" t="s">
        <v>7143</v>
      </c>
      <c r="M2101" s="5">
        <f t="shared" si="128"/>
        <v>8.41</v>
      </c>
      <c r="N2101" s="5">
        <f t="shared" si="129"/>
        <v>10</v>
      </c>
      <c r="O2101" s="3" t="str">
        <f>IF(ISBLANK(D2101),"ส่วนลด",VLOOKUP(D2101,หมวดหมู่!$A$2:$B$35,2))</f>
        <v>อุปโภค/บริโภค</v>
      </c>
      <c r="P2101" s="3" t="str">
        <f>IF(ISBLANK(E2101),"หน่วย",VLOOKUP(E2101,หน่วยนับ!$A$2:$B$37,2))</f>
        <v>ขวด</v>
      </c>
      <c r="Q2101" t="str">
        <f t="shared" si="130"/>
        <v>P00000.png</v>
      </c>
      <c r="R2101" t="str">
        <f t="shared" si="131"/>
        <v>INSERT INTO `product`(`pID`, `pBar`, `pBars`, `pName`, `pBP`, `pSP`, `pVal`, `pCate`, `pUnit`, `img`) VALUES ('P02107','8858638004271','[{"detail":"รหัสสินค้า","barcode":"P02107"},{"detail":"บาร์โค้ดหลัก","barcode":"8858638004271"}]','บิ๊กกรีนทีผึ้งมะนาว10บาท','8.41','10','24','อุปโภค/บริโภค','ขวด','P00000.png');</v>
      </c>
    </row>
    <row r="2102" spans="1:18" x14ac:dyDescent="0.25">
      <c r="A2102" s="2" t="s">
        <v>2977</v>
      </c>
      <c r="B2102" s="8" t="s">
        <v>2977</v>
      </c>
      <c r="C2102" s="2" t="s">
        <v>8542</v>
      </c>
      <c r="D2102" s="1">
        <v>20</v>
      </c>
      <c r="E2102" s="1">
        <v>8</v>
      </c>
      <c r="F2102" s="1">
        <v>9</v>
      </c>
      <c r="G2102" s="1">
        <v>6.25</v>
      </c>
      <c r="H2102" s="1">
        <v>10</v>
      </c>
      <c r="I2102" s="16"/>
      <c r="J2102" s="17" t="s">
        <v>7142</v>
      </c>
      <c r="K2102" s="4" t="s">
        <v>7144</v>
      </c>
      <c r="L2102" s="5" t="s">
        <v>7143</v>
      </c>
      <c r="M2102" s="5">
        <f t="shared" si="128"/>
        <v>6.25</v>
      </c>
      <c r="N2102" s="5">
        <f t="shared" si="129"/>
        <v>10</v>
      </c>
      <c r="O2102" s="3" t="str">
        <f>IF(ISBLANK(D2102),"ส่วนลด",VLOOKUP(D2102,หมวดหมู่!$A$2:$B$35,2))</f>
        <v>อุปโภค/บริโภค</v>
      </c>
      <c r="P2102" s="3" t="str">
        <f>IF(ISBLANK(E2102),"หน่วย",VLOOKUP(E2102,หน่วยนับ!$A$2:$B$37,2))</f>
        <v>อัน</v>
      </c>
      <c r="Q2102" t="str">
        <f t="shared" si="130"/>
        <v>P00000.png</v>
      </c>
      <c r="R2102" t="str">
        <f t="shared" si="131"/>
        <v>INSERT INTO `product`(`pID`, `pBar`, `pBars`, `pName`, `pBP`, `pSP`, `pVal`, `pCate`, `pUnit`, `img`) VALUES ('P02108','P02108','[{"detail":"รหัสสินค้า","barcode":"P02108"},{"detail":"บาร์โค้ดหลัก","barcode":"P02108"}]','ธูปตราช้างคู่***','6.25','10','9','อุปโภค/บริโภค','อัน','P00000.png');</v>
      </c>
    </row>
    <row r="2103" spans="1:18" x14ac:dyDescent="0.25">
      <c r="A2103" s="2" t="s">
        <v>2978</v>
      </c>
      <c r="B2103" s="8" t="s">
        <v>2978</v>
      </c>
      <c r="C2103" s="2" t="s">
        <v>8543</v>
      </c>
      <c r="D2103" s="1">
        <v>41</v>
      </c>
      <c r="E2103" s="1">
        <v>14</v>
      </c>
      <c r="F2103" s="1">
        <v>0</v>
      </c>
      <c r="G2103" s="1">
        <v>320</v>
      </c>
      <c r="H2103" s="1">
        <v>340</v>
      </c>
      <c r="I2103" s="16"/>
      <c r="J2103" s="17" t="s">
        <v>7142</v>
      </c>
      <c r="K2103" s="4" t="s">
        <v>7144</v>
      </c>
      <c r="L2103" s="5" t="s">
        <v>7143</v>
      </c>
      <c r="M2103" s="5">
        <f t="shared" si="128"/>
        <v>320</v>
      </c>
      <c r="N2103" s="5">
        <f t="shared" si="129"/>
        <v>340</v>
      </c>
      <c r="O2103" s="3" t="str">
        <f>IF(ISBLANK(D2103),"ส่วนลด",VLOOKUP(D2103,หมวดหมู่!$A$2:$B$35,2))</f>
        <v>ข้าวสาร</v>
      </c>
      <c r="P2103" s="3" t="str">
        <f>IF(ISBLANK(E2103),"หน่วย",VLOOKUP(E2103,หน่วยนับ!$A$2:$B$37,2))</f>
        <v>ถุง</v>
      </c>
      <c r="Q2103" t="str">
        <f t="shared" si="130"/>
        <v>P00000.png</v>
      </c>
      <c r="R2103" t="str">
        <f t="shared" si="131"/>
        <v>INSERT INTO `product`(`pID`, `pBar`, `pBars`, `pName`, `pBP`, `pSP`, `pVal`, `pCate`, `pUnit`, `img`) VALUES ('P02109','P02109','[{"detail":"รหัสสินค้า","barcode":"P02109"},{"detail":"บาร์โค้ดหลัก","barcode":"P02109"}]','ข้าวสารตรามะพร้าว15กก***','320','340','0','ข้าวสาร','ถุง','P00000.png');</v>
      </c>
    </row>
    <row r="2104" spans="1:18" x14ac:dyDescent="0.25">
      <c r="A2104" s="2" t="s">
        <v>2979</v>
      </c>
      <c r="B2104" s="8">
        <v>8853002305732</v>
      </c>
      <c r="C2104" s="2" t="s">
        <v>8544</v>
      </c>
      <c r="D2104" s="1">
        <v>72</v>
      </c>
      <c r="E2104" s="1">
        <v>5</v>
      </c>
      <c r="F2104" s="1">
        <v>12</v>
      </c>
      <c r="G2104" s="1">
        <v>8</v>
      </c>
      <c r="H2104" s="1">
        <v>10</v>
      </c>
      <c r="I2104" s="16"/>
      <c r="J2104" s="17" t="s">
        <v>7142</v>
      </c>
      <c r="K2104" s="4" t="s">
        <v>7144</v>
      </c>
      <c r="L2104" s="5" t="s">
        <v>7143</v>
      </c>
      <c r="M2104" s="5">
        <f t="shared" si="128"/>
        <v>8</v>
      </c>
      <c r="N2104" s="5">
        <f t="shared" si="129"/>
        <v>10</v>
      </c>
      <c r="O2104" s="3" t="str">
        <f>IF(ISBLANK(D2104),"ส่วนลด",VLOOKUP(D2104,หมวดหมู่!$A$2:$B$35,2))</f>
        <v>ดัชมิล+ดีน่า</v>
      </c>
      <c r="P2104" s="3" t="str">
        <f>IF(ISBLANK(E2104),"หน่วย",VLOOKUP(E2104,หน่วยนับ!$A$2:$B$37,2))</f>
        <v>กล่อง</v>
      </c>
      <c r="Q2104" t="str">
        <f t="shared" si="130"/>
        <v>P00000.png</v>
      </c>
      <c r="R2104" t="str">
        <f t="shared" si="131"/>
        <v>INSERT INTO `product`(`pID`, `pBar`, `pBars`, `pName`, `pBP`, `pSP`, `pVal`, `pCate`, `pUnit`, `img`) VALUES ('P02110','8853002305732','[{"detail":"รหัสสินค้า","barcode":"P02110"},{"detail":"บาร์โค้ดหลัก","barcode":"8853002305732"}]','ดัชมิลกล่องรสช็อค1180มล***','8','10','12','ดัชมิล+ดีน่า','กล่อง','P00000.png');</v>
      </c>
    </row>
    <row r="2105" spans="1:18" x14ac:dyDescent="0.25">
      <c r="A2105" s="2" t="s">
        <v>2980</v>
      </c>
      <c r="B2105" s="8">
        <v>8853002307293</v>
      </c>
      <c r="C2105" s="2" t="s">
        <v>8545</v>
      </c>
      <c r="D2105" s="1">
        <v>72</v>
      </c>
      <c r="E2105" s="1">
        <v>5</v>
      </c>
      <c r="F2105" s="1">
        <v>0</v>
      </c>
      <c r="G2105" s="1">
        <v>8</v>
      </c>
      <c r="H2105" s="1">
        <v>10</v>
      </c>
      <c r="I2105" s="16"/>
      <c r="J2105" s="17" t="s">
        <v>7142</v>
      </c>
      <c r="K2105" s="4" t="s">
        <v>7144</v>
      </c>
      <c r="L2105" s="5" t="s">
        <v>7143</v>
      </c>
      <c r="M2105" s="5">
        <f t="shared" si="128"/>
        <v>8</v>
      </c>
      <c r="N2105" s="5">
        <f t="shared" si="129"/>
        <v>10</v>
      </c>
      <c r="O2105" s="3" t="str">
        <f>IF(ISBLANK(D2105),"ส่วนลด",VLOOKUP(D2105,หมวดหมู่!$A$2:$B$35,2))</f>
        <v>ดัชมิล+ดีน่า</v>
      </c>
      <c r="P2105" s="3" t="str">
        <f>IF(ISBLANK(E2105),"หน่วย",VLOOKUP(E2105,หน่วยนับ!$A$2:$B$37,2))</f>
        <v>กล่อง</v>
      </c>
      <c r="Q2105" t="str">
        <f t="shared" si="130"/>
        <v>P00000.png</v>
      </c>
      <c r="R2105" t="str">
        <f t="shared" si="131"/>
        <v>INSERT INTO `product`(`pID`, `pBar`, `pBars`, `pName`, `pBP`, `pSP`, `pVal`, `pCate`, `pUnit`, `img`) VALUES ('P02111','8853002307293','[{"detail":"รหัสสินค้า","barcode":"P02111"},{"detail":"บาร์โค้ดหลัก","barcode":"8853002307293"}]','ดัชมิลกล่องรสกาแฟ180มล***','8','10','0','ดัชมิล+ดีน่า','กล่อง','P00000.png');</v>
      </c>
    </row>
    <row r="2106" spans="1:18" x14ac:dyDescent="0.25">
      <c r="A2106" s="2" t="s">
        <v>2981</v>
      </c>
      <c r="B2106" s="8">
        <v>8859573012390</v>
      </c>
      <c r="C2106" s="2" t="s">
        <v>8546</v>
      </c>
      <c r="D2106" s="1">
        <v>92</v>
      </c>
      <c r="E2106" s="1">
        <v>8</v>
      </c>
      <c r="F2106" s="1">
        <v>2</v>
      </c>
      <c r="G2106" s="1">
        <v>13.34</v>
      </c>
      <c r="H2106" s="1">
        <v>20</v>
      </c>
      <c r="I2106" s="16"/>
      <c r="J2106" s="17" t="s">
        <v>7142</v>
      </c>
      <c r="K2106" s="4" t="s">
        <v>7144</v>
      </c>
      <c r="L2106" s="5" t="s">
        <v>7143</v>
      </c>
      <c r="M2106" s="5">
        <f t="shared" si="128"/>
        <v>13.34</v>
      </c>
      <c r="N2106" s="5">
        <f t="shared" si="129"/>
        <v>20</v>
      </c>
      <c r="O2106" s="3" t="str">
        <f>IF(ISBLANK(D2106),"ส่วนลด",VLOOKUP(D2106,หมวดหมู่!$A$2:$B$35,2))</f>
        <v>ของใช้ในครัว</v>
      </c>
      <c r="P2106" s="3" t="str">
        <f>IF(ISBLANK(E2106),"หน่วย",VLOOKUP(E2106,หน่วยนับ!$A$2:$B$37,2))</f>
        <v>อัน</v>
      </c>
      <c r="Q2106" t="str">
        <f t="shared" si="130"/>
        <v>P00000.png</v>
      </c>
      <c r="R2106" t="str">
        <f t="shared" si="131"/>
        <v>INSERT INTO `product`(`pID`, `pBar`, `pBars`, `pName`, `pBP`, `pSP`, `pVal`, `pCate`, `pUnit`, `img`) VALUES ('P02112','8859573012390','[{"detail":"รหัสสินค้า","barcode":"P02112"},{"detail":"บาร์โค้ดหลัก","barcode":"8859573012390"}]','กิ๊ปหนีบผมสี่เหลี่ยม***','13.34','20','2','ของใช้ในครัว','อัน','P00000.png');</v>
      </c>
    </row>
    <row r="2107" spans="1:18" x14ac:dyDescent="0.25">
      <c r="A2107" s="2" t="s">
        <v>2982</v>
      </c>
      <c r="B2107" s="8">
        <v>5540000040019</v>
      </c>
      <c r="C2107" s="2" t="s">
        <v>2983</v>
      </c>
      <c r="D2107" s="1">
        <v>20</v>
      </c>
      <c r="E2107" s="1">
        <v>26</v>
      </c>
      <c r="F2107" s="1">
        <v>1</v>
      </c>
      <c r="G2107" s="1">
        <v>45</v>
      </c>
      <c r="H2107" s="1">
        <v>55</v>
      </c>
      <c r="I2107" s="16"/>
      <c r="J2107" s="17" t="s">
        <v>7142</v>
      </c>
      <c r="K2107" s="4" t="s">
        <v>7144</v>
      </c>
      <c r="L2107" s="5" t="s">
        <v>7143</v>
      </c>
      <c r="M2107" s="5">
        <f t="shared" si="128"/>
        <v>45</v>
      </c>
      <c r="N2107" s="5">
        <f t="shared" si="129"/>
        <v>55</v>
      </c>
      <c r="O2107" s="3" t="str">
        <f>IF(ISBLANK(D2107),"ส่วนลด",VLOOKUP(D2107,หมวดหมู่!$A$2:$B$35,2))</f>
        <v>อุปโภค/บริโภค</v>
      </c>
      <c r="P2107" s="3" t="str">
        <f>IF(ISBLANK(E2107),"หน่วย",VLOOKUP(E2107,หน่วยนับ!$A$2:$B$37,2))</f>
        <v>ห่อ</v>
      </c>
      <c r="Q2107" t="str">
        <f t="shared" si="130"/>
        <v>P00000.png</v>
      </c>
      <c r="R2107" t="str">
        <f t="shared" si="131"/>
        <v>INSERT INTO `product`(`pID`, `pBar`, `pBars`, `pName`, `pBP`, `pSP`, `pVal`, `pCate`, `pUnit`, `img`) VALUES ('P02113','5540000040019','[{"detail":"รหัสสินค้า","barcode":"P02113"},{"detail":"บาร์โค้ดหลัก","barcode":"5540000040019"}]','ธูปหอมกำใหญ่เบอร์45/55บ','45','55','1','อุปโภค/บริโภค','ห่อ','P00000.png');</v>
      </c>
    </row>
    <row r="2108" spans="1:18" x14ac:dyDescent="0.25">
      <c r="A2108" s="2" t="s">
        <v>2984</v>
      </c>
      <c r="B2108" s="8">
        <v>8850511321147</v>
      </c>
      <c r="C2108" s="2" t="s">
        <v>8547</v>
      </c>
      <c r="D2108" s="1">
        <v>20</v>
      </c>
      <c r="E2108" s="1">
        <v>3</v>
      </c>
      <c r="F2108" s="1">
        <v>25</v>
      </c>
      <c r="G2108" s="1">
        <v>18.25</v>
      </c>
      <c r="H2108" s="1">
        <v>25</v>
      </c>
      <c r="I2108" s="15" t="s">
        <v>8548</v>
      </c>
      <c r="J2108" s="17" t="s">
        <v>7142</v>
      </c>
      <c r="K2108" s="4" t="s">
        <v>7144</v>
      </c>
      <c r="L2108" s="5" t="s">
        <v>7143</v>
      </c>
      <c r="M2108" s="5">
        <f t="shared" si="128"/>
        <v>18.25</v>
      </c>
      <c r="N2108" s="5">
        <f t="shared" si="129"/>
        <v>25</v>
      </c>
      <c r="O2108" s="3" t="str">
        <f>IF(ISBLANK(D2108),"ส่วนลด",VLOOKUP(D2108,หมวดหมู่!$A$2:$B$35,2))</f>
        <v>อุปโภค/บริโภค</v>
      </c>
      <c r="P2108" s="3" t="str">
        <f>IF(ISBLANK(E2108),"หน่วย",VLOOKUP(E2108,หน่วยนับ!$A$2:$B$37,2))</f>
        <v>ขวด</v>
      </c>
      <c r="Q2108" t="str">
        <f t="shared" si="130"/>
        <v>prd_2130.jpg</v>
      </c>
      <c r="R2108" t="str">
        <f t="shared" si="131"/>
        <v>INSERT INTO `product`(`pID`, `pBar`, `pBars`, `pName`, `pBP`, `pSP`, `pVal`, `pCate`, `pUnit`, `img`) VALUES ('P02114','8850511321147','[{"detail":"รหัสสินค้า","barcode":"P02114"},{"detail":"บาร์โค้ดหลัก","barcode":"8850511321147"}]','โรซ่าซอสมะเขือเทศ300ml***','18.25','25','25','อุปโภค/บริโภค','ขวด','prd_2130.jpg');</v>
      </c>
    </row>
    <row r="2109" spans="1:18" x14ac:dyDescent="0.25">
      <c r="A2109" s="2" t="s">
        <v>2985</v>
      </c>
      <c r="B2109" s="8">
        <v>8850092262334</v>
      </c>
      <c r="C2109" s="2" t="s">
        <v>8549</v>
      </c>
      <c r="D2109" s="1">
        <v>86</v>
      </c>
      <c r="E2109" s="1">
        <v>26</v>
      </c>
      <c r="F2109" s="1">
        <v>9</v>
      </c>
      <c r="G2109" s="1">
        <v>12.05</v>
      </c>
      <c r="H2109" s="1">
        <v>16</v>
      </c>
      <c r="I2109" s="16"/>
      <c r="J2109" s="17" t="s">
        <v>7142</v>
      </c>
      <c r="K2109" s="4" t="s">
        <v>7144</v>
      </c>
      <c r="L2109" s="5" t="s">
        <v>7143</v>
      </c>
      <c r="M2109" s="5">
        <f t="shared" si="128"/>
        <v>12.05</v>
      </c>
      <c r="N2109" s="5">
        <f t="shared" si="129"/>
        <v>16</v>
      </c>
      <c r="O2109" s="3" t="str">
        <f>IF(ISBLANK(D2109),"ส่วนลด",VLOOKUP(D2109,หมวดหมู่!$A$2:$B$35,2))</f>
        <v>ของใช้ในครัว</v>
      </c>
      <c r="P2109" s="3" t="str">
        <f>IF(ISBLANK(E2109),"หน่วย",VLOOKUP(E2109,หน่วยนับ!$A$2:$B$37,2))</f>
        <v>ห่อ</v>
      </c>
      <c r="Q2109" t="str">
        <f t="shared" si="130"/>
        <v>P00000.png</v>
      </c>
      <c r="R2109" t="str">
        <f t="shared" si="131"/>
        <v>INSERT INTO `product`(`pID`, `pBar`, `pBars`, `pName`, `pBP`, `pSP`, `pVal`, `pCate`, `pUnit`, `img`) VALUES ('P02115','8850092262334','[{"detail":"รหัสสินค้า","barcode":"P02115"},{"detail":"บาร์โค้ดหลัก","barcode":"8850092262334"}]','ไฮยีนปรับผ้านุ่มพู600ml***','12.05','16','9','ของใช้ในครัว','ห่อ','P00000.png');</v>
      </c>
    </row>
    <row r="2110" spans="1:18" x14ac:dyDescent="0.25">
      <c r="A2110" s="2" t="s">
        <v>2986</v>
      </c>
      <c r="B2110" s="8">
        <v>8856852000147</v>
      </c>
      <c r="C2110" s="2" t="s">
        <v>2987</v>
      </c>
      <c r="D2110" s="1">
        <v>20</v>
      </c>
      <c r="E2110" s="1">
        <v>18</v>
      </c>
      <c r="F2110" s="1">
        <v>0</v>
      </c>
      <c r="G2110" s="1">
        <v>20</v>
      </c>
      <c r="H2110" s="1">
        <v>25</v>
      </c>
      <c r="I2110" s="16"/>
      <c r="J2110" s="17" t="s">
        <v>7142</v>
      </c>
      <c r="K2110" s="4" t="s">
        <v>7144</v>
      </c>
      <c r="L2110" s="5" t="s">
        <v>7143</v>
      </c>
      <c r="M2110" s="5">
        <f t="shared" si="128"/>
        <v>20</v>
      </c>
      <c r="N2110" s="5">
        <f t="shared" si="129"/>
        <v>25</v>
      </c>
      <c r="O2110" s="3" t="str">
        <f>IF(ISBLANK(D2110),"ส่วนลด",VLOOKUP(D2110,หมวดหมู่!$A$2:$B$35,2))</f>
        <v>อุปโภค/บริโภค</v>
      </c>
      <c r="P2110" s="3" t="str">
        <f>IF(ISBLANK(E2110),"หน่วย",VLOOKUP(E2110,หน่วยนับ!$A$2:$B$37,2))</f>
        <v>แกลอน</v>
      </c>
      <c r="Q2110" t="str">
        <f t="shared" si="130"/>
        <v>P00000.png</v>
      </c>
      <c r="R2110" t="str">
        <f t="shared" si="131"/>
        <v>INSERT INTO `product`(`pID`, `pBar`, `pBars`, `pName`, `pBP`, `pSP`, `pVal`, `pCate`, `pUnit`, `img`) VALUES ('P02116','8856852000147','[{"detail":"รหัสสินค้า","barcode":"P02116"},{"detail":"บาร์โค้ดหลัก","barcode":"8856852000147"}]','ซอสหอยนกทะเล25บ*','20','25','0','อุปโภค/บริโภค','แกลอน','P00000.png');</v>
      </c>
    </row>
    <row r="2111" spans="1:18" x14ac:dyDescent="0.25">
      <c r="A2111" s="2" t="s">
        <v>2988</v>
      </c>
      <c r="B2111" s="8" t="s">
        <v>2988</v>
      </c>
      <c r="C2111" s="2" t="s">
        <v>2989</v>
      </c>
      <c r="D2111" s="1">
        <v>20</v>
      </c>
      <c r="E2111" s="1">
        <v>3</v>
      </c>
      <c r="F2111" s="1">
        <v>0</v>
      </c>
      <c r="G2111" s="1">
        <v>20</v>
      </c>
      <c r="H2111" s="1">
        <v>22</v>
      </c>
      <c r="I2111" s="16"/>
      <c r="J2111" s="17" t="s">
        <v>7142</v>
      </c>
      <c r="K2111" s="4" t="s">
        <v>7144</v>
      </c>
      <c r="L2111" s="5" t="s">
        <v>7143</v>
      </c>
      <c r="M2111" s="5">
        <f t="shared" si="128"/>
        <v>20</v>
      </c>
      <c r="N2111" s="5">
        <f t="shared" si="129"/>
        <v>22</v>
      </c>
      <c r="O2111" s="3" t="str">
        <f>IF(ISBLANK(D2111),"ส่วนลด",VLOOKUP(D2111,หมวดหมู่!$A$2:$B$35,2))</f>
        <v>อุปโภค/บริโภค</v>
      </c>
      <c r="P2111" s="3" t="str">
        <f>IF(ISBLANK(E2111),"หน่วย",VLOOKUP(E2111,หน่วยนับ!$A$2:$B$37,2))</f>
        <v>ขวด</v>
      </c>
      <c r="Q2111" t="str">
        <f t="shared" si="130"/>
        <v>P00000.png</v>
      </c>
      <c r="R2111" t="str">
        <f t="shared" si="131"/>
        <v>INSERT INTO `product`(`pID`, `pBar`, `pBars`, `pName`, `pBP`, `pSP`, `pVal`, `pCate`, `pUnit`, `img`) VALUES ('P02117','P02117','[{"detail":"รหัสสินค้า","barcode":"P02117"},{"detail":"บาร์โค้ดหลัก","barcode":"P02117"}]','ซีอิ้วดำหวาน500/22บ','20','22','0','อุปโภค/บริโภค','ขวด','P00000.png');</v>
      </c>
    </row>
    <row r="2112" spans="1:18" x14ac:dyDescent="0.25">
      <c r="A2112" s="2" t="s">
        <v>2990</v>
      </c>
      <c r="B2112" s="8">
        <v>8851932370998</v>
      </c>
      <c r="C2112" s="2" t="s">
        <v>2991</v>
      </c>
      <c r="D2112" s="1">
        <v>20</v>
      </c>
      <c r="E2112" s="1">
        <v>3</v>
      </c>
      <c r="F2112" s="1">
        <v>0</v>
      </c>
      <c r="G2112" s="1">
        <v>33.17</v>
      </c>
      <c r="H2112" s="1">
        <v>40</v>
      </c>
      <c r="I2112" s="16"/>
      <c r="J2112" s="17" t="s">
        <v>7142</v>
      </c>
      <c r="K2112" s="4" t="s">
        <v>7144</v>
      </c>
      <c r="L2112" s="5" t="s">
        <v>7143</v>
      </c>
      <c r="M2112" s="5">
        <f t="shared" si="128"/>
        <v>33.17</v>
      </c>
      <c r="N2112" s="5">
        <f t="shared" si="129"/>
        <v>40</v>
      </c>
      <c r="O2112" s="3" t="str">
        <f>IF(ISBLANK(D2112),"ส่วนลด",VLOOKUP(D2112,หมวดหมู่!$A$2:$B$35,2))</f>
        <v>อุปโภค/บริโภค</v>
      </c>
      <c r="P2112" s="3" t="str">
        <f>IF(ISBLANK(E2112),"หน่วย",VLOOKUP(E2112,หน่วยนับ!$A$2:$B$37,2))</f>
        <v>ขวด</v>
      </c>
      <c r="Q2112" t="str">
        <f t="shared" si="130"/>
        <v>P00000.png</v>
      </c>
      <c r="R2112" t="str">
        <f t="shared" si="131"/>
        <v>INSERT INTO `product`(`pID`, `pBar`, `pBars`, `pName`, `pBP`, `pSP`, `pVal`, `pCate`, `pUnit`, `img`) VALUES ('P02118','8851932370998','[{"detail":"รหัสสินค้า","barcode":"P02118"},{"detail":"บาร์โค้ดหลัก","barcode":"8851932370998"}]','ซันไลต์ล้างจาน485มล40[*','33.17','40','0','อุปโภค/บริโภค','ขวด','P00000.png');</v>
      </c>
    </row>
    <row r="2113" spans="1:18" x14ac:dyDescent="0.25">
      <c r="A2113" s="2" t="s">
        <v>2992</v>
      </c>
      <c r="B2113" s="8">
        <v>8859278836451</v>
      </c>
      <c r="C2113" s="2" t="s">
        <v>2993</v>
      </c>
      <c r="D2113" s="1">
        <v>20</v>
      </c>
      <c r="E2113" s="1">
        <v>26</v>
      </c>
      <c r="F2113" s="1">
        <v>0</v>
      </c>
      <c r="G2113" s="1">
        <v>40</v>
      </c>
      <c r="H2113" s="1">
        <v>49</v>
      </c>
      <c r="I2113" s="16"/>
      <c r="J2113" s="17" t="s">
        <v>7142</v>
      </c>
      <c r="K2113" s="4" t="s">
        <v>7144</v>
      </c>
      <c r="L2113" s="5" t="s">
        <v>7143</v>
      </c>
      <c r="M2113" s="5">
        <f t="shared" si="128"/>
        <v>40</v>
      </c>
      <c r="N2113" s="5">
        <f t="shared" si="129"/>
        <v>49</v>
      </c>
      <c r="O2113" s="3" t="str">
        <f>IF(ISBLANK(D2113),"ส่วนลด",VLOOKUP(D2113,หมวดหมู่!$A$2:$B$35,2))</f>
        <v>อุปโภค/บริโภค</v>
      </c>
      <c r="P2113" s="3" t="str">
        <f>IF(ISBLANK(E2113),"หน่วย",VLOOKUP(E2113,หน่วยนับ!$A$2:$B$37,2))</f>
        <v>ห่อ</v>
      </c>
      <c r="Q2113" t="str">
        <f t="shared" si="130"/>
        <v>P00000.png</v>
      </c>
      <c r="R2113" t="str">
        <f t="shared" si="131"/>
        <v>INSERT INTO `product`(`pID`, `pBar`, `pBars`, `pName`, `pBP`, `pSP`, `pVal`, `pCate`, `pUnit`, `img`) VALUES ('P02119','8859278836451','[{"detail":"รหัสสินค้า","barcode":"P02119"},{"detail":"บาร์โค้ดหลัก","barcode":"8859278836451"}]','ถุงดำ 36*45/49บ','40','49','0','อุปโภค/บริโภค','ห่อ','P00000.png');</v>
      </c>
    </row>
    <row r="2114" spans="1:18" x14ac:dyDescent="0.25">
      <c r="A2114" s="2" t="s">
        <v>2994</v>
      </c>
      <c r="B2114" s="8">
        <v>8853002308740</v>
      </c>
      <c r="C2114" s="2" t="s">
        <v>8550</v>
      </c>
      <c r="D2114" s="1">
        <v>72</v>
      </c>
      <c r="E2114" s="1">
        <v>5</v>
      </c>
      <c r="F2114" s="1">
        <v>24</v>
      </c>
      <c r="G2114" s="1">
        <v>8</v>
      </c>
      <c r="H2114" s="1">
        <v>10</v>
      </c>
      <c r="I2114" s="16"/>
      <c r="J2114" s="17" t="s">
        <v>7142</v>
      </c>
      <c r="K2114" s="4" t="s">
        <v>7144</v>
      </c>
      <c r="L2114" s="5" t="s">
        <v>7143</v>
      </c>
      <c r="M2114" s="5">
        <f t="shared" si="128"/>
        <v>8</v>
      </c>
      <c r="N2114" s="5">
        <f t="shared" si="129"/>
        <v>10</v>
      </c>
      <c r="O2114" s="3" t="str">
        <f>IF(ISBLANK(D2114),"ส่วนลด",VLOOKUP(D2114,หมวดหมู่!$A$2:$B$35,2))</f>
        <v>ดัชมิล+ดีน่า</v>
      </c>
      <c r="P2114" s="3" t="str">
        <f>IF(ISBLANK(E2114),"หน่วย",VLOOKUP(E2114,หน่วยนับ!$A$2:$B$37,2))</f>
        <v>กล่อง</v>
      </c>
      <c r="Q2114" t="str">
        <f t="shared" si="130"/>
        <v>P00000.png</v>
      </c>
      <c r="R2114" t="str">
        <f t="shared" si="131"/>
        <v>INSERT INTO `product`(`pID`, `pBar`, `pBars`, `pName`, `pBP`, `pSP`, `pVal`, `pCate`, `pUnit`, `img`) VALUES ('P02120','8853002308740','[{"detail":"รหัสสินค้า","barcode":"P02120"},{"detail":"บาร์โค้ดหลัก","barcode":"8853002308740"}]','ดีน่ากล่องไร้เบอรี่180มล***','8','10','24','ดัชมิล+ดีน่า','กล่อง','P00000.png');</v>
      </c>
    </row>
    <row r="2115" spans="1:18" x14ac:dyDescent="0.25">
      <c r="A2115" s="2" t="s">
        <v>2995</v>
      </c>
      <c r="B2115" s="8">
        <v>8854698014335</v>
      </c>
      <c r="C2115" s="2" t="s">
        <v>2996</v>
      </c>
      <c r="D2115" s="6"/>
      <c r="E2115" s="6"/>
      <c r="F2115" s="1">
        <v>91</v>
      </c>
      <c r="G2115" s="1">
        <v>0</v>
      </c>
      <c r="H2115" s="1">
        <v>15</v>
      </c>
      <c r="I2115" s="16"/>
      <c r="J2115" s="17" t="s">
        <v>7142</v>
      </c>
      <c r="K2115" s="4" t="s">
        <v>7144</v>
      </c>
      <c r="L2115" s="5" t="s">
        <v>7143</v>
      </c>
      <c r="M2115" s="5">
        <f t="shared" ref="M2115:M2178" si="132">IF(ISBLANK(D2115),0,G2115)</f>
        <v>0</v>
      </c>
      <c r="N2115" s="5">
        <f t="shared" ref="N2115:N2178" si="133">IF(ISBLANK(D2115),-H2115,H2115)</f>
        <v>-15</v>
      </c>
      <c r="O2115" s="3" t="str">
        <f>IF(ISBLANK(D2115),"ส่วนลด",VLOOKUP(D2115,หมวดหมู่!$A$2:$B$35,2))</f>
        <v>ส่วนลด</v>
      </c>
      <c r="P2115" s="3" t="str">
        <f>IF(ISBLANK(E2115),"หน่วย",VLOOKUP(E2115,หน่วยนับ!$A$2:$B$37,2))</f>
        <v>หน่วย</v>
      </c>
      <c r="Q2115" t="str">
        <f t="shared" ref="Q2115:Q2178" si="134">IF(ISBLANK(I2115),"P00000.png",I2115)</f>
        <v>P00000.png</v>
      </c>
      <c r="R2115" t="str">
        <f t="shared" ref="R2115:R2178" si="135">"INSERT INTO `product`(`pID`, `pBar`, `pBars`, `pName`, `pBP`, `pSP`, `pVal`, `pCate`, `pUnit`, `img`) VALUES ('"&amp;A2115&amp;"','"&amp;B2115&amp;"','"&amp;J2115&amp;A2115&amp;K2115&amp;B2115&amp;L2115&amp;"','"&amp;C2115&amp;"','"&amp;M2115&amp;"','"&amp;N2115&amp;"','"&amp;F2115&amp;"','"&amp;O2115&amp;"','"&amp;P2115&amp;"','"&amp;Q2115&amp;"');"</f>
        <v>INSERT INTO `product`(`pID`, `pBar`, `pBars`, `pName`, `pBP`, `pSP`, `pVal`, `pCate`, `pUnit`, `img`) VALUES ('P02121','8854698014335','[{"detail":"รหัสสินค้า","barcode":"P02121"},{"detail":"บาร์โค้ดหลัก","barcode":"8854698014335"}]','ส่วนลดโออิชิน้ำผึ้งมะนาว350/','0','-15','91','ส่วนลด','หน่วย','P00000.png');</v>
      </c>
    </row>
    <row r="2116" spans="1:18" x14ac:dyDescent="0.25">
      <c r="A2116" s="2" t="s">
        <v>2997</v>
      </c>
      <c r="B2116" s="8">
        <v>8851954101235</v>
      </c>
      <c r="C2116" s="2" t="s">
        <v>2998</v>
      </c>
      <c r="D2116" s="1">
        <v>20</v>
      </c>
      <c r="E2116" s="1">
        <v>3</v>
      </c>
      <c r="F2116" s="1">
        <v>0</v>
      </c>
      <c r="G2116" s="1">
        <v>37.590000000000003</v>
      </c>
      <c r="H2116" s="1">
        <v>45</v>
      </c>
      <c r="I2116" s="16"/>
      <c r="J2116" s="17" t="s">
        <v>7142</v>
      </c>
      <c r="K2116" s="4" t="s">
        <v>7144</v>
      </c>
      <c r="L2116" s="5" t="s">
        <v>7143</v>
      </c>
      <c r="M2116" s="5">
        <f t="shared" si="132"/>
        <v>37.590000000000003</v>
      </c>
      <c r="N2116" s="5">
        <f t="shared" si="133"/>
        <v>45</v>
      </c>
      <c r="O2116" s="3" t="str">
        <f>IF(ISBLANK(D2116),"ส่วนลด",VLOOKUP(D2116,หมวดหมู่!$A$2:$B$35,2))</f>
        <v>อุปโภค/บริโภค</v>
      </c>
      <c r="P2116" s="3" t="str">
        <f>IF(ISBLANK(E2116),"หน่วย",VLOOKUP(E2116,หน่วยนับ!$A$2:$B$37,2))</f>
        <v>ขวด</v>
      </c>
      <c r="Q2116" t="str">
        <f t="shared" si="134"/>
        <v>P00000.png</v>
      </c>
      <c r="R2116" t="str">
        <f t="shared" si="135"/>
        <v>INSERT INTO `product`(`pID`, `pBar`, `pBars`, `pName`, `pBP`, `pSP`, `pVal`, `pCate`, `pUnit`, `img`) VALUES ('P02122','8851954101235','[{"detail":"รหัสสินค้า","barcode":"P02122"},{"detail":"บาร์โค้ดหลัก","barcode":"8851954101235"}]','ซอสภูเขาทองฝาเขียว1ลิตร45บ','37.59','45','0','อุปโภค/บริโภค','ขวด','P00000.png');</v>
      </c>
    </row>
    <row r="2117" spans="1:18" x14ac:dyDescent="0.25">
      <c r="A2117" s="2" t="s">
        <v>2999</v>
      </c>
      <c r="B2117" s="8">
        <v>8851818208926</v>
      </c>
      <c r="C2117" s="2" t="s">
        <v>3000</v>
      </c>
      <c r="D2117" s="1">
        <v>56</v>
      </c>
      <c r="E2117" s="1">
        <v>14</v>
      </c>
      <c r="F2117" s="1">
        <v>0</v>
      </c>
      <c r="G2117" s="1">
        <v>57</v>
      </c>
      <c r="H2117" s="1">
        <v>62</v>
      </c>
      <c r="I2117" s="16"/>
      <c r="J2117" s="17" t="s">
        <v>7142</v>
      </c>
      <c r="K2117" s="4" t="s">
        <v>7144</v>
      </c>
      <c r="L2117" s="5" t="s">
        <v>7143</v>
      </c>
      <c r="M2117" s="5">
        <f t="shared" si="132"/>
        <v>57</v>
      </c>
      <c r="N2117" s="5">
        <f t="shared" si="133"/>
        <v>62</v>
      </c>
      <c r="O2117" s="3" t="str">
        <f>IF(ISBLANK(D2117),"ส่วนลด",VLOOKUP(D2117,หมวดหมู่!$A$2:$B$35,2))</f>
        <v>ผงซักฟอก</v>
      </c>
      <c r="P2117" s="3" t="str">
        <f>IF(ISBLANK(E2117),"หน่วย",VLOOKUP(E2117,หน่วยนับ!$A$2:$B$37,2))</f>
        <v>ถุง</v>
      </c>
      <c r="Q2117" t="str">
        <f t="shared" si="134"/>
        <v>P00000.png</v>
      </c>
      <c r="R2117" t="str">
        <f t="shared" si="135"/>
        <v>INSERT INTO `product`(`pID`, `pBar`, `pBars`, `pName`, `pBP`, `pSP`, `pVal`, `pCate`, `pUnit`, `img`) VALUES ('P02123','8851818208926','[{"detail":"รหัสสินค้า","barcode":"P02123"},{"detail":"บาร์โค้ดหลัก","barcode":"8851818208926"}]','อีซีชมพู800g**','57','62','0','ผงซักฟอก','ถุง','P00000.png');</v>
      </c>
    </row>
    <row r="2118" spans="1:18" x14ac:dyDescent="0.25">
      <c r="A2118" s="2" t="s">
        <v>3001</v>
      </c>
      <c r="B2118" s="8">
        <v>8858998582013</v>
      </c>
      <c r="C2118" s="2" t="s">
        <v>3002</v>
      </c>
      <c r="D2118" s="1">
        <v>20</v>
      </c>
      <c r="E2118" s="1">
        <v>3</v>
      </c>
      <c r="F2118" s="1">
        <v>0</v>
      </c>
      <c r="G2118" s="1">
        <v>9</v>
      </c>
      <c r="H2118" s="1">
        <v>10</v>
      </c>
      <c r="I2118" s="16"/>
      <c r="J2118" s="17" t="s">
        <v>7142</v>
      </c>
      <c r="K2118" s="4" t="s">
        <v>7144</v>
      </c>
      <c r="L2118" s="5" t="s">
        <v>7143</v>
      </c>
      <c r="M2118" s="5">
        <f t="shared" si="132"/>
        <v>9</v>
      </c>
      <c r="N2118" s="5">
        <f t="shared" si="133"/>
        <v>10</v>
      </c>
      <c r="O2118" s="3" t="str">
        <f>IF(ISBLANK(D2118),"ส่วนลด",VLOOKUP(D2118,หมวดหมู่!$A$2:$B$35,2))</f>
        <v>อุปโภค/บริโภค</v>
      </c>
      <c r="P2118" s="3" t="str">
        <f>IF(ISBLANK(E2118),"หน่วย",VLOOKUP(E2118,หน่วยนับ!$A$2:$B$37,2))</f>
        <v>ขวด</v>
      </c>
      <c r="Q2118" t="str">
        <f t="shared" si="134"/>
        <v>P00000.png</v>
      </c>
      <c r="R2118" t="str">
        <f t="shared" si="135"/>
        <v>INSERT INTO `product`(`pID`, `pBar`, `pBars`, `pName`, `pBP`, `pSP`, `pVal`, `pCate`, `pUnit`, `img`) VALUES ('P02124','8858998582013','[{"detail":"รหัสสินค้า","barcode":"P02124"},{"detail":"บาร์โค้ดหลัก","barcode":"8858998582013"}]','มิรินด้าน้ำส้ม10บ','9','10','0','อุปโภค/บริโภค','ขวด','P00000.png');</v>
      </c>
    </row>
    <row r="2119" spans="1:18" x14ac:dyDescent="0.25">
      <c r="A2119" s="2" t="s">
        <v>3003</v>
      </c>
      <c r="B2119" s="8">
        <v>1987621302906</v>
      </c>
      <c r="C2119" s="2" t="s">
        <v>3004</v>
      </c>
      <c r="D2119" s="1">
        <v>20</v>
      </c>
      <c r="E2119" s="1">
        <v>8</v>
      </c>
      <c r="F2119" s="1">
        <v>-1</v>
      </c>
      <c r="G2119" s="1">
        <v>15.5</v>
      </c>
      <c r="H2119" s="1">
        <v>20</v>
      </c>
      <c r="I2119" s="16"/>
      <c r="J2119" s="17" t="s">
        <v>7142</v>
      </c>
      <c r="K2119" s="4" t="s">
        <v>7144</v>
      </c>
      <c r="L2119" s="5" t="s">
        <v>7143</v>
      </c>
      <c r="M2119" s="5">
        <f t="shared" si="132"/>
        <v>15.5</v>
      </c>
      <c r="N2119" s="5">
        <f t="shared" si="133"/>
        <v>20</v>
      </c>
      <c r="O2119" s="3" t="str">
        <f>IF(ISBLANK(D2119),"ส่วนลด",VLOOKUP(D2119,หมวดหมู่!$A$2:$B$35,2))</f>
        <v>อุปโภค/บริโภค</v>
      </c>
      <c r="P2119" s="3" t="str">
        <f>IF(ISBLANK(E2119),"หน่วย",VLOOKUP(E2119,หน่วยนับ!$A$2:$B$37,2))</f>
        <v>อัน</v>
      </c>
      <c r="Q2119" t="str">
        <f t="shared" si="134"/>
        <v>P00000.png</v>
      </c>
      <c r="R2119" t="str">
        <f t="shared" si="135"/>
        <v>INSERT INTO `product`(`pID`, `pBar`, `pBars`, `pName`, `pBP`, `pSP`, `pVal`, `pCate`, `pUnit`, `img`) VALUES ('P02125','1987621302906','[{"detail":"รหัสสินค้า","barcode":"P02125"},{"detail":"บาร์โค้ดหลัก","barcode":"1987621302906"}]','ของเล่น20บาท*','15.5','20','-1','อุปโภค/บริโภค','อัน','P00000.png');</v>
      </c>
    </row>
    <row r="2120" spans="1:18" x14ac:dyDescent="0.25">
      <c r="A2120" s="2" t="s">
        <v>3005</v>
      </c>
      <c r="B2120" s="8">
        <v>8849301080012</v>
      </c>
      <c r="C2120" s="2" t="s">
        <v>8551</v>
      </c>
      <c r="D2120" s="1">
        <v>64</v>
      </c>
      <c r="E2120" s="1">
        <v>5</v>
      </c>
      <c r="F2120" s="1">
        <v>9</v>
      </c>
      <c r="G2120" s="1">
        <v>17</v>
      </c>
      <c r="H2120" s="1">
        <v>20</v>
      </c>
      <c r="I2120" s="16"/>
      <c r="J2120" s="17" t="s">
        <v>7142</v>
      </c>
      <c r="K2120" s="4" t="s">
        <v>7144</v>
      </c>
      <c r="L2120" s="5" t="s">
        <v>7143</v>
      </c>
      <c r="M2120" s="5">
        <f t="shared" si="132"/>
        <v>17</v>
      </c>
      <c r="N2120" s="5">
        <f t="shared" si="133"/>
        <v>20</v>
      </c>
      <c r="O2120" s="3" t="str">
        <f>IF(ISBLANK(D2120),"ส่วนลด",VLOOKUP(D2120,หมวดหมู่!$A$2:$B$35,2))</f>
        <v>ยากันยุง</v>
      </c>
      <c r="P2120" s="3" t="str">
        <f>IF(ISBLANK(E2120),"หน่วย",VLOOKUP(E2120,หน่วยนับ!$A$2:$B$37,2))</f>
        <v>กล่อง</v>
      </c>
      <c r="Q2120" t="str">
        <f t="shared" si="134"/>
        <v>P00000.png</v>
      </c>
      <c r="R2120" t="str">
        <f t="shared" si="135"/>
        <v>INSERT INTO `product`(`pID`, `pBar`, `pBars`, `pName`, `pBP`, `pSP`, `pVal`, `pCate`, `pUnit`, `img`) VALUES ('P02126','8849301080012','[{"detail":"รหัสสินค้า","barcode":"P02126"},{"detail":"บาร์โค้ดหลัก","barcode":"8849301080012"}]','ธูปไล่แมลงเขมร***','17','20','9','ยากันยุง','กล่อง','P00000.png');</v>
      </c>
    </row>
    <row r="2121" spans="1:18" x14ac:dyDescent="0.25">
      <c r="A2121" s="2" t="s">
        <v>3006</v>
      </c>
      <c r="B2121" s="8" t="s">
        <v>3006</v>
      </c>
      <c r="C2121" s="2" t="s">
        <v>3007</v>
      </c>
      <c r="D2121" s="1">
        <v>20</v>
      </c>
      <c r="E2121" s="1">
        <v>14</v>
      </c>
      <c r="F2121" s="1">
        <v>10</v>
      </c>
      <c r="G2121" s="1">
        <v>21</v>
      </c>
      <c r="H2121" s="1">
        <v>25</v>
      </c>
      <c r="I2121" s="16"/>
      <c r="J2121" s="17" t="s">
        <v>7142</v>
      </c>
      <c r="K2121" s="4" t="s">
        <v>7144</v>
      </c>
      <c r="L2121" s="5" t="s">
        <v>7143</v>
      </c>
      <c r="M2121" s="5">
        <f t="shared" si="132"/>
        <v>21</v>
      </c>
      <c r="N2121" s="5">
        <f t="shared" si="133"/>
        <v>25</v>
      </c>
      <c r="O2121" s="3" t="str">
        <f>IF(ISBLANK(D2121),"ส่วนลด",VLOOKUP(D2121,หมวดหมู่!$A$2:$B$35,2))</f>
        <v>อุปโภค/บริโภค</v>
      </c>
      <c r="P2121" s="3" t="str">
        <f>IF(ISBLANK(E2121),"หน่วย",VLOOKUP(E2121,หน่วยนับ!$A$2:$B$37,2))</f>
        <v>ถุง</v>
      </c>
      <c r="Q2121" t="str">
        <f t="shared" si="134"/>
        <v>P00000.png</v>
      </c>
      <c r="R2121" t="str">
        <f t="shared" si="135"/>
        <v>INSERT INTO `product`(`pID`, `pBar`, `pBars`, `pName`, `pBP`, `pSP`, `pVal`, `pCate`, `pUnit`, `img`) VALUES ('P02127','P02127','[{"detail":"รหัสสินค้า","barcode":"P02127"},{"detail":"บาร์โค้ดหลัก","barcode":"P02127"}]','ผงกำจัดมด25บ','21','25','10','อุปโภค/บริโภค','ถุง','P00000.png');</v>
      </c>
    </row>
    <row r="2122" spans="1:18" x14ac:dyDescent="0.25">
      <c r="A2122" s="2" t="s">
        <v>3008</v>
      </c>
      <c r="B2122" s="8">
        <v>8850304082972</v>
      </c>
      <c r="C2122" s="2" t="s">
        <v>3009</v>
      </c>
      <c r="D2122" s="1">
        <v>60</v>
      </c>
      <c r="E2122" s="1">
        <v>8</v>
      </c>
      <c r="F2122" s="1">
        <v>-1</v>
      </c>
      <c r="G2122" s="1">
        <v>8</v>
      </c>
      <c r="H2122" s="1">
        <v>10</v>
      </c>
      <c r="I2122" s="16"/>
      <c r="J2122" s="17" t="s">
        <v>7142</v>
      </c>
      <c r="K2122" s="4" t="s">
        <v>7144</v>
      </c>
      <c r="L2122" s="5" t="s">
        <v>7143</v>
      </c>
      <c r="M2122" s="5">
        <f t="shared" si="132"/>
        <v>8</v>
      </c>
      <c r="N2122" s="5">
        <f t="shared" si="133"/>
        <v>10</v>
      </c>
      <c r="O2122" s="3" t="str">
        <f>IF(ISBLANK(D2122),"ส่วนลด",VLOOKUP(D2122,หมวดหมู่!$A$2:$B$35,2))</f>
        <v>ยาสามัญประจำบ้าน</v>
      </c>
      <c r="P2122" s="3" t="str">
        <f>IF(ISBLANK(E2122),"หน่วย",VLOOKUP(E2122,หน่วยนับ!$A$2:$B$37,2))</f>
        <v>อัน</v>
      </c>
      <c r="Q2122" t="str">
        <f t="shared" si="134"/>
        <v>P00000.png</v>
      </c>
      <c r="R2122" t="str">
        <f t="shared" si="135"/>
        <v>INSERT INTO `product`(`pID`, `pBar`, `pBars`, `pName`, `pBP`, `pSP`, `pVal`, `pCate`, `pUnit`, `img`) VALUES ('P02128','8850304082972','[{"detail":"รหัสสินค้า","barcode":"P02128"},{"detail":"บาร์โค้ดหลัก","barcode":"8850304082972"}]','นีโอพอร์10บ**','8','10','-1','ยาสามัญประจำบ้าน','อัน','P00000.png');</v>
      </c>
    </row>
    <row r="2123" spans="1:18" x14ac:dyDescent="0.25">
      <c r="A2123" s="2" t="s">
        <v>3010</v>
      </c>
      <c r="B2123" s="8">
        <v>8859469704279</v>
      </c>
      <c r="C2123" s="2" t="s">
        <v>3011</v>
      </c>
      <c r="D2123" s="1">
        <v>20</v>
      </c>
      <c r="E2123" s="1">
        <v>1</v>
      </c>
      <c r="F2123" s="1">
        <v>0</v>
      </c>
      <c r="G2123" s="1">
        <v>17</v>
      </c>
      <c r="H2123" s="1">
        <v>20</v>
      </c>
      <c r="I2123" s="16"/>
      <c r="J2123" s="17" t="s">
        <v>7142</v>
      </c>
      <c r="K2123" s="4" t="s">
        <v>7144</v>
      </c>
      <c r="L2123" s="5" t="s">
        <v>7143</v>
      </c>
      <c r="M2123" s="5">
        <f t="shared" si="132"/>
        <v>17</v>
      </c>
      <c r="N2123" s="5">
        <f t="shared" si="133"/>
        <v>20</v>
      </c>
      <c r="O2123" s="3" t="str">
        <f>IF(ISBLANK(D2123),"ส่วนลด",VLOOKUP(D2123,หมวดหมู่!$A$2:$B$35,2))</f>
        <v>อุปโภค/บริโภค</v>
      </c>
      <c r="P2123" s="3" t="str">
        <f>IF(ISBLANK(E2123),"หน่วย",VLOOKUP(E2123,หน่วยนับ!$A$2:$B$37,2))</f>
        <v>ชิ้น</v>
      </c>
      <c r="Q2123" t="str">
        <f t="shared" si="134"/>
        <v>P00000.png</v>
      </c>
      <c r="R2123" t="str">
        <f t="shared" si="135"/>
        <v>INSERT INTO `product`(`pID`, `pBar`, `pBars`, `pName`, `pBP`, `pSP`, `pVal`, `pCate`, `pUnit`, `img`) VALUES ('P02129','8859469704279','[{"detail":"รหัสสินค้า","barcode":"P02129"},{"detail":"บาร์โค้ดหลัก","barcode":"8859469704279"}]','ฟินบอล20บาท*','17','20','0','อุปโภค/บริโภค','ชิ้น','P00000.png');</v>
      </c>
    </row>
    <row r="2124" spans="1:18" x14ac:dyDescent="0.25">
      <c r="A2124" s="2" t="s">
        <v>3012</v>
      </c>
      <c r="B2124" s="8">
        <v>8858638004264</v>
      </c>
      <c r="C2124" s="2" t="s">
        <v>3013</v>
      </c>
      <c r="D2124" s="1">
        <v>20</v>
      </c>
      <c r="E2124" s="1">
        <v>3</v>
      </c>
      <c r="F2124" s="1">
        <v>0</v>
      </c>
      <c r="G2124" s="1">
        <v>7.5</v>
      </c>
      <c r="H2124" s="1">
        <v>10</v>
      </c>
      <c r="I2124" s="16"/>
      <c r="J2124" s="17" t="s">
        <v>7142</v>
      </c>
      <c r="K2124" s="4" t="s">
        <v>7144</v>
      </c>
      <c r="L2124" s="5" t="s">
        <v>7143</v>
      </c>
      <c r="M2124" s="5">
        <f t="shared" si="132"/>
        <v>7.5</v>
      </c>
      <c r="N2124" s="5">
        <f t="shared" si="133"/>
        <v>10</v>
      </c>
      <c r="O2124" s="3" t="str">
        <f>IF(ISBLANK(D2124),"ส่วนลด",VLOOKUP(D2124,หมวดหมู่!$A$2:$B$35,2))</f>
        <v>อุปโภค/บริโภค</v>
      </c>
      <c r="P2124" s="3" t="str">
        <f>IF(ISBLANK(E2124),"หน่วย",VLOOKUP(E2124,หน่วยนับ!$A$2:$B$37,2))</f>
        <v>ขวด</v>
      </c>
      <c r="Q2124" t="str">
        <f t="shared" si="134"/>
        <v>P00000.png</v>
      </c>
      <c r="R2124" t="str">
        <f t="shared" si="135"/>
        <v>INSERT INTO `product`(`pID`, `pBar`, `pBars`, `pName`, `pBP`, `pSP`, `pVal`, `pCate`, `pUnit`, `img`) VALUES ('P02130','8858638004264','[{"detail":"รหัสสินค้า","barcode":"P02130"},{"detail":"บาร์โค้ดหลัก","barcode":"8858638004264"}]','บิ๊กกรีนที 10บาท','7.5','10','0','อุปโภค/บริโภค','ขวด','P00000.png');</v>
      </c>
    </row>
    <row r="2125" spans="1:18" x14ac:dyDescent="0.25">
      <c r="A2125" s="2" t="s">
        <v>3014</v>
      </c>
      <c r="B2125" s="8">
        <v>1987621303354</v>
      </c>
      <c r="C2125" s="2" t="s">
        <v>3015</v>
      </c>
      <c r="D2125" s="1">
        <v>20</v>
      </c>
      <c r="E2125" s="1">
        <v>8</v>
      </c>
      <c r="F2125" s="1">
        <v>0</v>
      </c>
      <c r="G2125" s="1">
        <v>15.5</v>
      </c>
      <c r="H2125" s="1">
        <v>20</v>
      </c>
      <c r="I2125" s="16"/>
      <c r="J2125" s="17" t="s">
        <v>7142</v>
      </c>
      <c r="K2125" s="4" t="s">
        <v>7144</v>
      </c>
      <c r="L2125" s="5" t="s">
        <v>7143</v>
      </c>
      <c r="M2125" s="5">
        <f t="shared" si="132"/>
        <v>15.5</v>
      </c>
      <c r="N2125" s="5">
        <f t="shared" si="133"/>
        <v>20</v>
      </c>
      <c r="O2125" s="3" t="str">
        <f>IF(ISBLANK(D2125),"ส่วนลด",VLOOKUP(D2125,หมวดหมู่!$A$2:$B$35,2))</f>
        <v>อุปโภค/บริโภค</v>
      </c>
      <c r="P2125" s="3" t="str">
        <f>IF(ISBLANK(E2125),"หน่วย",VLOOKUP(E2125,หน่วยนับ!$A$2:$B$37,2))</f>
        <v>อัน</v>
      </c>
      <c r="Q2125" t="str">
        <f t="shared" si="134"/>
        <v>P00000.png</v>
      </c>
      <c r="R2125" t="str">
        <f t="shared" si="135"/>
        <v>INSERT INTO `product`(`pID`, `pBar`, `pBars`, `pName`, `pBP`, `pSP`, `pVal`, `pCate`, `pUnit`, `img`) VALUES ('P02131','1987621303354','[{"detail":"รหัสสินค้า","barcode":"P02131"},{"detail":"บาร์โค้ดหลัก","barcode":"1987621303354"}]','ตกปลาของเล่น20บ*','15.5','20','0','อุปโภค/บริโภค','อัน','P00000.png');</v>
      </c>
    </row>
    <row r="2126" spans="1:18" x14ac:dyDescent="0.25">
      <c r="A2126" s="2" t="s">
        <v>3016</v>
      </c>
      <c r="B2126" s="8">
        <v>1019030200281</v>
      </c>
      <c r="C2126" s="2" t="s">
        <v>3017</v>
      </c>
      <c r="D2126" s="1">
        <v>20</v>
      </c>
      <c r="E2126" s="1">
        <v>1</v>
      </c>
      <c r="F2126" s="1">
        <v>0</v>
      </c>
      <c r="G2126" s="1">
        <v>15.5</v>
      </c>
      <c r="H2126" s="1">
        <v>20</v>
      </c>
      <c r="I2126" s="16"/>
      <c r="J2126" s="17" t="s">
        <v>7142</v>
      </c>
      <c r="K2126" s="4" t="s">
        <v>7144</v>
      </c>
      <c r="L2126" s="5" t="s">
        <v>7143</v>
      </c>
      <c r="M2126" s="5">
        <f t="shared" si="132"/>
        <v>15.5</v>
      </c>
      <c r="N2126" s="5">
        <f t="shared" si="133"/>
        <v>20</v>
      </c>
      <c r="O2126" s="3" t="str">
        <f>IF(ISBLANK(D2126),"ส่วนลด",VLOOKUP(D2126,หมวดหมู่!$A$2:$B$35,2))</f>
        <v>อุปโภค/บริโภค</v>
      </c>
      <c r="P2126" s="3" t="str">
        <f>IF(ISBLANK(E2126),"หน่วย",VLOOKUP(E2126,หน่วยนับ!$A$2:$B$37,2))</f>
        <v>ชิ้น</v>
      </c>
      <c r="Q2126" t="str">
        <f t="shared" si="134"/>
        <v>P00000.png</v>
      </c>
      <c r="R2126" t="str">
        <f t="shared" si="135"/>
        <v>INSERT INTO `product`(`pID`, `pBar`, `pBars`, `pName`, `pBP`, `pSP`, `pVal`, `pCate`, `pUnit`, `img`) VALUES ('P02132','1019030200281','[{"detail":"รหัสสินค้า","barcode":"P02132"},{"detail":"บาร์โค้ดหลัก","barcode":"1019030200281"}]','ขลุ่ย20บาท*','15.5','20','0','อุปโภค/บริโภค','ชิ้น','P00000.png');</v>
      </c>
    </row>
    <row r="2127" spans="1:18" x14ac:dyDescent="0.25">
      <c r="A2127" s="2" t="s">
        <v>3018</v>
      </c>
      <c r="B2127" s="8">
        <v>1987621300810</v>
      </c>
      <c r="C2127" s="2" t="s">
        <v>3019</v>
      </c>
      <c r="D2127" s="1">
        <v>20</v>
      </c>
      <c r="E2127" s="1">
        <v>26</v>
      </c>
      <c r="F2127" s="1">
        <v>0</v>
      </c>
      <c r="G2127" s="1">
        <v>15.5</v>
      </c>
      <c r="H2127" s="1">
        <v>20</v>
      </c>
      <c r="I2127" s="16"/>
      <c r="J2127" s="17" t="s">
        <v>7142</v>
      </c>
      <c r="K2127" s="4" t="s">
        <v>7144</v>
      </c>
      <c r="L2127" s="5" t="s">
        <v>7143</v>
      </c>
      <c r="M2127" s="5">
        <f t="shared" si="132"/>
        <v>15.5</v>
      </c>
      <c r="N2127" s="5">
        <f t="shared" si="133"/>
        <v>20</v>
      </c>
      <c r="O2127" s="3" t="str">
        <f>IF(ISBLANK(D2127),"ส่วนลด",VLOOKUP(D2127,หมวดหมู่!$A$2:$B$35,2))</f>
        <v>อุปโภค/บริโภค</v>
      </c>
      <c r="P2127" s="3" t="str">
        <f>IF(ISBLANK(E2127),"หน่วย",VLOOKUP(E2127,หน่วยนับ!$A$2:$B$37,2))</f>
        <v>ห่อ</v>
      </c>
      <c r="Q2127" t="str">
        <f t="shared" si="134"/>
        <v>P00000.png</v>
      </c>
      <c r="R2127" t="str">
        <f t="shared" si="135"/>
        <v>INSERT INTO `product`(`pID`, `pBar`, `pBars`, `pName`, `pBP`, `pSP`, `pVal`, `pCate`, `pUnit`, `img`) VALUES ('P02133','1987621300810','[{"detail":"รหัสสินค้า","barcode":"P02133"},{"detail":"บาร์โค้ดหลัก","barcode":"1987621300810"}]','ตัวต่อ20บาท*','15.5','20','0','อุปโภค/บริโภค','ห่อ','P00000.png');</v>
      </c>
    </row>
    <row r="2128" spans="1:18" x14ac:dyDescent="0.25">
      <c r="A2128" s="2" t="s">
        <v>3020</v>
      </c>
      <c r="B2128" s="8">
        <v>1987621300506</v>
      </c>
      <c r="C2128" s="2" t="s">
        <v>3021</v>
      </c>
      <c r="D2128" s="1">
        <v>20</v>
      </c>
      <c r="E2128" s="1">
        <v>1</v>
      </c>
      <c r="F2128" s="1">
        <v>2</v>
      </c>
      <c r="G2128" s="1">
        <v>15.5</v>
      </c>
      <c r="H2128" s="1">
        <v>20</v>
      </c>
      <c r="I2128" s="16"/>
      <c r="J2128" s="17" t="s">
        <v>7142</v>
      </c>
      <c r="K2128" s="4" t="s">
        <v>7144</v>
      </c>
      <c r="L2128" s="5" t="s">
        <v>7143</v>
      </c>
      <c r="M2128" s="5">
        <f t="shared" si="132"/>
        <v>15.5</v>
      </c>
      <c r="N2128" s="5">
        <f t="shared" si="133"/>
        <v>20</v>
      </c>
      <c r="O2128" s="3" t="str">
        <f>IF(ISBLANK(D2128),"ส่วนลด",VLOOKUP(D2128,หมวดหมู่!$A$2:$B$35,2))</f>
        <v>อุปโภค/บริโภค</v>
      </c>
      <c r="P2128" s="3" t="str">
        <f>IF(ISBLANK(E2128),"หน่วย",VLOOKUP(E2128,หน่วยนับ!$A$2:$B$37,2))</f>
        <v>ชิ้น</v>
      </c>
      <c r="Q2128" t="str">
        <f t="shared" si="134"/>
        <v>P00000.png</v>
      </c>
      <c r="R2128" t="str">
        <f t="shared" si="135"/>
        <v>INSERT INTO `product`(`pID`, `pBar`, `pBars`, `pName`, `pBP`, `pSP`, `pVal`, `pCate`, `pUnit`, `img`) VALUES ('P02134','1987621300506','[{"detail":"รหัสสินค้า","barcode":"P02134"},{"detail":"บาร์โค้ดหลัก","barcode":"1987621300506"}]','ปิงปองพลาสติก20บ*','15.5','20','2','อุปโภค/บริโภค','ชิ้น','P00000.png');</v>
      </c>
    </row>
    <row r="2129" spans="1:18" x14ac:dyDescent="0.25">
      <c r="A2129" s="2" t="s">
        <v>3022</v>
      </c>
      <c r="B2129" s="8" t="s">
        <v>3022</v>
      </c>
      <c r="C2129" s="2" t="s">
        <v>8552</v>
      </c>
      <c r="D2129" s="1">
        <v>20</v>
      </c>
      <c r="E2129" s="1">
        <v>1</v>
      </c>
      <c r="F2129" s="1">
        <v>4</v>
      </c>
      <c r="G2129" s="1">
        <v>30</v>
      </c>
      <c r="H2129" s="1">
        <v>45</v>
      </c>
      <c r="I2129" s="16"/>
      <c r="J2129" s="17" t="s">
        <v>7142</v>
      </c>
      <c r="K2129" s="4" t="s">
        <v>7144</v>
      </c>
      <c r="L2129" s="5" t="s">
        <v>7143</v>
      </c>
      <c r="M2129" s="5">
        <f t="shared" si="132"/>
        <v>30</v>
      </c>
      <c r="N2129" s="5">
        <f t="shared" si="133"/>
        <v>45</v>
      </c>
      <c r="O2129" s="3" t="str">
        <f>IF(ISBLANK(D2129),"ส่วนลด",VLOOKUP(D2129,หมวดหมู่!$A$2:$B$35,2))</f>
        <v>อุปโภค/บริโภค</v>
      </c>
      <c r="P2129" s="3" t="str">
        <f>IF(ISBLANK(E2129),"หน่วย",VLOOKUP(E2129,หน่วยนับ!$A$2:$B$37,2))</f>
        <v>ชิ้น</v>
      </c>
      <c r="Q2129" t="str">
        <f t="shared" si="134"/>
        <v>P00000.png</v>
      </c>
      <c r="R2129" t="str">
        <f t="shared" si="135"/>
        <v>INSERT INTO `product`(`pID`, `pBar`, `pBars`, `pName`, `pBP`, `pSP`, `pVal`, `pCate`, `pUnit`, `img`) VALUES ('P02135','P02135','[{"detail":"รหัสสินค้า","barcode":"P02135"},{"detail":"บาร์โค้ดหลัก","barcode":"P02135"}]','แมสกล่อง50ชิ้นสีเขียว***','30','45','4','อุปโภค/บริโภค','ชิ้น','P00000.png');</v>
      </c>
    </row>
    <row r="2130" spans="1:18" x14ac:dyDescent="0.25">
      <c r="A2130" s="2" t="s">
        <v>3023</v>
      </c>
      <c r="B2130" s="8" t="s">
        <v>3023</v>
      </c>
      <c r="C2130" s="2" t="s">
        <v>3024</v>
      </c>
      <c r="D2130" s="1">
        <v>20</v>
      </c>
      <c r="E2130" s="1">
        <v>33</v>
      </c>
      <c r="F2130" s="1">
        <v>0</v>
      </c>
      <c r="G2130" s="1">
        <v>40</v>
      </c>
      <c r="H2130" s="1">
        <v>45</v>
      </c>
      <c r="I2130" s="16"/>
      <c r="J2130" s="17" t="s">
        <v>7142</v>
      </c>
      <c r="K2130" s="4" t="s">
        <v>7144</v>
      </c>
      <c r="L2130" s="5" t="s">
        <v>7143</v>
      </c>
      <c r="M2130" s="5">
        <f t="shared" si="132"/>
        <v>40</v>
      </c>
      <c r="N2130" s="5">
        <f t="shared" si="133"/>
        <v>45</v>
      </c>
      <c r="O2130" s="3" t="str">
        <f>IF(ISBLANK(D2130),"ส่วนลด",VLOOKUP(D2130,หมวดหมู่!$A$2:$B$35,2))</f>
        <v>อุปโภค/บริโภค</v>
      </c>
      <c r="P2130" s="3" t="str">
        <f>IF(ISBLANK(E2130),"หน่วย",VLOOKUP(E2130,หน่วยนับ!$A$2:$B$37,2))</f>
        <v>ชิ้น</v>
      </c>
      <c r="Q2130" t="str">
        <f t="shared" si="134"/>
        <v>P00000.png</v>
      </c>
      <c r="R2130" t="str">
        <f t="shared" si="135"/>
        <v>INSERT INTO `product`(`pID`, `pBar`, `pBars`, `pName`, `pBP`, `pSP`, `pVal`, `pCate`, `pUnit`, `img`) VALUES ('P02136','P02136','[{"detail":"รหัสสินค้า","barcode":"P02136"},{"detail":"บาร์โค้ดหลัก","barcode":"P02136"}]','เกมดอด45บาท','40','45','0','อุปโภค/บริโภค','ชิ้น','P00000.png');</v>
      </c>
    </row>
    <row r="2131" spans="1:18" x14ac:dyDescent="0.25">
      <c r="A2131" s="2" t="s">
        <v>3025</v>
      </c>
      <c r="B2131" s="8">
        <v>8858832700788</v>
      </c>
      <c r="C2131" s="2" t="s">
        <v>3026</v>
      </c>
      <c r="D2131" s="1">
        <v>20</v>
      </c>
      <c r="E2131" s="1">
        <v>14</v>
      </c>
      <c r="F2131" s="1">
        <v>1</v>
      </c>
      <c r="G2131" s="1">
        <v>25</v>
      </c>
      <c r="H2131" s="1">
        <v>30</v>
      </c>
      <c r="I2131" s="16"/>
      <c r="J2131" s="17" t="s">
        <v>7142</v>
      </c>
      <c r="K2131" s="4" t="s">
        <v>7144</v>
      </c>
      <c r="L2131" s="5" t="s">
        <v>7143</v>
      </c>
      <c r="M2131" s="5">
        <f t="shared" si="132"/>
        <v>25</v>
      </c>
      <c r="N2131" s="5">
        <f t="shared" si="133"/>
        <v>30</v>
      </c>
      <c r="O2131" s="3" t="str">
        <f>IF(ISBLANK(D2131),"ส่วนลด",VLOOKUP(D2131,หมวดหมู่!$A$2:$B$35,2))</f>
        <v>อุปโภค/บริโภค</v>
      </c>
      <c r="P2131" s="3" t="str">
        <f>IF(ISBLANK(E2131),"หน่วย",VLOOKUP(E2131,หน่วยนับ!$A$2:$B$37,2))</f>
        <v>ถุง</v>
      </c>
      <c r="Q2131" t="str">
        <f t="shared" si="134"/>
        <v>P00000.png</v>
      </c>
      <c r="R2131" t="str">
        <f t="shared" si="135"/>
        <v>INSERT INTO `product`(`pID`, `pBar`, `pBars`, `pName`, `pBP`, `pSP`, `pVal`, `pCate`, `pUnit`, `img`) VALUES ('P02137','8858832700788','[{"detail":"รหัสสินค้า","barcode":"P02137"},{"detail":"บาร์โค้ดหลัก","barcode":"8858832700788"}]','ถุงตราทับทิม 9*18/30บ*','25','30','1','อุปโภค/บริโภค','ถุง','P00000.png');</v>
      </c>
    </row>
    <row r="2132" spans="1:18" x14ac:dyDescent="0.25">
      <c r="A2132" s="2" t="s">
        <v>3027</v>
      </c>
      <c r="B2132" s="8">
        <v>5540000060680</v>
      </c>
      <c r="C2132" s="2" t="s">
        <v>3028</v>
      </c>
      <c r="D2132" s="1">
        <v>20</v>
      </c>
      <c r="E2132" s="1">
        <v>8</v>
      </c>
      <c r="F2132" s="1">
        <v>2</v>
      </c>
      <c r="G2132" s="1">
        <v>15</v>
      </c>
      <c r="H2132" s="1">
        <v>20</v>
      </c>
      <c r="I2132" s="16"/>
      <c r="J2132" s="17" t="s">
        <v>7142</v>
      </c>
      <c r="K2132" s="4" t="s">
        <v>7144</v>
      </c>
      <c r="L2132" s="5" t="s">
        <v>7143</v>
      </c>
      <c r="M2132" s="5">
        <f t="shared" si="132"/>
        <v>15</v>
      </c>
      <c r="N2132" s="5">
        <f t="shared" si="133"/>
        <v>20</v>
      </c>
      <c r="O2132" s="3" t="str">
        <f>IF(ISBLANK(D2132),"ส่วนลด",VLOOKUP(D2132,หมวดหมู่!$A$2:$B$35,2))</f>
        <v>อุปโภค/บริโภค</v>
      </c>
      <c r="P2132" s="3" t="str">
        <f>IF(ISBLANK(E2132),"หน่วย",VLOOKUP(E2132,หน่วยนับ!$A$2:$B$37,2))</f>
        <v>อัน</v>
      </c>
      <c r="Q2132" t="str">
        <f t="shared" si="134"/>
        <v>P00000.png</v>
      </c>
      <c r="R2132" t="str">
        <f t="shared" si="135"/>
        <v>INSERT INTO `product`(`pID`, `pBar`, `pBars`, `pName`, `pBP`, `pSP`, `pVal`, `pCate`, `pUnit`, `img`) VALUES ('P02138','5540000060680','[{"detail":"รหัสสินค้า","barcode":"P02138"},{"detail":"บาร์โค้ดหลัก","barcode":"5540000060680"}]','สายสิญจน์20บาท*','15','20','2','อุปโภค/บริโภค','อัน','P00000.png');</v>
      </c>
    </row>
    <row r="2133" spans="1:18" x14ac:dyDescent="0.25">
      <c r="A2133" s="2" t="s">
        <v>3029</v>
      </c>
      <c r="B2133" s="8">
        <v>8851938800086</v>
      </c>
      <c r="C2133" s="2" t="s">
        <v>3030</v>
      </c>
      <c r="D2133" s="1">
        <v>20</v>
      </c>
      <c r="E2133" s="1">
        <v>8</v>
      </c>
      <c r="F2133" s="1">
        <v>1</v>
      </c>
      <c r="G2133" s="1">
        <v>19.170000000000002</v>
      </c>
      <c r="H2133" s="1">
        <v>25</v>
      </c>
      <c r="I2133" s="16"/>
      <c r="J2133" s="17" t="s">
        <v>7142</v>
      </c>
      <c r="K2133" s="4" t="s">
        <v>7144</v>
      </c>
      <c r="L2133" s="5" t="s">
        <v>7143</v>
      </c>
      <c r="M2133" s="5">
        <f t="shared" si="132"/>
        <v>19.170000000000002</v>
      </c>
      <c r="N2133" s="5">
        <f t="shared" si="133"/>
        <v>25</v>
      </c>
      <c r="O2133" s="3" t="str">
        <f>IF(ISBLANK(D2133),"ส่วนลด",VLOOKUP(D2133,หมวดหมู่!$A$2:$B$35,2))</f>
        <v>อุปโภค/บริโภค</v>
      </c>
      <c r="P2133" s="3" t="str">
        <f>IF(ISBLANK(E2133),"หน่วย",VLOOKUP(E2133,หน่วยนับ!$A$2:$B$37,2))</f>
        <v>อัน</v>
      </c>
      <c r="Q2133" t="str">
        <f t="shared" si="134"/>
        <v>P00000.png</v>
      </c>
      <c r="R2133" t="str">
        <f t="shared" si="135"/>
        <v>INSERT INTO `product`(`pID`, `pBar`, `pBars`, `pName`, `pBP`, `pSP`, `pVal`, `pCate`, `pUnit`, `img`) VALUES ('P02139','8851938800086','[{"detail":"รหัสสินค้า","barcode":"P02139"},{"detail":"บาร์โค้ดหลัก","barcode":"8851938800086"}]','แปรงเตารีดตราสมอ25บาท*','19.17','25','1','อุปโภค/บริโภค','อัน','P00000.png');</v>
      </c>
    </row>
    <row r="2134" spans="1:18" x14ac:dyDescent="0.25">
      <c r="A2134" s="2" t="s">
        <v>3031</v>
      </c>
      <c r="B2134" s="8" t="s">
        <v>3031</v>
      </c>
      <c r="C2134" s="2" t="s">
        <v>3032</v>
      </c>
      <c r="D2134" s="1">
        <v>20</v>
      </c>
      <c r="E2134" s="1">
        <v>8</v>
      </c>
      <c r="F2134" s="1">
        <v>6</v>
      </c>
      <c r="G2134" s="1">
        <v>10</v>
      </c>
      <c r="H2134" s="1">
        <v>15</v>
      </c>
      <c r="I2134" s="16"/>
      <c r="J2134" s="17" t="s">
        <v>7142</v>
      </c>
      <c r="K2134" s="4" t="s">
        <v>7144</v>
      </c>
      <c r="L2134" s="5" t="s">
        <v>7143</v>
      </c>
      <c r="M2134" s="5">
        <f t="shared" si="132"/>
        <v>10</v>
      </c>
      <c r="N2134" s="5">
        <f t="shared" si="133"/>
        <v>15</v>
      </c>
      <c r="O2134" s="3" t="str">
        <f>IF(ISBLANK(D2134),"ส่วนลด",VLOOKUP(D2134,หมวดหมู่!$A$2:$B$35,2))</f>
        <v>อุปโภค/บริโภค</v>
      </c>
      <c r="P2134" s="3" t="str">
        <f>IF(ISBLANK(E2134),"หน่วย",VLOOKUP(E2134,หน่วยนับ!$A$2:$B$37,2))</f>
        <v>อัน</v>
      </c>
      <c r="Q2134" t="str">
        <f t="shared" si="134"/>
        <v>P00000.png</v>
      </c>
      <c r="R2134" t="str">
        <f t="shared" si="135"/>
        <v>INSERT INTO `product`(`pID`, `pBar`, `pBars`, `pName`, `pBP`, `pSP`, `pVal`, `pCate`, `pUnit`, `img`) VALUES ('P02140','P02140','[{"detail":"รหัสสินค้า","barcode":"P02140"},{"detail":"บาร์โค้ดหลัก","barcode":"P02140"}]','แปรงซักผ้าโลมา15บาท*','10','15','6','อุปโภค/บริโภค','อัน','P00000.png');</v>
      </c>
    </row>
    <row r="2135" spans="1:18" x14ac:dyDescent="0.25">
      <c r="A2135" s="2" t="s">
        <v>3033</v>
      </c>
      <c r="B2135" s="8" t="s">
        <v>3033</v>
      </c>
      <c r="C2135" s="2" t="s">
        <v>3034</v>
      </c>
      <c r="D2135" s="1">
        <v>20</v>
      </c>
      <c r="E2135" s="1">
        <v>31</v>
      </c>
      <c r="F2135" s="1">
        <v>24</v>
      </c>
      <c r="G2135" s="1">
        <v>14</v>
      </c>
      <c r="H2135" s="1">
        <v>20</v>
      </c>
      <c r="I2135" s="16"/>
      <c r="J2135" s="17" t="s">
        <v>7142</v>
      </c>
      <c r="K2135" s="4" t="s">
        <v>7144</v>
      </c>
      <c r="L2135" s="5" t="s">
        <v>7143</v>
      </c>
      <c r="M2135" s="5">
        <f t="shared" si="132"/>
        <v>14</v>
      </c>
      <c r="N2135" s="5">
        <f t="shared" si="133"/>
        <v>20</v>
      </c>
      <c r="O2135" s="3" t="str">
        <f>IF(ISBLANK(D2135),"ส่วนลด",VLOOKUP(D2135,หมวดหมู่!$A$2:$B$35,2))</f>
        <v>อุปโภค/บริโภค</v>
      </c>
      <c r="P2135" s="3" t="str">
        <f>IF(ISBLANK(E2135),"หน่วย",VLOOKUP(E2135,หน่วยนับ!$A$2:$B$37,2))</f>
        <v>แผ่น</v>
      </c>
      <c r="Q2135" t="str">
        <f t="shared" si="134"/>
        <v>P00000.png</v>
      </c>
      <c r="R2135" t="str">
        <f t="shared" si="135"/>
        <v>INSERT INTO `product`(`pID`, `pBar`, `pBars`, `pName`, `pBP`, `pSP`, `pVal`, `pCate`, `pUnit`, `img`) VALUES ('P02141','P02141','[{"detail":"รหัสสินค้า","barcode":"P02141"},{"detail":"บาร์โค้ดหลัก","barcode":"P02141"}]','แผ่นตัดเหล็กsolo/20บาท','14','20','24','อุปโภค/บริโภค','แผ่น','P00000.png');</v>
      </c>
    </row>
    <row r="2136" spans="1:18" x14ac:dyDescent="0.25">
      <c r="A2136" s="2" t="s">
        <v>3035</v>
      </c>
      <c r="B2136" s="8">
        <v>8858998581542</v>
      </c>
      <c r="C2136" s="2" t="s">
        <v>3036</v>
      </c>
      <c r="D2136" s="1">
        <v>20</v>
      </c>
      <c r="E2136" s="1">
        <v>3</v>
      </c>
      <c r="F2136" s="1">
        <v>6</v>
      </c>
      <c r="G2136" s="1">
        <v>8.84</v>
      </c>
      <c r="H2136" s="1">
        <v>10</v>
      </c>
      <c r="I2136" s="16"/>
      <c r="J2136" s="17" t="s">
        <v>7142</v>
      </c>
      <c r="K2136" s="4" t="s">
        <v>7144</v>
      </c>
      <c r="L2136" s="5" t="s">
        <v>7143</v>
      </c>
      <c r="M2136" s="5">
        <f t="shared" si="132"/>
        <v>8.84</v>
      </c>
      <c r="N2136" s="5">
        <f t="shared" si="133"/>
        <v>10</v>
      </c>
      <c r="O2136" s="3" t="str">
        <f>IF(ISBLANK(D2136),"ส่วนลด",VLOOKUP(D2136,หมวดหมู่!$A$2:$B$35,2))</f>
        <v>อุปโภค/บริโภค</v>
      </c>
      <c r="P2136" s="3" t="str">
        <f>IF(ISBLANK(E2136),"หน่วย",VLOOKUP(E2136,หน่วยนับ!$A$2:$B$37,2))</f>
        <v>ขวด</v>
      </c>
      <c r="Q2136" t="str">
        <f t="shared" si="134"/>
        <v>P00000.png</v>
      </c>
      <c r="R2136" t="str">
        <f t="shared" si="135"/>
        <v>INSERT INTO `product`(`pID`, `pBar`, `pBars`, `pName`, `pBP`, `pSP`, `pVal`, `pCate`, `pUnit`, `img`) VALUES ('P02142','8858998581542','[{"detail":"รหัสสินค้า","barcode":"P02142"},{"detail":"บาร์โค้ดหลัก","barcode":"8858998581542"}]','เป็บซี่10บาท','8.84','10','6','อุปโภค/บริโภค','ขวด','P00000.png');</v>
      </c>
    </row>
    <row r="2137" spans="1:18" x14ac:dyDescent="0.25">
      <c r="A2137" s="2" t="s">
        <v>3037</v>
      </c>
      <c r="B2137" s="8">
        <v>8851111174034</v>
      </c>
      <c r="C2137" s="2" t="s">
        <v>8553</v>
      </c>
      <c r="D2137" s="1">
        <v>68</v>
      </c>
      <c r="E2137" s="1">
        <v>26</v>
      </c>
      <c r="F2137" s="1">
        <v>6</v>
      </c>
      <c r="G2137" s="1">
        <v>24.67</v>
      </c>
      <c r="H2137" s="1">
        <v>29</v>
      </c>
      <c r="I2137" s="16"/>
      <c r="J2137" s="17" t="s">
        <v>7142</v>
      </c>
      <c r="K2137" s="4" t="s">
        <v>7144</v>
      </c>
      <c r="L2137" s="5" t="s">
        <v>7143</v>
      </c>
      <c r="M2137" s="5">
        <f t="shared" si="132"/>
        <v>24.67</v>
      </c>
      <c r="N2137" s="5">
        <f t="shared" si="133"/>
        <v>29</v>
      </c>
      <c r="O2137" s="3" t="str">
        <f>IF(ISBLANK(D2137),"ส่วนลด",VLOOKUP(D2137,หมวดหมู่!$A$2:$B$35,2))</f>
        <v>ผ้าอนามัย</v>
      </c>
      <c r="P2137" s="3" t="str">
        <f>IF(ISBLANK(E2137),"หน่วย",VLOOKUP(E2137,หน่วยนับ!$A$2:$B$37,2))</f>
        <v>ห่อ</v>
      </c>
      <c r="Q2137" t="str">
        <f t="shared" si="134"/>
        <v>P00000.png</v>
      </c>
      <c r="R2137" t="str">
        <f t="shared" si="135"/>
        <v>INSERT INTO `product`(`pID`, `pBar`, `pBars`, `pName`, `pBP`, `pSP`, `pVal`, `pCate`, `pUnit`, `img`) VALUES ('P02143','8851111174034','[{"detail":"รหัสสินค้า","barcode":"P02143"},{"detail":"บาร์โค้ดหลัก","barcode":"8851111174034"}]','โซฟีกระชับ6ชิ้น33ซม***','24.67','29','6','ผ้าอนามัย','ห่อ','P00000.png');</v>
      </c>
    </row>
    <row r="2138" spans="1:18" x14ac:dyDescent="0.25">
      <c r="A2138" s="2" t="s">
        <v>3038</v>
      </c>
      <c r="B2138" s="8">
        <v>8851818191914</v>
      </c>
      <c r="C2138" s="2" t="s">
        <v>3039</v>
      </c>
      <c r="D2138" s="1">
        <v>68</v>
      </c>
      <c r="E2138" s="1">
        <v>26</v>
      </c>
      <c r="F2138" s="1">
        <v>1</v>
      </c>
      <c r="G2138" s="1">
        <v>28</v>
      </c>
      <c r="H2138" s="1">
        <v>33</v>
      </c>
      <c r="I2138" s="16"/>
      <c r="J2138" s="17" t="s">
        <v>7142</v>
      </c>
      <c r="K2138" s="4" t="s">
        <v>7144</v>
      </c>
      <c r="L2138" s="5" t="s">
        <v>7143</v>
      </c>
      <c r="M2138" s="5">
        <f t="shared" si="132"/>
        <v>28</v>
      </c>
      <c r="N2138" s="5">
        <f t="shared" si="133"/>
        <v>33</v>
      </c>
      <c r="O2138" s="3" t="str">
        <f>IF(ISBLANK(D2138),"ส่วนลด",VLOOKUP(D2138,หมวดหมู่!$A$2:$B$35,2))</f>
        <v>ผ้าอนามัย</v>
      </c>
      <c r="P2138" s="3" t="str">
        <f>IF(ISBLANK(E2138),"หน่วย",VLOOKUP(E2138,หน่วยนับ!$A$2:$B$37,2))</f>
        <v>ห่อ</v>
      </c>
      <c r="Q2138" t="str">
        <f t="shared" si="134"/>
        <v>P00000.png</v>
      </c>
      <c r="R2138" t="str">
        <f t="shared" si="135"/>
        <v>INSERT INTO `product`(`pID`, `pBar`, `pBars`, `pName`, `pBP`, `pSP`, `pVal`, `pCate`, `pUnit`, `img`) VALUES ('P02144','8851818191914','[{"detail":"รหัสสินค้า","barcode":"P02144"},{"detail":"บาร์โค้ดหลัก","barcode":"8851818191914"}]','ลอลิเอะ8ชิ้น30ซม33**','28','33','1','ผ้าอนามัย','ห่อ','P00000.png');</v>
      </c>
    </row>
    <row r="2139" spans="1:18" x14ac:dyDescent="0.25">
      <c r="A2139" s="2" t="s">
        <v>3040</v>
      </c>
      <c r="B2139" s="8">
        <v>8850709761212</v>
      </c>
      <c r="C2139" s="2" t="s">
        <v>3041</v>
      </c>
      <c r="D2139" s="1">
        <v>42</v>
      </c>
      <c r="E2139" s="1">
        <v>26</v>
      </c>
      <c r="F2139" s="1">
        <v>0</v>
      </c>
      <c r="G2139" s="1">
        <v>62</v>
      </c>
      <c r="H2139" s="1">
        <v>71</v>
      </c>
      <c r="I2139" s="16"/>
      <c r="J2139" s="17" t="s">
        <v>7142</v>
      </c>
      <c r="K2139" s="4" t="s">
        <v>7144</v>
      </c>
      <c r="L2139" s="5" t="s">
        <v>7143</v>
      </c>
      <c r="M2139" s="5">
        <f t="shared" si="132"/>
        <v>62</v>
      </c>
      <c r="N2139" s="5">
        <f t="shared" si="133"/>
        <v>71</v>
      </c>
      <c r="O2139" s="3" t="str">
        <f>IF(ISBLANK(D2139),"ส่วนลด",VLOOKUP(D2139,หมวดหมู่!$A$2:$B$35,2))</f>
        <v>ของใช้เด็ก+ชิชชู่+สำลี</v>
      </c>
      <c r="P2139" s="3" t="str">
        <f>IF(ISBLANK(E2139),"หน่วย",VLOOKUP(E2139,หน่วยนับ!$A$2:$B$37,2))</f>
        <v>ห่อ</v>
      </c>
      <c r="Q2139" t="str">
        <f t="shared" si="134"/>
        <v>P00000.png</v>
      </c>
      <c r="R2139" t="str">
        <f t="shared" si="135"/>
        <v>INSERT INTO `product`(`pID`, `pBar`, `pBars`, `pName`, `pBP`, `pSP`, `pVal`, `pCate`, `pUnit`, `img`) VALUES ('P02145','8850709761212','[{"detail":"รหัสสินค้า","barcode":"P02145"},{"detail":"บาร์โค้ดหลัก","barcode":"8850709761212"}]','เบบี้เลิฟไซส์S19ชิ้น71บาท**','62','71','0','ของใช้เด็ก+ชิชชู่+สำลี','ห่อ','P00000.png');</v>
      </c>
    </row>
    <row r="2140" spans="1:18" x14ac:dyDescent="0.25">
      <c r="A2140" s="2" t="s">
        <v>3042</v>
      </c>
      <c r="B2140" s="8">
        <v>8850709761236</v>
      </c>
      <c r="C2140" s="2" t="s">
        <v>3043</v>
      </c>
      <c r="D2140" s="1">
        <v>20</v>
      </c>
      <c r="E2140" s="1">
        <v>26</v>
      </c>
      <c r="F2140" s="1">
        <v>3</v>
      </c>
      <c r="G2140" s="1">
        <v>62</v>
      </c>
      <c r="H2140" s="1">
        <v>75</v>
      </c>
      <c r="I2140" s="16"/>
      <c r="J2140" s="17" t="s">
        <v>7142</v>
      </c>
      <c r="K2140" s="4" t="s">
        <v>7144</v>
      </c>
      <c r="L2140" s="5" t="s">
        <v>7143</v>
      </c>
      <c r="M2140" s="5">
        <f t="shared" si="132"/>
        <v>62</v>
      </c>
      <c r="N2140" s="5">
        <f t="shared" si="133"/>
        <v>75</v>
      </c>
      <c r="O2140" s="3" t="str">
        <f>IF(ISBLANK(D2140),"ส่วนลด",VLOOKUP(D2140,หมวดหมู่!$A$2:$B$35,2))</f>
        <v>อุปโภค/บริโภค</v>
      </c>
      <c r="P2140" s="3" t="str">
        <f>IF(ISBLANK(E2140),"หน่วย",VLOOKUP(E2140,หน่วยนับ!$A$2:$B$37,2))</f>
        <v>ห่อ</v>
      </c>
      <c r="Q2140" t="str">
        <f t="shared" si="134"/>
        <v>P00000.png</v>
      </c>
      <c r="R2140" t="str">
        <f t="shared" si="135"/>
        <v>INSERT INTO `product`(`pID`, `pBar`, `pBars`, `pName`, `pBP`, `pSP`, `pVal`, `pCate`, `pUnit`, `img`) VALUES ('P02146','8850709761236','[{"detail":"รหัสสินค้า","barcode":"P02146"},{"detail":"บาร์โค้ดหลัก","barcode":"8850709761236"}]','เบบี้เลิฟไซส์L14ชิ้น75บาท','62','75','3','อุปโภค/บริโภค','ห่อ','P00000.png');</v>
      </c>
    </row>
    <row r="2141" spans="1:18" x14ac:dyDescent="0.25">
      <c r="A2141" s="2" t="s">
        <v>3044</v>
      </c>
      <c r="B2141" s="8">
        <v>8851929010111</v>
      </c>
      <c r="C2141" s="2" t="s">
        <v>8554</v>
      </c>
      <c r="D2141" s="1">
        <v>57</v>
      </c>
      <c r="E2141" s="1">
        <v>23</v>
      </c>
      <c r="F2141" s="1">
        <v>0</v>
      </c>
      <c r="G2141" s="1">
        <v>9</v>
      </c>
      <c r="H2141" s="1">
        <v>12</v>
      </c>
      <c r="I2141" s="16"/>
      <c r="J2141" s="17" t="s">
        <v>7142</v>
      </c>
      <c r="K2141" s="4" t="s">
        <v>7144</v>
      </c>
      <c r="L2141" s="5" t="s">
        <v>7143</v>
      </c>
      <c r="M2141" s="5">
        <f t="shared" si="132"/>
        <v>9</v>
      </c>
      <c r="N2141" s="5">
        <f t="shared" si="133"/>
        <v>12</v>
      </c>
      <c r="O2141" s="3" t="str">
        <f>IF(ISBLANK(D2141),"ส่วนลด",VLOOKUP(D2141,หมวดหมู่!$A$2:$B$35,2))</f>
        <v>สบู่+ครีมอาบน้ำ</v>
      </c>
      <c r="P2141" s="3" t="str">
        <f>IF(ISBLANK(E2141),"หน่วย",VLOOKUP(E2141,หน่วยนับ!$A$2:$B$37,2))</f>
        <v>ก้อน</v>
      </c>
      <c r="Q2141" t="str">
        <f t="shared" si="134"/>
        <v>P00000.png</v>
      </c>
      <c r="R2141" t="str">
        <f t="shared" si="135"/>
        <v>INSERT INTO `product`(`pID`, `pBar`, `pBars`, `pName`, `pBP`, `pSP`, `pVal`, `pCate`, `pUnit`, `img`) VALUES ('P02147','8851929010111','[{"detail":"รหัสสินค้า","barcode":"P02147"},{"detail":"บาร์โค้ดหลัก","barcode":"8851929010111"}]','นกแก้วสบู่เหลือง70g***','9','12','0','สบู่+ครีมอาบน้ำ','ก้อน','P00000.png');</v>
      </c>
    </row>
    <row r="2142" spans="1:18" x14ac:dyDescent="0.25">
      <c r="A2142" s="2" t="s">
        <v>3045</v>
      </c>
      <c r="B2142" s="8">
        <v>8851929018285</v>
      </c>
      <c r="C2142" s="2" t="s">
        <v>8555</v>
      </c>
      <c r="D2142" s="1">
        <v>57</v>
      </c>
      <c r="E2142" s="1">
        <v>23</v>
      </c>
      <c r="F2142" s="1">
        <v>1</v>
      </c>
      <c r="G2142" s="1">
        <v>9</v>
      </c>
      <c r="H2142" s="1">
        <v>12</v>
      </c>
      <c r="I2142" s="16"/>
      <c r="J2142" s="17" t="s">
        <v>7142</v>
      </c>
      <c r="K2142" s="4" t="s">
        <v>7144</v>
      </c>
      <c r="L2142" s="5" t="s">
        <v>7143</v>
      </c>
      <c r="M2142" s="5">
        <f t="shared" si="132"/>
        <v>9</v>
      </c>
      <c r="N2142" s="5">
        <f t="shared" si="133"/>
        <v>12</v>
      </c>
      <c r="O2142" s="3" t="str">
        <f>IF(ISBLANK(D2142),"ส่วนลด",VLOOKUP(D2142,หมวดหมู่!$A$2:$B$35,2))</f>
        <v>สบู่+ครีมอาบน้ำ</v>
      </c>
      <c r="P2142" s="3" t="str">
        <f>IF(ISBLANK(E2142),"หน่วย",VLOOKUP(E2142,หน่วยนับ!$A$2:$B$37,2))</f>
        <v>ก้อน</v>
      </c>
      <c r="Q2142" t="str">
        <f t="shared" si="134"/>
        <v>P00000.png</v>
      </c>
      <c r="R2142" t="str">
        <f t="shared" si="135"/>
        <v>INSERT INTO `product`(`pID`, `pBar`, `pBars`, `pName`, `pBP`, `pSP`, `pVal`, `pCate`, `pUnit`, `img`) VALUES ('P02148','8851929018285','[{"detail":"รหัสสินค้า","barcode":"P02148"},{"detail":"บาร์โค้ดหลัก","barcode":"8851929018285"}]','นกแก้วครีมสบู่70g***','9','12','1','สบู่+ครีมอาบน้ำ','ก้อน','P00000.png');</v>
      </c>
    </row>
    <row r="2143" spans="1:18" x14ac:dyDescent="0.25">
      <c r="A2143" s="2" t="s">
        <v>3046</v>
      </c>
      <c r="B2143" s="8">
        <v>8851929008064</v>
      </c>
      <c r="C2143" s="2" t="s">
        <v>8556</v>
      </c>
      <c r="D2143" s="1">
        <v>57</v>
      </c>
      <c r="E2143" s="1">
        <v>23</v>
      </c>
      <c r="F2143" s="1">
        <v>8</v>
      </c>
      <c r="G2143" s="1">
        <v>5.5</v>
      </c>
      <c r="H2143" s="1">
        <v>10</v>
      </c>
      <c r="I2143" s="16"/>
      <c r="J2143" s="17" t="s">
        <v>7142</v>
      </c>
      <c r="K2143" s="4" t="s">
        <v>7144</v>
      </c>
      <c r="L2143" s="5" t="s">
        <v>7143</v>
      </c>
      <c r="M2143" s="5">
        <f t="shared" si="132"/>
        <v>5.5</v>
      </c>
      <c r="N2143" s="5">
        <f t="shared" si="133"/>
        <v>10</v>
      </c>
      <c r="O2143" s="3" t="str">
        <f>IF(ISBLANK(D2143),"ส่วนลด",VLOOKUP(D2143,หมวดหมู่!$A$2:$B$35,2))</f>
        <v>สบู่+ครีมอาบน้ำ</v>
      </c>
      <c r="P2143" s="3" t="str">
        <f>IF(ISBLANK(E2143),"หน่วย",VLOOKUP(E2143,หน่วยนับ!$A$2:$B$37,2))</f>
        <v>ก้อน</v>
      </c>
      <c r="Q2143" t="str">
        <f t="shared" si="134"/>
        <v>P00000.png</v>
      </c>
      <c r="R2143" t="str">
        <f t="shared" si="135"/>
        <v>INSERT INTO `product`(`pID`, `pBar`, `pBars`, `pName`, `pBP`, `pSP`, `pVal`, `pCate`, `pUnit`, `img`) VALUES ('P02149','8851929008064','[{"detail":"รหัสสินค้า","barcode":"P02149"},{"detail":"บาร์โค้ดหลัก","barcode":"8851929008064"}]','นกแก้วน้ำเงิน60gสบู่***','5.5','10','8','สบู่+ครีมอาบน้ำ','ก้อน','P00000.png');</v>
      </c>
    </row>
    <row r="2144" spans="1:18" x14ac:dyDescent="0.25">
      <c r="A2144" s="2" t="s">
        <v>3047</v>
      </c>
      <c r="B2144" s="8">
        <v>8850006901656</v>
      </c>
      <c r="C2144" s="2" t="s">
        <v>3048</v>
      </c>
      <c r="D2144" s="1">
        <v>20</v>
      </c>
      <c r="E2144" s="1">
        <v>23</v>
      </c>
      <c r="F2144" s="1">
        <v>0</v>
      </c>
      <c r="G2144" s="1">
        <v>11</v>
      </c>
      <c r="H2144" s="1">
        <v>15</v>
      </c>
      <c r="I2144" s="16"/>
      <c r="J2144" s="17" t="s">
        <v>7142</v>
      </c>
      <c r="K2144" s="4" t="s">
        <v>7144</v>
      </c>
      <c r="L2144" s="5" t="s">
        <v>7143</v>
      </c>
      <c r="M2144" s="5">
        <f t="shared" si="132"/>
        <v>11</v>
      </c>
      <c r="N2144" s="5">
        <f t="shared" si="133"/>
        <v>15</v>
      </c>
      <c r="O2144" s="3" t="str">
        <f>IF(ISBLANK(D2144),"ส่วนลด",VLOOKUP(D2144,หมวดหมู่!$A$2:$B$35,2))</f>
        <v>อุปโภค/บริโภค</v>
      </c>
      <c r="P2144" s="3" t="str">
        <f>IF(ISBLANK(E2144),"หน่วย",VLOOKUP(E2144,หน่วยนับ!$A$2:$B$37,2))</f>
        <v>ก้อน</v>
      </c>
      <c r="Q2144" t="str">
        <f t="shared" si="134"/>
        <v>P00000.png</v>
      </c>
      <c r="R2144" t="str">
        <f t="shared" si="135"/>
        <v>INSERT INTO `product`(`pID`, `pBar`, `pBars`, `pName`, `pBP`, `pSP`, `pVal`, `pCate`, `pUnit`, `img`) VALUES ('P02150','8850006901656','[{"detail":"รหัสสินค้า","barcode":"P02150"},{"detail":"บาร์โค้ดหลัก","barcode":"8850006901656"}]','โพรเทคม่วงสบู่65g15บ','11','15','0','อุปโภค/บริโภค','ก้อน','P00000.png');</v>
      </c>
    </row>
    <row r="2145" spans="1:18" x14ac:dyDescent="0.25">
      <c r="A2145" s="2" t="s">
        <v>3049</v>
      </c>
      <c r="B2145" s="8">
        <v>8850006900406</v>
      </c>
      <c r="C2145" s="2" t="s">
        <v>8557</v>
      </c>
      <c r="D2145" s="1">
        <v>57</v>
      </c>
      <c r="E2145" s="1">
        <v>23</v>
      </c>
      <c r="F2145" s="1">
        <v>1</v>
      </c>
      <c r="G2145" s="1">
        <v>11.25</v>
      </c>
      <c r="H2145" s="1">
        <v>15</v>
      </c>
      <c r="I2145" s="16"/>
      <c r="J2145" s="17" t="s">
        <v>7142</v>
      </c>
      <c r="K2145" s="4" t="s">
        <v>7144</v>
      </c>
      <c r="L2145" s="5" t="s">
        <v>7143</v>
      </c>
      <c r="M2145" s="5">
        <f t="shared" si="132"/>
        <v>11.25</v>
      </c>
      <c r="N2145" s="5">
        <f t="shared" si="133"/>
        <v>15</v>
      </c>
      <c r="O2145" s="3" t="str">
        <f>IF(ISBLANK(D2145),"ส่วนลด",VLOOKUP(D2145,หมวดหมู่!$A$2:$B$35,2))</f>
        <v>สบู่+ครีมอาบน้ำ</v>
      </c>
      <c r="P2145" s="3" t="str">
        <f>IF(ISBLANK(E2145),"หน่วย",VLOOKUP(E2145,หน่วยนับ!$A$2:$B$37,2))</f>
        <v>ก้อน</v>
      </c>
      <c r="Q2145" t="str">
        <f t="shared" si="134"/>
        <v>P00000.png</v>
      </c>
      <c r="R2145" t="str">
        <f t="shared" si="135"/>
        <v>INSERT INTO `product`(`pID`, `pBar`, `pBars`, `pName`, `pBP`, `pSP`, `pVal`, `pCate`, `pUnit`, `img`) VALUES ('P02151','8850006900406','[{"detail":"รหัสสินค้า","barcode":"P02151"},{"detail":"บาร์โค้ดหลัก","barcode":"8850006900406"}]','โพรเทคสบู่ฟ้า65gกรัม***','11.25','15','1','สบู่+ครีมอาบน้ำ','ก้อน','P00000.png');</v>
      </c>
    </row>
    <row r="2146" spans="1:18" x14ac:dyDescent="0.25">
      <c r="A2146" s="2" t="s">
        <v>3050</v>
      </c>
      <c r="B2146" s="8">
        <v>8850006928134</v>
      </c>
      <c r="C2146" s="2" t="s">
        <v>3051</v>
      </c>
      <c r="D2146" s="1">
        <v>20</v>
      </c>
      <c r="E2146" s="1">
        <v>23</v>
      </c>
      <c r="F2146" s="1">
        <v>0</v>
      </c>
      <c r="G2146" s="1">
        <v>11</v>
      </c>
      <c r="H2146" s="1">
        <v>15</v>
      </c>
      <c r="I2146" s="16"/>
      <c r="J2146" s="17" t="s">
        <v>7142</v>
      </c>
      <c r="K2146" s="4" t="s">
        <v>7144</v>
      </c>
      <c r="L2146" s="5" t="s">
        <v>7143</v>
      </c>
      <c r="M2146" s="5">
        <f t="shared" si="132"/>
        <v>11</v>
      </c>
      <c r="N2146" s="5">
        <f t="shared" si="133"/>
        <v>15</v>
      </c>
      <c r="O2146" s="3" t="str">
        <f>IF(ISBLANK(D2146),"ส่วนลด",VLOOKUP(D2146,หมวดหมู่!$A$2:$B$35,2))</f>
        <v>อุปโภค/บริโภค</v>
      </c>
      <c r="P2146" s="3" t="str">
        <f>IF(ISBLANK(E2146),"หน่วย",VLOOKUP(E2146,หน่วยนับ!$A$2:$B$37,2))</f>
        <v>ก้อน</v>
      </c>
      <c r="Q2146" t="str">
        <f t="shared" si="134"/>
        <v>P00000.png</v>
      </c>
      <c r="R2146" t="str">
        <f t="shared" si="135"/>
        <v>INSERT INTO `product`(`pID`, `pBar`, `pBars`, `pName`, `pBP`, `pSP`, `pVal`, `pCate`, `pUnit`, `img`) VALUES ('P02152','8850006928134','[{"detail":"รหัสสินค้า","barcode":"P02152"},{"detail":"บาร์โค้ดหลัก","barcode":"8850006928134"}]','โพรเทคเหลืองสบู่65g15บ','11','15','0','อุปโภค/บริโภค','ก้อน','P00000.png');</v>
      </c>
    </row>
    <row r="2147" spans="1:18" x14ac:dyDescent="0.25">
      <c r="A2147" s="2" t="s">
        <v>3052</v>
      </c>
      <c r="B2147" s="8">
        <v>8851932279376</v>
      </c>
      <c r="C2147" s="2" t="s">
        <v>3053</v>
      </c>
      <c r="D2147" s="1">
        <v>20</v>
      </c>
      <c r="E2147" s="1">
        <v>23</v>
      </c>
      <c r="F2147" s="1">
        <v>0</v>
      </c>
      <c r="G2147" s="1">
        <v>13.75</v>
      </c>
      <c r="H2147" s="1">
        <v>17</v>
      </c>
      <c r="I2147" s="16"/>
      <c r="J2147" s="17" t="s">
        <v>7142</v>
      </c>
      <c r="K2147" s="4" t="s">
        <v>7144</v>
      </c>
      <c r="L2147" s="5" t="s">
        <v>7143</v>
      </c>
      <c r="M2147" s="5">
        <f t="shared" si="132"/>
        <v>13.75</v>
      </c>
      <c r="N2147" s="5">
        <f t="shared" si="133"/>
        <v>17</v>
      </c>
      <c r="O2147" s="3" t="str">
        <f>IF(ISBLANK(D2147),"ส่วนลด",VLOOKUP(D2147,หมวดหมู่!$A$2:$B$35,2))</f>
        <v>อุปโภค/บริโภค</v>
      </c>
      <c r="P2147" s="3" t="str">
        <f>IF(ISBLANK(E2147),"หน่วย",VLOOKUP(E2147,หน่วยนับ!$A$2:$B$37,2))</f>
        <v>ก้อน</v>
      </c>
      <c r="Q2147" t="str">
        <f t="shared" si="134"/>
        <v>P00000.png</v>
      </c>
      <c r="R2147" t="str">
        <f t="shared" si="135"/>
        <v>INSERT INTO `product`(`pID`, `pBar`, `pBars`, `pName`, `pBP`, `pSP`, `pVal`, `pCate`, `pUnit`, `img`) VALUES ('P02153','8851932279376','[{"detail":"รหัสสินค้า","barcode":"P02153"},{"detail":"บาร์โค้ดหลัก","barcode":"8851932279376"}]','สบู่ลักซ์110gสีม่วง17บ','13.75','17','0','อุปโภค/บริโภค','ก้อน','P00000.png');</v>
      </c>
    </row>
    <row r="2148" spans="1:18" x14ac:dyDescent="0.25">
      <c r="A2148" s="2" t="s">
        <v>3054</v>
      </c>
      <c r="B2148" s="8">
        <v>8851932378574</v>
      </c>
      <c r="C2148" s="2" t="s">
        <v>3055</v>
      </c>
      <c r="D2148" s="1">
        <v>20</v>
      </c>
      <c r="E2148" s="1">
        <v>23</v>
      </c>
      <c r="F2148" s="1">
        <v>7</v>
      </c>
      <c r="G2148" s="1">
        <v>13.75</v>
      </c>
      <c r="H2148" s="1">
        <v>17</v>
      </c>
      <c r="I2148" s="16"/>
      <c r="J2148" s="17" t="s">
        <v>7142</v>
      </c>
      <c r="K2148" s="4" t="s">
        <v>7144</v>
      </c>
      <c r="L2148" s="5" t="s">
        <v>7143</v>
      </c>
      <c r="M2148" s="5">
        <f t="shared" si="132"/>
        <v>13.75</v>
      </c>
      <c r="N2148" s="5">
        <f t="shared" si="133"/>
        <v>17</v>
      </c>
      <c r="O2148" s="3" t="str">
        <f>IF(ISBLANK(D2148),"ส่วนลด",VLOOKUP(D2148,หมวดหมู่!$A$2:$B$35,2))</f>
        <v>อุปโภค/บริโภค</v>
      </c>
      <c r="P2148" s="3" t="str">
        <f>IF(ISBLANK(E2148),"หน่วย",VLOOKUP(E2148,หน่วยนับ!$A$2:$B$37,2))</f>
        <v>ก้อน</v>
      </c>
      <c r="Q2148" t="str">
        <f t="shared" si="134"/>
        <v>P00000.png</v>
      </c>
      <c r="R2148" t="str">
        <f t="shared" si="135"/>
        <v>INSERT INTO `product`(`pID`, `pBar`, `pBars`, `pName`, `pBP`, `pSP`, `pVal`, `pCate`, `pUnit`, `img`) VALUES ('P02154','8851932378574','[{"detail":"รหัสสินค้า","barcode":"P02154"},{"detail":"บาร์โค้ดหลัก","barcode":"8851932378574"}]','สบู่ลักซ์110gสีชมพู17บ','13.75','17','7','อุปโภค/บริโภค','ก้อน','P00000.png');</v>
      </c>
    </row>
    <row r="2149" spans="1:18" x14ac:dyDescent="0.25">
      <c r="A2149" s="2" t="s">
        <v>3056</v>
      </c>
      <c r="B2149" s="8">
        <v>8851932377546</v>
      </c>
      <c r="C2149" s="2" t="s">
        <v>3057</v>
      </c>
      <c r="D2149" s="1">
        <v>20</v>
      </c>
      <c r="E2149" s="1">
        <v>23</v>
      </c>
      <c r="F2149" s="1">
        <v>0</v>
      </c>
      <c r="G2149" s="1">
        <v>37.5</v>
      </c>
      <c r="H2149" s="1">
        <v>45</v>
      </c>
      <c r="I2149" s="16"/>
      <c r="J2149" s="17" t="s">
        <v>7142</v>
      </c>
      <c r="K2149" s="4" t="s">
        <v>7144</v>
      </c>
      <c r="L2149" s="5" t="s">
        <v>7143</v>
      </c>
      <c r="M2149" s="5">
        <f t="shared" si="132"/>
        <v>37.5</v>
      </c>
      <c r="N2149" s="5">
        <f t="shared" si="133"/>
        <v>45</v>
      </c>
      <c r="O2149" s="3" t="str">
        <f>IF(ISBLANK(D2149),"ส่วนลด",VLOOKUP(D2149,หมวดหมู่!$A$2:$B$35,2))</f>
        <v>อุปโภค/บริโภค</v>
      </c>
      <c r="P2149" s="3" t="str">
        <f>IF(ISBLANK(E2149),"หน่วย",VLOOKUP(E2149,หน่วยนับ!$A$2:$B$37,2))</f>
        <v>ก้อน</v>
      </c>
      <c r="Q2149" t="str">
        <f t="shared" si="134"/>
        <v>P00000.png</v>
      </c>
      <c r="R2149" t="str">
        <f t="shared" si="135"/>
        <v>INSERT INTO `product`(`pID`, `pBar`, `pBars`, `pName`, `pBP`, `pSP`, `pVal`, `pCate`, `pUnit`, `img`) VALUES ('P02155','8851932377546','[{"detail":"รหัสสินค้า","barcode":"P02155"},{"detail":"บาร์โค้ดหลัก","barcode":"8851932377546"}]','ซิตร้าสบู่ผงไข่มุก110/45บ*','37.5','45','0','อุปโภค/บริโภค','ก้อน','P00000.png');</v>
      </c>
    </row>
    <row r="2150" spans="1:18" x14ac:dyDescent="0.25">
      <c r="A2150" s="2" t="s">
        <v>3058</v>
      </c>
      <c r="B2150" s="8">
        <v>8851932390668</v>
      </c>
      <c r="C2150" s="2" t="s">
        <v>3059</v>
      </c>
      <c r="D2150" s="1">
        <v>20</v>
      </c>
      <c r="E2150" s="1">
        <v>23</v>
      </c>
      <c r="F2150" s="1">
        <v>1</v>
      </c>
      <c r="G2150" s="1">
        <v>37.5</v>
      </c>
      <c r="H2150" s="1">
        <v>45</v>
      </c>
      <c r="I2150" s="16"/>
      <c r="J2150" s="17" t="s">
        <v>7142</v>
      </c>
      <c r="K2150" s="4" t="s">
        <v>7144</v>
      </c>
      <c r="L2150" s="5" t="s">
        <v>7143</v>
      </c>
      <c r="M2150" s="5">
        <f t="shared" si="132"/>
        <v>37.5</v>
      </c>
      <c r="N2150" s="5">
        <f t="shared" si="133"/>
        <v>45</v>
      </c>
      <c r="O2150" s="3" t="str">
        <f>IF(ISBLANK(D2150),"ส่วนลด",VLOOKUP(D2150,หมวดหมู่!$A$2:$B$35,2))</f>
        <v>อุปโภค/บริโภค</v>
      </c>
      <c r="P2150" s="3" t="str">
        <f>IF(ISBLANK(E2150),"หน่วย",VLOOKUP(E2150,หน่วยนับ!$A$2:$B$37,2))</f>
        <v>ก้อน</v>
      </c>
      <c r="Q2150" t="str">
        <f t="shared" si="134"/>
        <v>P00000.png</v>
      </c>
      <c r="R2150" t="str">
        <f t="shared" si="135"/>
        <v>INSERT INTO `product`(`pID`, `pBar`, `pBars`, `pName`, `pBP`, `pSP`, `pVal`, `pCate`, `pUnit`, `img`) VALUES ('P02156','8851932390668','[{"detail":"รหัสสินค้า","barcode":"P02156"},{"detail":"บาร์โค้ดหลัก","barcode":"8851932390668"}]','ซิตร้าสบูซากุระ110/45บ','37.5','45','1','อุปโภค/บริโภค','ก้อน','P00000.png');</v>
      </c>
    </row>
    <row r="2151" spans="1:18" x14ac:dyDescent="0.25">
      <c r="A2151" s="2" t="s">
        <v>3060</v>
      </c>
      <c r="B2151" s="8">
        <v>8850127068382</v>
      </c>
      <c r="C2151" s="2" t="s">
        <v>3061</v>
      </c>
      <c r="D2151" s="1">
        <v>20</v>
      </c>
      <c r="E2151" s="1">
        <v>26</v>
      </c>
      <c r="F2151" s="1">
        <v>1</v>
      </c>
      <c r="G2151" s="1">
        <v>183</v>
      </c>
      <c r="H2151" s="1">
        <v>199</v>
      </c>
      <c r="I2151" s="16"/>
      <c r="J2151" s="17" t="s">
        <v>7142</v>
      </c>
      <c r="K2151" s="4" t="s">
        <v>7144</v>
      </c>
      <c r="L2151" s="5" t="s">
        <v>7143</v>
      </c>
      <c r="M2151" s="5">
        <f t="shared" si="132"/>
        <v>183</v>
      </c>
      <c r="N2151" s="5">
        <f t="shared" si="133"/>
        <v>199</v>
      </c>
      <c r="O2151" s="3" t="str">
        <f>IF(ISBLANK(D2151),"ส่วนลด",VLOOKUP(D2151,หมวดหมู่!$A$2:$B$35,2))</f>
        <v>อุปโภค/บริโภค</v>
      </c>
      <c r="P2151" s="3" t="str">
        <f>IF(ISBLANK(E2151),"หน่วย",VLOOKUP(E2151,หน่วยนับ!$A$2:$B$37,2))</f>
        <v>ห่อ</v>
      </c>
      <c r="Q2151" t="str">
        <f t="shared" si="134"/>
        <v>P00000.png</v>
      </c>
      <c r="R2151" t="str">
        <f t="shared" si="135"/>
        <v>INSERT INTO `product`(`pID`, `pBar`, `pBars`, `pName`, `pBP`, `pSP`, `pVal`, `pCate`, `pUnit`, `img`) VALUES ('P02157','8850127068382','[{"detail":"รหัสสินค้า","barcode":"P02157"},{"detail":"บาร์โค้ดหลัก","barcode":"8850127068382"}]','คาเนชั่นนมผงรสจืด199บาท','183','199','1','อุปโภค/บริโภค','ห่อ','P00000.png');</v>
      </c>
    </row>
    <row r="2152" spans="1:18" x14ac:dyDescent="0.25">
      <c r="A2152" s="2" t="s">
        <v>3062</v>
      </c>
      <c r="B2152" s="8" t="s">
        <v>3062</v>
      </c>
      <c r="C2152" s="2" t="s">
        <v>3063</v>
      </c>
      <c r="D2152" s="1">
        <v>20</v>
      </c>
      <c r="E2152" s="1">
        <v>26</v>
      </c>
      <c r="F2152" s="1">
        <v>0</v>
      </c>
      <c r="G2152" s="1">
        <v>183</v>
      </c>
      <c r="H2152" s="1">
        <v>199</v>
      </c>
      <c r="I2152" s="16"/>
      <c r="J2152" s="17" t="s">
        <v>7142</v>
      </c>
      <c r="K2152" s="4" t="s">
        <v>7144</v>
      </c>
      <c r="L2152" s="5" t="s">
        <v>7143</v>
      </c>
      <c r="M2152" s="5">
        <f t="shared" si="132"/>
        <v>183</v>
      </c>
      <c r="N2152" s="5">
        <f t="shared" si="133"/>
        <v>199</v>
      </c>
      <c r="O2152" s="3" t="str">
        <f>IF(ISBLANK(D2152),"ส่วนลด",VLOOKUP(D2152,หมวดหมู่!$A$2:$B$35,2))</f>
        <v>อุปโภค/บริโภค</v>
      </c>
      <c r="P2152" s="3" t="str">
        <f>IF(ISBLANK(E2152),"หน่วย",VLOOKUP(E2152,หน่วยนับ!$A$2:$B$37,2))</f>
        <v>ห่อ</v>
      </c>
      <c r="Q2152" t="str">
        <f t="shared" si="134"/>
        <v>P00000.png</v>
      </c>
      <c r="R2152" t="str">
        <f t="shared" si="135"/>
        <v>INSERT INTO `product`(`pID`, `pBar`, `pBars`, `pName`, `pBP`, `pSP`, `pVal`, `pCate`, `pUnit`, `img`) VALUES ('P02158','P02158','[{"detail":"รหัสสินค้า","barcode":"P02158"},{"detail":"บาร์โค้ดหลัก","barcode":"P02158"}]','คาเนชั่นนมผงรสวานิลลา199บาท','183','199','0','อุปโภค/บริโภค','ห่อ','P00000.png');</v>
      </c>
    </row>
    <row r="2153" spans="1:18" x14ac:dyDescent="0.25">
      <c r="A2153" s="2" t="s">
        <v>3064</v>
      </c>
      <c r="B2153" s="8">
        <v>8850987201295</v>
      </c>
      <c r="C2153" s="2" t="s">
        <v>3065</v>
      </c>
      <c r="D2153" s="1">
        <v>67</v>
      </c>
      <c r="E2153" s="1">
        <v>26</v>
      </c>
      <c r="F2153" s="1">
        <v>0</v>
      </c>
      <c r="G2153" s="1">
        <v>4.97</v>
      </c>
      <c r="H2153" s="1">
        <v>6</v>
      </c>
      <c r="I2153" s="16"/>
      <c r="J2153" s="17" t="s">
        <v>7142</v>
      </c>
      <c r="K2153" s="4" t="s">
        <v>7144</v>
      </c>
      <c r="L2153" s="5" t="s">
        <v>7143</v>
      </c>
      <c r="M2153" s="5">
        <f t="shared" si="132"/>
        <v>4.97</v>
      </c>
      <c r="N2153" s="5">
        <f t="shared" si="133"/>
        <v>6</v>
      </c>
      <c r="O2153" s="3" t="str">
        <f>IF(ISBLANK(D2153),"ส่วนลด",VLOOKUP(D2153,หมวดหมู่!$A$2:$B$35,2))</f>
        <v>ไวไว+มาม่า</v>
      </c>
      <c r="P2153" s="3" t="str">
        <f>IF(ISBLANK(E2153),"หน่วย",VLOOKUP(E2153,หน่วยนับ!$A$2:$B$37,2))</f>
        <v>ห่อ</v>
      </c>
      <c r="Q2153" t="str">
        <f t="shared" si="134"/>
        <v>P00000.png</v>
      </c>
      <c r="R2153" t="str">
        <f t="shared" si="135"/>
        <v>INSERT INTO `product`(`pID`, `pBar`, `pBars`, `pName`, `pBP`, `pSP`, `pVal`, `pCate`, `pUnit`, `img`) VALUES ('P02159','8850987201295','[{"detail":"รหัสสินค้า","barcode":"P02159"},{"detail":"บาร์โค้ดหลัก","barcode":"8850987201295"}]','มาม่าเส้นหมี่น้ำใส6บาท**','4.97','6','0','ไวไว+มาม่า','ห่อ','P00000.png');</v>
      </c>
    </row>
    <row r="2154" spans="1:18" x14ac:dyDescent="0.25">
      <c r="A2154" s="2" t="s">
        <v>3066</v>
      </c>
      <c r="B2154" s="8">
        <v>8850002029699</v>
      </c>
      <c r="C2154" s="2" t="s">
        <v>6874</v>
      </c>
      <c r="D2154" s="1">
        <v>56</v>
      </c>
      <c r="E2154" s="1">
        <v>26</v>
      </c>
      <c r="F2154" s="1">
        <v>0</v>
      </c>
      <c r="G2154" s="1">
        <v>67</v>
      </c>
      <c r="H2154" s="1">
        <v>79</v>
      </c>
      <c r="I2154" s="16"/>
      <c r="J2154" s="17" t="s">
        <v>7142</v>
      </c>
      <c r="K2154" s="4" t="s">
        <v>7144</v>
      </c>
      <c r="L2154" s="5" t="s">
        <v>7143</v>
      </c>
      <c r="M2154" s="5">
        <f t="shared" si="132"/>
        <v>67</v>
      </c>
      <c r="N2154" s="5">
        <f t="shared" si="133"/>
        <v>79</v>
      </c>
      <c r="O2154" s="3" t="str">
        <f>IF(ISBLANK(D2154),"ส่วนลด",VLOOKUP(D2154,หมวดหมู่!$A$2:$B$35,2))</f>
        <v>ผงซักฟอก</v>
      </c>
      <c r="P2154" s="3" t="str">
        <f>IF(ISBLANK(E2154),"หน่วย",VLOOKUP(E2154,หน่วยนับ!$A$2:$B$37,2))</f>
        <v>ห่อ</v>
      </c>
      <c r="Q2154" t="str">
        <f t="shared" si="134"/>
        <v>P00000.png</v>
      </c>
      <c r="R2154" t="str">
        <f t="shared" si="135"/>
        <v>INSERT INTO `product`(`pID`, `pBar`, `pBars`, `pName`, `pBP`, `pSP`, `pVal`, `pCate`, `pUnit`, `img`) VALUES ('P02160','8850002029699','[{"detail":"รหัสสินค้า","barcode":"P02160"},{"detail":"บาร์โค้ดหลัก","barcode":"8850002029699"}]','โปรผงซักฟอกชมพู1800g **','67','79','0','ผงซักฟอก','ห่อ','P00000.png');</v>
      </c>
    </row>
    <row r="2155" spans="1:18" x14ac:dyDescent="0.25">
      <c r="A2155" s="2" t="s">
        <v>3067</v>
      </c>
      <c r="B2155" s="8">
        <v>8850002034297</v>
      </c>
      <c r="C2155" s="2" t="s">
        <v>3068</v>
      </c>
      <c r="D2155" s="1">
        <v>20</v>
      </c>
      <c r="E2155" s="1">
        <v>26</v>
      </c>
      <c r="F2155" s="1">
        <v>12</v>
      </c>
      <c r="G2155" s="1">
        <v>92</v>
      </c>
      <c r="H2155" s="1">
        <v>109</v>
      </c>
      <c r="I2155" s="16"/>
      <c r="J2155" s="17" t="s">
        <v>7142</v>
      </c>
      <c r="K2155" s="4" t="s">
        <v>7144</v>
      </c>
      <c r="L2155" s="5" t="s">
        <v>7143</v>
      </c>
      <c r="M2155" s="5">
        <f t="shared" si="132"/>
        <v>92</v>
      </c>
      <c r="N2155" s="5">
        <f t="shared" si="133"/>
        <v>109</v>
      </c>
      <c r="O2155" s="3" t="str">
        <f>IF(ISBLANK(D2155),"ส่วนลด",VLOOKUP(D2155,หมวดหมู่!$A$2:$B$35,2))</f>
        <v>อุปโภค/บริโภค</v>
      </c>
      <c r="P2155" s="3" t="str">
        <f>IF(ISBLANK(E2155),"หน่วย",VLOOKUP(E2155,หน่วยนับ!$A$2:$B$37,2))</f>
        <v>ห่อ</v>
      </c>
      <c r="Q2155" t="str">
        <f t="shared" si="134"/>
        <v>P00000.png</v>
      </c>
      <c r="R2155" t="str">
        <f t="shared" si="135"/>
        <v>INSERT INTO `product`(`pID`, `pBar`, `pBars`, `pName`, `pBP`, `pSP`, `pVal`, `pCate`, `pUnit`, `img`) VALUES ('P02161','8850002034297','[{"detail":"รหัสสินค้า","barcode":"P02161"},{"detail":"บาร์โค้ดหลัก","barcode":"8850002034297"}]','โปรเขียว2700g 109บาท','92','109','12','อุปโภค/บริโภค','ห่อ','P00000.png');</v>
      </c>
    </row>
    <row r="2156" spans="1:18" x14ac:dyDescent="0.25">
      <c r="A2156" s="2" t="s">
        <v>3069</v>
      </c>
      <c r="B2156" s="8">
        <v>8850180051017</v>
      </c>
      <c r="C2156" s="2" t="s">
        <v>8558</v>
      </c>
      <c r="D2156" s="1">
        <v>20</v>
      </c>
      <c r="E2156" s="1">
        <v>3</v>
      </c>
      <c r="F2156" s="1">
        <v>5</v>
      </c>
      <c r="G2156" s="1">
        <v>27.92</v>
      </c>
      <c r="H2156" s="1">
        <v>35</v>
      </c>
      <c r="I2156" s="16"/>
      <c r="J2156" s="17" t="s">
        <v>7142</v>
      </c>
      <c r="K2156" s="4" t="s">
        <v>7144</v>
      </c>
      <c r="L2156" s="5" t="s">
        <v>7143</v>
      </c>
      <c r="M2156" s="5">
        <f t="shared" si="132"/>
        <v>27.92</v>
      </c>
      <c r="N2156" s="5">
        <f t="shared" si="133"/>
        <v>35</v>
      </c>
      <c r="O2156" s="3" t="str">
        <f>IF(ISBLANK(D2156),"ส่วนลด",VLOOKUP(D2156,หมวดหมู่!$A$2:$B$35,2))</f>
        <v>อุปโภค/บริโภค</v>
      </c>
      <c r="P2156" s="3" t="str">
        <f>IF(ISBLANK(E2156),"หน่วย",VLOOKUP(E2156,หน่วยนับ!$A$2:$B$37,2))</f>
        <v>ขวด</v>
      </c>
      <c r="Q2156" t="str">
        <f t="shared" si="134"/>
        <v>P00000.png</v>
      </c>
      <c r="R2156" t="str">
        <f t="shared" si="135"/>
        <v>INSERT INTO `product`(`pID`, `pBar`, `pBars`, `pName`, `pBP`, `pSP`, `pVal`, `pCate`, `pUnit`, `img`) VALUES ('P02162','8850180051017','[{"detail":"รหัสสินค้า","barcode":"P02162"},{"detail":"บาร์โค้ดหลัก","barcode":"8850180051017"}]','ตราชั่งน้ำปลา750มล***','27.92','35','5','อุปโภค/บริโภค','ขวด','P00000.png');</v>
      </c>
    </row>
    <row r="2157" spans="1:18" x14ac:dyDescent="0.25">
      <c r="A2157" s="2" t="s">
        <v>3070</v>
      </c>
      <c r="B2157" s="8">
        <v>8851932188203</v>
      </c>
      <c r="C2157" s="2" t="s">
        <v>3071</v>
      </c>
      <c r="D2157" s="1">
        <v>57</v>
      </c>
      <c r="E2157" s="1">
        <v>23</v>
      </c>
      <c r="F2157" s="1">
        <v>0</v>
      </c>
      <c r="G2157" s="1">
        <v>9.75</v>
      </c>
      <c r="H2157" s="1">
        <v>12</v>
      </c>
      <c r="I2157" s="16"/>
      <c r="J2157" s="17" t="s">
        <v>7142</v>
      </c>
      <c r="K2157" s="4" t="s">
        <v>7144</v>
      </c>
      <c r="L2157" s="5" t="s">
        <v>7143</v>
      </c>
      <c r="M2157" s="5">
        <f t="shared" si="132"/>
        <v>9.75</v>
      </c>
      <c r="N2157" s="5">
        <f t="shared" si="133"/>
        <v>12</v>
      </c>
      <c r="O2157" s="3" t="str">
        <f>IF(ISBLANK(D2157),"ส่วนลด",VLOOKUP(D2157,หมวดหมู่!$A$2:$B$35,2))</f>
        <v>สบู่+ครีมอาบน้ำ</v>
      </c>
      <c r="P2157" s="3" t="str">
        <f>IF(ISBLANK(E2157),"หน่วย",VLOOKUP(E2157,หน่วยนับ!$A$2:$B$37,2))</f>
        <v>ก้อน</v>
      </c>
      <c r="Q2157" t="str">
        <f t="shared" si="134"/>
        <v>P00000.png</v>
      </c>
      <c r="R2157" t="str">
        <f t="shared" si="135"/>
        <v>INSERT INTO `product`(`pID`, `pBar`, `pBars`, `pName`, `pBP`, `pSP`, `pVal`, `pCate`, `pUnit`, `img`) VALUES ('P02163','8851932188203','[{"detail":"รหัสสินค้า","barcode":"P02163"},{"detail":"บาร์โค้ดหลัก","barcode":"8851932188203"}]','ลักส์สบู่ม่วง75มล12บาท**','9.75','12','0','สบู่+ครีมอาบน้ำ','ก้อน','P00000.png');</v>
      </c>
    </row>
    <row r="2158" spans="1:18" x14ac:dyDescent="0.25">
      <c r="A2158" s="2" t="s">
        <v>3072</v>
      </c>
      <c r="B2158" s="8">
        <v>8851932357036</v>
      </c>
      <c r="C2158" s="2" t="s">
        <v>3073</v>
      </c>
      <c r="D2158" s="1">
        <v>20</v>
      </c>
      <c r="E2158" s="1">
        <v>14</v>
      </c>
      <c r="F2158" s="1">
        <v>0</v>
      </c>
      <c r="G2158" s="1">
        <v>35</v>
      </c>
      <c r="H2158" s="1">
        <v>40</v>
      </c>
      <c r="I2158" s="16"/>
      <c r="J2158" s="17" t="s">
        <v>7142</v>
      </c>
      <c r="K2158" s="4" t="s">
        <v>7144</v>
      </c>
      <c r="L2158" s="5" t="s">
        <v>7143</v>
      </c>
      <c r="M2158" s="5">
        <f t="shared" si="132"/>
        <v>35</v>
      </c>
      <c r="N2158" s="5">
        <f t="shared" si="133"/>
        <v>40</v>
      </c>
      <c r="O2158" s="3" t="str">
        <f>IF(ISBLANK(D2158),"ส่วนลด",VLOOKUP(D2158,หมวดหมู่!$A$2:$B$35,2))</f>
        <v>อุปโภค/บริโภค</v>
      </c>
      <c r="P2158" s="3" t="str">
        <f>IF(ISBLANK(E2158),"หน่วย",VLOOKUP(E2158,หน่วยนับ!$A$2:$B$37,2))</f>
        <v>ถุง</v>
      </c>
      <c r="Q2158" t="str">
        <f t="shared" si="134"/>
        <v>P00000.png</v>
      </c>
      <c r="R2158" t="str">
        <f t="shared" si="135"/>
        <v>INSERT INTO `product`(`pID`, `pBar`, `pBars`, `pName`, `pBP`, `pSP`, `pVal`, `pCate`, `pUnit`, `img`) VALUES ('P02164','8851932357036','[{"detail":"รหัสสินค้า","barcode":"P02164"},{"detail":"บาร์โค้ดหลัก","barcode":"8851932357036"}]','โอโม900g 40บาท','35','40','0','อุปโภค/บริโภค','ถุง','P00000.png');</v>
      </c>
    </row>
    <row r="2159" spans="1:18" x14ac:dyDescent="0.25">
      <c r="A2159" s="2" t="s">
        <v>3074</v>
      </c>
      <c r="B2159" s="8">
        <v>8851932135764</v>
      </c>
      <c r="C2159" s="2" t="s">
        <v>3075</v>
      </c>
      <c r="D2159" s="1">
        <v>20</v>
      </c>
      <c r="E2159" s="1">
        <v>14</v>
      </c>
      <c r="F2159" s="1">
        <v>0</v>
      </c>
      <c r="G2159" s="1">
        <v>47</v>
      </c>
      <c r="H2159" s="1">
        <v>59</v>
      </c>
      <c r="I2159" s="16"/>
      <c r="J2159" s="17" t="s">
        <v>7142</v>
      </c>
      <c r="K2159" s="4" t="s">
        <v>7144</v>
      </c>
      <c r="L2159" s="5" t="s">
        <v>7143</v>
      </c>
      <c r="M2159" s="5">
        <f t="shared" si="132"/>
        <v>47</v>
      </c>
      <c r="N2159" s="5">
        <f t="shared" si="133"/>
        <v>59</v>
      </c>
      <c r="O2159" s="3" t="str">
        <f>IF(ISBLANK(D2159),"ส่วนลด",VLOOKUP(D2159,หมวดหมู่!$A$2:$B$35,2))</f>
        <v>อุปโภค/บริโภค</v>
      </c>
      <c r="P2159" s="3" t="str">
        <f>IF(ISBLANK(E2159),"หน่วย",VLOOKUP(E2159,หน่วยนับ!$A$2:$B$37,2))</f>
        <v>ถุง</v>
      </c>
      <c r="Q2159" t="str">
        <f t="shared" si="134"/>
        <v>P00000.png</v>
      </c>
      <c r="R2159" t="str">
        <f t="shared" si="135"/>
        <v>INSERT INTO `product`(`pID`, `pBar`, `pBars`, `pName`, `pBP`, `pSP`, `pVal`, `pCate`, `pUnit`, `img`) VALUES ('P02165','8851932135764','[{"detail":"รหัสสินค้า","barcode":"P02165"},{"detail":"บาร์โค้ดหลัก","barcode":"8851932135764"}]','บรีสเพาเวอร์800g/59บ*','47','59','0','อุปโภค/บริโภค','ถุง','P00000.png');</v>
      </c>
    </row>
    <row r="2160" spans="1:18" x14ac:dyDescent="0.25">
      <c r="A2160" s="2" t="s">
        <v>3076</v>
      </c>
      <c r="B2160" s="8">
        <v>8851932135856</v>
      </c>
      <c r="C2160" s="2" t="s">
        <v>3077</v>
      </c>
      <c r="D2160" s="1">
        <v>20</v>
      </c>
      <c r="E2160" s="1">
        <v>14</v>
      </c>
      <c r="F2160" s="1">
        <v>0</v>
      </c>
      <c r="G2160" s="1">
        <v>57</v>
      </c>
      <c r="H2160" s="1">
        <v>69</v>
      </c>
      <c r="I2160" s="16"/>
      <c r="J2160" s="17" t="s">
        <v>7142</v>
      </c>
      <c r="K2160" s="4" t="s">
        <v>7144</v>
      </c>
      <c r="L2160" s="5" t="s">
        <v>7143</v>
      </c>
      <c r="M2160" s="5">
        <f t="shared" si="132"/>
        <v>57</v>
      </c>
      <c r="N2160" s="5">
        <f t="shared" si="133"/>
        <v>69</v>
      </c>
      <c r="O2160" s="3" t="str">
        <f>IF(ISBLANK(D2160),"ส่วนลด",VLOOKUP(D2160,หมวดหมู่!$A$2:$B$35,2))</f>
        <v>อุปโภค/บริโภค</v>
      </c>
      <c r="P2160" s="3" t="str">
        <f>IF(ISBLANK(E2160),"หน่วย",VLOOKUP(E2160,หน่วยนับ!$A$2:$B$37,2))</f>
        <v>ถุง</v>
      </c>
      <c r="Q2160" t="str">
        <f t="shared" si="134"/>
        <v>P00000.png</v>
      </c>
      <c r="R2160" t="str">
        <f t="shared" si="135"/>
        <v>INSERT INTO `product`(`pID`, `pBar`, `pBars`, `pName`, `pBP`, `pSP`, `pVal`, `pCate`, `pUnit`, `img`) VALUES ('P02166','8851932135856','[{"detail":"รหัสสินค้า","barcode":"P02166"},{"detail":"บาร์โค้ดหลัก","barcode":"8851932135856"}]','บรีสคัลเลอร์900g 69บ*','57','69','0','อุปโภค/บริโภค','ถุง','P00000.png');</v>
      </c>
    </row>
    <row r="2161" spans="1:18" x14ac:dyDescent="0.25">
      <c r="A2161" s="2" t="s">
        <v>3078</v>
      </c>
      <c r="B2161" s="8">
        <v>8850086133008</v>
      </c>
      <c r="C2161" s="2" t="s">
        <v>3079</v>
      </c>
      <c r="D2161" s="1">
        <v>76</v>
      </c>
      <c r="E2161" s="1">
        <v>14</v>
      </c>
      <c r="F2161" s="1">
        <v>1</v>
      </c>
      <c r="G2161" s="1">
        <v>53.34</v>
      </c>
      <c r="H2161" s="1">
        <v>60</v>
      </c>
      <c r="I2161" s="16"/>
      <c r="J2161" s="17" t="s">
        <v>7142</v>
      </c>
      <c r="K2161" s="4" t="s">
        <v>7144</v>
      </c>
      <c r="L2161" s="5" t="s">
        <v>7143</v>
      </c>
      <c r="M2161" s="5">
        <f t="shared" si="132"/>
        <v>53.34</v>
      </c>
      <c r="N2161" s="5">
        <f t="shared" si="133"/>
        <v>60</v>
      </c>
      <c r="O2161" s="3" t="str">
        <f>IF(ISBLANK(D2161),"ส่วนลด",VLOOKUP(D2161,หมวดหมู่!$A$2:$B$35,2))</f>
        <v>กาแฟ+โอวัลติล</v>
      </c>
      <c r="P2161" s="3" t="str">
        <f>IF(ISBLANK(E2161),"หน่วย",VLOOKUP(E2161,หน่วยนับ!$A$2:$B$37,2))</f>
        <v>ถุง</v>
      </c>
      <c r="Q2161" t="str">
        <f t="shared" si="134"/>
        <v>P00000.png</v>
      </c>
      <c r="R2161" t="str">
        <f t="shared" si="135"/>
        <v>INSERT INTO `product`(`pID`, `pBar`, `pBars`, `pName`, `pBP`, `pSP`, `pVal`, `pCate`, `pUnit`, `img`) VALUES ('P02167','8850086133008','[{"detail":"รหัสสินค้า","barcode":"P02167"},{"detail":"บาร์โค้ดหลัก","barcode":"8850086133008"}]','โอวัลติลชง300g 63บาท**','53.34','60','1','กาแฟ+โอวัลติล','ถุง','P00000.png');</v>
      </c>
    </row>
    <row r="2162" spans="1:18" x14ac:dyDescent="0.25">
      <c r="A2162" s="2" t="s">
        <v>3080</v>
      </c>
      <c r="B2162" s="8">
        <v>8850086161759</v>
      </c>
      <c r="C2162" s="2" t="s">
        <v>3081</v>
      </c>
      <c r="D2162" s="1">
        <v>20</v>
      </c>
      <c r="E2162" s="1">
        <v>14</v>
      </c>
      <c r="F2162" s="1">
        <v>0</v>
      </c>
      <c r="G2162" s="1">
        <v>37</v>
      </c>
      <c r="H2162" s="1">
        <v>42</v>
      </c>
      <c r="I2162" s="16"/>
      <c r="J2162" s="17" t="s">
        <v>7142</v>
      </c>
      <c r="K2162" s="4" t="s">
        <v>7144</v>
      </c>
      <c r="L2162" s="5" t="s">
        <v>7143</v>
      </c>
      <c r="M2162" s="5">
        <f t="shared" si="132"/>
        <v>37</v>
      </c>
      <c r="N2162" s="5">
        <f t="shared" si="133"/>
        <v>42</v>
      </c>
      <c r="O2162" s="3" t="str">
        <f>IF(ISBLANK(D2162),"ส่วนลด",VLOOKUP(D2162,หมวดหมู่!$A$2:$B$35,2))</f>
        <v>อุปโภค/บริโภค</v>
      </c>
      <c r="P2162" s="3" t="str">
        <f>IF(ISBLANK(E2162),"หน่วย",VLOOKUP(E2162,หน่วยนับ!$A$2:$B$37,2))</f>
        <v>ถุง</v>
      </c>
      <c r="Q2162" t="str">
        <f t="shared" si="134"/>
        <v>P00000.png</v>
      </c>
      <c r="R2162" t="str">
        <f t="shared" si="135"/>
        <v>INSERT INTO `product`(`pID`, `pBar`, `pBars`, `pName`, `pBP`, `pSP`, `pVal`, `pCate`, `pUnit`, `img`) VALUES ('P02168','8850086161759','[{"detail":"รหัสสินค้า","barcode":"P02168"},{"detail":"บาร์โค้ดหลัก","barcode":"8850086161759"}]','โอวัลติล5ซอง 42บ*','37','42','0','อุปโภค/บริโภค','ถุง','P00000.png');</v>
      </c>
    </row>
    <row r="2163" spans="1:18" x14ac:dyDescent="0.25">
      <c r="A2163" s="2" t="s">
        <v>3082</v>
      </c>
      <c r="B2163" s="8">
        <v>8850086165948</v>
      </c>
      <c r="C2163" s="2" t="s">
        <v>3083</v>
      </c>
      <c r="D2163" s="1">
        <v>76</v>
      </c>
      <c r="E2163" s="1">
        <v>14</v>
      </c>
      <c r="F2163" s="1">
        <v>0</v>
      </c>
      <c r="G2163" s="1">
        <v>115</v>
      </c>
      <c r="H2163" s="1">
        <v>135</v>
      </c>
      <c r="I2163" s="15" t="s">
        <v>3084</v>
      </c>
      <c r="J2163" s="17" t="s">
        <v>7142</v>
      </c>
      <c r="K2163" s="4" t="s">
        <v>7144</v>
      </c>
      <c r="L2163" s="5" t="s">
        <v>7143</v>
      </c>
      <c r="M2163" s="5">
        <f t="shared" si="132"/>
        <v>115</v>
      </c>
      <c r="N2163" s="5">
        <f t="shared" si="133"/>
        <v>135</v>
      </c>
      <c r="O2163" s="3" t="str">
        <f>IF(ISBLANK(D2163),"ส่วนลด",VLOOKUP(D2163,หมวดหมู่!$A$2:$B$35,2))</f>
        <v>กาแฟ+โอวัลติล</v>
      </c>
      <c r="P2163" s="3" t="str">
        <f>IF(ISBLANK(E2163),"หน่วย",VLOOKUP(E2163,หน่วยนับ!$A$2:$B$37,2))</f>
        <v>ถุง</v>
      </c>
      <c r="Q2163" t="str">
        <f t="shared" si="134"/>
        <v>prd_2185.png</v>
      </c>
      <c r="R2163" t="str">
        <f t="shared" si="135"/>
        <v>INSERT INTO `product`(`pID`, `pBar`, `pBars`, `pName`, `pBP`, `pSP`, `pVal`, `pCate`, `pUnit`, `img`) VALUES ('P02169','8850086165948','[{"detail":"รหัสสินค้า","barcode":"P02169"},{"detail":"บาร์โค้ดหลัก","barcode":"8850086165948"}]','โอวัลติลหวานน้อย18ซอง**','115','135','0','กาแฟ+โอวัลติล','ถุง','prd_2185.png');</v>
      </c>
    </row>
    <row r="2164" spans="1:18" x14ac:dyDescent="0.25">
      <c r="A2164" s="2" t="s">
        <v>3085</v>
      </c>
      <c r="B2164" s="8">
        <v>8858832700092</v>
      </c>
      <c r="C2164" s="2" t="s">
        <v>3086</v>
      </c>
      <c r="D2164" s="1">
        <v>20</v>
      </c>
      <c r="E2164" s="1">
        <v>9</v>
      </c>
      <c r="F2164" s="1">
        <v>3</v>
      </c>
      <c r="G2164" s="1">
        <v>37</v>
      </c>
      <c r="H2164" s="1">
        <v>42</v>
      </c>
      <c r="I2164" s="16"/>
      <c r="J2164" s="17" t="s">
        <v>7142</v>
      </c>
      <c r="K2164" s="4" t="s">
        <v>7144</v>
      </c>
      <c r="L2164" s="5" t="s">
        <v>7143</v>
      </c>
      <c r="M2164" s="5">
        <f t="shared" si="132"/>
        <v>37</v>
      </c>
      <c r="N2164" s="5">
        <f t="shared" si="133"/>
        <v>42</v>
      </c>
      <c r="O2164" s="3" t="str">
        <f>IF(ISBLANK(D2164),"ส่วนลด",VLOOKUP(D2164,หมวดหมู่!$A$2:$B$35,2))</f>
        <v>อุปโภค/บริโภค</v>
      </c>
      <c r="P2164" s="3" t="str">
        <f>IF(ISBLANK(E2164),"หน่วย",VLOOKUP(E2164,หน่วยนับ!$A$2:$B$37,2))</f>
        <v>แพ็ค</v>
      </c>
      <c r="Q2164" t="str">
        <f t="shared" si="134"/>
        <v>P00000.png</v>
      </c>
      <c r="R2164" t="str">
        <f t="shared" si="135"/>
        <v>INSERT INTO `product`(`pID`, `pBar`, `pBars`, `pName`, `pBP`, `pSP`, `pVal`, `pCate`, `pUnit`, `img`) VALUES ('P02170','8858832700092','[{"detail":"รหัสสินค้า","barcode":"P02170"},{"detail":"บาร์โค้ดหลัก","barcode":"8858832700092"}]','ถุงกล้วย9*18/42บาท','37','42','3','อุปโภค/บริโภค','แพ็ค','P00000.png');</v>
      </c>
    </row>
    <row r="2165" spans="1:18" x14ac:dyDescent="0.25">
      <c r="A2165" s="2" t="s">
        <v>3087</v>
      </c>
      <c r="B2165" s="8">
        <v>8854302168263</v>
      </c>
      <c r="C2165" s="2" t="s">
        <v>3088</v>
      </c>
      <c r="D2165" s="1">
        <v>20</v>
      </c>
      <c r="E2165" s="1">
        <v>23</v>
      </c>
      <c r="F2165" s="1">
        <v>0</v>
      </c>
      <c r="G2165" s="1">
        <v>10.75</v>
      </c>
      <c r="H2165" s="1">
        <v>13</v>
      </c>
      <c r="I2165" s="16"/>
      <c r="J2165" s="17" t="s">
        <v>7142</v>
      </c>
      <c r="K2165" s="4" t="s">
        <v>7144</v>
      </c>
      <c r="L2165" s="5" t="s">
        <v>7143</v>
      </c>
      <c r="M2165" s="5">
        <f t="shared" si="132"/>
        <v>10.75</v>
      </c>
      <c r="N2165" s="5">
        <f t="shared" si="133"/>
        <v>13</v>
      </c>
      <c r="O2165" s="3" t="str">
        <f>IF(ISBLANK(D2165),"ส่วนลด",VLOOKUP(D2165,หมวดหมู่!$A$2:$B$35,2))</f>
        <v>อุปโภค/บริโภค</v>
      </c>
      <c r="P2165" s="3" t="str">
        <f>IF(ISBLANK(E2165),"หน่วย",VLOOKUP(E2165,หน่วยนับ!$A$2:$B$37,2))</f>
        <v>ก้อน</v>
      </c>
      <c r="Q2165" t="str">
        <f t="shared" si="134"/>
        <v>P00000.png</v>
      </c>
      <c r="R2165" t="str">
        <f t="shared" si="135"/>
        <v>INSERT INTO `product`(`pID`, `pBar`, `pBars`, `pName`, `pBP`, `pSP`, `pVal`, `pCate`, `pUnit`, `img`) VALUES ('P02171','8854302168263','[{"detail":"รหัสสินค้า","barcode":"P02171"},{"detail":"บาร์โค้ดหลัก","barcode":"8854302168263"}]','มะขามสบู่สี่เหลี่ยม60g13บ*','10.75','13','0','อุปโภค/บริโภค','ก้อน','P00000.png');</v>
      </c>
    </row>
    <row r="2166" spans="1:18" x14ac:dyDescent="0.25">
      <c r="A2166" s="2" t="s">
        <v>3089</v>
      </c>
      <c r="B2166" s="8">
        <v>8854302168218</v>
      </c>
      <c r="C2166" s="2" t="s">
        <v>3090</v>
      </c>
      <c r="D2166" s="1">
        <v>20</v>
      </c>
      <c r="E2166" s="1">
        <v>23</v>
      </c>
      <c r="F2166" s="1">
        <v>6</v>
      </c>
      <c r="G2166" s="1">
        <v>10.75</v>
      </c>
      <c r="H2166" s="1">
        <v>13</v>
      </c>
      <c r="I2166" s="16"/>
      <c r="J2166" s="17" t="s">
        <v>7142</v>
      </c>
      <c r="K2166" s="4" t="s">
        <v>7144</v>
      </c>
      <c r="L2166" s="5" t="s">
        <v>7143</v>
      </c>
      <c r="M2166" s="5">
        <f t="shared" si="132"/>
        <v>10.75</v>
      </c>
      <c r="N2166" s="5">
        <f t="shared" si="133"/>
        <v>13</v>
      </c>
      <c r="O2166" s="3" t="str">
        <f>IF(ISBLANK(D2166),"ส่วนลด",VLOOKUP(D2166,หมวดหมู่!$A$2:$B$35,2))</f>
        <v>อุปโภค/บริโภค</v>
      </c>
      <c r="P2166" s="3" t="str">
        <f>IF(ISBLANK(E2166),"หน่วย",VLOOKUP(E2166,หน่วยนับ!$A$2:$B$37,2))</f>
        <v>ก้อน</v>
      </c>
      <c r="Q2166" t="str">
        <f t="shared" si="134"/>
        <v>P00000.png</v>
      </c>
      <c r="R2166" t="str">
        <f t="shared" si="135"/>
        <v>INSERT INTO `product`(`pID`, `pBar`, `pBars`, `pName`, `pBP`, `pSP`, `pVal`, `pCate`, `pUnit`, `img`) VALUES ('P02172','8854302168218','[{"detail":"รหัสสินค้า","barcode":"P02172"},{"detail":"บาร์โค้ดหลัก","barcode":"8854302168218"}]','ส้มสบู่สี่เหลี่ยม60g13บ','10.75','13','6','อุปโภค/บริโภค','ก้อน','P00000.png');</v>
      </c>
    </row>
    <row r="2167" spans="1:18" x14ac:dyDescent="0.25">
      <c r="A2167" s="2" t="s">
        <v>3091</v>
      </c>
      <c r="B2167" s="8">
        <v>8854302168225</v>
      </c>
      <c r="C2167" s="2" t="s">
        <v>3092</v>
      </c>
      <c r="D2167" s="1">
        <v>20</v>
      </c>
      <c r="E2167" s="1">
        <v>23</v>
      </c>
      <c r="F2167" s="1">
        <v>3</v>
      </c>
      <c r="G2167" s="1">
        <v>10.75</v>
      </c>
      <c r="H2167" s="1">
        <v>13</v>
      </c>
      <c r="I2167" s="16"/>
      <c r="J2167" s="17" t="s">
        <v>7142</v>
      </c>
      <c r="K2167" s="4" t="s">
        <v>7144</v>
      </c>
      <c r="L2167" s="5" t="s">
        <v>7143</v>
      </c>
      <c r="M2167" s="5">
        <f t="shared" si="132"/>
        <v>10.75</v>
      </c>
      <c r="N2167" s="5">
        <f t="shared" si="133"/>
        <v>13</v>
      </c>
      <c r="O2167" s="3" t="str">
        <f>IF(ISBLANK(D2167),"ส่วนลด",VLOOKUP(D2167,หมวดหมู่!$A$2:$B$35,2))</f>
        <v>อุปโภค/บริโภค</v>
      </c>
      <c r="P2167" s="3" t="str">
        <f>IF(ISBLANK(E2167),"หน่วย",VLOOKUP(E2167,หน่วยนับ!$A$2:$B$37,2))</f>
        <v>ก้อน</v>
      </c>
      <c r="Q2167" t="str">
        <f t="shared" si="134"/>
        <v>P00000.png</v>
      </c>
      <c r="R2167" t="str">
        <f t="shared" si="135"/>
        <v>INSERT INTO `product`(`pID`, `pBar`, `pBars`, `pName`, `pBP`, `pSP`, `pVal`, `pCate`, `pUnit`, `img`) VALUES ('P02173','8854302168225','[{"detail":"รหัสสินค้า","barcode":"P02173"},{"detail":"บาร์โค้ดหลัก","barcode":"8854302168225"}]','นมสบู่สี่เหลี่ยม60g13บ','10.75','13','3','อุปโภค/บริโภค','ก้อน','P00000.png');</v>
      </c>
    </row>
    <row r="2168" spans="1:18" x14ac:dyDescent="0.25">
      <c r="A2168" s="2" t="s">
        <v>3093</v>
      </c>
      <c r="B2168" s="8">
        <v>8858868301072</v>
      </c>
      <c r="C2168" s="2" t="s">
        <v>8559</v>
      </c>
      <c r="D2168" s="1">
        <v>57</v>
      </c>
      <c r="E2168" s="1">
        <v>23</v>
      </c>
      <c r="F2168" s="1">
        <v>2</v>
      </c>
      <c r="G2168" s="1">
        <v>18.34</v>
      </c>
      <c r="H2168" s="1">
        <v>23</v>
      </c>
      <c r="I2168" s="16"/>
      <c r="J2168" s="17" t="s">
        <v>7142</v>
      </c>
      <c r="K2168" s="4" t="s">
        <v>7144</v>
      </c>
      <c r="L2168" s="5" t="s">
        <v>7143</v>
      </c>
      <c r="M2168" s="5">
        <f t="shared" si="132"/>
        <v>18.34</v>
      </c>
      <c r="N2168" s="5">
        <f t="shared" si="133"/>
        <v>23</v>
      </c>
      <c r="O2168" s="3" t="str">
        <f>IF(ISBLANK(D2168),"ส่วนลด",VLOOKUP(D2168,หมวดหมู่!$A$2:$B$35,2))</f>
        <v>สบู่+ครีมอาบน้ำ</v>
      </c>
      <c r="P2168" s="3" t="str">
        <f>IF(ISBLANK(E2168),"หน่วย",VLOOKUP(E2168,หน่วยนับ!$A$2:$B$37,2))</f>
        <v>ก้อน</v>
      </c>
      <c r="Q2168" t="str">
        <f t="shared" si="134"/>
        <v>P00000.png</v>
      </c>
      <c r="R2168" t="str">
        <f t="shared" si="135"/>
        <v>INSERT INTO `product`(`pID`, `pBar`, `pBars`, `pName`, `pBP`, `pSP`, `pVal`, `pCate`, `pUnit`, `img`) VALUES ('P02174','8858868301072','[{"detail":"รหัสสินค้า","barcode":"P02174"},{"detail":"บาร์โค้ดหลัก","barcode":"8858868301072"}]','ไดนารี่สบู่น้ำนมข้าว150กรัม***','18.34','23','2','สบู่+ครีมอาบน้ำ','ก้อน','P00000.png');</v>
      </c>
    </row>
    <row r="2169" spans="1:18" x14ac:dyDescent="0.25">
      <c r="A2169" s="2" t="s">
        <v>3094</v>
      </c>
      <c r="B2169" s="8">
        <v>8854302211051</v>
      </c>
      <c r="C2169" s="2" t="s">
        <v>3095</v>
      </c>
      <c r="D2169" s="1">
        <v>57</v>
      </c>
      <c r="E2169" s="1">
        <v>23</v>
      </c>
      <c r="F2169" s="1">
        <v>0</v>
      </c>
      <c r="G2169" s="1">
        <v>24.5</v>
      </c>
      <c r="H2169" s="1">
        <v>30</v>
      </c>
      <c r="I2169" s="16"/>
      <c r="J2169" s="17" t="s">
        <v>7142</v>
      </c>
      <c r="K2169" s="4" t="s">
        <v>7144</v>
      </c>
      <c r="L2169" s="5" t="s">
        <v>7143</v>
      </c>
      <c r="M2169" s="5">
        <f t="shared" si="132"/>
        <v>24.5</v>
      </c>
      <c r="N2169" s="5">
        <f t="shared" si="133"/>
        <v>30</v>
      </c>
      <c r="O2169" s="3" t="str">
        <f>IF(ISBLANK(D2169),"ส่วนลด",VLOOKUP(D2169,หมวดหมู่!$A$2:$B$35,2))</f>
        <v>สบู่+ครีมอาบน้ำ</v>
      </c>
      <c r="P2169" s="3" t="str">
        <f>IF(ISBLANK(E2169),"หน่วย",VLOOKUP(E2169,หน่วยนับ!$A$2:$B$37,2))</f>
        <v>ก้อน</v>
      </c>
      <c r="Q2169" t="str">
        <f t="shared" si="134"/>
        <v>P00000.png</v>
      </c>
      <c r="R2169" t="str">
        <f t="shared" si="135"/>
        <v>INSERT INTO `product`(`pID`, `pBar`, `pBars`, `pName`, `pBP`, `pSP`, `pVal`, `pCate`, `pUnit`, `img`) VALUES ('P02175','8854302211051','[{"detail":"รหัสสินค้า","barcode":"P02175"},{"detail":"บาร์โค้ดหลัก","barcode":"8854302211051"}]','ซีเกรดสบู่มะขาม160g*','24.5','30','0','สบู่+ครีมอาบน้ำ','ก้อน','P00000.png');</v>
      </c>
    </row>
    <row r="2170" spans="1:18" x14ac:dyDescent="0.25">
      <c r="A2170" s="2" t="s">
        <v>3096</v>
      </c>
      <c r="B2170" s="8">
        <v>8854302211037</v>
      </c>
      <c r="C2170" s="2" t="s">
        <v>3097</v>
      </c>
      <c r="D2170" s="1">
        <v>57</v>
      </c>
      <c r="E2170" s="1">
        <v>23</v>
      </c>
      <c r="F2170" s="1">
        <v>0</v>
      </c>
      <c r="G2170" s="1">
        <v>24.5</v>
      </c>
      <c r="H2170" s="1">
        <v>30</v>
      </c>
      <c r="I2170" s="16"/>
      <c r="J2170" s="17" t="s">
        <v>7142</v>
      </c>
      <c r="K2170" s="4" t="s">
        <v>7144</v>
      </c>
      <c r="L2170" s="5" t="s">
        <v>7143</v>
      </c>
      <c r="M2170" s="5">
        <f t="shared" si="132"/>
        <v>24.5</v>
      </c>
      <c r="N2170" s="5">
        <f t="shared" si="133"/>
        <v>30</v>
      </c>
      <c r="O2170" s="3" t="str">
        <f>IF(ISBLANK(D2170),"ส่วนลด",VLOOKUP(D2170,หมวดหมู่!$A$2:$B$35,2))</f>
        <v>สบู่+ครีมอาบน้ำ</v>
      </c>
      <c r="P2170" s="3" t="str">
        <f>IF(ISBLANK(E2170),"หน่วย",VLOOKUP(E2170,หน่วยนับ!$A$2:$B$37,2))</f>
        <v>ก้อน</v>
      </c>
      <c r="Q2170" t="str">
        <f t="shared" si="134"/>
        <v>P00000.png</v>
      </c>
      <c r="R2170" t="str">
        <f t="shared" si="135"/>
        <v>INSERT INTO `product`(`pID`, `pBar`, `pBars`, `pName`, `pBP`, `pSP`, `pVal`, `pCate`, `pUnit`, `img`) VALUES ('P02176','8854302211037','[{"detail":"รหัสสินค้า","barcode":"P02176"},{"detail":"บาร์โค้ดหลัก","barcode":"8854302211037"}]','ซีเกรดสบู่ขมิ้น160g**','24.5','30','0','สบู่+ครีมอาบน้ำ','ก้อน','P00000.png');</v>
      </c>
    </row>
    <row r="2171" spans="1:18" x14ac:dyDescent="0.25">
      <c r="A2171" s="2" t="s">
        <v>3098</v>
      </c>
      <c r="B2171" s="8">
        <v>8851123740814</v>
      </c>
      <c r="C2171" s="2" t="s">
        <v>8560</v>
      </c>
      <c r="D2171" s="1">
        <v>58</v>
      </c>
      <c r="E2171" s="1">
        <v>3</v>
      </c>
      <c r="F2171" s="1">
        <v>1</v>
      </c>
      <c r="G2171" s="1">
        <v>35</v>
      </c>
      <c r="H2171" s="1">
        <v>40</v>
      </c>
      <c r="I2171" s="15" t="s">
        <v>8561</v>
      </c>
      <c r="J2171" s="17" t="s">
        <v>7142</v>
      </c>
      <c r="K2171" s="4" t="s">
        <v>7144</v>
      </c>
      <c r="L2171" s="5" t="s">
        <v>7143</v>
      </c>
      <c r="M2171" s="5">
        <f t="shared" si="132"/>
        <v>35</v>
      </c>
      <c r="N2171" s="5">
        <f t="shared" si="133"/>
        <v>40</v>
      </c>
      <c r="O2171" s="3" t="str">
        <f>IF(ISBLANK(D2171),"ส่วนลด",VLOOKUP(D2171,หมวดหมู่!$A$2:$B$35,2))</f>
        <v>แป้ง</v>
      </c>
      <c r="P2171" s="3" t="str">
        <f>IF(ISBLANK(E2171),"หน่วย",VLOOKUP(E2171,หน่วยนับ!$A$2:$B$37,2))</f>
        <v>ขวด</v>
      </c>
      <c r="Q2171" t="str">
        <f t="shared" si="134"/>
        <v>prd_2193.jpg</v>
      </c>
      <c r="R2171" t="str">
        <f t="shared" si="135"/>
        <v>INSERT INTO `product`(`pID`, `pBar`, `pBars`, `pName`, `pBP`, `pSP`, `pVal`, `pCate`, `pUnit`, `img`) VALUES ('P02177','8851123740814','[{"detail":"รหัสสินค้า","barcode":"P02177"},{"detail":"บาร์โค้ดหลัก","barcode":"8851123740814"}]','เบบี้มายส้มแป้ง380***','35','40','1','แป้ง','ขวด','prd_2193.jpg');</v>
      </c>
    </row>
    <row r="2172" spans="1:18" x14ac:dyDescent="0.25">
      <c r="A2172" s="2" t="s">
        <v>3099</v>
      </c>
      <c r="B2172" s="8">
        <v>4902430413152</v>
      </c>
      <c r="C2172" s="2" t="s">
        <v>8026</v>
      </c>
      <c r="D2172" s="1">
        <v>61</v>
      </c>
      <c r="E2172" s="1">
        <v>3</v>
      </c>
      <c r="F2172" s="1">
        <v>5</v>
      </c>
      <c r="G2172" s="1">
        <v>14.17</v>
      </c>
      <c r="H2172" s="1">
        <v>20</v>
      </c>
      <c r="I2172" s="15" t="s">
        <v>8562</v>
      </c>
      <c r="J2172" s="17" t="s">
        <v>7142</v>
      </c>
      <c r="K2172" s="4" t="s">
        <v>7144</v>
      </c>
      <c r="L2172" s="5" t="s">
        <v>7143</v>
      </c>
      <c r="M2172" s="5">
        <f t="shared" si="132"/>
        <v>14.17</v>
      </c>
      <c r="N2172" s="5">
        <f t="shared" si="133"/>
        <v>20</v>
      </c>
      <c r="O2172" s="3" t="str">
        <f>IF(ISBLANK(D2172),"ส่วนลด",VLOOKUP(D2172,หมวดหมู่!$A$2:$B$35,2))</f>
        <v>แชมพูสระผม</v>
      </c>
      <c r="P2172" s="3" t="str">
        <f>IF(ISBLANK(E2172),"หน่วย",VLOOKUP(E2172,หน่วยนับ!$A$2:$B$37,2))</f>
        <v>ขวด</v>
      </c>
      <c r="Q2172" t="str">
        <f t="shared" si="134"/>
        <v>prd_2194.jpg</v>
      </c>
      <c r="R2172" t="str">
        <f t="shared" si="135"/>
        <v>INSERT INTO `product`(`pID`, `pBar`, `pBars`, `pName`, `pBP`, `pSP`, `pVal`, `pCate`, `pUnit`, `img`) VALUES ('P02178','4902430413152','[{"detail":"รหัสสินค้า","barcode":"P02178"},{"detail":"บาร์โค้ดหลัก","barcode":"4902430413152"}]','แพนทีนแชมพู70มล***','14.17','20','5','แชมพูสระผม','ขวด','prd_2194.jpg');</v>
      </c>
    </row>
    <row r="2173" spans="1:18" x14ac:dyDescent="0.25">
      <c r="A2173" s="2" t="s">
        <v>3100</v>
      </c>
      <c r="B2173" s="8">
        <v>4902430430821</v>
      </c>
      <c r="C2173" s="2" t="s">
        <v>3101</v>
      </c>
      <c r="D2173" s="1">
        <v>20</v>
      </c>
      <c r="E2173" s="1">
        <v>3</v>
      </c>
      <c r="F2173" s="1">
        <v>3</v>
      </c>
      <c r="G2173" s="1">
        <v>20</v>
      </c>
      <c r="H2173" s="1">
        <v>25</v>
      </c>
      <c r="I2173" s="16"/>
      <c r="J2173" s="17" t="s">
        <v>7142</v>
      </c>
      <c r="K2173" s="4" t="s">
        <v>7144</v>
      </c>
      <c r="L2173" s="5" t="s">
        <v>7143</v>
      </c>
      <c r="M2173" s="5">
        <f t="shared" si="132"/>
        <v>20</v>
      </c>
      <c r="N2173" s="5">
        <f t="shared" si="133"/>
        <v>25</v>
      </c>
      <c r="O2173" s="3" t="str">
        <f>IF(ISBLANK(D2173),"ส่วนลด",VLOOKUP(D2173,หมวดหมู่!$A$2:$B$35,2))</f>
        <v>อุปโภค/บริโภค</v>
      </c>
      <c r="P2173" s="3" t="str">
        <f>IF(ISBLANK(E2173),"หน่วย",VLOOKUP(E2173,หน่วยนับ!$A$2:$B$37,2))</f>
        <v>ขวด</v>
      </c>
      <c r="Q2173" t="str">
        <f t="shared" si="134"/>
        <v>P00000.png</v>
      </c>
      <c r="R2173" t="str">
        <f t="shared" si="135"/>
        <v>INSERT INTO `product`(`pID`, `pBar`, `pBars`, `pName`, `pBP`, `pSP`, `pVal`, `pCate`, `pUnit`, `img`) VALUES ('P02179','4902430430821','[{"detail":"รหัสสินค้า","barcode":"P02179"},{"detail":"บาร์โค้ดหลัก","barcode":"4902430430821"}]','เฮดแอนโชว์เดอร์แชมพู65มล.25บ','20','25','3','อุปโภค/บริโภค','ขวด','P00000.png');</v>
      </c>
    </row>
    <row r="2174" spans="1:18" x14ac:dyDescent="0.25">
      <c r="A2174" s="2" t="s">
        <v>3102</v>
      </c>
      <c r="B2174" s="8">
        <v>8850006325612</v>
      </c>
      <c r="C2174" s="2" t="s">
        <v>8563</v>
      </c>
      <c r="D2174" s="1">
        <v>66</v>
      </c>
      <c r="E2174" s="1">
        <v>8</v>
      </c>
      <c r="F2174" s="1">
        <v>-1</v>
      </c>
      <c r="G2174" s="1">
        <v>14.17</v>
      </c>
      <c r="H2174" s="1">
        <v>20</v>
      </c>
      <c r="I2174" s="15" t="s">
        <v>8564</v>
      </c>
      <c r="J2174" s="17" t="s">
        <v>7142</v>
      </c>
      <c r="K2174" s="4" t="s">
        <v>7144</v>
      </c>
      <c r="L2174" s="5" t="s">
        <v>7143</v>
      </c>
      <c r="M2174" s="5">
        <f t="shared" si="132"/>
        <v>14.17</v>
      </c>
      <c r="N2174" s="5">
        <f t="shared" si="133"/>
        <v>20</v>
      </c>
      <c r="O2174" s="3" t="str">
        <f>IF(ISBLANK(D2174),"ส่วนลด",VLOOKUP(D2174,หมวดหมู่!$A$2:$B$35,2))</f>
        <v>ยาสีฟัน+แปรงสีฟันน้ำยาบ้วนปาก</v>
      </c>
      <c r="P2174" s="3" t="str">
        <f>IF(ISBLANK(E2174),"หน่วย",VLOOKUP(E2174,หน่วยนับ!$A$2:$B$37,2))</f>
        <v>อัน</v>
      </c>
      <c r="Q2174" t="str">
        <f t="shared" si="134"/>
        <v>prd_2196.jpg</v>
      </c>
      <c r="R2174" t="str">
        <f t="shared" si="135"/>
        <v>INSERT INTO `product`(`pID`, `pBar`, `pBars`, `pName`, `pBP`, `pSP`, `pVal`, `pCate`, `pUnit`, `img`) VALUES ('P02180','8850006325612','[{"detail":"รหัสสินค้า","barcode":"P02180"},{"detail":"บาร์โค้ดหลัก","barcode":"8850006325612"}]','คอลเกตุโททอล35กรัม***','14.17','20','-1','ยาสีฟัน+แปรงสีฟันน้ำยาบ้วนปาก','อัน','prd_2196.jpg');</v>
      </c>
    </row>
    <row r="2175" spans="1:18" x14ac:dyDescent="0.25">
      <c r="A2175" s="2" t="s">
        <v>3103</v>
      </c>
      <c r="B2175" s="8">
        <v>6920354806056</v>
      </c>
      <c r="C2175" s="2" t="s">
        <v>3104</v>
      </c>
      <c r="D2175" s="1">
        <v>66</v>
      </c>
      <c r="E2175" s="1">
        <v>8</v>
      </c>
      <c r="F2175" s="1">
        <v>0</v>
      </c>
      <c r="G2175" s="1">
        <v>78.67</v>
      </c>
      <c r="H2175" s="1">
        <v>90</v>
      </c>
      <c r="I2175" s="16"/>
      <c r="J2175" s="17" t="s">
        <v>7142</v>
      </c>
      <c r="K2175" s="4" t="s">
        <v>7144</v>
      </c>
      <c r="L2175" s="5" t="s">
        <v>7143</v>
      </c>
      <c r="M2175" s="5">
        <f t="shared" si="132"/>
        <v>78.67</v>
      </c>
      <c r="N2175" s="5">
        <f t="shared" si="133"/>
        <v>90</v>
      </c>
      <c r="O2175" s="3" t="str">
        <f>IF(ISBLANK(D2175),"ส่วนลด",VLOOKUP(D2175,หมวดหมู่!$A$2:$B$35,2))</f>
        <v>ยาสีฟัน+แปรงสีฟันน้ำยาบ้วนปาก</v>
      </c>
      <c r="P2175" s="3" t="str">
        <f>IF(ISBLANK(E2175),"หน่วย",VLOOKUP(E2175,หน่วยนับ!$A$2:$B$37,2))</f>
        <v>อัน</v>
      </c>
      <c r="Q2175" t="str">
        <f t="shared" si="134"/>
        <v>P00000.png</v>
      </c>
      <c r="R2175" t="str">
        <f t="shared" si="135"/>
        <v>INSERT INTO `product`(`pID`, `pBar`, `pBars`, `pName`, `pBP`, `pSP`, `pVal`, `pCate`, `pUnit`, `img`) VALUES ('P02181','6920354806056','[{"detail":"รหัสสินค้า","barcode":"P02181"},{"detail":"บาร์โค้ดหลัก","barcode":"6920354806056"}]','คอลเกตุโททอล150/90บาท**','78.67','90','0','ยาสีฟัน+แปรงสีฟันน้ำยาบ้วนปาก','อัน','P00000.png');</v>
      </c>
    </row>
    <row r="2176" spans="1:18" x14ac:dyDescent="0.25">
      <c r="A2176" s="2" t="s">
        <v>3105</v>
      </c>
      <c r="B2176" s="8">
        <v>8850006342169</v>
      </c>
      <c r="C2176" s="2" t="s">
        <v>3106</v>
      </c>
      <c r="D2176" s="1">
        <v>66</v>
      </c>
      <c r="E2176" s="1">
        <v>8</v>
      </c>
      <c r="F2176" s="1">
        <v>0</v>
      </c>
      <c r="G2176" s="1">
        <v>80.84</v>
      </c>
      <c r="H2176" s="1">
        <v>93</v>
      </c>
      <c r="I2176" s="16"/>
      <c r="J2176" s="17" t="s">
        <v>7142</v>
      </c>
      <c r="K2176" s="4" t="s">
        <v>7144</v>
      </c>
      <c r="L2176" s="5" t="s">
        <v>7143</v>
      </c>
      <c r="M2176" s="5">
        <f t="shared" si="132"/>
        <v>80.84</v>
      </c>
      <c r="N2176" s="5">
        <f t="shared" si="133"/>
        <v>93</v>
      </c>
      <c r="O2176" s="3" t="str">
        <f>IF(ISBLANK(D2176),"ส่วนลด",VLOOKUP(D2176,หมวดหมู่!$A$2:$B$35,2))</f>
        <v>ยาสีฟัน+แปรงสีฟันน้ำยาบ้วนปาก</v>
      </c>
      <c r="P2176" s="3" t="str">
        <f>IF(ISBLANK(E2176),"หน่วย",VLOOKUP(E2176,หน่วยนับ!$A$2:$B$37,2))</f>
        <v>อัน</v>
      </c>
      <c r="Q2176" t="str">
        <f t="shared" si="134"/>
        <v>P00000.png</v>
      </c>
      <c r="R2176" t="str">
        <f t="shared" si="135"/>
        <v>INSERT INTO `product`(`pID`, `pBar`, `pBars`, `pName`, `pBP`, `pSP`, `pVal`, `pCate`, `pUnit`, `img`) VALUES ('P02182','8850006342169','[{"detail":"รหัสสินค้า","barcode":"P02182"},{"detail":"บาร์โค้ดหลัก","barcode":"8850006342169"}]','คอลเกตุโททอล150/93บาท**','80.84','93','0','ยาสีฟัน+แปรงสีฟันน้ำยาบ้วนปาก','อัน','P00000.png');</v>
      </c>
    </row>
    <row r="2177" spans="1:18" x14ac:dyDescent="0.25">
      <c r="A2177" s="2" t="s">
        <v>3107</v>
      </c>
      <c r="B2177" s="8">
        <v>8850175068167</v>
      </c>
      <c r="C2177" s="2" t="s">
        <v>3108</v>
      </c>
      <c r="D2177" s="1">
        <v>20</v>
      </c>
      <c r="E2177" s="1">
        <v>3</v>
      </c>
      <c r="F2177" s="1">
        <v>0</v>
      </c>
      <c r="G2177" s="1">
        <v>86.34</v>
      </c>
      <c r="H2177" s="1">
        <v>100</v>
      </c>
      <c r="I2177" s="16"/>
      <c r="J2177" s="17" t="s">
        <v>7142</v>
      </c>
      <c r="K2177" s="4" t="s">
        <v>7144</v>
      </c>
      <c r="L2177" s="5" t="s">
        <v>7143</v>
      </c>
      <c r="M2177" s="5">
        <f t="shared" si="132"/>
        <v>86.34</v>
      </c>
      <c r="N2177" s="5">
        <f t="shared" si="133"/>
        <v>100</v>
      </c>
      <c r="O2177" s="3" t="str">
        <f>IF(ISBLANK(D2177),"ส่วนลด",VLOOKUP(D2177,หมวดหมู่!$A$2:$B$35,2))</f>
        <v>อุปโภค/บริโภค</v>
      </c>
      <c r="P2177" s="3" t="str">
        <f>IF(ISBLANK(E2177),"หน่วย",VLOOKUP(E2177,หน่วยนับ!$A$2:$B$37,2))</f>
        <v>ขวด</v>
      </c>
      <c r="Q2177" t="str">
        <f t="shared" si="134"/>
        <v>P00000.png</v>
      </c>
      <c r="R2177" t="str">
        <f t="shared" si="135"/>
        <v>INSERT INTO `product`(`pID`, `pBar`, `pBars`, `pName`, `pBP`, `pSP`, `pVal`, `pCate`, `pUnit`, `img`) VALUES ('P02183','8850175068167','[{"detail":"รหัสสินค้า","barcode":"P02183"},{"detail":"บาร์โค้ดหลัก","barcode":"8850175068167"}]','ใบกอนเขียว600/100บาท','86.34','100','0','อุปโภค/บริโภค','ขวด','P00000.png');</v>
      </c>
    </row>
    <row r="2178" spans="1:18" x14ac:dyDescent="0.25">
      <c r="A2178" s="2" t="s">
        <v>3109</v>
      </c>
      <c r="B2178" s="8">
        <v>8850175067672</v>
      </c>
      <c r="C2178" s="2" t="s">
        <v>3110</v>
      </c>
      <c r="D2178" s="1">
        <v>20</v>
      </c>
      <c r="E2178" s="1">
        <v>3</v>
      </c>
      <c r="F2178" s="1">
        <v>0</v>
      </c>
      <c r="G2178" s="1">
        <v>60</v>
      </c>
      <c r="H2178" s="1">
        <v>69</v>
      </c>
      <c r="I2178" s="16"/>
      <c r="J2178" s="17" t="s">
        <v>7142</v>
      </c>
      <c r="K2178" s="4" t="s">
        <v>7144</v>
      </c>
      <c r="L2178" s="5" t="s">
        <v>7143</v>
      </c>
      <c r="M2178" s="5">
        <f t="shared" si="132"/>
        <v>60</v>
      </c>
      <c r="N2178" s="5">
        <f t="shared" si="133"/>
        <v>69</v>
      </c>
      <c r="O2178" s="3" t="str">
        <f>IF(ISBLANK(D2178),"ส่วนลด",VLOOKUP(D2178,หมวดหมู่!$A$2:$B$35,2))</f>
        <v>อุปโภค/บริโภค</v>
      </c>
      <c r="P2178" s="3" t="str">
        <f>IF(ISBLANK(E2178),"หน่วย",VLOOKUP(E2178,หน่วยนับ!$A$2:$B$37,2))</f>
        <v>ขวด</v>
      </c>
      <c r="Q2178" t="str">
        <f t="shared" si="134"/>
        <v>P00000.png</v>
      </c>
      <c r="R2178" t="str">
        <f t="shared" si="135"/>
        <v>INSERT INTO `product`(`pID`, `pBar`, `pBars`, `pName`, `pBP`, `pSP`, `pVal`, `pCate`, `pUnit`, `img`) VALUES ('P02184','8850175067672','[{"detail":"รหัสสินค้า","barcode":"P02184"},{"detail":"บาร์โค้ดหลัก","barcode":"8850175067672"}]','ใบกอนฟ้า300/69บาท','60','69','0','อุปโภค/บริโภค','ขวด','P00000.png');</v>
      </c>
    </row>
    <row r="2179" spans="1:18" x14ac:dyDescent="0.25">
      <c r="A2179" s="2" t="s">
        <v>3111</v>
      </c>
      <c r="B2179" s="8" t="s">
        <v>3111</v>
      </c>
      <c r="C2179" s="2" t="s">
        <v>8565</v>
      </c>
      <c r="D2179" s="1">
        <v>77</v>
      </c>
      <c r="E2179" s="1">
        <v>9</v>
      </c>
      <c r="F2179" s="1">
        <v>5</v>
      </c>
      <c r="G2179" s="1">
        <v>36</v>
      </c>
      <c r="H2179" s="1">
        <v>43</v>
      </c>
      <c r="I2179" s="16"/>
      <c r="J2179" s="17" t="s">
        <v>7142</v>
      </c>
      <c r="K2179" s="4" t="s">
        <v>7144</v>
      </c>
      <c r="L2179" s="5" t="s">
        <v>7143</v>
      </c>
      <c r="M2179" s="5">
        <f t="shared" ref="M2179:M2242" si="136">IF(ISBLANK(D2179),0,G2179)</f>
        <v>36</v>
      </c>
      <c r="N2179" s="5">
        <f t="shared" ref="N2179:N2242" si="137">IF(ISBLANK(D2179),-H2179,H2179)</f>
        <v>43</v>
      </c>
      <c r="O2179" s="3" t="str">
        <f>IF(ISBLANK(D2179),"ส่วนลด",VLOOKUP(D2179,หมวดหมู่!$A$2:$B$35,2))</f>
        <v>ของใช้ในครัว</v>
      </c>
      <c r="P2179" s="3" t="str">
        <f>IF(ISBLANK(E2179),"หน่วย",VLOOKUP(E2179,หน่วยนับ!$A$2:$B$37,2))</f>
        <v>แพ็ค</v>
      </c>
      <c r="Q2179" t="str">
        <f t="shared" ref="Q2179:Q2242" si="138">IF(ISBLANK(I2179),"P00000.png",I2179)</f>
        <v>P00000.png</v>
      </c>
      <c r="R2179" t="str">
        <f t="shared" ref="R2179:R2242" si="139">"INSERT INTO `product`(`pID`, `pBar`, `pBars`, `pName`, `pBP`, `pSP`, `pVal`, `pCate`, `pUnit`, `img`) VALUES ('"&amp;A2179&amp;"','"&amp;B2179&amp;"','"&amp;J2179&amp;A2179&amp;K2179&amp;B2179&amp;L2179&amp;"','"&amp;C2179&amp;"','"&amp;M2179&amp;"','"&amp;N2179&amp;"','"&amp;F2179&amp;"','"&amp;O2179&amp;"','"&amp;P2179&amp;"','"&amp;Q2179&amp;"');"</f>
        <v>INSERT INTO `product`(`pID`, `pBar`, `pBars`, `pName`, `pBP`, `pSP`, `pVal`, `pCate`, `pUnit`, `img`) VALUES ('P02185','P02185','[{"detail":"รหัสสินค้า","barcode":"P02185"},{"detail":"บาร์โค้ดหลัก","barcode":"P02185"}]','ถุงหูหิ้ว7X15ตรานกฮูก0.5กก***','36','43','5','ของใช้ในครัว','แพ็ค','P00000.png');</v>
      </c>
    </row>
    <row r="2180" spans="1:18" x14ac:dyDescent="0.25">
      <c r="A2180" s="2" t="s">
        <v>3112</v>
      </c>
      <c r="B2180" s="8">
        <v>8850250010968</v>
      </c>
      <c r="C2180" s="2" t="s">
        <v>3113</v>
      </c>
      <c r="D2180" s="1">
        <v>20</v>
      </c>
      <c r="E2180" s="1">
        <v>14</v>
      </c>
      <c r="F2180" s="1">
        <v>0</v>
      </c>
      <c r="G2180" s="1">
        <v>94</v>
      </c>
      <c r="H2180" s="1">
        <v>105</v>
      </c>
      <c r="I2180" s="16"/>
      <c r="J2180" s="17" t="s">
        <v>7142</v>
      </c>
      <c r="K2180" s="4" t="s">
        <v>7144</v>
      </c>
      <c r="L2180" s="5" t="s">
        <v>7143</v>
      </c>
      <c r="M2180" s="5">
        <f t="shared" si="136"/>
        <v>94</v>
      </c>
      <c r="N2180" s="5">
        <f t="shared" si="137"/>
        <v>105</v>
      </c>
      <c r="O2180" s="3" t="str">
        <f>IF(ISBLANK(D2180),"ส่วนลด",VLOOKUP(D2180,หมวดหมู่!$A$2:$B$35,2))</f>
        <v>อุปโภค/บริโภค</v>
      </c>
      <c r="P2180" s="3" t="str">
        <f>IF(ISBLANK(E2180),"หน่วย",VLOOKUP(E2180,หน่วยนับ!$A$2:$B$37,2))</f>
        <v>ถุง</v>
      </c>
      <c r="Q2180" t="str">
        <f t="shared" si="138"/>
        <v>P00000.png</v>
      </c>
      <c r="R2180" t="str">
        <f t="shared" si="139"/>
        <v>INSERT INTO `product`(`pID`, `pBar`, `pBars`, `pName`, `pBP`, `pSP`, `pVal`, `pCate`, `pUnit`, `img`) VALUES ('P02186','8850250010968','[{"detail":"รหัสสินค้า","barcode":"P02186"},{"detail":"บาร์โค้ดหลัก","barcode":"8850250010968"}]','รสดีหมู850/105บ','94','105','0','อุปโภค/บริโภค','ถุง','P00000.png');</v>
      </c>
    </row>
    <row r="2181" spans="1:18" x14ac:dyDescent="0.25">
      <c r="A2181" s="2" t="s">
        <v>3114</v>
      </c>
      <c r="B2181" s="8">
        <v>8850250011293</v>
      </c>
      <c r="C2181" s="2" t="s">
        <v>3115</v>
      </c>
      <c r="D2181" s="1">
        <v>20</v>
      </c>
      <c r="E2181" s="1">
        <v>14</v>
      </c>
      <c r="F2181" s="1">
        <v>0</v>
      </c>
      <c r="G2181" s="1">
        <v>92.6</v>
      </c>
      <c r="H2181" s="1">
        <v>98</v>
      </c>
      <c r="I2181" s="16"/>
      <c r="J2181" s="17" t="s">
        <v>7142</v>
      </c>
      <c r="K2181" s="4" t="s">
        <v>7144</v>
      </c>
      <c r="L2181" s="5" t="s">
        <v>7143</v>
      </c>
      <c r="M2181" s="5">
        <f t="shared" si="136"/>
        <v>92.6</v>
      </c>
      <c r="N2181" s="5">
        <f t="shared" si="137"/>
        <v>98</v>
      </c>
      <c r="O2181" s="3" t="str">
        <f>IF(ISBLANK(D2181),"ส่วนลด",VLOOKUP(D2181,หมวดหมู่!$A$2:$B$35,2))</f>
        <v>อุปโภค/บริโภค</v>
      </c>
      <c r="P2181" s="3" t="str">
        <f>IF(ISBLANK(E2181),"หน่วย",VLOOKUP(E2181,หน่วยนับ!$A$2:$B$37,2))</f>
        <v>ถุง</v>
      </c>
      <c r="Q2181" t="str">
        <f t="shared" si="138"/>
        <v>P00000.png</v>
      </c>
      <c r="R2181" t="str">
        <f t="shared" si="139"/>
        <v>INSERT INTO `product`(`pID`, `pBar`, `pBars`, `pName`, `pBP`, `pSP`, `pVal`, `pCate`, `pUnit`, `img`) VALUES ('P02187','8850250011293','[{"detail":"รหัสสินค้า","barcode":"P02187"},{"detail":"บาร์โค้ดหลัก","barcode":"8850250011293"}]','อายิโนะ1กก98บาท','92.6','98','0','อุปโภค/บริโภค','ถุง','P00000.png');</v>
      </c>
    </row>
    <row r="2182" spans="1:18" x14ac:dyDescent="0.25">
      <c r="A2182" s="2" t="s">
        <v>3116</v>
      </c>
      <c r="B2182" s="8" t="s">
        <v>3116</v>
      </c>
      <c r="C2182" s="2" t="s">
        <v>8566</v>
      </c>
      <c r="D2182" s="1">
        <v>32</v>
      </c>
      <c r="E2182" s="1">
        <v>26</v>
      </c>
      <c r="F2182" s="1">
        <v>21</v>
      </c>
      <c r="G2182" s="1">
        <v>6.5</v>
      </c>
      <c r="H2182" s="1">
        <v>10</v>
      </c>
      <c r="I2182" s="16"/>
      <c r="J2182" s="17" t="s">
        <v>7142</v>
      </c>
      <c r="K2182" s="4" t="s">
        <v>7144</v>
      </c>
      <c r="L2182" s="5" t="s">
        <v>7143</v>
      </c>
      <c r="M2182" s="5">
        <f t="shared" si="136"/>
        <v>6.5</v>
      </c>
      <c r="N2182" s="5">
        <f t="shared" si="137"/>
        <v>10</v>
      </c>
      <c r="O2182" s="3" t="str">
        <f>IF(ISBLANK(D2182),"ส่วนลด",VLOOKUP(D2182,หมวดหมู่!$A$2:$B$35,2))</f>
        <v>การศึกษา</v>
      </c>
      <c r="P2182" s="3" t="str">
        <f>IF(ISBLANK(E2182),"หน่วย",VLOOKUP(E2182,หน่วยนับ!$A$2:$B$37,2))</f>
        <v>ห่อ</v>
      </c>
      <c r="Q2182" t="str">
        <f t="shared" si="138"/>
        <v>P00000.png</v>
      </c>
      <c r="R2182" t="str">
        <f t="shared" si="139"/>
        <v>INSERT INTO `product`(`pID`, `pBar`, `pBars`, `pName`, `pBP`, `pSP`, `pVal`, `pCate`, `pUnit`, `img`) VALUES ('P02190','P02190','[{"detail":"รหัสสินค้า","barcode":"P02190"},{"detail":"บาร์โค้ดหลัก","barcode":"P02190"}]','กาว2หน้าแแบบหนา ***','6.5','10','21','การศึกษา','ห่อ','P00000.png');</v>
      </c>
    </row>
    <row r="2183" spans="1:18" x14ac:dyDescent="0.25">
      <c r="A2183" s="2" t="s">
        <v>3117</v>
      </c>
      <c r="B2183" s="8" t="s">
        <v>3118</v>
      </c>
      <c r="C2183" s="2" t="s">
        <v>3119</v>
      </c>
      <c r="D2183" s="1">
        <v>22</v>
      </c>
      <c r="E2183" s="1">
        <v>35</v>
      </c>
      <c r="F2183" s="1">
        <v>1</v>
      </c>
      <c r="G2183" s="1">
        <v>45</v>
      </c>
      <c r="H2183" s="1">
        <v>79</v>
      </c>
      <c r="I2183" s="16"/>
      <c r="J2183" s="17" t="s">
        <v>7142</v>
      </c>
      <c r="K2183" s="4" t="s">
        <v>7144</v>
      </c>
      <c r="L2183" s="5" t="s">
        <v>7143</v>
      </c>
      <c r="M2183" s="5">
        <f t="shared" si="136"/>
        <v>45</v>
      </c>
      <c r="N2183" s="5">
        <f t="shared" si="137"/>
        <v>79</v>
      </c>
      <c r="O2183" s="3" t="str">
        <f>IF(ISBLANK(D2183),"ส่วนลด",VLOOKUP(D2183,หมวดหมู่!$A$2:$B$35,2))</f>
        <v>ประปา</v>
      </c>
      <c r="P2183" s="3" t="str">
        <f>IF(ISBLANK(E2183),"หน่วย",VLOOKUP(E2183,หน่วยนับ!$A$2:$B$37,2))</f>
        <v>ตัว</v>
      </c>
      <c r="Q2183" t="str">
        <f t="shared" si="138"/>
        <v>P00000.png</v>
      </c>
      <c r="R2183" t="str">
        <f t="shared" si="139"/>
        <v>INSERT INTO `product`(`pID`, `pBar`, `pBars`, `pName`, `pBP`, `pSP`, `pVal`, `pCate`, `pUnit`, `img`) VALUES ('P02191','CNTSPV00292','[{"detail":"รหัสสินค้า","barcode":"P02191"},{"detail":"บาร์โค้ดหลัก","barcode":"CNTSPV00292"}]','กรรไกรตัดท่อ 1'' 79บาท*','45','79','1','ประปา','ตัว','P00000.png');</v>
      </c>
    </row>
    <row r="2184" spans="1:18" x14ac:dyDescent="0.25">
      <c r="A2184" s="2" t="s">
        <v>3120</v>
      </c>
      <c r="B2184" s="8">
        <v>8853002303332</v>
      </c>
      <c r="C2184" s="2" t="s">
        <v>8567</v>
      </c>
      <c r="D2184" s="1">
        <v>72</v>
      </c>
      <c r="E2184" s="1">
        <v>5</v>
      </c>
      <c r="F2184" s="1">
        <v>13</v>
      </c>
      <c r="G2184" s="1">
        <v>8</v>
      </c>
      <c r="H2184" s="1">
        <v>10</v>
      </c>
      <c r="I2184" s="16"/>
      <c r="J2184" s="17" t="s">
        <v>7142</v>
      </c>
      <c r="K2184" s="4" t="s">
        <v>7144</v>
      </c>
      <c r="L2184" s="5" t="s">
        <v>7143</v>
      </c>
      <c r="M2184" s="5">
        <f t="shared" si="136"/>
        <v>8</v>
      </c>
      <c r="N2184" s="5">
        <f t="shared" si="137"/>
        <v>10</v>
      </c>
      <c r="O2184" s="3" t="str">
        <f>IF(ISBLANK(D2184),"ส่วนลด",VLOOKUP(D2184,หมวดหมู่!$A$2:$B$35,2))</f>
        <v>ดัชมิล+ดีน่า</v>
      </c>
      <c r="P2184" s="3" t="str">
        <f>IF(ISBLANK(E2184),"หน่วย",VLOOKUP(E2184,หน่วยนับ!$A$2:$B$37,2))</f>
        <v>กล่อง</v>
      </c>
      <c r="Q2184" t="str">
        <f t="shared" si="138"/>
        <v>P00000.png</v>
      </c>
      <c r="R2184" t="str">
        <f t="shared" si="139"/>
        <v>INSERT INTO `product`(`pID`, `pBar`, `pBars`, `pName`, `pBP`, `pSP`, `pVal`, `pCate`, `pUnit`, `img`) VALUES ('P02192','8853002303332','[{"detail":"รหัสสินค้า","barcode":"P02192"},{"detail":"บาร์โค้ดหลัก","barcode":"8853002303332"}]','ดีน่ากล่องข้าวโพด180มล***','8','10','13','ดัชมิล+ดีน่า','กล่อง','P00000.png');</v>
      </c>
    </row>
    <row r="2185" spans="1:18" x14ac:dyDescent="0.25">
      <c r="A2185" s="2" t="s">
        <v>3121</v>
      </c>
      <c r="B2185" s="8" t="s">
        <v>3121</v>
      </c>
      <c r="C2185" s="2" t="s">
        <v>8568</v>
      </c>
      <c r="D2185" s="1">
        <v>40</v>
      </c>
      <c r="E2185" s="1">
        <v>35</v>
      </c>
      <c r="F2185" s="1">
        <v>7</v>
      </c>
      <c r="G2185" s="1">
        <v>20</v>
      </c>
      <c r="H2185" s="1">
        <v>30</v>
      </c>
      <c r="I2185" s="16"/>
      <c r="J2185" s="17" t="s">
        <v>7142</v>
      </c>
      <c r="K2185" s="4" t="s">
        <v>7144</v>
      </c>
      <c r="L2185" s="5" t="s">
        <v>7143</v>
      </c>
      <c r="M2185" s="5">
        <f t="shared" si="136"/>
        <v>20</v>
      </c>
      <c r="N2185" s="5">
        <f t="shared" si="137"/>
        <v>30</v>
      </c>
      <c r="O2185" s="3" t="str">
        <f>IF(ISBLANK(D2185),"ส่วนลด",VLOOKUP(D2185,หมวดหมู่!$A$2:$B$35,2))</f>
        <v>งานก่อสร้าง</v>
      </c>
      <c r="P2185" s="3" t="str">
        <f>IF(ISBLANK(E2185),"หน่วย",VLOOKUP(E2185,หน่วยนับ!$A$2:$B$37,2))</f>
        <v>ตัว</v>
      </c>
      <c r="Q2185" t="str">
        <f t="shared" si="138"/>
        <v>P00000.png</v>
      </c>
      <c r="R2185" t="str">
        <f t="shared" si="139"/>
        <v>INSERT INTO `product`(`pID`, `pBar`, `pBars`, `pName`, `pBP`, `pSP`, `pVal`, `pCate`, `pUnit`, `img`) VALUES ('P02193','P02193','[{"detail":"รหัสสินค้า","barcode":"P02193"},{"detail":"บาร์โค้ดหลัก","barcode":"P02193"}]','ประแจแหวน-ตายเบอร์17***','20','30','7','งานก่อสร้าง','ตัว','P00000.png');</v>
      </c>
    </row>
    <row r="2186" spans="1:18" x14ac:dyDescent="0.25">
      <c r="A2186" s="2" t="s">
        <v>3122</v>
      </c>
      <c r="B2186" s="8" t="s">
        <v>3122</v>
      </c>
      <c r="C2186" s="2" t="s">
        <v>8569</v>
      </c>
      <c r="D2186" s="1">
        <v>40</v>
      </c>
      <c r="E2186" s="1">
        <v>35</v>
      </c>
      <c r="F2186" s="1">
        <v>11</v>
      </c>
      <c r="G2186" s="1">
        <v>14.59</v>
      </c>
      <c r="H2186" s="1">
        <v>29</v>
      </c>
      <c r="I2186" s="16"/>
      <c r="J2186" s="17" t="s">
        <v>7142</v>
      </c>
      <c r="K2186" s="4" t="s">
        <v>7144</v>
      </c>
      <c r="L2186" s="5" t="s">
        <v>7143</v>
      </c>
      <c r="M2186" s="5">
        <f t="shared" si="136"/>
        <v>14.59</v>
      </c>
      <c r="N2186" s="5">
        <f t="shared" si="137"/>
        <v>29</v>
      </c>
      <c r="O2186" s="3" t="str">
        <f>IF(ISBLANK(D2186),"ส่วนลด",VLOOKUP(D2186,หมวดหมู่!$A$2:$B$35,2))</f>
        <v>งานก่อสร้าง</v>
      </c>
      <c r="P2186" s="3" t="str">
        <f>IF(ISBLANK(E2186),"หน่วย",VLOOKUP(E2186,หน่วยนับ!$A$2:$B$37,2))</f>
        <v>ตัว</v>
      </c>
      <c r="Q2186" t="str">
        <f t="shared" si="138"/>
        <v>P00000.png</v>
      </c>
      <c r="R2186" t="str">
        <f t="shared" si="139"/>
        <v>INSERT INTO `product`(`pID`, `pBar`, `pBars`, `pName`, `pBP`, `pSP`, `pVal`, `pCate`, `pUnit`, `img`) VALUES ('P02194','P02194','[{"detail":"รหัสสินค้า","barcode":"P02194"},{"detail":"บาร์โค้ดหลัก","barcode":"P02194"}]','ระดับน้ำ9''***','14.59','29','11','งานก่อสร้าง','ตัว','P00000.png');</v>
      </c>
    </row>
    <row r="2187" spans="1:18" x14ac:dyDescent="0.25">
      <c r="A2187" s="2" t="s">
        <v>3123</v>
      </c>
      <c r="B2187" s="8">
        <v>4979909860229</v>
      </c>
      <c r="C2187" s="2" t="s">
        <v>8570</v>
      </c>
      <c r="D2187" s="1">
        <v>40</v>
      </c>
      <c r="E2187" s="1">
        <v>9</v>
      </c>
      <c r="F2187" s="1">
        <v>1</v>
      </c>
      <c r="G2187" s="1">
        <v>15</v>
      </c>
      <c r="H2187" s="1">
        <v>25</v>
      </c>
      <c r="I2187" s="16"/>
      <c r="J2187" s="17" t="s">
        <v>7142</v>
      </c>
      <c r="K2187" s="4" t="s">
        <v>7144</v>
      </c>
      <c r="L2187" s="5" t="s">
        <v>7143</v>
      </c>
      <c r="M2187" s="5">
        <f t="shared" si="136"/>
        <v>15</v>
      </c>
      <c r="N2187" s="5">
        <f t="shared" si="137"/>
        <v>25</v>
      </c>
      <c r="O2187" s="3" t="str">
        <f>IF(ISBLANK(D2187),"ส่วนลด",VLOOKUP(D2187,หมวดหมู่!$A$2:$B$35,2))</f>
        <v>งานก่อสร้าง</v>
      </c>
      <c r="P2187" s="3" t="str">
        <f>IF(ISBLANK(E2187),"หน่วย",VLOOKUP(E2187,หน่วยนับ!$A$2:$B$37,2))</f>
        <v>แพ็ค</v>
      </c>
      <c r="Q2187" t="str">
        <f t="shared" si="138"/>
        <v>P00000.png</v>
      </c>
      <c r="R2187" t="str">
        <f t="shared" si="139"/>
        <v>INSERT INTO `product`(`pID`, `pBar`, `pBars`, `pName`, `pBP`, `pSP`, `pVal`, `pCate`, `pUnit`, `img`) VALUES ('P02195','4979909860229','[{"detail":"รหัสสินค้า","barcode":"P02195"},{"detail":"บาร์โค้ดหลัก","barcode":"4979909860229"}]','ไขควงเล็กแพ็ค4***','15','25','1','งานก่อสร้าง','แพ็ค','P00000.png');</v>
      </c>
    </row>
    <row r="2188" spans="1:18" x14ac:dyDescent="0.25">
      <c r="A2188" s="2" t="s">
        <v>3124</v>
      </c>
      <c r="B2188" s="8">
        <v>6923010260841</v>
      </c>
      <c r="C2188" s="2" t="s">
        <v>3125</v>
      </c>
      <c r="D2188" s="1">
        <v>20</v>
      </c>
      <c r="E2188" s="1">
        <v>1</v>
      </c>
      <c r="F2188" s="1">
        <v>1</v>
      </c>
      <c r="G2188" s="1">
        <v>15</v>
      </c>
      <c r="H2188" s="1">
        <v>20</v>
      </c>
      <c r="I2188" s="16"/>
      <c r="J2188" s="17" t="s">
        <v>7142</v>
      </c>
      <c r="K2188" s="4" t="s">
        <v>7144</v>
      </c>
      <c r="L2188" s="5" t="s">
        <v>7143</v>
      </c>
      <c r="M2188" s="5">
        <f t="shared" si="136"/>
        <v>15</v>
      </c>
      <c r="N2188" s="5">
        <f t="shared" si="137"/>
        <v>20</v>
      </c>
      <c r="O2188" s="3" t="str">
        <f>IF(ISBLANK(D2188),"ส่วนลด",VLOOKUP(D2188,หมวดหมู่!$A$2:$B$35,2))</f>
        <v>อุปโภค/บริโภค</v>
      </c>
      <c r="P2188" s="3" t="str">
        <f>IF(ISBLANK(E2188),"หน่วย",VLOOKUP(E2188,หน่วยนับ!$A$2:$B$37,2))</f>
        <v>ชิ้น</v>
      </c>
      <c r="Q2188" t="str">
        <f t="shared" si="138"/>
        <v>P00000.png</v>
      </c>
      <c r="R2188" t="str">
        <f t="shared" si="139"/>
        <v>INSERT INTO `product`(`pID`, `pBar`, `pBars`, `pName`, `pBP`, `pSP`, `pVal`, `pCate`, `pUnit`, `img`) VALUES ('P02196','6923010260841','[{"detail":"รหัสสินค้า","barcode":"P02196"},{"detail":"บาร์โค้ดหลัก","barcode":"6923010260841"}]','ลูกกลิ้งขนผ้า20บาท*','15','20','1','อุปโภค/บริโภค','ชิ้น','P00000.png');</v>
      </c>
    </row>
    <row r="2189" spans="1:18" x14ac:dyDescent="0.25">
      <c r="A2189" s="2" t="s">
        <v>3126</v>
      </c>
      <c r="B2189" s="8" t="s">
        <v>3126</v>
      </c>
      <c r="C2189" s="2" t="s">
        <v>3127</v>
      </c>
      <c r="D2189" s="1">
        <v>20</v>
      </c>
      <c r="E2189" s="1">
        <v>13</v>
      </c>
      <c r="F2189" s="1">
        <v>9</v>
      </c>
      <c r="G2189" s="1">
        <v>20</v>
      </c>
      <c r="H2189" s="1">
        <v>25</v>
      </c>
      <c r="I2189" s="16"/>
      <c r="J2189" s="17" t="s">
        <v>7142</v>
      </c>
      <c r="K2189" s="4" t="s">
        <v>7144</v>
      </c>
      <c r="L2189" s="5" t="s">
        <v>7143</v>
      </c>
      <c r="M2189" s="5">
        <f t="shared" si="136"/>
        <v>20</v>
      </c>
      <c r="N2189" s="5">
        <f t="shared" si="137"/>
        <v>25</v>
      </c>
      <c r="O2189" s="3" t="str">
        <f>IF(ISBLANK(D2189),"ส่วนลด",VLOOKUP(D2189,หมวดหมู่!$A$2:$B$35,2))</f>
        <v>อุปโภค/บริโภค</v>
      </c>
      <c r="P2189" s="3" t="str">
        <f>IF(ISBLANK(E2189),"หน่วย",VLOOKUP(E2189,หน่วยนับ!$A$2:$B$37,2))</f>
        <v>แท่ง</v>
      </c>
      <c r="Q2189" t="str">
        <f t="shared" si="138"/>
        <v>P00000.png</v>
      </c>
      <c r="R2189" t="str">
        <f t="shared" si="139"/>
        <v>INSERT INTO `product`(`pID`, `pBar`, `pBars`, `pName`, `pBP`, `pSP`, `pVal`, `pCate`, `pUnit`, `img`) VALUES ('P02197','P02197','[{"detail":"รหัสสินค้า","barcode":"P02197"},{"detail":"บาร์โค้ดหลัก","barcode":"P02197"}]','อาหารหมา3สี0.5กก25บาท*','20','25','9','อุปโภค/บริโภค','แท่ง','P00000.png');</v>
      </c>
    </row>
    <row r="2190" spans="1:18" x14ac:dyDescent="0.25">
      <c r="A2190" s="2" t="s">
        <v>3128</v>
      </c>
      <c r="B2190" s="8" t="s">
        <v>3128</v>
      </c>
      <c r="C2190" s="2" t="s">
        <v>3129</v>
      </c>
      <c r="D2190" s="1">
        <v>20</v>
      </c>
      <c r="E2190" s="1">
        <v>14</v>
      </c>
      <c r="F2190" s="1">
        <v>5</v>
      </c>
      <c r="G2190" s="1">
        <v>35</v>
      </c>
      <c r="H2190" s="1">
        <v>45</v>
      </c>
      <c r="I2190" s="16"/>
      <c r="J2190" s="17" t="s">
        <v>7142</v>
      </c>
      <c r="K2190" s="4" t="s">
        <v>7144</v>
      </c>
      <c r="L2190" s="5" t="s">
        <v>7143</v>
      </c>
      <c r="M2190" s="5">
        <f t="shared" si="136"/>
        <v>35</v>
      </c>
      <c r="N2190" s="5">
        <f t="shared" si="137"/>
        <v>45</v>
      </c>
      <c r="O2190" s="3" t="str">
        <f>IF(ISBLANK(D2190),"ส่วนลด",VLOOKUP(D2190,หมวดหมู่!$A$2:$B$35,2))</f>
        <v>อุปโภค/บริโภค</v>
      </c>
      <c r="P2190" s="3" t="str">
        <f>IF(ISBLANK(E2190),"หน่วย",VLOOKUP(E2190,หน่วยนับ!$A$2:$B$37,2))</f>
        <v>ถุง</v>
      </c>
      <c r="Q2190" t="str">
        <f t="shared" si="138"/>
        <v>P00000.png</v>
      </c>
      <c r="R2190" t="str">
        <f t="shared" si="139"/>
        <v>INSERT INTO `product`(`pID`, `pBar`, `pBars`, `pName`, `pBP`, `pSP`, `pVal`, `pCate`, `pUnit`, `img`) VALUES ('P02198','P02198','[{"detail":"รหัสสินค้า","barcode":"P02198"},{"detail":"บาร์โค้ดหลัก","barcode":"P02198"}]','อาหารหมา1สี1ก.ก*','35','45','5','อุปโภค/บริโภค','ถุง','P00000.png');</v>
      </c>
    </row>
    <row r="2191" spans="1:18" x14ac:dyDescent="0.25">
      <c r="A2191" s="2" t="s">
        <v>3130</v>
      </c>
      <c r="B2191" s="8">
        <v>8858860100253</v>
      </c>
      <c r="C2191" s="2" t="s">
        <v>8571</v>
      </c>
      <c r="D2191" s="1">
        <v>60</v>
      </c>
      <c r="E2191" s="1">
        <v>1</v>
      </c>
      <c r="F2191" s="1">
        <v>2</v>
      </c>
      <c r="G2191" s="1">
        <v>10</v>
      </c>
      <c r="H2191" s="1">
        <v>15</v>
      </c>
      <c r="I2191" s="16"/>
      <c r="J2191" s="17" t="s">
        <v>7142</v>
      </c>
      <c r="K2191" s="4" t="s">
        <v>7144</v>
      </c>
      <c r="L2191" s="5" t="s">
        <v>7143</v>
      </c>
      <c r="M2191" s="5">
        <f t="shared" si="136"/>
        <v>10</v>
      </c>
      <c r="N2191" s="5">
        <f t="shared" si="137"/>
        <v>15</v>
      </c>
      <c r="O2191" s="3" t="str">
        <f>IF(ISBLANK(D2191),"ส่วนลด",VLOOKUP(D2191,หมวดหมู่!$A$2:$B$35,2))</f>
        <v>ยาสามัญประจำบ้าน</v>
      </c>
      <c r="P2191" s="3" t="str">
        <f>IF(ISBLANK(E2191),"หน่วย",VLOOKUP(E2191,หน่วยนับ!$A$2:$B$37,2))</f>
        <v>ชิ้น</v>
      </c>
      <c r="Q2191" t="str">
        <f t="shared" si="138"/>
        <v>P00000.png</v>
      </c>
      <c r="R2191" t="str">
        <f t="shared" si="139"/>
        <v>INSERT INTO `product`(`pID`, `pBar`, `pBars`, `pName`, `pBP`, `pSP`, `pVal`, `pCate`, `pUnit`, `img`) VALUES ('P02199','8858860100253','[{"detail":"รหัสสินค้า","barcode":"P02199"},{"detail":"บาร์โค้ดหลัก","barcode":"8858860100253"}]','ไตรโนโลนป้ายปาก 1g ***','10','15','2','ยาสามัญประจำบ้าน','ชิ้น','P00000.png');</v>
      </c>
    </row>
    <row r="2192" spans="1:18" x14ac:dyDescent="0.25">
      <c r="A2192" s="2" t="s">
        <v>3131</v>
      </c>
      <c r="B2192" s="8">
        <v>8859238905968</v>
      </c>
      <c r="C2192" s="2" t="s">
        <v>3132</v>
      </c>
      <c r="D2192" s="1">
        <v>20</v>
      </c>
      <c r="E2192" s="1">
        <v>12</v>
      </c>
      <c r="F2192" s="1">
        <v>2</v>
      </c>
      <c r="G2192" s="1">
        <v>85</v>
      </c>
      <c r="H2192" s="1">
        <v>100</v>
      </c>
      <c r="I2192" s="16"/>
      <c r="J2192" s="17" t="s">
        <v>7142</v>
      </c>
      <c r="K2192" s="4" t="s">
        <v>7144</v>
      </c>
      <c r="L2192" s="5" t="s">
        <v>7143</v>
      </c>
      <c r="M2192" s="5">
        <f t="shared" si="136"/>
        <v>85</v>
      </c>
      <c r="N2192" s="5">
        <f t="shared" si="137"/>
        <v>100</v>
      </c>
      <c r="O2192" s="3" t="str">
        <f>IF(ISBLANK(D2192),"ส่วนลด",VLOOKUP(D2192,หมวดหมู่!$A$2:$B$35,2))</f>
        <v>อุปโภค/บริโภค</v>
      </c>
      <c r="P2192" s="3" t="str">
        <f>IF(ISBLANK(E2192),"หน่วย",VLOOKUP(E2192,หน่วยนับ!$A$2:$B$37,2))</f>
        <v>ด้าม</v>
      </c>
      <c r="Q2192" t="str">
        <f t="shared" si="138"/>
        <v>P00000.png</v>
      </c>
      <c r="R2192" t="str">
        <f t="shared" si="139"/>
        <v>INSERT INTO `product`(`pID`, `pBar`, `pBars`, `pName`, `pBP`, `pSP`, `pVal`, `pCate`, `pUnit`, `img`) VALUES ('P02200','8859238905968','[{"detail":"รหัสสินค้า","barcode":"P02200"},{"detail":"บาร์โค้ดหลัก","barcode":"8859238905968"}]','แปรงขนทองด้ามยาวตราแมว100บาท','85','100','2','อุปโภค/บริโภค','ด้าม','P00000.png');</v>
      </c>
    </row>
    <row r="2193" spans="1:18" x14ac:dyDescent="0.25">
      <c r="A2193" s="2" t="s">
        <v>3133</v>
      </c>
      <c r="B2193" s="8">
        <v>8859238902370</v>
      </c>
      <c r="C2193" s="2" t="s">
        <v>3134</v>
      </c>
      <c r="D2193" s="1">
        <v>20</v>
      </c>
      <c r="E2193" s="1">
        <v>8</v>
      </c>
      <c r="F2193" s="1">
        <v>0</v>
      </c>
      <c r="G2193" s="1">
        <v>85</v>
      </c>
      <c r="H2193" s="1">
        <v>100</v>
      </c>
      <c r="I2193" s="16"/>
      <c r="J2193" s="17" t="s">
        <v>7142</v>
      </c>
      <c r="K2193" s="4" t="s">
        <v>7144</v>
      </c>
      <c r="L2193" s="5" t="s">
        <v>7143</v>
      </c>
      <c r="M2193" s="5">
        <f t="shared" si="136"/>
        <v>85</v>
      </c>
      <c r="N2193" s="5">
        <f t="shared" si="137"/>
        <v>100</v>
      </c>
      <c r="O2193" s="3" t="str">
        <f>IF(ISBLANK(D2193),"ส่วนลด",VLOOKUP(D2193,หมวดหมู่!$A$2:$B$35,2))</f>
        <v>อุปโภค/บริโภค</v>
      </c>
      <c r="P2193" s="3" t="str">
        <f>IF(ISBLANK(E2193),"หน่วย",VLOOKUP(E2193,หน่วยนับ!$A$2:$B$37,2))</f>
        <v>อัน</v>
      </c>
      <c r="Q2193" t="str">
        <f t="shared" si="138"/>
        <v>P00000.png</v>
      </c>
      <c r="R2193" t="str">
        <f t="shared" si="139"/>
        <v>INSERT INTO `product`(`pID`, `pBar`, `pBars`, `pName`, `pBP`, `pSP`, `pVal`, `pCate`, `pUnit`, `img`) VALUES ('P02201','8859238902370','[{"detail":"รหัสสินค้า","barcode":"P02201"},{"detail":"บาร์โค้ดหลัก","barcode":"8859238902370"}]','ไม้ถู12นิ้วแถมผ้า2ผืน100บาท','85','100','0','อุปโภค/บริโภค','อัน','P00000.png');</v>
      </c>
    </row>
    <row r="2194" spans="1:18" x14ac:dyDescent="0.25">
      <c r="A2194" s="2" t="s">
        <v>3135</v>
      </c>
      <c r="B2194" s="8">
        <v>1256190060013</v>
      </c>
      <c r="C2194" s="2" t="s">
        <v>8572</v>
      </c>
      <c r="D2194" s="1">
        <v>40</v>
      </c>
      <c r="E2194" s="1">
        <v>36</v>
      </c>
      <c r="F2194" s="1">
        <v>13</v>
      </c>
      <c r="G2194" s="1">
        <v>14.58</v>
      </c>
      <c r="H2194" s="1">
        <v>20</v>
      </c>
      <c r="I2194" s="16"/>
      <c r="J2194" s="17" t="s">
        <v>7142</v>
      </c>
      <c r="K2194" s="4" t="s">
        <v>7144</v>
      </c>
      <c r="L2194" s="5" t="s">
        <v>7143</v>
      </c>
      <c r="M2194" s="5">
        <f t="shared" si="136"/>
        <v>14.58</v>
      </c>
      <c r="N2194" s="5">
        <f t="shared" si="137"/>
        <v>20</v>
      </c>
      <c r="O2194" s="3" t="str">
        <f>IF(ISBLANK(D2194),"ส่วนลด",VLOOKUP(D2194,หมวดหมู่!$A$2:$B$35,2))</f>
        <v>งานก่อสร้าง</v>
      </c>
      <c r="P2194" s="3" t="str">
        <f>IF(ISBLANK(E2194),"หน่วย",VLOOKUP(E2194,หน่วยนับ!$A$2:$B$37,2))</f>
        <v>คู่</v>
      </c>
      <c r="Q2194" t="str">
        <f t="shared" si="138"/>
        <v>P00000.png</v>
      </c>
      <c r="R2194" t="str">
        <f t="shared" si="139"/>
        <v>INSERT INTO `product`(`pID`, `pBar`, `pBars`, `pName`, `pBP`, `pSP`, `pVal`, `pCate`, `pUnit`, `img`) VALUES ('P02202','1256190060013','[{"detail":"รหัสสินค้า","barcode":"P02202"},{"detail":"บาร์โค้ดหลัก","barcode":"1256190060013"}]','ปลอกแขนผลดี***','14.58','20','13','งานก่อสร้าง','คู่','P00000.png');</v>
      </c>
    </row>
    <row r="2195" spans="1:18" x14ac:dyDescent="0.25">
      <c r="A2195" s="2" t="s">
        <v>3136</v>
      </c>
      <c r="B2195" s="8">
        <v>8851907147334</v>
      </c>
      <c r="C2195" s="2" t="s">
        <v>3137</v>
      </c>
      <c r="D2195" s="1">
        <v>20</v>
      </c>
      <c r="E2195" s="1">
        <v>35</v>
      </c>
      <c r="F2195" s="1">
        <v>0</v>
      </c>
      <c r="G2195" s="1">
        <v>10</v>
      </c>
      <c r="H2195" s="1">
        <v>15</v>
      </c>
      <c r="I2195" s="16"/>
      <c r="J2195" s="17" t="s">
        <v>7142</v>
      </c>
      <c r="K2195" s="4" t="s">
        <v>7144</v>
      </c>
      <c r="L2195" s="5" t="s">
        <v>7143</v>
      </c>
      <c r="M2195" s="5">
        <f t="shared" si="136"/>
        <v>10</v>
      </c>
      <c r="N2195" s="5">
        <f t="shared" si="137"/>
        <v>15</v>
      </c>
      <c r="O2195" s="3" t="str">
        <f>IF(ISBLANK(D2195),"ส่วนลด",VLOOKUP(D2195,หมวดหมู่!$A$2:$B$35,2))</f>
        <v>อุปโภค/บริโภค</v>
      </c>
      <c r="P2195" s="3" t="str">
        <f>IF(ISBLANK(E2195),"หน่วย",VLOOKUP(E2195,หน่วยนับ!$A$2:$B$37,2))</f>
        <v>ตัว</v>
      </c>
      <c r="Q2195" t="str">
        <f t="shared" si="138"/>
        <v>P00000.png</v>
      </c>
      <c r="R2195" t="str">
        <f t="shared" si="139"/>
        <v>INSERT INTO `product`(`pID`, `pBar`, `pBars`, `pName`, `pBP`, `pSP`, `pVal`, `pCate`, `pUnit`, `img`) VALUES ('P02203','8851907147334','[{"detail":"รหัสสินค้า","barcode":"P02203"},{"detail":"บาร์โค้ดหลัก","barcode":"8851907147334"}]','กรรไกรตราช้าง15บาท*','10','15','0','อุปโภค/บริโภค','ตัว','P00000.png');</v>
      </c>
    </row>
    <row r="2196" spans="1:18" x14ac:dyDescent="0.25">
      <c r="A2196" s="2" t="s">
        <v>3138</v>
      </c>
      <c r="B2196" s="8">
        <v>1988032154429</v>
      </c>
      <c r="C2196" s="2" t="s">
        <v>8573</v>
      </c>
      <c r="D2196" s="1">
        <v>91</v>
      </c>
      <c r="E2196" s="1">
        <v>17</v>
      </c>
      <c r="F2196" s="1">
        <v>5</v>
      </c>
      <c r="G2196" s="1">
        <v>14.59</v>
      </c>
      <c r="H2196" s="1">
        <v>20</v>
      </c>
      <c r="I2196" s="16"/>
      <c r="J2196" s="17" t="s">
        <v>7142</v>
      </c>
      <c r="K2196" s="4" t="s">
        <v>7144</v>
      </c>
      <c r="L2196" s="5" t="s">
        <v>7143</v>
      </c>
      <c r="M2196" s="5">
        <f t="shared" si="136"/>
        <v>14.59</v>
      </c>
      <c r="N2196" s="5">
        <f t="shared" si="137"/>
        <v>20</v>
      </c>
      <c r="O2196" s="3" t="str">
        <f>IF(ISBLANK(D2196),"ส่วนลด",VLOOKUP(D2196,หมวดหมู่!$A$2:$B$35,2))</f>
        <v>ของใช้ในครัว</v>
      </c>
      <c r="P2196" s="3" t="str">
        <f>IF(ISBLANK(E2196),"หน่วย",VLOOKUP(E2196,หน่วยนับ!$A$2:$B$37,2))</f>
        <v>ใบ</v>
      </c>
      <c r="Q2196" t="str">
        <f t="shared" si="138"/>
        <v>P00000.png</v>
      </c>
      <c r="R2196" t="str">
        <f t="shared" si="139"/>
        <v>INSERT INTO `product`(`pID`, `pBar`, `pBars`, `pName`, `pBP`, `pSP`, `pVal`, `pCate`, `pUnit`, `img`) VALUES ('P02204','1988032154429','[{"detail":"รหัสสินค้า","barcode":"P02204"},{"detail":"บาร์โค้ดหลัก","barcode":"1988032154429"}]','กระเป๋าน้ำร้อน***','14.59','20','5','ของใช้ในครัว','ใบ','P00000.png');</v>
      </c>
    </row>
    <row r="2197" spans="1:18" x14ac:dyDescent="0.25">
      <c r="A2197" s="2" t="s">
        <v>3139</v>
      </c>
      <c r="B2197" s="8">
        <v>8852053007039</v>
      </c>
      <c r="C2197" s="2" t="s">
        <v>3140</v>
      </c>
      <c r="D2197" s="1">
        <v>65</v>
      </c>
      <c r="E2197" s="1">
        <v>9</v>
      </c>
      <c r="F2197" s="1">
        <v>0</v>
      </c>
      <c r="G2197" s="1">
        <v>34</v>
      </c>
      <c r="H2197" s="1">
        <v>40</v>
      </c>
      <c r="I2197" s="16"/>
      <c r="J2197" s="17" t="s">
        <v>7142</v>
      </c>
      <c r="K2197" s="4" t="s">
        <v>7144</v>
      </c>
      <c r="L2197" s="5" t="s">
        <v>7143</v>
      </c>
      <c r="M2197" s="5">
        <f t="shared" si="136"/>
        <v>34</v>
      </c>
      <c r="N2197" s="5">
        <f t="shared" si="137"/>
        <v>40</v>
      </c>
      <c r="O2197" s="3" t="str">
        <f>IF(ISBLANK(D2197),"ส่วนลด",VLOOKUP(D2197,หมวดหมู่!$A$2:$B$35,2))</f>
        <v>สีย้อมผม</v>
      </c>
      <c r="P2197" s="3" t="str">
        <f>IF(ISBLANK(E2197),"หน่วย",VLOOKUP(E2197,หน่วยนับ!$A$2:$B$37,2))</f>
        <v>แพ็ค</v>
      </c>
      <c r="Q2197" t="str">
        <f t="shared" si="138"/>
        <v>P00000.png</v>
      </c>
      <c r="R2197" t="str">
        <f t="shared" si="139"/>
        <v>INSERT INTO `product`(`pID`, `pBar`, `pBars`, `pName`, `pBP`, `pSP`, `pVal`, `pCate`, `pUnit`, `img`) VALUES ('P02205','8852053007039','[{"detail":"รหัสสินค้า","barcode":"P02205"},{"detail":"บาร์โค้ดหลัก","barcode":"8852053007039"}]','แคริ่งสีย้อมผมน้ำตาลแดง**','34','40','0','สีย้อมผม','แพ็ค','P00000.png');</v>
      </c>
    </row>
    <row r="2198" spans="1:18" x14ac:dyDescent="0.25">
      <c r="A2198" s="2" t="s">
        <v>3141</v>
      </c>
      <c r="B2198" s="8">
        <v>8858726300124</v>
      </c>
      <c r="C2198" s="2" t="s">
        <v>3142</v>
      </c>
      <c r="D2198" s="1">
        <v>40</v>
      </c>
      <c r="E2198" s="1">
        <v>8</v>
      </c>
      <c r="F2198" s="1">
        <v>2</v>
      </c>
      <c r="G2198" s="1">
        <v>7.5</v>
      </c>
      <c r="H2198" s="1">
        <v>10</v>
      </c>
      <c r="I2198" s="16"/>
      <c r="J2198" s="17" t="s">
        <v>7142</v>
      </c>
      <c r="K2198" s="4" t="s">
        <v>7144</v>
      </c>
      <c r="L2198" s="5" t="s">
        <v>7143</v>
      </c>
      <c r="M2198" s="5">
        <f t="shared" si="136"/>
        <v>7.5</v>
      </c>
      <c r="N2198" s="5">
        <f t="shared" si="137"/>
        <v>10</v>
      </c>
      <c r="O2198" s="3" t="str">
        <f>IF(ISBLANK(D2198),"ส่วนลด",VLOOKUP(D2198,หมวดหมู่!$A$2:$B$35,2))</f>
        <v>งานก่อสร้าง</v>
      </c>
      <c r="P2198" s="3" t="str">
        <f>IF(ISBLANK(E2198),"หน่วย",VLOOKUP(E2198,หน่วยนับ!$A$2:$B$37,2))</f>
        <v>อัน</v>
      </c>
      <c r="Q2198" t="str">
        <f t="shared" si="138"/>
        <v>P00000.png</v>
      </c>
      <c r="R2198" t="str">
        <f t="shared" si="139"/>
        <v>INSERT INTO `product`(`pID`, `pBar`, `pBars`, `pName`, `pBP`, `pSP`, `pVal`, `pCate`, `pUnit`, `img`) VALUES ('P02206','8858726300124','[{"detail":"รหัสสินค้า","barcode":"P02206"},{"detail":"บาร์โค้ดหลัก","barcode":"8858726300124"}]','คัตเตอร์พลาสติกคละสี10บาท*','7.5','10','2','งานก่อสร้าง','อัน','P00000.png');</v>
      </c>
    </row>
    <row r="2199" spans="1:18" x14ac:dyDescent="0.25">
      <c r="A2199" s="2" t="s">
        <v>3143</v>
      </c>
      <c r="B2199" s="8">
        <v>8858726300063</v>
      </c>
      <c r="C2199" s="2" t="s">
        <v>3144</v>
      </c>
      <c r="D2199" s="1">
        <v>40</v>
      </c>
      <c r="E2199" s="1">
        <v>8</v>
      </c>
      <c r="F2199" s="1">
        <v>1</v>
      </c>
      <c r="G2199" s="1">
        <v>16.34</v>
      </c>
      <c r="H2199" s="1">
        <v>20</v>
      </c>
      <c r="I2199" s="16"/>
      <c r="J2199" s="17" t="s">
        <v>7142</v>
      </c>
      <c r="K2199" s="4" t="s">
        <v>7144</v>
      </c>
      <c r="L2199" s="5" t="s">
        <v>7143</v>
      </c>
      <c r="M2199" s="5">
        <f t="shared" si="136"/>
        <v>16.34</v>
      </c>
      <c r="N2199" s="5">
        <f t="shared" si="137"/>
        <v>20</v>
      </c>
      <c r="O2199" s="3" t="str">
        <f>IF(ISBLANK(D2199),"ส่วนลด",VLOOKUP(D2199,หมวดหมู่!$A$2:$B$35,2))</f>
        <v>งานก่อสร้าง</v>
      </c>
      <c r="P2199" s="3" t="str">
        <f>IF(ISBLANK(E2199),"หน่วย",VLOOKUP(E2199,หน่วยนับ!$A$2:$B$37,2))</f>
        <v>อัน</v>
      </c>
      <c r="Q2199" t="str">
        <f t="shared" si="138"/>
        <v>P00000.png</v>
      </c>
      <c r="R2199" t="str">
        <f t="shared" si="139"/>
        <v>INSERT INTO `product`(`pID`, `pBar`, `pBars`, `pName`, `pBP`, `pSP`, `pVal`, `pCate`, `pUnit`, `img`) VALUES ('P02207','8858726300063','[{"detail":"รหัสสินค้า","barcode":"P02207"},{"detail":"บาร์โค้ดหลัก","barcode":"8858726300063"}]','คัตเตอร์เลสใหญ่20บาท*','16.34','20','1','งานก่อสร้าง','อัน','P00000.png');</v>
      </c>
    </row>
    <row r="2200" spans="1:18" x14ac:dyDescent="0.25">
      <c r="A2200" s="2" t="s">
        <v>3145</v>
      </c>
      <c r="B2200" s="8">
        <v>8852294107017</v>
      </c>
      <c r="C2200" s="2" t="s">
        <v>8574</v>
      </c>
      <c r="D2200" s="1">
        <v>60</v>
      </c>
      <c r="E2200" s="1">
        <v>26</v>
      </c>
      <c r="F2200" s="1">
        <v>0</v>
      </c>
      <c r="G2200" s="1">
        <v>10</v>
      </c>
      <c r="H2200" s="1">
        <v>12</v>
      </c>
      <c r="I2200" s="16"/>
      <c r="J2200" s="17" t="s">
        <v>7142</v>
      </c>
      <c r="K2200" s="4" t="s">
        <v>7144</v>
      </c>
      <c r="L2200" s="5" t="s">
        <v>7143</v>
      </c>
      <c r="M2200" s="5">
        <f t="shared" si="136"/>
        <v>10</v>
      </c>
      <c r="N2200" s="5">
        <f t="shared" si="137"/>
        <v>12</v>
      </c>
      <c r="O2200" s="3" t="str">
        <f>IF(ISBLANK(D2200),"ส่วนลด",VLOOKUP(D2200,หมวดหมู่!$A$2:$B$35,2))</f>
        <v>ยาสามัญประจำบ้าน</v>
      </c>
      <c r="P2200" s="3" t="str">
        <f>IF(ISBLANK(E2200),"หน่วย",VLOOKUP(E2200,หน่วยนับ!$A$2:$B$37,2))</f>
        <v>ห่อ</v>
      </c>
      <c r="Q2200" t="str">
        <f t="shared" si="138"/>
        <v>P00000.png</v>
      </c>
      <c r="R2200" t="str">
        <f t="shared" si="139"/>
        <v>INSERT INTO `product`(`pID`, `pBar`, `pBars`, `pName`, `pBP`, `pSP`, `pVal`, `pCate`, `pUnit`, `img`) VALUES ('P02208','8852294107017','[{"detail":"รหัสสินค้า","barcode":"P02208"},{"detail":"บาร์โค้ดหลัก","barcode":"8852294107017"}]','มายบาซินเหลืงยาอม10เม็ด***','10','12','0','ยาสามัญประจำบ้าน','ห่อ','P00000.png');</v>
      </c>
    </row>
    <row r="2201" spans="1:18" x14ac:dyDescent="0.25">
      <c r="A2201" s="2" t="s">
        <v>3146</v>
      </c>
      <c r="B2201" s="8">
        <v>8859135810914</v>
      </c>
      <c r="C2201" s="2" t="s">
        <v>3147</v>
      </c>
      <c r="D2201" s="1">
        <v>32</v>
      </c>
      <c r="E2201" s="1">
        <v>30</v>
      </c>
      <c r="F2201" s="1">
        <v>6</v>
      </c>
      <c r="G2201" s="1">
        <v>3.5</v>
      </c>
      <c r="H2201" s="1">
        <v>5</v>
      </c>
      <c r="I2201" s="16"/>
      <c r="J2201" s="17" t="s">
        <v>7142</v>
      </c>
      <c r="K2201" s="4" t="s">
        <v>7144</v>
      </c>
      <c r="L2201" s="5" t="s">
        <v>7143</v>
      </c>
      <c r="M2201" s="5">
        <f t="shared" si="136"/>
        <v>3.5</v>
      </c>
      <c r="N2201" s="5">
        <f t="shared" si="137"/>
        <v>5</v>
      </c>
      <c r="O2201" s="3" t="str">
        <f>IF(ISBLANK(D2201),"ส่วนลด",VLOOKUP(D2201,หมวดหมู่!$A$2:$B$35,2))</f>
        <v>การศึกษา</v>
      </c>
      <c r="P2201" s="3" t="str">
        <f>IF(ISBLANK(E2201),"หน่วย",VLOOKUP(E2201,หน่วยนับ!$A$2:$B$37,2))</f>
        <v>เล่ม</v>
      </c>
      <c r="Q2201" t="str">
        <f t="shared" si="138"/>
        <v>P00000.png</v>
      </c>
      <c r="R2201" t="str">
        <f t="shared" si="139"/>
        <v>INSERT INTO `product`(`pID`, `pBar`, `pBars`, `pName`, `pBP`, `pSP`, `pVal`, `pCate`, `pUnit`, `img`) VALUES ('P02209','8859135810914','[{"detail":"รหัสสินค้า","barcode":"P02209"},{"detail":"บาร์โค้ดหลัก","barcode":"8859135810914"}]','สมุดฉีกมีเส้น5บาท','3.5','5','6','การศึกษา','เล่ม','P00000.png');</v>
      </c>
    </row>
    <row r="2202" spans="1:18" x14ac:dyDescent="0.25">
      <c r="A2202" s="2" t="s">
        <v>3148</v>
      </c>
      <c r="B2202" s="8">
        <v>8859135810518</v>
      </c>
      <c r="C2202" s="2" t="s">
        <v>8575</v>
      </c>
      <c r="D2202" s="1">
        <v>32</v>
      </c>
      <c r="E2202" s="1">
        <v>30</v>
      </c>
      <c r="F2202" s="1">
        <v>6</v>
      </c>
      <c r="G2202" s="1">
        <v>10</v>
      </c>
      <c r="H2202" s="1">
        <v>12</v>
      </c>
      <c r="I2202" s="16"/>
      <c r="J2202" s="17" t="s">
        <v>7142</v>
      </c>
      <c r="K2202" s="4" t="s">
        <v>7144</v>
      </c>
      <c r="L2202" s="5" t="s">
        <v>7143</v>
      </c>
      <c r="M2202" s="5">
        <f t="shared" si="136"/>
        <v>10</v>
      </c>
      <c r="N2202" s="5">
        <f t="shared" si="137"/>
        <v>12</v>
      </c>
      <c r="O2202" s="3" t="str">
        <f>IF(ISBLANK(D2202),"ส่วนลด",VLOOKUP(D2202,หมวดหมู่!$A$2:$B$35,2))</f>
        <v>การศึกษา</v>
      </c>
      <c r="P2202" s="3" t="str">
        <f>IF(ISBLANK(E2202),"หน่วย",VLOOKUP(E2202,หน่วยนับ!$A$2:$B$37,2))</f>
        <v>เล่ม</v>
      </c>
      <c r="Q2202" t="str">
        <f t="shared" si="138"/>
        <v>P00000.png</v>
      </c>
      <c r="R2202" t="str">
        <f t="shared" si="139"/>
        <v>INSERT INTO `product`(`pID`, `pBar`, `pBars`, `pName`, `pBP`, `pSP`, `pVal`, `pCate`, `pUnit`, `img`) VALUES ('P02210','8859135810518','[{"detail":"รหัสสินค้า","barcode":"P02210"},{"detail":"บาร์โค้ดหลัก","barcode":"8859135810518"}]','บิลเงินสดNO1 58แผ่น***','10','12','6','การศึกษา','เล่ม','P00000.png');</v>
      </c>
    </row>
    <row r="2203" spans="1:18" x14ac:dyDescent="0.25">
      <c r="A2203" s="2" t="s">
        <v>3149</v>
      </c>
      <c r="B2203" s="8">
        <v>8851907143305</v>
      </c>
      <c r="C2203" s="2" t="s">
        <v>8576</v>
      </c>
      <c r="D2203" s="1">
        <v>32</v>
      </c>
      <c r="E2203" s="1">
        <v>23</v>
      </c>
      <c r="F2203" s="1">
        <v>34</v>
      </c>
      <c r="G2203" s="1">
        <v>3.13</v>
      </c>
      <c r="H2203" s="1">
        <v>5</v>
      </c>
      <c r="I2203" s="16"/>
      <c r="J2203" s="17" t="s">
        <v>7142</v>
      </c>
      <c r="K2203" s="4" t="s">
        <v>7144</v>
      </c>
      <c r="L2203" s="5" t="s">
        <v>7143</v>
      </c>
      <c r="M2203" s="5">
        <f t="shared" si="136"/>
        <v>3.13</v>
      </c>
      <c r="N2203" s="5">
        <f t="shared" si="137"/>
        <v>5</v>
      </c>
      <c r="O2203" s="3" t="str">
        <f>IF(ISBLANK(D2203),"ส่วนลด",VLOOKUP(D2203,หมวดหมู่!$A$2:$B$35,2))</f>
        <v>การศึกษา</v>
      </c>
      <c r="P2203" s="3" t="str">
        <f>IF(ISBLANK(E2203),"หน่วย",VLOOKUP(E2203,หน่วยนับ!$A$2:$B$37,2))</f>
        <v>ก้อน</v>
      </c>
      <c r="Q2203" t="str">
        <f t="shared" si="138"/>
        <v>P00000.png</v>
      </c>
      <c r="R2203" t="str">
        <f t="shared" si="139"/>
        <v>INSERT INTO `product`(`pID`, `pBar`, `pBars`, `pName`, `pBP`, `pSP`, `pVal`, `pCate`, `pUnit`, `img`) VALUES ('P02211','8851907143305','[{"detail":"รหัสสินค้า","barcode":"P02211"},{"detail":"บาร์โค้ดหลัก","barcode":"8851907143305"}]','ยางลบดินสอ***','3.13','5','34','การศึกษา','ก้อน','P00000.png');</v>
      </c>
    </row>
    <row r="2204" spans="1:18" x14ac:dyDescent="0.25">
      <c r="A2204" s="2" t="s">
        <v>3150</v>
      </c>
      <c r="B2204" s="8">
        <v>6225480185885</v>
      </c>
      <c r="C2204" s="2" t="s">
        <v>3151</v>
      </c>
      <c r="D2204" s="1">
        <v>20</v>
      </c>
      <c r="E2204" s="1">
        <v>8</v>
      </c>
      <c r="F2204" s="1">
        <v>0</v>
      </c>
      <c r="G2204" s="1">
        <v>31.67</v>
      </c>
      <c r="H2204" s="1">
        <v>39</v>
      </c>
      <c r="I2204" s="16"/>
      <c r="J2204" s="17" t="s">
        <v>7142</v>
      </c>
      <c r="K2204" s="4" t="s">
        <v>7144</v>
      </c>
      <c r="L2204" s="5" t="s">
        <v>7143</v>
      </c>
      <c r="M2204" s="5">
        <f t="shared" si="136"/>
        <v>31.67</v>
      </c>
      <c r="N2204" s="5">
        <f t="shared" si="137"/>
        <v>39</v>
      </c>
      <c r="O2204" s="3" t="str">
        <f>IF(ISBLANK(D2204),"ส่วนลด",VLOOKUP(D2204,หมวดหมู่!$A$2:$B$35,2))</f>
        <v>อุปโภค/บริโภค</v>
      </c>
      <c r="P2204" s="3" t="str">
        <f>IF(ISBLANK(E2204),"หน่วย",VLOOKUP(E2204,หน่วยนับ!$A$2:$B$37,2))</f>
        <v>อัน</v>
      </c>
      <c r="Q2204" t="str">
        <f t="shared" si="138"/>
        <v>P00000.png</v>
      </c>
      <c r="R2204" t="str">
        <f t="shared" si="139"/>
        <v>INSERT INTO `product`(`pID`, `pBar`, `pBars`, `pName`, `pBP`, `pSP`, `pVal`, `pCate`, `pUnit`, `img`) VALUES ('P02212','6225480185885','[{"detail":"รหัสสินค้า","barcode":"P02212"},{"detail":"บาร์โค้ดหลัก","barcode":"6225480185885"}]','กรรไกรตัดหนัง39บ*','31.67','39','0','อุปโภค/บริโภค','อัน','P00000.png');</v>
      </c>
    </row>
    <row r="2205" spans="1:18" x14ac:dyDescent="0.25">
      <c r="A2205" s="2" t="s">
        <v>3152</v>
      </c>
      <c r="B2205" s="8" t="s">
        <v>3152</v>
      </c>
      <c r="C2205" s="2" t="s">
        <v>3153</v>
      </c>
      <c r="D2205" s="1">
        <v>20</v>
      </c>
      <c r="E2205" s="1">
        <v>8</v>
      </c>
      <c r="F2205" s="1">
        <v>11</v>
      </c>
      <c r="G2205" s="1">
        <v>7.92</v>
      </c>
      <c r="H2205" s="1">
        <v>15</v>
      </c>
      <c r="I2205" s="16"/>
      <c r="J2205" s="17" t="s">
        <v>7142</v>
      </c>
      <c r="K2205" s="4" t="s">
        <v>7144</v>
      </c>
      <c r="L2205" s="5" t="s">
        <v>7143</v>
      </c>
      <c r="M2205" s="5">
        <f t="shared" si="136"/>
        <v>7.92</v>
      </c>
      <c r="N2205" s="5">
        <f t="shared" si="137"/>
        <v>15</v>
      </c>
      <c r="O2205" s="3" t="str">
        <f>IF(ISBLANK(D2205),"ส่วนลด",VLOOKUP(D2205,หมวดหมู่!$A$2:$B$35,2))</f>
        <v>อุปโภค/บริโภค</v>
      </c>
      <c r="P2205" s="3" t="str">
        <f>IF(ISBLANK(E2205),"หน่วย",VLOOKUP(E2205,หน่วยนับ!$A$2:$B$37,2))</f>
        <v>อัน</v>
      </c>
      <c r="Q2205" t="str">
        <f t="shared" si="138"/>
        <v>P00000.png</v>
      </c>
      <c r="R2205" t="str">
        <f t="shared" si="139"/>
        <v>INSERT INTO `product`(`pID`, `pBar`, `pBars`, `pName`, `pBP`, `pSP`, `pVal`, `pCate`, `pUnit`, `img`) VALUES ('P02213','P02213','[{"detail":"รหัสสินค้า","barcode":"P02213"},{"detail":"บาร์โค้ดหลัก","barcode":"P02213"}]','กรรไกรตัดเล็บปากเฉียง15บ','7.92','15','11','อุปโภค/บริโภค','อัน','P00000.png');</v>
      </c>
    </row>
    <row r="2206" spans="1:18" x14ac:dyDescent="0.25">
      <c r="A2206" s="2" t="s">
        <v>3154</v>
      </c>
      <c r="B2206" s="8" t="s">
        <v>3154</v>
      </c>
      <c r="C2206" s="2" t="s">
        <v>3155</v>
      </c>
      <c r="D2206" s="6"/>
      <c r="E2206" s="6"/>
      <c r="F2206" s="1">
        <v>100</v>
      </c>
      <c r="G2206" s="1">
        <v>0</v>
      </c>
      <c r="H2206" s="1">
        <v>18</v>
      </c>
      <c r="I2206" s="16"/>
      <c r="J2206" s="17" t="s">
        <v>7142</v>
      </c>
      <c r="K2206" s="4" t="s">
        <v>7144</v>
      </c>
      <c r="L2206" s="5" t="s">
        <v>7143</v>
      </c>
      <c r="M2206" s="5">
        <f t="shared" si="136"/>
        <v>0</v>
      </c>
      <c r="N2206" s="5">
        <f t="shared" si="137"/>
        <v>-18</v>
      </c>
      <c r="O2206" s="3" t="str">
        <f>IF(ISBLANK(D2206),"ส่วนลด",VLOOKUP(D2206,หมวดหมู่!$A$2:$B$35,2))</f>
        <v>ส่วนลด</v>
      </c>
      <c r="P2206" s="3" t="str">
        <f>IF(ISBLANK(E2206),"หน่วย",VLOOKUP(E2206,หน่วยนับ!$A$2:$B$37,2))</f>
        <v>หน่วย</v>
      </c>
      <c r="Q2206" t="str">
        <f t="shared" si="138"/>
        <v>P00000.png</v>
      </c>
      <c r="R2206" t="str">
        <f t="shared" si="139"/>
        <v>INSERT INTO `product`(`pID`, `pBar`, `pBars`, `pName`, `pBP`, `pSP`, `pVal`, `pCate`, `pUnit`, `img`) VALUES ('P02214','P02214','[{"detail":"รหัสสินค้า","barcode":"P02214"},{"detail":"บาร์โค้ดหลัก","barcode":"P02214"}]','ส่วนลดน้ำเปล่า5บาทขวดใหญ่12ขวด','0','-18','100','ส่วนลด','หน่วย','P00000.png');</v>
      </c>
    </row>
    <row r="2207" spans="1:18" x14ac:dyDescent="0.25">
      <c r="A2207" s="2" t="s">
        <v>3156</v>
      </c>
      <c r="B2207" s="8" t="s">
        <v>3156</v>
      </c>
      <c r="C2207" s="2" t="s">
        <v>3157</v>
      </c>
      <c r="D2207" s="6"/>
      <c r="E2207" s="6"/>
      <c r="F2207" s="1">
        <v>95</v>
      </c>
      <c r="G2207" s="1">
        <v>0</v>
      </c>
      <c r="H2207" s="1">
        <v>9</v>
      </c>
      <c r="I2207" s="16"/>
      <c r="J2207" s="17" t="s">
        <v>7142</v>
      </c>
      <c r="K2207" s="4" t="s">
        <v>7144</v>
      </c>
      <c r="L2207" s="5" t="s">
        <v>7143</v>
      </c>
      <c r="M2207" s="5">
        <f t="shared" si="136"/>
        <v>0</v>
      </c>
      <c r="N2207" s="5">
        <f t="shared" si="137"/>
        <v>-9</v>
      </c>
      <c r="O2207" s="3" t="str">
        <f>IF(ISBLANK(D2207),"ส่วนลด",VLOOKUP(D2207,หมวดหมู่!$A$2:$B$35,2))</f>
        <v>ส่วนลด</v>
      </c>
      <c r="P2207" s="3" t="str">
        <f>IF(ISBLANK(E2207),"หน่วย",VLOOKUP(E2207,หน่วยนับ!$A$2:$B$37,2))</f>
        <v>หน่วย</v>
      </c>
      <c r="Q2207" t="str">
        <f t="shared" si="138"/>
        <v>P00000.png</v>
      </c>
      <c r="R2207" t="str">
        <f t="shared" si="139"/>
        <v>INSERT INTO `product`(`pID`, `pBar`, `pBars`, `pName`, `pBP`, `pSP`, `pVal`, `pCate`, `pUnit`, `img`) VALUES ('P02215','P02215','[{"detail":"รหัสสินค้า","barcode":"P02215"},{"detail":"บาร์โค้ดหลัก","barcode":"P02215"}]','ส่วนลดน้ำเปล่า5บาทขวดใหญ่6ขวด','0','-9','95','ส่วนลด','หน่วย','P00000.png');</v>
      </c>
    </row>
    <row r="2208" spans="1:18" x14ac:dyDescent="0.25">
      <c r="A2208" s="2" t="s">
        <v>3158</v>
      </c>
      <c r="B2208" s="8">
        <v>1987621302111</v>
      </c>
      <c r="C2208" s="2" t="s">
        <v>3159</v>
      </c>
      <c r="D2208" s="1">
        <v>20</v>
      </c>
      <c r="E2208" s="1">
        <v>8</v>
      </c>
      <c r="F2208" s="1">
        <v>0</v>
      </c>
      <c r="G2208" s="1">
        <v>15.5</v>
      </c>
      <c r="H2208" s="1">
        <v>20</v>
      </c>
      <c r="I2208" s="16"/>
      <c r="J2208" s="17" t="s">
        <v>7142</v>
      </c>
      <c r="K2208" s="4" t="s">
        <v>7144</v>
      </c>
      <c r="L2208" s="5" t="s">
        <v>7143</v>
      </c>
      <c r="M2208" s="5">
        <f t="shared" si="136"/>
        <v>15.5</v>
      </c>
      <c r="N2208" s="5">
        <f t="shared" si="137"/>
        <v>20</v>
      </c>
      <c r="O2208" s="3" t="str">
        <f>IF(ISBLANK(D2208),"ส่วนลด",VLOOKUP(D2208,หมวดหมู่!$A$2:$B$35,2))</f>
        <v>อุปโภค/บริโภค</v>
      </c>
      <c r="P2208" s="3" t="str">
        <f>IF(ISBLANK(E2208),"หน่วย",VLOOKUP(E2208,หน่วยนับ!$A$2:$B$37,2))</f>
        <v>อัน</v>
      </c>
      <c r="Q2208" t="str">
        <f t="shared" si="138"/>
        <v>P00000.png</v>
      </c>
      <c r="R2208" t="str">
        <f t="shared" si="139"/>
        <v>INSERT INTO `product`(`pID`, `pBar`, `pBars`, `pName`, `pBP`, `pSP`, `pVal`, `pCate`, `pUnit`, `img`) VALUES ('P02216','1987621302111','[{"detail":"รหัสสินค้า","barcode":"P02216"},{"detail":"บาร์โค้ดหลัก","barcode":"1987621302111"}]','ปืนกระสุนยาง20บาท','15.5','20','0','อุปโภค/บริโภค','อัน','P00000.png');</v>
      </c>
    </row>
    <row r="2209" spans="1:18" x14ac:dyDescent="0.25">
      <c r="A2209" s="2" t="s">
        <v>3160</v>
      </c>
      <c r="B2209" s="8">
        <v>8858832700030</v>
      </c>
      <c r="C2209" s="2" t="s">
        <v>3161</v>
      </c>
      <c r="D2209" s="1">
        <v>20</v>
      </c>
      <c r="E2209" s="1">
        <v>9</v>
      </c>
      <c r="F2209" s="1">
        <v>0</v>
      </c>
      <c r="G2209" s="1">
        <v>36</v>
      </c>
      <c r="H2209" s="1">
        <v>41</v>
      </c>
      <c r="I2209" s="16"/>
      <c r="J2209" s="17" t="s">
        <v>7142</v>
      </c>
      <c r="K2209" s="4" t="s">
        <v>7144</v>
      </c>
      <c r="L2209" s="5" t="s">
        <v>7143</v>
      </c>
      <c r="M2209" s="5">
        <f t="shared" si="136"/>
        <v>36</v>
      </c>
      <c r="N2209" s="5">
        <f t="shared" si="137"/>
        <v>41</v>
      </c>
      <c r="O2209" s="3" t="str">
        <f>IF(ISBLANK(D2209),"ส่วนลด",VLOOKUP(D2209,หมวดหมู่!$A$2:$B$35,2))</f>
        <v>อุปโภค/บริโภค</v>
      </c>
      <c r="P2209" s="3" t="str">
        <f>IF(ISBLANK(E2209),"หน่วย",VLOOKUP(E2209,หน่วยนับ!$A$2:$B$37,2))</f>
        <v>แพ็ค</v>
      </c>
      <c r="Q2209" t="str">
        <f t="shared" si="138"/>
        <v>P00000.png</v>
      </c>
      <c r="R2209" t="str">
        <f t="shared" si="139"/>
        <v>INSERT INTO `product`(`pID`, `pBar`, `pBars`, `pName`, `pBP`, `pSP`, `pVal`, `pCate`, `pUnit`, `img`) VALUES ('P02217','8858832700030','[{"detail":"รหัสสินค้า","barcode":"P02217"},{"detail":"บาร์โค้ดหลัก","barcode":"8858832700030"}]','ถุงรถตักครึ่งก.ก 8*16/41บ','36','41','0','อุปโภค/บริโภค','แพ็ค','P00000.png');</v>
      </c>
    </row>
    <row r="2210" spans="1:18" x14ac:dyDescent="0.25">
      <c r="A2210" s="2" t="s">
        <v>3162</v>
      </c>
      <c r="B2210" s="8">
        <v>4548718550661</v>
      </c>
      <c r="C2210" s="2" t="s">
        <v>8577</v>
      </c>
      <c r="D2210" s="1">
        <v>32</v>
      </c>
      <c r="E2210" s="1">
        <v>36</v>
      </c>
      <c r="F2210" s="1">
        <v>8</v>
      </c>
      <c r="G2210" s="1">
        <v>10</v>
      </c>
      <c r="H2210" s="1">
        <v>15</v>
      </c>
      <c r="I2210" s="16"/>
      <c r="J2210" s="17" t="s">
        <v>7142</v>
      </c>
      <c r="K2210" s="4" t="s">
        <v>7144</v>
      </c>
      <c r="L2210" s="5" t="s">
        <v>7143</v>
      </c>
      <c r="M2210" s="5">
        <f t="shared" si="136"/>
        <v>10</v>
      </c>
      <c r="N2210" s="5">
        <f t="shared" si="137"/>
        <v>15</v>
      </c>
      <c r="O2210" s="3" t="str">
        <f>IF(ISBLANK(D2210),"ส่วนลด",VLOOKUP(D2210,หมวดหมู่!$A$2:$B$35,2))</f>
        <v>การศึกษา</v>
      </c>
      <c r="P2210" s="3" t="str">
        <f>IF(ISBLANK(E2210),"หน่วย",VLOOKUP(E2210,หน่วยนับ!$A$2:$B$37,2))</f>
        <v>คู่</v>
      </c>
      <c r="Q2210" t="str">
        <f t="shared" si="138"/>
        <v>P00000.png</v>
      </c>
      <c r="R2210" t="str">
        <f t="shared" si="139"/>
        <v>INSERT INTO `product`(`pID`, `pBar`, `pBars`, `pName`, `pBP`, `pSP`, `pVal`, `pCate`, `pUnit`, `img`) VALUES ('P02218','4548718550661','[{"detail":"รหัสสินค้า","barcode":"P02218"},{"detail":"บาร์โค้ดหลัก","barcode":"4548718550661"}]','ถุงเท้ารัดสั้น***','10','15','8','การศึกษา','คู่','P00000.png');</v>
      </c>
    </row>
    <row r="2211" spans="1:18" x14ac:dyDescent="0.25">
      <c r="A2211" s="2" t="s">
        <v>3163</v>
      </c>
      <c r="B2211" s="8">
        <v>8858901110753</v>
      </c>
      <c r="C2211" s="2" t="s">
        <v>8578</v>
      </c>
      <c r="D2211" s="1">
        <v>22</v>
      </c>
      <c r="E2211" s="1">
        <v>35</v>
      </c>
      <c r="F2211" s="1">
        <v>2</v>
      </c>
      <c r="G2211" s="1">
        <v>50</v>
      </c>
      <c r="H2211" s="1">
        <v>60</v>
      </c>
      <c r="I2211" s="16"/>
      <c r="J2211" s="17" t="s">
        <v>7142</v>
      </c>
      <c r="K2211" s="4" t="s">
        <v>7144</v>
      </c>
      <c r="L2211" s="5" t="s">
        <v>7143</v>
      </c>
      <c r="M2211" s="5">
        <f t="shared" si="136"/>
        <v>50</v>
      </c>
      <c r="N2211" s="5">
        <f t="shared" si="137"/>
        <v>60</v>
      </c>
      <c r="O2211" s="3" t="str">
        <f>IF(ISBLANK(D2211),"ส่วนลด",VLOOKUP(D2211,หมวดหมู่!$A$2:$B$35,2))</f>
        <v>ประปา</v>
      </c>
      <c r="P2211" s="3" t="str">
        <f>IF(ISBLANK(E2211),"หน่วย",VLOOKUP(E2211,หน่วยนับ!$A$2:$B$37,2))</f>
        <v>ตัว</v>
      </c>
      <c r="Q2211" t="str">
        <f t="shared" si="138"/>
        <v>P00000.png</v>
      </c>
      <c r="R2211" t="str">
        <f t="shared" si="139"/>
        <v>INSERT INTO `product`(`pID`, `pBar`, `pBars`, `pName`, `pBP`, `pSP`, `pVal`, `pCate`, `pUnit`, `img`) VALUES ('P02219','8858901110753','[{"detail":"รหัสสินค้า","barcode":"P02219"},{"detail":"บาร์โค้ดหลัก","barcode":"8858901110753"}]','สามทางลดหนา 2''ลด1'' ***','50','60','2','ประปา','ตัว','P00000.png');</v>
      </c>
    </row>
    <row r="2212" spans="1:18" x14ac:dyDescent="0.25">
      <c r="A2212" s="2" t="s">
        <v>3164</v>
      </c>
      <c r="B2212" s="8">
        <v>8858901110746</v>
      </c>
      <c r="C2212" s="2" t="s">
        <v>8579</v>
      </c>
      <c r="D2212" s="1">
        <v>22</v>
      </c>
      <c r="E2212" s="1">
        <v>35</v>
      </c>
      <c r="F2212" s="1">
        <v>3</v>
      </c>
      <c r="G2212" s="1">
        <v>50</v>
      </c>
      <c r="H2212" s="1">
        <v>60</v>
      </c>
      <c r="I2212" s="16"/>
      <c r="J2212" s="17" t="s">
        <v>7142</v>
      </c>
      <c r="K2212" s="4" t="s">
        <v>7144</v>
      </c>
      <c r="L2212" s="5" t="s">
        <v>7143</v>
      </c>
      <c r="M2212" s="5">
        <f t="shared" si="136"/>
        <v>50</v>
      </c>
      <c r="N2212" s="5">
        <f t="shared" si="137"/>
        <v>60</v>
      </c>
      <c r="O2212" s="3" t="str">
        <f>IF(ISBLANK(D2212),"ส่วนลด",VLOOKUP(D2212,หมวดหมู่!$A$2:$B$35,2))</f>
        <v>ประปา</v>
      </c>
      <c r="P2212" s="3" t="str">
        <f>IF(ISBLANK(E2212),"หน่วย",VLOOKUP(E2212,หน่วยนับ!$A$2:$B$37,2))</f>
        <v>ตัว</v>
      </c>
      <c r="Q2212" t="str">
        <f t="shared" si="138"/>
        <v>P00000.png</v>
      </c>
      <c r="R2212" t="str">
        <f t="shared" si="139"/>
        <v>INSERT INTO `product`(`pID`, `pBar`, `pBars`, `pName`, `pBP`, `pSP`, `pVal`, `pCate`, `pUnit`, `img`) VALUES ('P02220','8858901110746','[{"detail":"รหัสสินค้า","barcode":"P02220"},{"detail":"บาร์โค้ดหลัก","barcode":"8858901110746"}]','สามทางลดหนา 2''ลด3/4'' ***','50','60','3','ประปา','ตัว','P00000.png');</v>
      </c>
    </row>
    <row r="2213" spans="1:18" x14ac:dyDescent="0.25">
      <c r="A2213" s="2" t="s">
        <v>3165</v>
      </c>
      <c r="B2213" s="8">
        <v>8858901110739</v>
      </c>
      <c r="C2213" s="2" t="s">
        <v>8578</v>
      </c>
      <c r="D2213" s="1">
        <v>22</v>
      </c>
      <c r="E2213" s="1">
        <v>35</v>
      </c>
      <c r="F2213" s="1">
        <v>3</v>
      </c>
      <c r="G2213" s="1">
        <v>50</v>
      </c>
      <c r="H2213" s="1">
        <v>60</v>
      </c>
      <c r="I2213" s="16"/>
      <c r="J2213" s="17" t="s">
        <v>7142</v>
      </c>
      <c r="K2213" s="4" t="s">
        <v>7144</v>
      </c>
      <c r="L2213" s="5" t="s">
        <v>7143</v>
      </c>
      <c r="M2213" s="5">
        <f t="shared" si="136"/>
        <v>50</v>
      </c>
      <c r="N2213" s="5">
        <f t="shared" si="137"/>
        <v>60</v>
      </c>
      <c r="O2213" s="3" t="str">
        <f>IF(ISBLANK(D2213),"ส่วนลด",VLOOKUP(D2213,หมวดหมู่!$A$2:$B$35,2))</f>
        <v>ประปา</v>
      </c>
      <c r="P2213" s="3" t="str">
        <f>IF(ISBLANK(E2213),"หน่วย",VLOOKUP(E2213,หน่วยนับ!$A$2:$B$37,2))</f>
        <v>ตัว</v>
      </c>
      <c r="Q2213" t="str">
        <f t="shared" si="138"/>
        <v>P00000.png</v>
      </c>
      <c r="R2213" t="str">
        <f t="shared" si="139"/>
        <v>INSERT INTO `product`(`pID`, `pBar`, `pBars`, `pName`, `pBP`, `pSP`, `pVal`, `pCate`, `pUnit`, `img`) VALUES ('P02221','8858901110739','[{"detail":"รหัสสินค้า","barcode":"P02221"},{"detail":"บาร์โค้ดหลัก","barcode":"8858901110739"}]','สามทางลดหนา 2''ลด1'' ***','50','60','3','ประปา','ตัว','P00000.png');</v>
      </c>
    </row>
    <row r="2214" spans="1:18" x14ac:dyDescent="0.25">
      <c r="A2214" s="2" t="s">
        <v>3166</v>
      </c>
      <c r="B2214" s="8">
        <v>8858901110715</v>
      </c>
      <c r="C2214" s="2" t="s">
        <v>3167</v>
      </c>
      <c r="D2214" s="1">
        <v>22</v>
      </c>
      <c r="E2214" s="1">
        <v>35</v>
      </c>
      <c r="F2214" s="1">
        <v>4</v>
      </c>
      <c r="G2214" s="1">
        <v>33</v>
      </c>
      <c r="H2214" s="1">
        <v>40</v>
      </c>
      <c r="I2214" s="16"/>
      <c r="J2214" s="17" t="s">
        <v>7142</v>
      </c>
      <c r="K2214" s="4" t="s">
        <v>7144</v>
      </c>
      <c r="L2214" s="5" t="s">
        <v>7143</v>
      </c>
      <c r="M2214" s="5">
        <f t="shared" si="136"/>
        <v>33</v>
      </c>
      <c r="N2214" s="5">
        <f t="shared" si="137"/>
        <v>40</v>
      </c>
      <c r="O2214" s="3" t="str">
        <f>IF(ISBLANK(D2214),"ส่วนลด",VLOOKUP(D2214,หมวดหมู่!$A$2:$B$35,2))</f>
        <v>ประปา</v>
      </c>
      <c r="P2214" s="3" t="str">
        <f>IF(ISBLANK(E2214),"หน่วย",VLOOKUP(E2214,หน่วยนับ!$A$2:$B$37,2))</f>
        <v>ตัว</v>
      </c>
      <c r="Q2214" t="str">
        <f t="shared" si="138"/>
        <v>P00000.png</v>
      </c>
      <c r="R2214" t="str">
        <f t="shared" si="139"/>
        <v>INSERT INTO `product`(`pID`, `pBar`, `pBars`, `pName`, `pBP`, `pSP`, `pVal`, `pCate`, `pUnit`, `img`) VALUES ('P02222','8858901110715','[{"detail":"รหัสสินค้า","barcode":"P02222"},{"detail":"บาร์โค้ดหลัก","barcode":"8858901110715"}]','สามทางลดหนา 1.5''ลด3/4'' 40บ*','33','40','4','ประปา','ตัว','P00000.png');</v>
      </c>
    </row>
    <row r="2215" spans="1:18" x14ac:dyDescent="0.25">
      <c r="A2215" s="2" t="s">
        <v>3168</v>
      </c>
      <c r="B2215" s="8">
        <v>8858901110050</v>
      </c>
      <c r="C2215" s="2" t="s">
        <v>3169</v>
      </c>
      <c r="D2215" s="1">
        <v>22</v>
      </c>
      <c r="E2215" s="1">
        <v>35</v>
      </c>
      <c r="F2215" s="1">
        <v>1</v>
      </c>
      <c r="G2215" s="1">
        <v>30</v>
      </c>
      <c r="H2215" s="1">
        <v>40</v>
      </c>
      <c r="I2215" s="16"/>
      <c r="J2215" s="17" t="s">
        <v>7142</v>
      </c>
      <c r="K2215" s="4" t="s">
        <v>7144</v>
      </c>
      <c r="L2215" s="5" t="s">
        <v>7143</v>
      </c>
      <c r="M2215" s="5">
        <f t="shared" si="136"/>
        <v>30</v>
      </c>
      <c r="N2215" s="5">
        <f t="shared" si="137"/>
        <v>40</v>
      </c>
      <c r="O2215" s="3" t="str">
        <f>IF(ISBLANK(D2215),"ส่วนลด",VLOOKUP(D2215,หมวดหมู่!$A$2:$B$35,2))</f>
        <v>ประปา</v>
      </c>
      <c r="P2215" s="3" t="str">
        <f>IF(ISBLANK(E2215),"หน่วย",VLOOKUP(E2215,หน่วยนับ!$A$2:$B$37,2))</f>
        <v>ตัว</v>
      </c>
      <c r="Q2215" t="str">
        <f t="shared" si="138"/>
        <v>P00000.png</v>
      </c>
      <c r="R2215" t="str">
        <f t="shared" si="139"/>
        <v>INSERT INTO `product`(`pID`, `pBar`, `pBars`, `pName`, `pBP`, `pSP`, `pVal`, `pCate`, `pUnit`, `img`) VALUES ('P02223','8858901110050','[{"detail":"รหัสสินค้า","barcode":"P02223"},{"detail":"บาร์โค้ดหลัก","barcode":"8858901110050"}]','งอ90องศาหนา 2'' 40บ','30','40','1','ประปา','ตัว','P00000.png');</v>
      </c>
    </row>
    <row r="2216" spans="1:18" x14ac:dyDescent="0.25">
      <c r="A2216" s="2" t="s">
        <v>3170</v>
      </c>
      <c r="B2216" s="8">
        <v>8858901111743</v>
      </c>
      <c r="C2216" s="2" t="s">
        <v>3171</v>
      </c>
      <c r="D2216" s="1">
        <v>22</v>
      </c>
      <c r="E2216" s="1">
        <v>35</v>
      </c>
      <c r="F2216" s="1">
        <v>1</v>
      </c>
      <c r="G2216" s="1">
        <v>6</v>
      </c>
      <c r="H2216" s="1">
        <v>10</v>
      </c>
      <c r="I2216" s="16"/>
      <c r="J2216" s="17" t="s">
        <v>7142</v>
      </c>
      <c r="K2216" s="4" t="s">
        <v>7144</v>
      </c>
      <c r="L2216" s="5" t="s">
        <v>7143</v>
      </c>
      <c r="M2216" s="5">
        <f t="shared" si="136"/>
        <v>6</v>
      </c>
      <c r="N2216" s="5">
        <f t="shared" si="137"/>
        <v>10</v>
      </c>
      <c r="O2216" s="3" t="str">
        <f>IF(ISBLANK(D2216),"ส่วนลด",VLOOKUP(D2216,หมวดหมู่!$A$2:$B$35,2))</f>
        <v>ประปา</v>
      </c>
      <c r="P2216" s="3" t="str">
        <f>IF(ISBLANK(E2216),"หน่วย",VLOOKUP(E2216,หน่วยนับ!$A$2:$B$37,2))</f>
        <v>ตัว</v>
      </c>
      <c r="Q2216" t="str">
        <f t="shared" si="138"/>
        <v>P00000.png</v>
      </c>
      <c r="R2216" t="str">
        <f t="shared" si="139"/>
        <v>INSERT INTO `product`(`pID`, `pBar`, `pBars`, `pName`, `pBP`, `pSP`, `pVal`, `pCate`, `pUnit`, `img`) VALUES ('P02224','8858901111743','[{"detail":"รหัสสินค้า","barcode":"P02224"},{"detail":"บาร์โค้ดหลัก","barcode":"8858901111743"}]','แค้มก้ามปู 1'' 10บาท','6','10','1','ประปา','ตัว','P00000.png');</v>
      </c>
    </row>
    <row r="2217" spans="1:18" x14ac:dyDescent="0.25">
      <c r="A2217" s="2" t="s">
        <v>3172</v>
      </c>
      <c r="B2217" s="8">
        <v>8858901110128</v>
      </c>
      <c r="C2217" s="2" t="s">
        <v>3173</v>
      </c>
      <c r="D2217" s="1">
        <v>22</v>
      </c>
      <c r="E2217" s="1">
        <v>35</v>
      </c>
      <c r="F2217" s="1">
        <v>0</v>
      </c>
      <c r="G2217" s="1">
        <v>15</v>
      </c>
      <c r="H2217" s="1">
        <v>20</v>
      </c>
      <c r="I2217" s="16"/>
      <c r="J2217" s="17" t="s">
        <v>7142</v>
      </c>
      <c r="K2217" s="4" t="s">
        <v>7144</v>
      </c>
      <c r="L2217" s="5" t="s">
        <v>7143</v>
      </c>
      <c r="M2217" s="5">
        <f t="shared" si="136"/>
        <v>15</v>
      </c>
      <c r="N2217" s="5">
        <f t="shared" si="137"/>
        <v>20</v>
      </c>
      <c r="O2217" s="3" t="str">
        <f>IF(ISBLANK(D2217),"ส่วนลด",VLOOKUP(D2217,หมวดหมู่!$A$2:$B$35,2))</f>
        <v>ประปา</v>
      </c>
      <c r="P2217" s="3" t="str">
        <f>IF(ISBLANK(E2217),"หน่วย",VLOOKUP(E2217,หน่วยนับ!$A$2:$B$37,2))</f>
        <v>ตัว</v>
      </c>
      <c r="Q2217" t="str">
        <f t="shared" si="138"/>
        <v>P00000.png</v>
      </c>
      <c r="R2217" t="str">
        <f t="shared" si="139"/>
        <v>INSERT INTO `product`(`pID`, `pBar`, `pBars`, `pName`, `pBP`, `pSP`, `pVal`, `pCate`, `pUnit`, `img`) VALUES ('P02225','8858901110128','[{"detail":"รหัสสินค้า","barcode":"P02225"},{"detail":"บาร์โค้ดหลัก","barcode":"8858901110128"}]','ต่อตรงหนา 1.5''**','15','20','0','ประปา','ตัว','P00000.png');</v>
      </c>
    </row>
    <row r="2218" spans="1:18" x14ac:dyDescent="0.25">
      <c r="A2218" s="2" t="s">
        <v>3174</v>
      </c>
      <c r="B2218" s="8">
        <v>8858901110210</v>
      </c>
      <c r="C2218" s="2" t="s">
        <v>8580</v>
      </c>
      <c r="D2218" s="1">
        <v>22</v>
      </c>
      <c r="E2218" s="1">
        <v>35</v>
      </c>
      <c r="F2218" s="1">
        <v>2</v>
      </c>
      <c r="G2218" s="1">
        <v>13</v>
      </c>
      <c r="H2218" s="1">
        <v>20</v>
      </c>
      <c r="I2218" s="16"/>
      <c r="J2218" s="17" t="s">
        <v>7142</v>
      </c>
      <c r="K2218" s="4" t="s">
        <v>7144</v>
      </c>
      <c r="L2218" s="5" t="s">
        <v>7143</v>
      </c>
      <c r="M2218" s="5">
        <f t="shared" si="136"/>
        <v>13</v>
      </c>
      <c r="N2218" s="5">
        <f t="shared" si="137"/>
        <v>20</v>
      </c>
      <c r="O2218" s="3" t="str">
        <f>IF(ISBLANK(D2218),"ส่วนลด",VLOOKUP(D2218,หมวดหมู่!$A$2:$B$35,2))</f>
        <v>ประปา</v>
      </c>
      <c r="P2218" s="3" t="str">
        <f>IF(ISBLANK(E2218),"หน่วย",VLOOKUP(E2218,หน่วยนับ!$A$2:$B$37,2))</f>
        <v>ตัว</v>
      </c>
      <c r="Q2218" t="str">
        <f t="shared" si="138"/>
        <v>P00000.png</v>
      </c>
      <c r="R2218" t="str">
        <f t="shared" si="139"/>
        <v>INSERT INTO `product`(`pID`, `pBar`, `pBars`, `pName`, `pBP`, `pSP`, `pVal`, `pCate`, `pUnit`, `img`) VALUES ('P02226','8858901110210','[{"detail":"รหัสสินค้า","barcode":"P02226"},{"detail":"บาร์โค้ดหลัก","barcode":"8858901110210"}]','ต่อตรงลดหนา PVC 11/2''X3/4'' ***','13','20','2','ประปา','ตัว','P00000.png');</v>
      </c>
    </row>
    <row r="2219" spans="1:18" x14ac:dyDescent="0.25">
      <c r="A2219" s="2" t="s">
        <v>3175</v>
      </c>
      <c r="B2219" s="8">
        <v>8858901110265</v>
      </c>
      <c r="C2219" s="2" t="s">
        <v>8581</v>
      </c>
      <c r="D2219" s="1">
        <v>22</v>
      </c>
      <c r="E2219" s="1">
        <v>35</v>
      </c>
      <c r="F2219" s="1">
        <v>9</v>
      </c>
      <c r="G2219" s="1">
        <v>19</v>
      </c>
      <c r="H2219" s="1">
        <v>25</v>
      </c>
      <c r="I2219" s="16"/>
      <c r="J2219" s="17" t="s">
        <v>7142</v>
      </c>
      <c r="K2219" s="4" t="s">
        <v>7144</v>
      </c>
      <c r="L2219" s="5" t="s">
        <v>7143</v>
      </c>
      <c r="M2219" s="5">
        <f t="shared" si="136"/>
        <v>19</v>
      </c>
      <c r="N2219" s="5">
        <f t="shared" si="137"/>
        <v>25</v>
      </c>
      <c r="O2219" s="3" t="str">
        <f>IF(ISBLANK(D2219),"ส่วนลด",VLOOKUP(D2219,หมวดหมู่!$A$2:$B$35,2))</f>
        <v>ประปา</v>
      </c>
      <c r="P2219" s="3" t="str">
        <f>IF(ISBLANK(E2219),"หน่วย",VLOOKUP(E2219,หน่วยนับ!$A$2:$B$37,2))</f>
        <v>ตัว</v>
      </c>
      <c r="Q2219" t="str">
        <f t="shared" si="138"/>
        <v>P00000.png</v>
      </c>
      <c r="R2219" t="str">
        <f t="shared" si="139"/>
        <v>INSERT INTO `product`(`pID`, `pBar`, `pBars`, `pName`, `pBP`, `pSP`, `pVal`, `pCate`, `pUnit`, `img`) VALUES ('P02227','8858901110265','[{"detail":"รหัสสินค้า","barcode":"P02227"},{"detail":"บาร์โค้ดหลัก","barcode":"8858901110265"}]','ต่อตรงลดหนา PVC 2''X1'' ***','19','25','9','ประปา','ตัว','P00000.png');</v>
      </c>
    </row>
    <row r="2220" spans="1:18" x14ac:dyDescent="0.25">
      <c r="A2220" s="2" t="s">
        <v>3176</v>
      </c>
      <c r="B2220" s="8">
        <v>8858901111316</v>
      </c>
      <c r="C2220" s="2" t="s">
        <v>8582</v>
      </c>
      <c r="D2220" s="1">
        <v>22</v>
      </c>
      <c r="E2220" s="1">
        <v>35</v>
      </c>
      <c r="F2220" s="1">
        <v>7</v>
      </c>
      <c r="G2220" s="1">
        <v>16</v>
      </c>
      <c r="H2220" s="1">
        <v>20</v>
      </c>
      <c r="I2220" s="16"/>
      <c r="J2220" s="17" t="s">
        <v>7142</v>
      </c>
      <c r="K2220" s="4" t="s">
        <v>7144</v>
      </c>
      <c r="L2220" s="5" t="s">
        <v>7143</v>
      </c>
      <c r="M2220" s="5">
        <f t="shared" si="136"/>
        <v>16</v>
      </c>
      <c r="N2220" s="5">
        <f t="shared" si="137"/>
        <v>20</v>
      </c>
      <c r="O2220" s="3" t="str">
        <f>IF(ISBLANK(D2220),"ส่วนลด",VLOOKUP(D2220,หมวดหมู่!$A$2:$B$35,2))</f>
        <v>ประปา</v>
      </c>
      <c r="P2220" s="3" t="str">
        <f>IF(ISBLANK(E2220),"หน่วย",VLOOKUP(E2220,หน่วยนับ!$A$2:$B$37,2))</f>
        <v>ตัว</v>
      </c>
      <c r="Q2220" t="str">
        <f t="shared" si="138"/>
        <v>P00000.png</v>
      </c>
      <c r="R2220" t="str">
        <f t="shared" si="139"/>
        <v>INSERT INTO `product`(`pID`, `pBar`, `pBars`, `pName`, `pBP`, `pSP`, `pVal`, `pCate`, `pUnit`, `img`) VALUES ('P02228','8858901111316','[{"detail":"รหัสสินค้า","barcode":"P02228"},{"detail":"บาร์โค้ดหลัก","barcode":"8858901111316"}]','ต่อตรงลดบาง 2''ลด1.5'' ***','16','20','7','ประปา','ตัว','P00000.png');</v>
      </c>
    </row>
    <row r="2221" spans="1:18" x14ac:dyDescent="0.25">
      <c r="A2221" s="2" t="s">
        <v>3177</v>
      </c>
      <c r="B2221" s="8" t="s">
        <v>3177</v>
      </c>
      <c r="C2221" s="2" t="s">
        <v>8583</v>
      </c>
      <c r="D2221" s="1">
        <v>22</v>
      </c>
      <c r="E2221" s="1">
        <v>35</v>
      </c>
      <c r="F2221" s="1">
        <v>5</v>
      </c>
      <c r="G2221" s="1">
        <v>3</v>
      </c>
      <c r="H2221" s="1">
        <v>6</v>
      </c>
      <c r="I2221" s="16"/>
      <c r="J2221" s="17" t="s">
        <v>7142</v>
      </c>
      <c r="K2221" s="4" t="s">
        <v>7144</v>
      </c>
      <c r="L2221" s="5" t="s">
        <v>7143</v>
      </c>
      <c r="M2221" s="5">
        <f t="shared" si="136"/>
        <v>3</v>
      </c>
      <c r="N2221" s="5">
        <f t="shared" si="137"/>
        <v>6</v>
      </c>
      <c r="O2221" s="3" t="str">
        <f>IF(ISBLANK(D2221),"ส่วนลด",VLOOKUP(D2221,หมวดหมู่!$A$2:$B$35,2))</f>
        <v>ประปา</v>
      </c>
      <c r="P2221" s="3" t="str">
        <f>IF(ISBLANK(E2221),"หน่วย",VLOOKUP(E2221,หน่วยนับ!$A$2:$B$37,2))</f>
        <v>ตัว</v>
      </c>
      <c r="Q2221" t="str">
        <f t="shared" si="138"/>
        <v>P00000.png</v>
      </c>
      <c r="R2221" t="str">
        <f t="shared" si="139"/>
        <v>INSERT INTO `product`(`pID`, `pBar`, `pBars`, `pName`, `pBP`, `pSP`, `pVal`, `pCate`, `pUnit`, `img`) VALUES ('P02229','P02229','[{"detail":"รหัสสินค้า","barcode":"P02229"},{"detail":"บาร์โค้ดหลัก","barcode":"P02229"}]','นิปเปิ้ล PVC 1/2'' ***','3','6','5','ประปา','ตัว','P00000.png');</v>
      </c>
    </row>
    <row r="2222" spans="1:18" x14ac:dyDescent="0.25">
      <c r="A2222" s="2" t="s">
        <v>3178</v>
      </c>
      <c r="B2222" s="8">
        <v>41819203</v>
      </c>
      <c r="C2222" s="2" t="s">
        <v>8584</v>
      </c>
      <c r="D2222" s="1">
        <v>22</v>
      </c>
      <c r="E2222" s="1">
        <v>35</v>
      </c>
      <c r="F2222" s="1">
        <v>3</v>
      </c>
      <c r="G2222" s="1">
        <v>21</v>
      </c>
      <c r="H2222" s="1">
        <v>30</v>
      </c>
      <c r="I2222" s="16"/>
      <c r="J2222" s="17" t="s">
        <v>7142</v>
      </c>
      <c r="K2222" s="4" t="s">
        <v>7144</v>
      </c>
      <c r="L2222" s="5" t="s">
        <v>7143</v>
      </c>
      <c r="M2222" s="5">
        <f t="shared" si="136"/>
        <v>21</v>
      </c>
      <c r="N2222" s="5">
        <f t="shared" si="137"/>
        <v>30</v>
      </c>
      <c r="O2222" s="3" t="str">
        <f>IF(ISBLANK(D2222),"ส่วนลด",VLOOKUP(D2222,หมวดหมู่!$A$2:$B$35,2))</f>
        <v>ประปา</v>
      </c>
      <c r="P2222" s="3" t="str">
        <f>IF(ISBLANK(E2222),"หน่วย",VLOOKUP(E2222,หน่วยนับ!$A$2:$B$37,2))</f>
        <v>ตัว</v>
      </c>
      <c r="Q2222" t="str">
        <f t="shared" si="138"/>
        <v>P00000.png</v>
      </c>
      <c r="R2222" t="str">
        <f t="shared" si="139"/>
        <v>INSERT INTO `product`(`pID`, `pBar`, `pBars`, `pName`, `pBP`, `pSP`, `pVal`, `pCate`, `pUnit`, `img`) VALUES ('P02230','41819203','[{"detail":"รหัสสินค้า","barcode":"P02230"},{"detail":"บาร์โค้ดหลัก","barcode":"41819203"}]','ต่อตรง PVC หนา 2'' ***','21','30','3','ประปา','ตัว','P00000.png');</v>
      </c>
    </row>
    <row r="2223" spans="1:18" x14ac:dyDescent="0.25">
      <c r="A2223" s="2" t="s">
        <v>3179</v>
      </c>
      <c r="B2223" s="8">
        <v>8858901110043</v>
      </c>
      <c r="C2223" s="2" t="s">
        <v>8585</v>
      </c>
      <c r="D2223" s="1">
        <v>22</v>
      </c>
      <c r="E2223" s="1">
        <v>35</v>
      </c>
      <c r="F2223" s="1">
        <v>0</v>
      </c>
      <c r="G2223" s="1">
        <v>21</v>
      </c>
      <c r="H2223" s="1">
        <v>30</v>
      </c>
      <c r="I2223" s="16"/>
      <c r="J2223" s="17" t="s">
        <v>7142</v>
      </c>
      <c r="K2223" s="4" t="s">
        <v>7144</v>
      </c>
      <c r="L2223" s="5" t="s">
        <v>7143</v>
      </c>
      <c r="M2223" s="5">
        <f t="shared" si="136"/>
        <v>21</v>
      </c>
      <c r="N2223" s="5">
        <f t="shared" si="137"/>
        <v>30</v>
      </c>
      <c r="O2223" s="3" t="str">
        <f>IF(ISBLANK(D2223),"ส่วนลด",VLOOKUP(D2223,หมวดหมู่!$A$2:$B$35,2))</f>
        <v>ประปา</v>
      </c>
      <c r="P2223" s="3" t="str">
        <f>IF(ISBLANK(E2223),"หน่วย",VLOOKUP(E2223,หน่วยนับ!$A$2:$B$37,2))</f>
        <v>ตัว</v>
      </c>
      <c r="Q2223" t="str">
        <f t="shared" si="138"/>
        <v>P00000.png</v>
      </c>
      <c r="R2223" t="str">
        <f t="shared" si="139"/>
        <v>INSERT INTO `product`(`pID`, `pBar`, `pBars`, `pName`, `pBP`, `pSP`, `pVal`, `pCate`, `pUnit`, `img`) VALUES ('P02231','8858901110043','[{"detail":"รหัสสินค้า","barcode":"P02231"},{"detail":"บาร์โค้ดหลัก","barcode":"8858901110043"}]','งอ90องศาหนา 1.5'' 30บ','21','30','0','ประปา','ตัว','P00000.png');</v>
      </c>
    </row>
    <row r="2224" spans="1:18" x14ac:dyDescent="0.25">
      <c r="A2224" s="2" t="s">
        <v>3180</v>
      </c>
      <c r="B2224" s="8">
        <v>8858901110258</v>
      </c>
      <c r="C2224" s="2" t="s">
        <v>8586</v>
      </c>
      <c r="D2224" s="1">
        <v>22</v>
      </c>
      <c r="E2224" s="1">
        <v>35</v>
      </c>
      <c r="F2224" s="1">
        <v>5</v>
      </c>
      <c r="G2224" s="1">
        <v>22</v>
      </c>
      <c r="H2224" s="1">
        <v>30</v>
      </c>
      <c r="I2224" s="16"/>
      <c r="J2224" s="17" t="s">
        <v>7142</v>
      </c>
      <c r="K2224" s="4" t="s">
        <v>7144</v>
      </c>
      <c r="L2224" s="5" t="s">
        <v>7143</v>
      </c>
      <c r="M2224" s="5">
        <f t="shared" si="136"/>
        <v>22</v>
      </c>
      <c r="N2224" s="5">
        <f t="shared" si="137"/>
        <v>30</v>
      </c>
      <c r="O2224" s="3" t="str">
        <f>IF(ISBLANK(D2224),"ส่วนลด",VLOOKUP(D2224,หมวดหมู่!$A$2:$B$35,2))</f>
        <v>ประปา</v>
      </c>
      <c r="P2224" s="3" t="str">
        <f>IF(ISBLANK(E2224),"หน่วย",VLOOKUP(E2224,หน่วยนับ!$A$2:$B$37,2))</f>
        <v>ตัว</v>
      </c>
      <c r="Q2224" t="str">
        <f t="shared" si="138"/>
        <v>P00000.png</v>
      </c>
      <c r="R2224" t="str">
        <f t="shared" si="139"/>
        <v>INSERT INTO `product`(`pID`, `pBar`, `pBars`, `pName`, `pBP`, `pSP`, `pVal`, `pCate`, `pUnit`, `img`) VALUES ('P02232','8858901110258','[{"detail":"รหัสสินค้า","barcode":"P02232"},{"detail":"บาร์โค้ดหลัก","barcode":"8858901110258"}]','ต่อตรงลดหนา PVC 2''X3/4'' ***','22','30','5','ประปา','ตัว','P00000.png');</v>
      </c>
    </row>
    <row r="2225" spans="1:18" x14ac:dyDescent="0.25">
      <c r="A2225" s="2" t="s">
        <v>3181</v>
      </c>
      <c r="B2225" s="8" t="s">
        <v>3181</v>
      </c>
      <c r="C2225" s="2" t="s">
        <v>8587</v>
      </c>
      <c r="D2225" s="1">
        <v>22</v>
      </c>
      <c r="E2225" s="1">
        <v>35</v>
      </c>
      <c r="F2225" s="1">
        <v>4</v>
      </c>
      <c r="G2225" s="1">
        <v>80</v>
      </c>
      <c r="H2225" s="1">
        <v>100</v>
      </c>
      <c r="I2225" s="16"/>
      <c r="J2225" s="17" t="s">
        <v>7142</v>
      </c>
      <c r="K2225" s="4" t="s">
        <v>7144</v>
      </c>
      <c r="L2225" s="5" t="s">
        <v>7143</v>
      </c>
      <c r="M2225" s="5">
        <f t="shared" si="136"/>
        <v>80</v>
      </c>
      <c r="N2225" s="5">
        <f t="shared" si="137"/>
        <v>100</v>
      </c>
      <c r="O2225" s="3" t="str">
        <f>IF(ISBLANK(D2225),"ส่วนลด",VLOOKUP(D2225,หมวดหมู่!$A$2:$B$35,2))</f>
        <v>ประปา</v>
      </c>
      <c r="P2225" s="3" t="str">
        <f>IF(ISBLANK(E2225),"หน่วย",VLOOKUP(E2225,หน่วยนับ!$A$2:$B$37,2))</f>
        <v>ตัว</v>
      </c>
      <c r="Q2225" t="str">
        <f t="shared" si="138"/>
        <v>P00000.png</v>
      </c>
      <c r="R2225" t="str">
        <f t="shared" si="139"/>
        <v>INSERT INTO `product`(`pID`, `pBar`, `pBars`, `pName`, `pBP`, `pSP`, `pVal`, `pCate`, `pUnit`, `img`) VALUES ('P02233','P02233','[{"detail":"รหัสสินค้า","barcode":"P02233"},{"detail":"บาร์โค้ดหลัก","barcode":"P02233"}]','วาล์วสวมBALL VALVE1.5''***','80','100','4','ประปา','ตัว','P00000.png');</v>
      </c>
    </row>
    <row r="2226" spans="1:18" x14ac:dyDescent="0.25">
      <c r="A2226" s="2" t="s">
        <v>3182</v>
      </c>
      <c r="B2226" s="8">
        <v>8858622000555</v>
      </c>
      <c r="C2226" s="2" t="s">
        <v>8588</v>
      </c>
      <c r="D2226" s="1">
        <v>22</v>
      </c>
      <c r="E2226" s="1">
        <v>35</v>
      </c>
      <c r="F2226" s="1">
        <v>1</v>
      </c>
      <c r="G2226" s="1">
        <v>106</v>
      </c>
      <c r="H2226" s="1">
        <v>129</v>
      </c>
      <c r="I2226" s="16"/>
      <c r="J2226" s="17" t="s">
        <v>7142</v>
      </c>
      <c r="K2226" s="4" t="s">
        <v>7144</v>
      </c>
      <c r="L2226" s="5" t="s">
        <v>7143</v>
      </c>
      <c r="M2226" s="5">
        <f t="shared" si="136"/>
        <v>106</v>
      </c>
      <c r="N2226" s="5">
        <f t="shared" si="137"/>
        <v>129</v>
      </c>
      <c r="O2226" s="3" t="str">
        <f>IF(ISBLANK(D2226),"ส่วนลด",VLOOKUP(D2226,หมวดหมู่!$A$2:$B$35,2))</f>
        <v>ประปา</v>
      </c>
      <c r="P2226" s="3" t="str">
        <f>IF(ISBLANK(E2226),"หน่วย",VLOOKUP(E2226,หน่วยนับ!$A$2:$B$37,2))</f>
        <v>ตัว</v>
      </c>
      <c r="Q2226" t="str">
        <f t="shared" si="138"/>
        <v>P00000.png</v>
      </c>
      <c r="R2226" t="str">
        <f t="shared" si="139"/>
        <v>INSERT INTO `product`(`pID`, `pBar`, `pBars`, `pName`, `pBP`, `pSP`, `pVal`, `pCate`, `pUnit`, `img`) VALUES ('P02234','8858622000555','[{"detail":"รหัสสินค้า","barcode":"P02234"},{"detail":"บาร์โค้ดหลัก","barcode":"8858622000555"}]','มินิบอลวาล์ว3ทาง 1/2'' ***','106','129','1','ประปา','ตัว','P00000.png');</v>
      </c>
    </row>
    <row r="2227" spans="1:18" x14ac:dyDescent="0.25">
      <c r="A2227" s="2" t="s">
        <v>3183</v>
      </c>
      <c r="B2227" s="8">
        <v>8858622000531</v>
      </c>
      <c r="C2227" s="2" t="s">
        <v>8589</v>
      </c>
      <c r="D2227" s="1">
        <v>22</v>
      </c>
      <c r="E2227" s="1">
        <v>35</v>
      </c>
      <c r="F2227" s="1">
        <v>4</v>
      </c>
      <c r="G2227" s="1">
        <v>80</v>
      </c>
      <c r="H2227" s="1">
        <v>100</v>
      </c>
      <c r="I2227" s="16"/>
      <c r="J2227" s="17" t="s">
        <v>7142</v>
      </c>
      <c r="K2227" s="4" t="s">
        <v>7144</v>
      </c>
      <c r="L2227" s="5" t="s">
        <v>7143</v>
      </c>
      <c r="M2227" s="5">
        <f t="shared" si="136"/>
        <v>80</v>
      </c>
      <c r="N2227" s="5">
        <f t="shared" si="137"/>
        <v>100</v>
      </c>
      <c r="O2227" s="3" t="str">
        <f>IF(ISBLANK(D2227),"ส่วนลด",VLOOKUP(D2227,หมวดหมู่!$A$2:$B$35,2))</f>
        <v>ประปา</v>
      </c>
      <c r="P2227" s="3" t="str">
        <f>IF(ISBLANK(E2227),"หน่วย",VLOOKUP(E2227,หน่วยนับ!$A$2:$B$37,2))</f>
        <v>ตัว</v>
      </c>
      <c r="Q2227" t="str">
        <f t="shared" si="138"/>
        <v>P00000.png</v>
      </c>
      <c r="R2227" t="str">
        <f t="shared" si="139"/>
        <v>INSERT INTO `product`(`pID`, `pBar`, `pBars`, `pName`, `pBP`, `pSP`, `pVal`, `pCate`, `pUnit`, `img`) VALUES ('P02235','8858622000531','[{"detail":"รหัสสินค้า","barcode":"P02235"},{"detail":"บาร์โค้ดหลัก","barcode":"8858622000531"}]','มินิบอลวาล์วเหล็ก 1/2'' ***','80','100','4','ประปา','ตัว','P00000.png');</v>
      </c>
    </row>
    <row r="2228" spans="1:18" x14ac:dyDescent="0.25">
      <c r="A2228" s="2" t="s">
        <v>3184</v>
      </c>
      <c r="B2228" s="8">
        <v>8858799702542</v>
      </c>
      <c r="C2228" s="2" t="s">
        <v>3185</v>
      </c>
      <c r="D2228" s="1">
        <v>22</v>
      </c>
      <c r="E2228" s="1">
        <v>35</v>
      </c>
      <c r="F2228" s="1">
        <v>0</v>
      </c>
      <c r="G2228" s="1">
        <v>78</v>
      </c>
      <c r="H2228" s="1">
        <v>99</v>
      </c>
      <c r="I2228" s="16"/>
      <c r="J2228" s="17" t="s">
        <v>7142</v>
      </c>
      <c r="K2228" s="4" t="s">
        <v>7144</v>
      </c>
      <c r="L2228" s="5" t="s">
        <v>7143</v>
      </c>
      <c r="M2228" s="5">
        <f t="shared" si="136"/>
        <v>78</v>
      </c>
      <c r="N2228" s="5">
        <f t="shared" si="137"/>
        <v>99</v>
      </c>
      <c r="O2228" s="3" t="str">
        <f>IF(ISBLANK(D2228),"ส่วนลด",VLOOKUP(D2228,หมวดหมู่!$A$2:$B$35,2))</f>
        <v>ประปา</v>
      </c>
      <c r="P2228" s="3" t="str">
        <f>IF(ISBLANK(E2228),"หน่วย",VLOOKUP(E2228,หน่วยนับ!$A$2:$B$37,2))</f>
        <v>ตัว</v>
      </c>
      <c r="Q2228" t="str">
        <f t="shared" si="138"/>
        <v>P00000.png</v>
      </c>
      <c r="R2228" t="str">
        <f t="shared" si="139"/>
        <v>INSERT INTO `product`(`pID`, `pBar`, `pBars`, `pName`, `pBP`, `pSP`, `pVal`, `pCate`, `pUnit`, `img`) VALUES ('P02236','8858799702542','[{"detail":"รหัสสินค้า","barcode":"P02236"},{"detail":"บาร์โค้ดหลัก","barcode":"8858799702542"}]','ก็อกน้ำซันวาฟ้า 1/2'' 99บ','78','99','0','ประปา','ตัว','P00000.png');</v>
      </c>
    </row>
    <row r="2229" spans="1:18" x14ac:dyDescent="0.25">
      <c r="A2229" s="2" t="s">
        <v>3186</v>
      </c>
      <c r="B2229" s="8">
        <v>2000602712705</v>
      </c>
      <c r="C2229" s="2" t="s">
        <v>3187</v>
      </c>
      <c r="D2229" s="1">
        <v>22</v>
      </c>
      <c r="E2229" s="1">
        <v>35</v>
      </c>
      <c r="F2229" s="1">
        <v>2</v>
      </c>
      <c r="G2229" s="1">
        <v>92</v>
      </c>
      <c r="H2229" s="1">
        <v>120</v>
      </c>
      <c r="I2229" s="16"/>
      <c r="J2229" s="17" t="s">
        <v>7142</v>
      </c>
      <c r="K2229" s="4" t="s">
        <v>7144</v>
      </c>
      <c r="L2229" s="5" t="s">
        <v>7143</v>
      </c>
      <c r="M2229" s="5">
        <f t="shared" si="136"/>
        <v>92</v>
      </c>
      <c r="N2229" s="5">
        <f t="shared" si="137"/>
        <v>120</v>
      </c>
      <c r="O2229" s="3" t="str">
        <f>IF(ISBLANK(D2229),"ส่วนลด",VLOOKUP(D2229,หมวดหมู่!$A$2:$B$35,2))</f>
        <v>ประปา</v>
      </c>
      <c r="P2229" s="3" t="str">
        <f>IF(ISBLANK(E2229),"หน่วย",VLOOKUP(E2229,หน่วยนับ!$A$2:$B$37,2))</f>
        <v>ตัว</v>
      </c>
      <c r="Q2229" t="str">
        <f t="shared" si="138"/>
        <v>P00000.png</v>
      </c>
      <c r="R2229" t="str">
        <f t="shared" si="139"/>
        <v>INSERT INTO `product`(`pID`, `pBar`, `pBars`, `pName`, `pBP`, `pSP`, `pVal`, `pCate`, `pUnit`, `img`) VALUES ('P02237','2000602712705','[{"detail":"รหัสสินค้า","barcode":"P02237"},{"detail":"บาร์โค้ดหลัก","barcode":"2000602712705"}]','วาล์วน้ำPVCคิงคอง 2'' 120บ*','92','120','2','ประปา','ตัว','P00000.png');</v>
      </c>
    </row>
    <row r="2230" spans="1:18" x14ac:dyDescent="0.25">
      <c r="A2230" s="2" t="s">
        <v>3188</v>
      </c>
      <c r="B2230" s="8">
        <v>8858799704010</v>
      </c>
      <c r="C2230" s="2" t="s">
        <v>8590</v>
      </c>
      <c r="D2230" s="1">
        <v>22</v>
      </c>
      <c r="E2230" s="1">
        <v>35</v>
      </c>
      <c r="F2230" s="1">
        <v>3</v>
      </c>
      <c r="G2230" s="1">
        <v>85</v>
      </c>
      <c r="H2230" s="1">
        <v>105</v>
      </c>
      <c r="I2230" s="16"/>
      <c r="J2230" s="17" t="s">
        <v>7142</v>
      </c>
      <c r="K2230" s="4" t="s">
        <v>7144</v>
      </c>
      <c r="L2230" s="5" t="s">
        <v>7143</v>
      </c>
      <c r="M2230" s="5">
        <f t="shared" si="136"/>
        <v>85</v>
      </c>
      <c r="N2230" s="5">
        <f t="shared" si="137"/>
        <v>105</v>
      </c>
      <c r="O2230" s="3" t="str">
        <f>IF(ISBLANK(D2230),"ส่วนลด",VLOOKUP(D2230,หมวดหมู่!$A$2:$B$35,2))</f>
        <v>ประปา</v>
      </c>
      <c r="P2230" s="3" t="str">
        <f>IF(ISBLANK(E2230),"หน่วย",VLOOKUP(E2230,หน่วยนับ!$A$2:$B$37,2))</f>
        <v>ตัว</v>
      </c>
      <c r="Q2230" t="str">
        <f t="shared" si="138"/>
        <v>P00000.png</v>
      </c>
      <c r="R2230" t="str">
        <f t="shared" si="139"/>
        <v>INSERT INTO `product`(`pID`, `pBar`, `pBars`, `pName`, `pBP`, `pSP`, `pVal`, `pCate`, `pUnit`, `img`) VALUES ('P02238','8858799704010','[{"detail":"รหัสสินค้า","barcode":"P02238"},{"detail":"บาร์โค้ดหลัก","barcode":"8858799704010"}]','ประตูก้านโยกซันวา 1/2'' ***','85','105','3','ประปา','ตัว','P00000.png');</v>
      </c>
    </row>
    <row r="2231" spans="1:18" x14ac:dyDescent="0.25">
      <c r="A2231" s="2" t="s">
        <v>3189</v>
      </c>
      <c r="B2231" s="8">
        <v>8858799704034</v>
      </c>
      <c r="C2231" s="2" t="s">
        <v>8591</v>
      </c>
      <c r="D2231" s="1">
        <v>22</v>
      </c>
      <c r="E2231" s="1">
        <v>35</v>
      </c>
      <c r="F2231" s="1">
        <v>3</v>
      </c>
      <c r="G2231" s="1">
        <v>125</v>
      </c>
      <c r="H2231" s="1">
        <v>145</v>
      </c>
      <c r="I2231" s="16"/>
      <c r="J2231" s="17" t="s">
        <v>7142</v>
      </c>
      <c r="K2231" s="4" t="s">
        <v>7144</v>
      </c>
      <c r="L2231" s="5" t="s">
        <v>7143</v>
      </c>
      <c r="M2231" s="5">
        <f t="shared" si="136"/>
        <v>125</v>
      </c>
      <c r="N2231" s="5">
        <f t="shared" si="137"/>
        <v>145</v>
      </c>
      <c r="O2231" s="3" t="str">
        <f>IF(ISBLANK(D2231),"ส่วนลด",VLOOKUP(D2231,หมวดหมู่!$A$2:$B$35,2))</f>
        <v>ประปา</v>
      </c>
      <c r="P2231" s="3" t="str">
        <f>IF(ISBLANK(E2231),"หน่วย",VLOOKUP(E2231,หน่วยนับ!$A$2:$B$37,2))</f>
        <v>ตัว</v>
      </c>
      <c r="Q2231" t="str">
        <f t="shared" si="138"/>
        <v>P00000.png</v>
      </c>
      <c r="R2231" t="str">
        <f t="shared" si="139"/>
        <v>INSERT INTO `product`(`pID`, `pBar`, `pBars`, `pName`, `pBP`, `pSP`, `pVal`, `pCate`, `pUnit`, `img`) VALUES ('P02239','8858799704034','[{"detail":"รหัสสินค้า","barcode":"P02239"},{"detail":"บาร์โค้ดหลัก","barcode":"8858799704034"}]','ประตูน้ำก้านโยกซันวา 3/4'' ***','125','145','3','ประปา','ตัว','P00000.png');</v>
      </c>
    </row>
    <row r="2232" spans="1:18" x14ac:dyDescent="0.25">
      <c r="A2232" s="2" t="s">
        <v>3190</v>
      </c>
      <c r="B2232" s="8">
        <v>8858721556069</v>
      </c>
      <c r="C2232" s="2" t="s">
        <v>8592</v>
      </c>
      <c r="D2232" s="1">
        <v>22</v>
      </c>
      <c r="E2232" s="1">
        <v>19</v>
      </c>
      <c r="F2232" s="1">
        <v>0</v>
      </c>
      <c r="G2232" s="1">
        <v>128.5</v>
      </c>
      <c r="H2232" s="1">
        <v>149</v>
      </c>
      <c r="I2232" s="16"/>
      <c r="J2232" s="17" t="s">
        <v>7142</v>
      </c>
      <c r="K2232" s="4" t="s">
        <v>7144</v>
      </c>
      <c r="L2232" s="5" t="s">
        <v>7143</v>
      </c>
      <c r="M2232" s="5">
        <f t="shared" si="136"/>
        <v>128.5</v>
      </c>
      <c r="N2232" s="5">
        <f t="shared" si="137"/>
        <v>149</v>
      </c>
      <c r="O2232" s="3" t="str">
        <f>IF(ISBLANK(D2232),"ส่วนลด",VLOOKUP(D2232,หมวดหมู่!$A$2:$B$35,2))</f>
        <v>ประปา</v>
      </c>
      <c r="P2232" s="3" t="str">
        <f>IF(ISBLANK(E2232),"หน่วย",VLOOKUP(E2232,หน่วยนับ!$A$2:$B$37,2))</f>
        <v>กระป๋อง</v>
      </c>
      <c r="Q2232" t="str">
        <f t="shared" si="138"/>
        <v>P00000.png</v>
      </c>
      <c r="R2232" t="str">
        <f t="shared" si="139"/>
        <v>INSERT INTO `product`(`pID`, `pBar`, `pBars`, `pName`, `pBP`, `pSP`, `pVal`, `pCate`, `pUnit`, `img`) VALUES ('P02240','8858721556069','[{"detail":"รหัสสินค้า","barcode":"P02240"},{"detail":"บาร์โค้ดหลัก","barcode":"8858721556069"}]','น้ำยาเชื่อมท่อน้ำไทย250g***','128.5','149','0','ประปา','กระป๋อง','P00000.png');</v>
      </c>
    </row>
    <row r="2233" spans="1:18" x14ac:dyDescent="0.25">
      <c r="A2233" s="2" t="s">
        <v>3191</v>
      </c>
      <c r="B2233" s="8">
        <v>8851789804066</v>
      </c>
      <c r="C2233" s="2" t="s">
        <v>3192</v>
      </c>
      <c r="D2233" s="1">
        <v>21</v>
      </c>
      <c r="E2233" s="1">
        <v>35</v>
      </c>
      <c r="F2233" s="1">
        <v>1</v>
      </c>
      <c r="G2233" s="1">
        <v>15</v>
      </c>
      <c r="H2233" s="1">
        <v>20</v>
      </c>
      <c r="I2233" s="16"/>
      <c r="J2233" s="17" t="s">
        <v>7142</v>
      </c>
      <c r="K2233" s="4" t="s">
        <v>7144</v>
      </c>
      <c r="L2233" s="5" t="s">
        <v>7143</v>
      </c>
      <c r="M2233" s="5">
        <f t="shared" si="136"/>
        <v>15</v>
      </c>
      <c r="N2233" s="5">
        <f t="shared" si="137"/>
        <v>20</v>
      </c>
      <c r="O2233" s="3" t="str">
        <f>IF(ISBLANK(D2233),"ส่วนลด",VLOOKUP(D2233,หมวดหมู่!$A$2:$B$35,2))</f>
        <v>ไฟฟ้า</v>
      </c>
      <c r="P2233" s="3" t="str">
        <f>IF(ISBLANK(E2233),"หน่วย",VLOOKUP(E2233,หน่วยนับ!$A$2:$B$37,2))</f>
        <v>ตัว</v>
      </c>
      <c r="Q2233" t="str">
        <f t="shared" si="138"/>
        <v>P00000.png</v>
      </c>
      <c r="R2233" t="str">
        <f t="shared" si="139"/>
        <v>INSERT INTO `product`(`pID`, `pBar`, `pBars`, `pName`, `pBP`, `pSP`, `pVal`, `pCate`, `pUnit`, `img`) VALUES ('P02241','8851789804066','[{"detail":"รหัสสินค้า","barcode":"P02241"},{"detail":"บาร์โค้ดหลัก","barcode":"8851789804066"}]','แป้นหลอดเกลียว20บ','15','20','1','ไฟฟ้า','ตัว','P00000.png');</v>
      </c>
    </row>
    <row r="2234" spans="1:18" x14ac:dyDescent="0.25">
      <c r="A2234" s="2" t="s">
        <v>3193</v>
      </c>
      <c r="B2234" s="8">
        <v>8858765200874</v>
      </c>
      <c r="C2234" s="2" t="s">
        <v>3194</v>
      </c>
      <c r="D2234" s="1">
        <v>21</v>
      </c>
      <c r="E2234" s="1">
        <v>35</v>
      </c>
      <c r="F2234" s="1">
        <v>0</v>
      </c>
      <c r="G2234" s="1">
        <v>45</v>
      </c>
      <c r="H2234" s="1">
        <v>55</v>
      </c>
      <c r="I2234" s="16"/>
      <c r="J2234" s="17" t="s">
        <v>7142</v>
      </c>
      <c r="K2234" s="4" t="s">
        <v>7144</v>
      </c>
      <c r="L2234" s="5" t="s">
        <v>7143</v>
      </c>
      <c r="M2234" s="5">
        <f t="shared" si="136"/>
        <v>45</v>
      </c>
      <c r="N2234" s="5">
        <f t="shared" si="137"/>
        <v>55</v>
      </c>
      <c r="O2234" s="3" t="str">
        <f>IF(ISBLANK(D2234),"ส่วนลด",VLOOKUP(D2234,หมวดหมู่!$A$2:$B$35,2))</f>
        <v>ไฟฟ้า</v>
      </c>
      <c r="P2234" s="3" t="str">
        <f>IF(ISBLANK(E2234),"หน่วย",VLOOKUP(E2234,หน่วยนับ!$A$2:$B$37,2))</f>
        <v>ตัว</v>
      </c>
      <c r="Q2234" t="str">
        <f t="shared" si="138"/>
        <v>P00000.png</v>
      </c>
      <c r="R2234" t="str">
        <f t="shared" si="139"/>
        <v>INSERT INTO `product`(`pID`, `pBar`, `pBars`, `pName`, `pBP`, `pSP`, `pVal`, `pCate`, `pUnit`, `img`) VALUES ('P02242','8858765200874','[{"detail":"รหัสสินค้า","barcode":"P02242"},{"detail":"บาร์โค้ดหลัก","barcode":"8858765200874"}]','เบรคเกอร์ไฟช้าง15A/55บ*','45','55','0','ไฟฟ้า','ตัว','P00000.png');</v>
      </c>
    </row>
    <row r="2235" spans="1:18" x14ac:dyDescent="0.25">
      <c r="A2235" s="2" t="s">
        <v>3195</v>
      </c>
      <c r="B2235" s="8">
        <v>8858024008845</v>
      </c>
      <c r="C2235" s="2" t="s">
        <v>3196</v>
      </c>
      <c r="D2235" s="1">
        <v>21</v>
      </c>
      <c r="E2235" s="1">
        <v>35</v>
      </c>
      <c r="F2235" s="1">
        <v>1</v>
      </c>
      <c r="G2235" s="1">
        <v>75</v>
      </c>
      <c r="H2235" s="1">
        <v>99</v>
      </c>
      <c r="I2235" s="16"/>
      <c r="J2235" s="17" t="s">
        <v>7142</v>
      </c>
      <c r="K2235" s="4" t="s">
        <v>7144</v>
      </c>
      <c r="L2235" s="5" t="s">
        <v>7143</v>
      </c>
      <c r="M2235" s="5">
        <f t="shared" si="136"/>
        <v>75</v>
      </c>
      <c r="N2235" s="5">
        <f t="shared" si="137"/>
        <v>99</v>
      </c>
      <c r="O2235" s="3" t="str">
        <f>IF(ISBLANK(D2235),"ส่วนลด",VLOOKUP(D2235,หมวดหมู่!$A$2:$B$35,2))</f>
        <v>ไฟฟ้า</v>
      </c>
      <c r="P2235" s="3" t="str">
        <f>IF(ISBLANK(E2235),"หน่วย",VLOOKUP(E2235,หน่วยนับ!$A$2:$B$37,2))</f>
        <v>ตัว</v>
      </c>
      <c r="Q2235" t="str">
        <f t="shared" si="138"/>
        <v>P00000.png</v>
      </c>
      <c r="R2235" t="str">
        <f t="shared" si="139"/>
        <v>INSERT INTO `product`(`pID`, `pBar`, `pBars`, `pName`, `pBP`, `pSP`, `pVal`, `pCate`, `pUnit`, `img`) VALUES ('P02243','8858024008845','[{"detail":"รหัสสินค้า","barcode":"P02243"},{"detail":"บาร์โค้ดหลัก","barcode":"8858024008845"}]','เบรคเกอร์30แอมป์99บ*','75','99','1','ไฟฟ้า','ตัว','P00000.png');</v>
      </c>
    </row>
    <row r="2236" spans="1:18" x14ac:dyDescent="0.25">
      <c r="A2236" s="2" t="s">
        <v>3197</v>
      </c>
      <c r="B2236" s="8">
        <v>8858869028701</v>
      </c>
      <c r="C2236" s="2" t="s">
        <v>3198</v>
      </c>
      <c r="D2236" s="1">
        <v>21</v>
      </c>
      <c r="E2236" s="1">
        <v>29</v>
      </c>
      <c r="F2236" s="1">
        <v>5</v>
      </c>
      <c r="G2236" s="1">
        <v>110</v>
      </c>
      <c r="H2236" s="1">
        <v>139</v>
      </c>
      <c r="I2236" s="16"/>
      <c r="J2236" s="17" t="s">
        <v>7142</v>
      </c>
      <c r="K2236" s="4" t="s">
        <v>7144</v>
      </c>
      <c r="L2236" s="5" t="s">
        <v>7143</v>
      </c>
      <c r="M2236" s="5">
        <f t="shared" si="136"/>
        <v>110</v>
      </c>
      <c r="N2236" s="5">
        <f t="shared" si="137"/>
        <v>139</v>
      </c>
      <c r="O2236" s="3" t="str">
        <f>IF(ISBLANK(D2236),"ส่วนลด",VLOOKUP(D2236,หมวดหมู่!$A$2:$B$35,2))</f>
        <v>ไฟฟ้า</v>
      </c>
      <c r="P2236" s="3" t="str">
        <f>IF(ISBLANK(E2236),"หน่วย",VLOOKUP(E2236,หน่วยนับ!$A$2:$B$37,2))</f>
        <v>หลอด</v>
      </c>
      <c r="Q2236" t="str">
        <f t="shared" si="138"/>
        <v>P00000.png</v>
      </c>
      <c r="R2236" t="str">
        <f t="shared" si="139"/>
        <v>INSERT INTO `product`(`pID`, `pBar`, `pBars`, `pName`, `pBP`, `pSP`, `pVal`, `pCate`, `pUnit`, `img`) VALUES ('P02244','8858869028701','[{"detail":"รหัสสินค้า","barcode":"P02244"},{"detail":"บาร์โค้ดหลัก","barcode":"8858869028701"}]','หลอดไฟLED12วัต139บ','110','139','5','ไฟฟ้า','หลอด','P00000.png');</v>
      </c>
    </row>
    <row r="2237" spans="1:18" x14ac:dyDescent="0.25">
      <c r="A2237" s="2" t="s">
        <v>3199</v>
      </c>
      <c r="B2237" s="8">
        <v>8858869059224</v>
      </c>
      <c r="C2237" s="2" t="s">
        <v>3200</v>
      </c>
      <c r="D2237" s="1">
        <v>21</v>
      </c>
      <c r="E2237" s="1">
        <v>29</v>
      </c>
      <c r="F2237" s="1">
        <v>0</v>
      </c>
      <c r="G2237" s="1">
        <v>155</v>
      </c>
      <c r="H2237" s="1">
        <v>179</v>
      </c>
      <c r="I2237" s="16"/>
      <c r="J2237" s="17" t="s">
        <v>7142</v>
      </c>
      <c r="K2237" s="4" t="s">
        <v>7144</v>
      </c>
      <c r="L2237" s="5" t="s">
        <v>7143</v>
      </c>
      <c r="M2237" s="5">
        <f t="shared" si="136"/>
        <v>155</v>
      </c>
      <c r="N2237" s="5">
        <f t="shared" si="137"/>
        <v>179</v>
      </c>
      <c r="O2237" s="3" t="str">
        <f>IF(ISBLANK(D2237),"ส่วนลด",VLOOKUP(D2237,หมวดหมู่!$A$2:$B$35,2))</f>
        <v>ไฟฟ้า</v>
      </c>
      <c r="P2237" s="3" t="str">
        <f>IF(ISBLANK(E2237),"หน่วย",VLOOKUP(E2237,หน่วยนับ!$A$2:$B$37,2))</f>
        <v>หลอด</v>
      </c>
      <c r="Q2237" t="str">
        <f t="shared" si="138"/>
        <v>P00000.png</v>
      </c>
      <c r="R2237" t="str">
        <f t="shared" si="139"/>
        <v>INSERT INTO `product`(`pID`, `pBar`, `pBars`, `pName`, `pBP`, `pSP`, `pVal`, `pCate`, `pUnit`, `img`) VALUES ('P02245','8858869059224','[{"detail":"รหัสสินค้า","barcode":"P02245"},{"detail":"บาร์โค้ดหลัก","barcode":"8858869059224"}]','ชุดหลอดไฟเลเวอร์18W179บ','155','179','0','ไฟฟ้า','หลอด','P00000.png');</v>
      </c>
    </row>
    <row r="2238" spans="1:18" x14ac:dyDescent="0.25">
      <c r="A2238" s="2" t="s">
        <v>3201</v>
      </c>
      <c r="B2238" s="8">
        <v>8858901110180</v>
      </c>
      <c r="C2238" s="2" t="s">
        <v>3202</v>
      </c>
      <c r="D2238" s="1">
        <v>22</v>
      </c>
      <c r="E2238" s="1">
        <v>35</v>
      </c>
      <c r="F2238" s="1">
        <v>6</v>
      </c>
      <c r="G2238" s="1">
        <v>7</v>
      </c>
      <c r="H2238" s="1">
        <v>10</v>
      </c>
      <c r="I2238" s="16"/>
      <c r="J2238" s="17" t="s">
        <v>7142</v>
      </c>
      <c r="K2238" s="4" t="s">
        <v>7144</v>
      </c>
      <c r="L2238" s="5" t="s">
        <v>7143</v>
      </c>
      <c r="M2238" s="5">
        <f t="shared" si="136"/>
        <v>7</v>
      </c>
      <c r="N2238" s="5">
        <f t="shared" si="137"/>
        <v>10</v>
      </c>
      <c r="O2238" s="3" t="str">
        <f>IF(ISBLANK(D2238),"ส่วนลด",VLOOKUP(D2238,หมวดหมู่!$A$2:$B$35,2))</f>
        <v>ประปา</v>
      </c>
      <c r="P2238" s="3" t="str">
        <f>IF(ISBLANK(E2238),"หน่วย",VLOOKUP(E2238,หน่วยนับ!$A$2:$B$37,2))</f>
        <v>ตัว</v>
      </c>
      <c r="Q2238" t="str">
        <f t="shared" si="138"/>
        <v>P00000.png</v>
      </c>
      <c r="R2238" t="str">
        <f t="shared" si="139"/>
        <v>INSERT INTO `product`(`pID`, `pBar`, `pBars`, `pName`, `pBP`, `pSP`, `pVal`, `pCate`, `pUnit`, `img`) VALUES ('P02246','8858901110180','[{"detail":"รหัสสินค้า","barcode":"P02246"},{"detail":"บาร์โค้ดหลัก","barcode":"8858901110180"}]','ต่อตรงลด 1ลด1/2'' 10บ*','7','10','6','ประปา','ตัว','P00000.png');</v>
      </c>
    </row>
    <row r="2239" spans="1:18" x14ac:dyDescent="0.25">
      <c r="A2239" s="2" t="s">
        <v>3203</v>
      </c>
      <c r="B2239" s="8">
        <v>8858901110531</v>
      </c>
      <c r="C2239" s="2" t="s">
        <v>8593</v>
      </c>
      <c r="D2239" s="1">
        <v>22</v>
      </c>
      <c r="E2239" s="1">
        <v>35</v>
      </c>
      <c r="F2239" s="1">
        <v>10</v>
      </c>
      <c r="G2239" s="1">
        <v>8</v>
      </c>
      <c r="H2239" s="1">
        <v>10</v>
      </c>
      <c r="I2239" s="16"/>
      <c r="J2239" s="17" t="s">
        <v>7142</v>
      </c>
      <c r="K2239" s="4" t="s">
        <v>7144</v>
      </c>
      <c r="L2239" s="5" t="s">
        <v>7143</v>
      </c>
      <c r="M2239" s="5">
        <f t="shared" si="136"/>
        <v>8</v>
      </c>
      <c r="N2239" s="5">
        <f t="shared" si="137"/>
        <v>10</v>
      </c>
      <c r="O2239" s="3" t="str">
        <f>IF(ISBLANK(D2239),"ส่วนลด",VLOOKUP(D2239,หมวดหมู่!$A$2:$B$35,2))</f>
        <v>ประปา</v>
      </c>
      <c r="P2239" s="3" t="str">
        <f>IF(ISBLANK(E2239),"หน่วย",VLOOKUP(E2239,หน่วยนับ!$A$2:$B$37,2))</f>
        <v>ตัว</v>
      </c>
      <c r="Q2239" t="str">
        <f t="shared" si="138"/>
        <v>P00000.png</v>
      </c>
      <c r="R2239" t="str">
        <f t="shared" si="139"/>
        <v>INSERT INTO `product`(`pID`, `pBar`, `pBars`, `pName`, `pBP`, `pSP`, `pVal`, `pCate`, `pUnit`, `img`) VALUES ('P02247','8858901110531','[{"detail":"รหัสสินค้า","barcode":"P02247"},{"detail":"บาร์โค้ดหลัก","barcode":"8858901110531"}]','ต่อตรงเกลียวนอกหนา PVC 1'' ***','8','10','10','ประปา','ตัว','P00000.png');</v>
      </c>
    </row>
    <row r="2240" spans="1:18" x14ac:dyDescent="0.25">
      <c r="A2240" s="2" t="s">
        <v>3204</v>
      </c>
      <c r="B2240" s="8">
        <v>8858901111026</v>
      </c>
      <c r="C2240" s="2" t="s">
        <v>8594</v>
      </c>
      <c r="D2240" s="1">
        <v>22</v>
      </c>
      <c r="E2240" s="1">
        <v>35</v>
      </c>
      <c r="F2240" s="1">
        <v>5</v>
      </c>
      <c r="G2240" s="1">
        <v>13</v>
      </c>
      <c r="H2240" s="1">
        <v>19</v>
      </c>
      <c r="I2240" s="16"/>
      <c r="J2240" s="17" t="s">
        <v>7142</v>
      </c>
      <c r="K2240" s="4" t="s">
        <v>7144</v>
      </c>
      <c r="L2240" s="5" t="s">
        <v>7143</v>
      </c>
      <c r="M2240" s="5">
        <f t="shared" si="136"/>
        <v>13</v>
      </c>
      <c r="N2240" s="5">
        <f t="shared" si="137"/>
        <v>19</v>
      </c>
      <c r="O2240" s="3" t="str">
        <f>IF(ISBLANK(D2240),"ส่วนลด",VLOOKUP(D2240,หมวดหมู่!$A$2:$B$35,2))</f>
        <v>ประปา</v>
      </c>
      <c r="P2240" s="3" t="str">
        <f>IF(ISBLANK(E2240),"หน่วย",VLOOKUP(E2240,หน่วยนับ!$A$2:$B$37,2))</f>
        <v>ตัว</v>
      </c>
      <c r="Q2240" t="str">
        <f t="shared" si="138"/>
        <v>P00000.png</v>
      </c>
      <c r="R2240" t="str">
        <f t="shared" si="139"/>
        <v>INSERT INTO `product`(`pID`, `pBar`, `pBars`, `pName`, `pBP`, `pSP`, `pVal`, `pCate`, `pUnit`, `img`) VALUES ('P02248','8858901111026','[{"detail":"รหัสสินค้า","barcode":"P02248"},{"detail":"บาร์โค้ดหลัก","barcode":"8858901111026"}]','สามทางเกียวในpvc 1/2'' (4หุน)***','13','19','5','ประปา','ตัว','P00000.png');</v>
      </c>
    </row>
    <row r="2241" spans="1:18" x14ac:dyDescent="0.25">
      <c r="A2241" s="2" t="s">
        <v>3205</v>
      </c>
      <c r="B2241" s="8">
        <v>8858933803319</v>
      </c>
      <c r="C2241" s="2" t="s">
        <v>3206</v>
      </c>
      <c r="D2241" s="1">
        <v>40</v>
      </c>
      <c r="E2241" s="1">
        <v>35</v>
      </c>
      <c r="F2241" s="1">
        <v>1</v>
      </c>
      <c r="G2241" s="1">
        <v>150</v>
      </c>
      <c r="H2241" s="1">
        <v>179</v>
      </c>
      <c r="I2241" s="16"/>
      <c r="J2241" s="17" t="s">
        <v>7142</v>
      </c>
      <c r="K2241" s="4" t="s">
        <v>7144</v>
      </c>
      <c r="L2241" s="5" t="s">
        <v>7143</v>
      </c>
      <c r="M2241" s="5">
        <f t="shared" si="136"/>
        <v>150</v>
      </c>
      <c r="N2241" s="5">
        <f t="shared" si="137"/>
        <v>179</v>
      </c>
      <c r="O2241" s="3" t="str">
        <f>IF(ISBLANK(D2241),"ส่วนลด",VLOOKUP(D2241,หมวดหมู่!$A$2:$B$35,2))</f>
        <v>งานก่อสร้าง</v>
      </c>
      <c r="P2241" s="3" t="str">
        <f>IF(ISBLANK(E2241),"หน่วย",VLOOKUP(E2241,หน่วยนับ!$A$2:$B$37,2))</f>
        <v>ตัว</v>
      </c>
      <c r="Q2241" t="str">
        <f t="shared" si="138"/>
        <v>P00000.png</v>
      </c>
      <c r="R2241" t="str">
        <f t="shared" si="139"/>
        <v>INSERT INTO `product`(`pID`, `pBar`, `pBars`, `pName`, `pBP`, `pSP`, `pVal`, `pCate`, `pUnit`, `img`) VALUES ('P02249','8858933803319','[{"detail":"รหัสสินค้า","barcode":"P02249"},{"detail":"บาร์โค้ดหลัก","barcode":"8858933803319"}]','ค้อนหงอนด้ามไม้450g179บ','150','179','1','งานก่อสร้าง','ตัว','P00000.png');</v>
      </c>
    </row>
    <row r="2242" spans="1:18" x14ac:dyDescent="0.25">
      <c r="A2242" s="2" t="s">
        <v>3207</v>
      </c>
      <c r="B2242" s="8">
        <v>8858933803326</v>
      </c>
      <c r="C2242" s="2" t="s">
        <v>3208</v>
      </c>
      <c r="D2242" s="1">
        <v>40</v>
      </c>
      <c r="E2242" s="1">
        <v>35</v>
      </c>
      <c r="F2242" s="1">
        <v>0</v>
      </c>
      <c r="G2242" s="1">
        <v>120</v>
      </c>
      <c r="H2242" s="1">
        <v>149</v>
      </c>
      <c r="I2242" s="16"/>
      <c r="J2242" s="17" t="s">
        <v>7142</v>
      </c>
      <c r="K2242" s="4" t="s">
        <v>7144</v>
      </c>
      <c r="L2242" s="5" t="s">
        <v>7143</v>
      </c>
      <c r="M2242" s="5">
        <f t="shared" si="136"/>
        <v>120</v>
      </c>
      <c r="N2242" s="5">
        <f t="shared" si="137"/>
        <v>149</v>
      </c>
      <c r="O2242" s="3" t="str">
        <f>IF(ISBLANK(D2242),"ส่วนลด",VLOOKUP(D2242,หมวดหมู่!$A$2:$B$35,2))</f>
        <v>งานก่อสร้าง</v>
      </c>
      <c r="P2242" s="3" t="str">
        <f>IF(ISBLANK(E2242),"หน่วย",VLOOKUP(E2242,หน่วยนับ!$A$2:$B$37,2))</f>
        <v>ตัว</v>
      </c>
      <c r="Q2242" t="str">
        <f t="shared" si="138"/>
        <v>P00000.png</v>
      </c>
      <c r="R2242" t="str">
        <f t="shared" si="139"/>
        <v>INSERT INTO `product`(`pID`, `pBar`, `pBars`, `pName`, `pBP`, `pSP`, `pVal`, `pCate`, `pUnit`, `img`) VALUES ('P02250','8858933803326','[{"detail":"รหัสสินค้า","barcode":"P02250"},{"detail":"บาร์โค้ดหลัก","barcode":"8858933803326"}]','ค้อนหงอนมินิ149บ*','120','149','0','งานก่อสร้าง','ตัว','P00000.png');</v>
      </c>
    </row>
    <row r="2243" spans="1:18" x14ac:dyDescent="0.25">
      <c r="A2243" s="2" t="s">
        <v>3209</v>
      </c>
      <c r="B2243" s="8" t="s">
        <v>3209</v>
      </c>
      <c r="C2243" s="2" t="s">
        <v>8595</v>
      </c>
      <c r="D2243" s="1">
        <v>22</v>
      </c>
      <c r="E2243" s="1">
        <v>35</v>
      </c>
      <c r="F2243" s="1">
        <v>2</v>
      </c>
      <c r="G2243" s="1">
        <v>8</v>
      </c>
      <c r="H2243" s="1">
        <v>10</v>
      </c>
      <c r="I2243" s="16"/>
      <c r="J2243" s="17" t="s">
        <v>7142</v>
      </c>
      <c r="K2243" s="4" t="s">
        <v>7144</v>
      </c>
      <c r="L2243" s="5" t="s">
        <v>7143</v>
      </c>
      <c r="M2243" s="5">
        <f t="shared" ref="M2243:M2306" si="140">IF(ISBLANK(D2243),0,G2243)</f>
        <v>8</v>
      </c>
      <c r="N2243" s="5">
        <f t="shared" ref="N2243:N2306" si="141">IF(ISBLANK(D2243),-H2243,H2243)</f>
        <v>10</v>
      </c>
      <c r="O2243" s="3" t="str">
        <f>IF(ISBLANK(D2243),"ส่วนลด",VLOOKUP(D2243,หมวดหมู่!$A$2:$B$35,2))</f>
        <v>ประปา</v>
      </c>
      <c r="P2243" s="3" t="str">
        <f>IF(ISBLANK(E2243),"หน่วย",VLOOKUP(E2243,หน่วยนับ!$A$2:$B$37,2))</f>
        <v>ตัว</v>
      </c>
      <c r="Q2243" t="str">
        <f t="shared" ref="Q2243:Q2306" si="142">IF(ISBLANK(I2243),"P00000.png",I2243)</f>
        <v>P00000.png</v>
      </c>
      <c r="R2243" t="str">
        <f t="shared" ref="R2243:R2306" si="143">"INSERT INTO `product`(`pID`, `pBar`, `pBars`, `pName`, `pBP`, `pSP`, `pVal`, `pCate`, `pUnit`, `img`) VALUES ('"&amp;A2243&amp;"','"&amp;B2243&amp;"','"&amp;J2243&amp;A2243&amp;K2243&amp;B2243&amp;L2243&amp;"','"&amp;C2243&amp;"','"&amp;M2243&amp;"','"&amp;N2243&amp;"','"&amp;F2243&amp;"','"&amp;O2243&amp;"','"&amp;P2243&amp;"','"&amp;Q2243&amp;"');"</f>
        <v>INSERT INTO `product`(`pID`, `pBar`, `pBars`, `pName`, `pBP`, `pSP`, `pVal`, `pCate`, `pUnit`, `img`) VALUES ('P02251','P02251','[{"detail":"รหัสสินค้า","barcode":"P02251"},{"detail":"บาร์โค้ดหลัก","barcode":"P02251"}]','ลดเหลี่ยมpvc 1''ลด1/2'' ***','8','10','2','ประปา','ตัว','P00000.png');</v>
      </c>
    </row>
    <row r="2244" spans="1:18" x14ac:dyDescent="0.25">
      <c r="A2244" s="2" t="s">
        <v>3210</v>
      </c>
      <c r="B2244" s="8" t="s">
        <v>3210</v>
      </c>
      <c r="C2244" s="2" t="s">
        <v>8596</v>
      </c>
      <c r="D2244" s="1">
        <v>22</v>
      </c>
      <c r="E2244" s="1">
        <v>35</v>
      </c>
      <c r="F2244" s="1">
        <v>6</v>
      </c>
      <c r="G2244" s="1">
        <v>8</v>
      </c>
      <c r="H2244" s="1">
        <v>10</v>
      </c>
      <c r="I2244" s="16"/>
      <c r="J2244" s="17" t="s">
        <v>7142</v>
      </c>
      <c r="K2244" s="4" t="s">
        <v>7144</v>
      </c>
      <c r="L2244" s="5" t="s">
        <v>7143</v>
      </c>
      <c r="M2244" s="5">
        <f t="shared" si="140"/>
        <v>8</v>
      </c>
      <c r="N2244" s="5">
        <f t="shared" si="141"/>
        <v>10</v>
      </c>
      <c r="O2244" s="3" t="str">
        <f>IF(ISBLANK(D2244),"ส่วนลด",VLOOKUP(D2244,หมวดหมู่!$A$2:$B$35,2))</f>
        <v>ประปา</v>
      </c>
      <c r="P2244" s="3" t="str">
        <f>IF(ISBLANK(E2244),"หน่วย",VLOOKUP(E2244,หน่วยนับ!$A$2:$B$37,2))</f>
        <v>ตัว</v>
      </c>
      <c r="Q2244" t="str">
        <f t="shared" si="142"/>
        <v>P00000.png</v>
      </c>
      <c r="R2244" t="str">
        <f t="shared" si="143"/>
        <v>INSERT INTO `product`(`pID`, `pBar`, `pBars`, `pName`, `pBP`, `pSP`, `pVal`, `pCate`, `pUnit`, `img`) VALUES ('P02252','P02252','[{"detail":"รหัสสินค้า","barcode":"P02252"},{"detail":"บาร์โค้ดหลัก","barcode":"P02252"}]','ลดเหลี่ยมpvc 1'' ลด 3/4'' ***','8','10','6','ประปา','ตัว','P00000.png');</v>
      </c>
    </row>
    <row r="2245" spans="1:18" x14ac:dyDescent="0.25">
      <c r="A2245" s="2" t="s">
        <v>3211</v>
      </c>
      <c r="B2245" s="8">
        <v>9000047</v>
      </c>
      <c r="C2245" s="2" t="s">
        <v>8597</v>
      </c>
      <c r="D2245" s="1">
        <v>77</v>
      </c>
      <c r="E2245" s="1">
        <v>14</v>
      </c>
      <c r="F2245" s="1">
        <v>18</v>
      </c>
      <c r="G2245" s="1">
        <v>7</v>
      </c>
      <c r="H2245" s="1">
        <v>10</v>
      </c>
      <c r="I2245" s="16"/>
      <c r="J2245" s="17" t="s">
        <v>7142</v>
      </c>
      <c r="K2245" s="4" t="s">
        <v>7144</v>
      </c>
      <c r="L2245" s="5" t="s">
        <v>7143</v>
      </c>
      <c r="M2245" s="5">
        <f t="shared" si="140"/>
        <v>7</v>
      </c>
      <c r="N2245" s="5">
        <f t="shared" si="141"/>
        <v>10</v>
      </c>
      <c r="O2245" s="3" t="str">
        <f>IF(ISBLANK(D2245),"ส่วนลด",VLOOKUP(D2245,หมวดหมู่!$A$2:$B$35,2))</f>
        <v>ของใช้ในครัว</v>
      </c>
      <c r="P2245" s="3" t="str">
        <f>IF(ISBLANK(E2245),"หน่วย",VLOOKUP(E2245,หน่วยนับ!$A$2:$B$37,2))</f>
        <v>ถุง</v>
      </c>
      <c r="Q2245" t="str">
        <f t="shared" si="142"/>
        <v>P00000.png</v>
      </c>
      <c r="R2245" t="str">
        <f t="shared" si="143"/>
        <v>INSERT INTO `product`(`pID`, `pBar`, `pBars`, `pName`, `pBP`, `pSP`, `pVal`, `pCate`, `pUnit`, `img`) VALUES ('P02253','9000047','[{"detail":"รหัสสินค้า","barcode":"P02253"},{"detail":"บาร์โค้ดหลัก","barcode":"9000047"}]','ยางวง10***','7','10','18','ของใช้ในครัว','ถุง','P00000.png');</v>
      </c>
    </row>
    <row r="2246" spans="1:18" x14ac:dyDescent="0.25">
      <c r="A2246" s="2" t="s">
        <v>3212</v>
      </c>
      <c r="B2246" s="8">
        <v>8851111162079</v>
      </c>
      <c r="C2246" s="2" t="s">
        <v>8598</v>
      </c>
      <c r="D2246" s="1">
        <v>68</v>
      </c>
      <c r="E2246" s="1">
        <v>9</v>
      </c>
      <c r="F2246" s="1">
        <v>2</v>
      </c>
      <c r="G2246" s="1">
        <v>64</v>
      </c>
      <c r="H2246" s="1">
        <v>75</v>
      </c>
      <c r="I2246" s="16"/>
      <c r="J2246" s="17" t="s">
        <v>7142</v>
      </c>
      <c r="K2246" s="4" t="s">
        <v>7144</v>
      </c>
      <c r="L2246" s="5" t="s">
        <v>7143</v>
      </c>
      <c r="M2246" s="5">
        <f t="shared" si="140"/>
        <v>64</v>
      </c>
      <c r="N2246" s="5">
        <f t="shared" si="141"/>
        <v>75</v>
      </c>
      <c r="O2246" s="3" t="str">
        <f>IF(ISBLANK(D2246),"ส่วนลด",VLOOKUP(D2246,หมวดหมู่!$A$2:$B$35,2))</f>
        <v>ผ้าอนามัย</v>
      </c>
      <c r="P2246" s="3" t="str">
        <f>IF(ISBLANK(E2246),"หน่วย",VLOOKUP(E2246,หน่วยนับ!$A$2:$B$37,2))</f>
        <v>แพ็ค</v>
      </c>
      <c r="Q2246" t="str">
        <f t="shared" si="142"/>
        <v>P00000.png</v>
      </c>
      <c r="R2246" t="str">
        <f t="shared" si="143"/>
        <v>INSERT INTO `product`(`pID`, `pBar`, `pBars`, `pName`, `pBP`, `pSP`, `pVal`, `pCate`, `pUnit`, `img`) VALUES ('P02254','8851111162079','[{"detail":"รหัสสินค้า","barcode":"P02254"},{"detail":"บาร์โค้ดหลัก","barcode":"8851111162079"}]','โซฟี35ซ.ม14ชิ้นกลางคืน***','64','75','2','ผ้าอนามัย','แพ็ค','P00000.png');</v>
      </c>
    </row>
    <row r="2247" spans="1:18" x14ac:dyDescent="0.25">
      <c r="A2247" s="2" t="s">
        <v>3213</v>
      </c>
      <c r="B2247" s="8">
        <v>8850542100049</v>
      </c>
      <c r="C2247" s="2" t="s">
        <v>3214</v>
      </c>
      <c r="D2247" s="1">
        <v>20</v>
      </c>
      <c r="E2247" s="1">
        <v>14</v>
      </c>
      <c r="F2247" s="1">
        <v>0</v>
      </c>
      <c r="G2247" s="1">
        <v>23.75</v>
      </c>
      <c r="H2247" s="1">
        <v>26</v>
      </c>
      <c r="I2247" s="16"/>
      <c r="J2247" s="17" t="s">
        <v>7142</v>
      </c>
      <c r="K2247" s="4" t="s">
        <v>7144</v>
      </c>
      <c r="L2247" s="5" t="s">
        <v>7143</v>
      </c>
      <c r="M2247" s="5">
        <f t="shared" si="140"/>
        <v>23.75</v>
      </c>
      <c r="N2247" s="5">
        <f t="shared" si="141"/>
        <v>26</v>
      </c>
      <c r="O2247" s="3" t="str">
        <f>IF(ISBLANK(D2247),"ส่วนลด",VLOOKUP(D2247,หมวดหมู่!$A$2:$B$35,2))</f>
        <v>อุปโภค/บริโภค</v>
      </c>
      <c r="P2247" s="3" t="str">
        <f>IF(ISBLANK(E2247),"หน่วย",VLOOKUP(E2247,หน่วยนับ!$A$2:$B$37,2))</f>
        <v>ถุง</v>
      </c>
      <c r="Q2247" t="str">
        <f t="shared" si="142"/>
        <v>P00000.png</v>
      </c>
      <c r="R2247" t="str">
        <f t="shared" si="143"/>
        <v>INSERT INTO `product`(`pID`, `pBar`, `pBars`, `pName`, `pBP`, `pSP`, `pVal`, `pCate`, `pUnit`, `img`) VALUES ('P02255','8850542100049','[{"detail":"รหัสสินค้า","barcode":"P02255"},{"detail":"บาร์โค้ดหลัก","barcode":"8850542100049"}]','ไทยชูรส 250g26บ','23.75','26','0','อุปโภค/บริโภค','ถุง','P00000.png');</v>
      </c>
    </row>
    <row r="2248" spans="1:18" x14ac:dyDescent="0.25">
      <c r="A2248" s="2" t="s">
        <v>3215</v>
      </c>
      <c r="B2248" s="8">
        <v>8850542110031</v>
      </c>
      <c r="C2248" s="2" t="s">
        <v>3216</v>
      </c>
      <c r="D2248" s="1">
        <v>20</v>
      </c>
      <c r="E2248" s="6"/>
      <c r="F2248" s="1">
        <v>9</v>
      </c>
      <c r="G2248" s="1">
        <v>9</v>
      </c>
      <c r="H2248" s="1">
        <v>10</v>
      </c>
      <c r="I2248" s="16"/>
      <c r="J2248" s="17" t="s">
        <v>7142</v>
      </c>
      <c r="K2248" s="4" t="s">
        <v>7144</v>
      </c>
      <c r="L2248" s="5" t="s">
        <v>7143</v>
      </c>
      <c r="M2248" s="5">
        <f t="shared" si="140"/>
        <v>9</v>
      </c>
      <c r="N2248" s="5">
        <f t="shared" si="141"/>
        <v>10</v>
      </c>
      <c r="O2248" s="3" t="str">
        <f>IF(ISBLANK(D2248),"ส่วนลด",VLOOKUP(D2248,หมวดหมู่!$A$2:$B$35,2))</f>
        <v>อุปโภค/บริโภค</v>
      </c>
      <c r="P2248" s="3" t="str">
        <f>IF(ISBLANK(E2248),"หน่วย",VLOOKUP(E2248,หน่วยนับ!$A$2:$B$37,2))</f>
        <v>หน่วย</v>
      </c>
      <c r="Q2248" t="str">
        <f t="shared" si="142"/>
        <v>P00000.png</v>
      </c>
      <c r="R2248" t="str">
        <f t="shared" si="143"/>
        <v>INSERT INTO `product`(`pID`, `pBar`, `pBars`, `pName`, `pBP`, `pSP`, `pVal`, `pCate`, `pUnit`, `img`) VALUES ('P02256','8850542110031','[{"detail":"รหัสสินค้า","barcode":"P02256"},{"detail":"บาร์โค้ดหลัก","barcode":"8850542110031"}]','ไทยชูรส 85g10บ','9','10','9','อุปโภค/บริโภค','หน่วย','P00000.png');</v>
      </c>
    </row>
    <row r="2249" spans="1:18" x14ac:dyDescent="0.25">
      <c r="A2249" s="2" t="s">
        <v>3217</v>
      </c>
      <c r="B2249" s="8">
        <v>8858981500901</v>
      </c>
      <c r="C2249" s="2" t="s">
        <v>3218</v>
      </c>
      <c r="D2249" s="1">
        <v>20</v>
      </c>
      <c r="E2249" s="1">
        <v>3</v>
      </c>
      <c r="F2249" s="1">
        <v>0</v>
      </c>
      <c r="G2249" s="1">
        <v>30</v>
      </c>
      <c r="H2249" s="1">
        <v>35</v>
      </c>
      <c r="I2249" s="16"/>
      <c r="J2249" s="17" t="s">
        <v>7142</v>
      </c>
      <c r="K2249" s="4" t="s">
        <v>7144</v>
      </c>
      <c r="L2249" s="5" t="s">
        <v>7143</v>
      </c>
      <c r="M2249" s="5">
        <f t="shared" si="140"/>
        <v>30</v>
      </c>
      <c r="N2249" s="5">
        <f t="shared" si="141"/>
        <v>35</v>
      </c>
      <c r="O2249" s="3" t="str">
        <f>IF(ISBLANK(D2249),"ส่วนลด",VLOOKUP(D2249,หมวดหมู่!$A$2:$B$35,2))</f>
        <v>อุปโภค/บริโภค</v>
      </c>
      <c r="P2249" s="3" t="str">
        <f>IF(ISBLANK(E2249),"หน่วย",VLOOKUP(E2249,หน่วยนับ!$A$2:$B$37,2))</f>
        <v>ขวด</v>
      </c>
      <c r="Q2249" t="str">
        <f t="shared" si="142"/>
        <v>P00000.png</v>
      </c>
      <c r="R2249" t="str">
        <f t="shared" si="143"/>
        <v>INSERT INTO `product`(`pID`, `pBar`, `pBars`, `pName`, `pBP`, `pSP`, `pVal`, `pCate`, `pUnit`, `img`) VALUES ('P02257','8858981500901','[{"detail":"รหัสสินค้า","barcode":"P02257"},{"detail":"บาร์โค้ดหลัก","barcode":"8858981500901"}]','ปลาร้าไมค์35บ**','30','35','0','อุปโภค/บริโภค','ขวด','P00000.png');</v>
      </c>
    </row>
    <row r="2250" spans="1:18" x14ac:dyDescent="0.25">
      <c r="A2250" s="2" t="s">
        <v>3219</v>
      </c>
      <c r="B2250" s="8">
        <v>8850002032880</v>
      </c>
      <c r="C2250" s="2" t="s">
        <v>3220</v>
      </c>
      <c r="D2250" s="1">
        <v>56</v>
      </c>
      <c r="E2250" s="1">
        <v>26</v>
      </c>
      <c r="F2250" s="1">
        <v>0</v>
      </c>
      <c r="G2250" s="1">
        <v>14.7</v>
      </c>
      <c r="H2250" s="1">
        <v>20</v>
      </c>
      <c r="I2250" s="16"/>
      <c r="J2250" s="17" t="s">
        <v>7142</v>
      </c>
      <c r="K2250" s="4" t="s">
        <v>7144</v>
      </c>
      <c r="L2250" s="5" t="s">
        <v>7143</v>
      </c>
      <c r="M2250" s="5">
        <f t="shared" si="140"/>
        <v>14.7</v>
      </c>
      <c r="N2250" s="5">
        <f t="shared" si="141"/>
        <v>20</v>
      </c>
      <c r="O2250" s="3" t="str">
        <f>IF(ISBLANK(D2250),"ส่วนลด",VLOOKUP(D2250,หมวดหมู่!$A$2:$B$35,2))</f>
        <v>ผงซักฟอก</v>
      </c>
      <c r="P2250" s="3" t="str">
        <f>IF(ISBLANK(E2250),"หน่วย",VLOOKUP(E2250,หน่วยนับ!$A$2:$B$37,2))</f>
        <v>ห่อ</v>
      </c>
      <c r="Q2250" t="str">
        <f t="shared" si="142"/>
        <v>P00000.png</v>
      </c>
      <c r="R2250" t="str">
        <f t="shared" si="143"/>
        <v>INSERT INTO `product`(`pID`, `pBar`, `pBars`, `pName`, `pBP`, `pSP`, `pVal`, `pCate`, `pUnit`, `img`) VALUES ('P02258','8850002032880','[{"detail":"รหัสสินค้า","barcode":"P02258"},{"detail":"บาร์โค้ดหลัก","barcode":"8850002032880"}]','3แจ๋ว320g 20บาท','14.7','20','0','ผงซักฟอก','ห่อ','P00000.png');</v>
      </c>
    </row>
    <row r="2251" spans="1:18" x14ac:dyDescent="0.25">
      <c r="A2251" s="2" t="s">
        <v>3221</v>
      </c>
      <c r="B2251" s="8">
        <v>8850987128158</v>
      </c>
      <c r="C2251" s="2" t="s">
        <v>3222</v>
      </c>
      <c r="D2251" s="1">
        <v>67</v>
      </c>
      <c r="E2251" s="1">
        <v>11</v>
      </c>
      <c r="F2251" s="1">
        <v>0</v>
      </c>
      <c r="G2251" s="1">
        <v>4.84</v>
      </c>
      <c r="H2251" s="1">
        <v>6</v>
      </c>
      <c r="I2251" s="16"/>
      <c r="J2251" s="17" t="s">
        <v>7142</v>
      </c>
      <c r="K2251" s="4" t="s">
        <v>7144</v>
      </c>
      <c r="L2251" s="5" t="s">
        <v>7143</v>
      </c>
      <c r="M2251" s="5">
        <f t="shared" si="140"/>
        <v>4.84</v>
      </c>
      <c r="N2251" s="5">
        <f t="shared" si="141"/>
        <v>6</v>
      </c>
      <c r="O2251" s="3" t="str">
        <f>IF(ISBLANK(D2251),"ส่วนลด",VLOOKUP(D2251,หมวดหมู่!$A$2:$B$35,2))</f>
        <v>ไวไว+มาม่า</v>
      </c>
      <c r="P2251" s="3" t="str">
        <f>IF(ISBLANK(E2251),"หน่วย",VLOOKUP(E2251,หน่วยนับ!$A$2:$B$37,2))</f>
        <v>ซอง</v>
      </c>
      <c r="Q2251" t="str">
        <f t="shared" si="142"/>
        <v>P00000.png</v>
      </c>
      <c r="R2251" t="str">
        <f t="shared" si="143"/>
        <v>INSERT INTO `product`(`pID`, `pBar`, `pBars`, `pName`, `pBP`, `pSP`, `pVal`, `pCate`, `pUnit`, `img`) VALUES ('P02259','8850987128158','[{"detail":"รหัสสินค้า","barcode":"P02259"},{"detail":"บาร์โค้ดหลัก","barcode":"8850987128158"}]','มาม่าหมูต้มยำ6บ**','4.84','6','0','ไวไว+มาม่า','ซอง','P00000.png');</v>
      </c>
    </row>
    <row r="2252" spans="1:18" x14ac:dyDescent="0.25">
      <c r="A2252" s="2" t="s">
        <v>3223</v>
      </c>
      <c r="B2252" s="8" t="s">
        <v>3224</v>
      </c>
      <c r="C2252" s="2" t="s">
        <v>3225</v>
      </c>
      <c r="D2252" s="1">
        <v>20</v>
      </c>
      <c r="E2252" s="1">
        <v>8</v>
      </c>
      <c r="F2252" s="1">
        <v>1</v>
      </c>
      <c r="G2252" s="1">
        <v>80</v>
      </c>
      <c r="H2252" s="1">
        <v>100</v>
      </c>
      <c r="I2252" s="16"/>
      <c r="J2252" s="17" t="s">
        <v>7142</v>
      </c>
      <c r="K2252" s="4" t="s">
        <v>7144</v>
      </c>
      <c r="L2252" s="5" t="s">
        <v>7143</v>
      </c>
      <c r="M2252" s="5">
        <f t="shared" si="140"/>
        <v>80</v>
      </c>
      <c r="N2252" s="5">
        <f t="shared" si="141"/>
        <v>100</v>
      </c>
      <c r="O2252" s="3" t="str">
        <f>IF(ISBLANK(D2252),"ส่วนลด",VLOOKUP(D2252,หมวดหมู่!$A$2:$B$35,2))</f>
        <v>อุปโภค/บริโภค</v>
      </c>
      <c r="P2252" s="3" t="str">
        <f>IF(ISBLANK(E2252),"หน่วย",VLOOKUP(E2252,หน่วยนับ!$A$2:$B$37,2))</f>
        <v>อัน</v>
      </c>
      <c r="Q2252" t="str">
        <f t="shared" si="142"/>
        <v>P00000.png</v>
      </c>
      <c r="R2252" t="str">
        <f t="shared" si="143"/>
        <v>INSERT INTO `product`(`pID`, `pBar`, `pBars`, `pName`, `pBP`, `pSP`, `pVal`, `pCate`, `pUnit`, `img`) VALUES ('P02260','THKP00476','[{"detail":"รหัสสินค้า","barcode":"P02260"},{"detail":"บาร์โค้ดหลัก","barcode":"THKP00476"}]','ที่ตากปลา2ชั้น100บาท','80','100','1','อุปโภค/บริโภค','อัน','P00000.png');</v>
      </c>
    </row>
    <row r="2253" spans="1:18" x14ac:dyDescent="0.25">
      <c r="A2253" s="2" t="s">
        <v>3226</v>
      </c>
      <c r="B2253" s="8" t="s">
        <v>3226</v>
      </c>
      <c r="C2253" s="2" t="s">
        <v>8599</v>
      </c>
      <c r="D2253" s="1">
        <v>20</v>
      </c>
      <c r="E2253" s="1">
        <v>26</v>
      </c>
      <c r="F2253" s="1">
        <v>10</v>
      </c>
      <c r="G2253" s="1">
        <v>16.5</v>
      </c>
      <c r="H2253" s="1">
        <v>20</v>
      </c>
      <c r="I2253" s="16"/>
      <c r="J2253" s="17" t="s">
        <v>7142</v>
      </c>
      <c r="K2253" s="4" t="s">
        <v>7144</v>
      </c>
      <c r="L2253" s="5" t="s">
        <v>7143</v>
      </c>
      <c r="M2253" s="5">
        <f t="shared" si="140"/>
        <v>16.5</v>
      </c>
      <c r="N2253" s="5">
        <f t="shared" si="141"/>
        <v>20</v>
      </c>
      <c r="O2253" s="3" t="str">
        <f>IF(ISBLANK(D2253),"ส่วนลด",VLOOKUP(D2253,หมวดหมู่!$A$2:$B$35,2))</f>
        <v>อุปโภค/บริโภค</v>
      </c>
      <c r="P2253" s="3" t="str">
        <f>IF(ISBLANK(E2253),"หน่วย",VLOOKUP(E2253,หน่วยนับ!$A$2:$B$37,2))</f>
        <v>ห่อ</v>
      </c>
      <c r="Q2253" t="str">
        <f t="shared" si="142"/>
        <v>P00000.png</v>
      </c>
      <c r="R2253" t="str">
        <f t="shared" si="143"/>
        <v>INSERT INTO `product`(`pID`, `pBar`, `pBars`, `pName`, `pBP`, `pSP`, `pVal`, `pCate`, `pUnit`, `img`) VALUES ('P02261','P02261','[{"detail":"รหัสสินค้า","barcode":"P02261"},{"detail":"บาร์โค้ดหลัก","barcode":"P02261"}]','ธูปหอมพรสวรรค์กำใหญ่***','16.5','20','10','อุปโภค/บริโภค','ห่อ','P00000.png');</v>
      </c>
    </row>
    <row r="2254" spans="1:18" x14ac:dyDescent="0.25">
      <c r="A2254" s="2" t="s">
        <v>3227</v>
      </c>
      <c r="B2254" s="8">
        <v>8851907089658</v>
      </c>
      <c r="C2254" s="2" t="s">
        <v>8600</v>
      </c>
      <c r="D2254" s="1">
        <v>32</v>
      </c>
      <c r="E2254" s="1">
        <v>30</v>
      </c>
      <c r="F2254" s="1">
        <v>1</v>
      </c>
      <c r="G2254" s="1">
        <v>8</v>
      </c>
      <c r="H2254" s="1">
        <v>10</v>
      </c>
      <c r="I2254" s="16"/>
      <c r="J2254" s="17" t="s">
        <v>7142</v>
      </c>
      <c r="K2254" s="4" t="s">
        <v>7144</v>
      </c>
      <c r="L2254" s="5" t="s">
        <v>7143</v>
      </c>
      <c r="M2254" s="5">
        <f t="shared" si="140"/>
        <v>8</v>
      </c>
      <c r="N2254" s="5">
        <f t="shared" si="141"/>
        <v>10</v>
      </c>
      <c r="O2254" s="3" t="str">
        <f>IF(ISBLANK(D2254),"ส่วนลด",VLOOKUP(D2254,หมวดหมู่!$A$2:$B$35,2))</f>
        <v>การศึกษา</v>
      </c>
      <c r="P2254" s="3" t="str">
        <f>IF(ISBLANK(E2254),"หน่วย",VLOOKUP(E2254,หน่วยนับ!$A$2:$B$37,2))</f>
        <v>เล่ม</v>
      </c>
      <c r="Q2254" t="str">
        <f t="shared" si="142"/>
        <v>P00000.png</v>
      </c>
      <c r="R2254" t="str">
        <f t="shared" si="143"/>
        <v>INSERT INTO `product`(`pID`, `pBar`, `pBars`, `pName`, `pBP`, `pSP`, `pVal`, `pCate`, `pUnit`, `img`) VALUES ('P02262','8851907089658','[{"detail":"รหัสสินค้า","barcode":"P02262"},{"detail":"บาร์โค้ดหลัก","barcode":"8851907089658"}]','บิลเงินสดตราช้าง60แผ่น***','8','10','1','การศึกษา','เล่ม','P00000.png');</v>
      </c>
    </row>
    <row r="2255" spans="1:18" x14ac:dyDescent="0.25">
      <c r="A2255" s="2" t="s">
        <v>3228</v>
      </c>
      <c r="B2255" s="8">
        <v>8859509501516</v>
      </c>
      <c r="C2255" s="2" t="s">
        <v>3229</v>
      </c>
      <c r="D2255" s="1">
        <v>20</v>
      </c>
      <c r="E2255" s="1">
        <v>30</v>
      </c>
      <c r="F2255" s="1">
        <v>0</v>
      </c>
      <c r="G2255" s="1">
        <v>7.09</v>
      </c>
      <c r="H2255" s="1">
        <v>15</v>
      </c>
      <c r="I2255" s="16"/>
      <c r="J2255" s="17" t="s">
        <v>7142</v>
      </c>
      <c r="K2255" s="4" t="s">
        <v>7144</v>
      </c>
      <c r="L2255" s="5" t="s">
        <v>7143</v>
      </c>
      <c r="M2255" s="5">
        <f t="shared" si="140"/>
        <v>7.09</v>
      </c>
      <c r="N2255" s="5">
        <f t="shared" si="141"/>
        <v>15</v>
      </c>
      <c r="O2255" s="3" t="str">
        <f>IF(ISBLANK(D2255),"ส่วนลด",VLOOKUP(D2255,หมวดหมู่!$A$2:$B$35,2))</f>
        <v>อุปโภค/บริโภค</v>
      </c>
      <c r="P2255" s="3" t="str">
        <f>IF(ISBLANK(E2255),"หน่วย",VLOOKUP(E2255,หน่วยนับ!$A$2:$B$37,2))</f>
        <v>เล่ม</v>
      </c>
      <c r="Q2255" t="str">
        <f t="shared" si="142"/>
        <v>P00000.png</v>
      </c>
      <c r="R2255" t="str">
        <f t="shared" si="143"/>
        <v>INSERT INTO `product`(`pID`, `pBar`, `pBars`, `pName`, `pBP`, `pSP`, `pVal`, `pCate`, `pUnit`, `img`) VALUES ('P02263','8859509501516','[{"detail":"รหัสสินค้า","barcode":"P02263"},{"detail":"บาร์โค้ดหลัก","barcode":"8859509501516"}]','แพ็คสมุดฉีก+ปากกา15บ','7.09','15','0','อุปโภค/บริโภค','เล่ม','P00000.png');</v>
      </c>
    </row>
    <row r="2256" spans="1:18" x14ac:dyDescent="0.25">
      <c r="A2256" s="2" t="s">
        <v>3230</v>
      </c>
      <c r="B2256" s="8" t="s">
        <v>3231</v>
      </c>
      <c r="C2256" s="2" t="s">
        <v>8601</v>
      </c>
      <c r="D2256" s="1">
        <v>20</v>
      </c>
      <c r="E2256" s="1">
        <v>17</v>
      </c>
      <c r="F2256" s="1">
        <v>11</v>
      </c>
      <c r="G2256" s="1">
        <v>30</v>
      </c>
      <c r="H2256" s="1">
        <v>39</v>
      </c>
      <c r="I2256" s="16"/>
      <c r="J2256" s="17" t="s">
        <v>7142</v>
      </c>
      <c r="K2256" s="4" t="s">
        <v>7144</v>
      </c>
      <c r="L2256" s="5" t="s">
        <v>7143</v>
      </c>
      <c r="M2256" s="5">
        <f t="shared" si="140"/>
        <v>30</v>
      </c>
      <c r="N2256" s="5">
        <f t="shared" si="141"/>
        <v>39</v>
      </c>
      <c r="O2256" s="3" t="str">
        <f>IF(ISBLANK(D2256),"ส่วนลด",VLOOKUP(D2256,หมวดหมู่!$A$2:$B$35,2))</f>
        <v>อุปโภค/บริโภค</v>
      </c>
      <c r="P2256" s="3" t="str">
        <f>IF(ISBLANK(E2256),"หน่วย",VLOOKUP(E2256,หน่วยนับ!$A$2:$B$37,2))</f>
        <v>ใบ</v>
      </c>
      <c r="Q2256" t="str">
        <f t="shared" si="142"/>
        <v>P00000.png</v>
      </c>
      <c r="R2256" t="str">
        <f t="shared" si="143"/>
        <v>INSERT INTO `product`(`pID`, `pBar`, `pBars`, `pName`, `pBP`, `pSP`, `pVal`, `pCate`, `pUnit`, `img`) VALUES ('P02264','THFP00036','[{"detail":"รหัสสินค้า","barcode":"P02264"},{"detail":"บาร์โค้ดหลัก","barcode":"THFP00036"}]','หมวกคลุมหน้าลายทหาร***','30','39','11','อุปโภค/บริโภค','ใบ','P00000.png');</v>
      </c>
    </row>
    <row r="2257" spans="1:18" x14ac:dyDescent="0.25">
      <c r="A2257" s="2" t="s">
        <v>3232</v>
      </c>
      <c r="B2257" s="8">
        <v>6946558582121</v>
      </c>
      <c r="C2257" s="2" t="s">
        <v>3233</v>
      </c>
      <c r="D2257" s="1">
        <v>20</v>
      </c>
      <c r="E2257" s="1">
        <v>8</v>
      </c>
      <c r="F2257" s="1">
        <v>0</v>
      </c>
      <c r="G2257" s="1">
        <v>15</v>
      </c>
      <c r="H2257" s="1">
        <v>20</v>
      </c>
      <c r="I2257" s="16"/>
      <c r="J2257" s="17" t="s">
        <v>7142</v>
      </c>
      <c r="K2257" s="4" t="s">
        <v>7144</v>
      </c>
      <c r="L2257" s="5" t="s">
        <v>7143</v>
      </c>
      <c r="M2257" s="5">
        <f t="shared" si="140"/>
        <v>15</v>
      </c>
      <c r="N2257" s="5">
        <f t="shared" si="141"/>
        <v>20</v>
      </c>
      <c r="O2257" s="3" t="str">
        <f>IF(ISBLANK(D2257),"ส่วนลด",VLOOKUP(D2257,หมวดหมู่!$A$2:$B$35,2))</f>
        <v>อุปโภค/บริโภค</v>
      </c>
      <c r="P2257" s="3" t="str">
        <f>IF(ISBLANK(E2257),"หน่วย",VLOOKUP(E2257,หน่วยนับ!$A$2:$B$37,2))</f>
        <v>อัน</v>
      </c>
      <c r="Q2257" t="str">
        <f t="shared" si="142"/>
        <v>P00000.png</v>
      </c>
      <c r="R2257" t="str">
        <f t="shared" si="143"/>
        <v>INSERT INTO `product`(`pID`, `pBar`, `pBars`, `pName`, `pBP`, `pSP`, `pVal`, `pCate`, `pUnit`, `img`) VALUES ('P02265','6946558582121','[{"detail":"รหัสสินค้า","barcode":"P02265"},{"detail":"บาร์โค้ดหลัก","barcode":"6946558582121"}]','ปืนยิงกาว20บ*','15','20','0','อุปโภค/บริโภค','อัน','P00000.png');</v>
      </c>
    </row>
    <row r="2258" spans="1:18" x14ac:dyDescent="0.25">
      <c r="A2258" s="2" t="s">
        <v>3234</v>
      </c>
      <c r="B2258" s="8" t="s">
        <v>3234</v>
      </c>
      <c r="C2258" s="2" t="s">
        <v>8602</v>
      </c>
      <c r="D2258" s="1">
        <v>40</v>
      </c>
      <c r="E2258" s="1">
        <v>8</v>
      </c>
      <c r="F2258" s="1">
        <v>7</v>
      </c>
      <c r="G2258" s="1">
        <v>16</v>
      </c>
      <c r="H2258" s="1">
        <v>25</v>
      </c>
      <c r="I2258" s="16"/>
      <c r="J2258" s="17" t="s">
        <v>7142</v>
      </c>
      <c r="K2258" s="4" t="s">
        <v>7144</v>
      </c>
      <c r="L2258" s="5" t="s">
        <v>7143</v>
      </c>
      <c r="M2258" s="5">
        <f t="shared" si="140"/>
        <v>16</v>
      </c>
      <c r="N2258" s="5">
        <f t="shared" si="141"/>
        <v>25</v>
      </c>
      <c r="O2258" s="3" t="str">
        <f>IF(ISBLANK(D2258),"ส่วนลด",VLOOKUP(D2258,หมวดหมู่!$A$2:$B$35,2))</f>
        <v>งานก่อสร้าง</v>
      </c>
      <c r="P2258" s="3" t="str">
        <f>IF(ISBLANK(E2258),"หน่วย",VLOOKUP(E2258,หน่วยนับ!$A$2:$B$37,2))</f>
        <v>อัน</v>
      </c>
      <c r="Q2258" t="str">
        <f t="shared" si="142"/>
        <v>P00000.png</v>
      </c>
      <c r="R2258" t="str">
        <f t="shared" si="143"/>
        <v>INSERT INTO `product`(`pID`, `pBar`, `pBars`, `pName`, `pBP`, `pSP`, `pVal`, `pCate`, `pUnit`, `img`) VALUES ('P02266','P02266','[{"detail":"รหัสสินค้า","barcode":"P02266"},{"detail":"บาร์โค้ดหลัก","barcode":"P02266"}]','ประแจปากตาย+แหวนเบอร์18***','16','25','7','งานก่อสร้าง','อัน','P00000.png');</v>
      </c>
    </row>
    <row r="2259" spans="1:18" x14ac:dyDescent="0.25">
      <c r="A2259" s="2" t="s">
        <v>3235</v>
      </c>
      <c r="B2259" s="8" t="s">
        <v>3235</v>
      </c>
      <c r="C2259" s="2" t="s">
        <v>8603</v>
      </c>
      <c r="D2259" s="1">
        <v>40</v>
      </c>
      <c r="E2259" s="1">
        <v>9</v>
      </c>
      <c r="F2259" s="1">
        <v>6</v>
      </c>
      <c r="G2259" s="1">
        <v>15.22</v>
      </c>
      <c r="H2259" s="1">
        <v>20</v>
      </c>
      <c r="I2259" s="16"/>
      <c r="J2259" s="17" t="s">
        <v>7142</v>
      </c>
      <c r="K2259" s="4" t="s">
        <v>7144</v>
      </c>
      <c r="L2259" s="5" t="s">
        <v>7143</v>
      </c>
      <c r="M2259" s="5">
        <f t="shared" si="140"/>
        <v>15.22</v>
      </c>
      <c r="N2259" s="5">
        <f t="shared" si="141"/>
        <v>20</v>
      </c>
      <c r="O2259" s="3" t="str">
        <f>IF(ISBLANK(D2259),"ส่วนลด",VLOOKUP(D2259,หมวดหมู่!$A$2:$B$35,2))</f>
        <v>งานก่อสร้าง</v>
      </c>
      <c r="P2259" s="3" t="str">
        <f>IF(ISBLANK(E2259),"หน่วย",VLOOKUP(E2259,หน่วยนับ!$A$2:$B$37,2))</f>
        <v>แพ็ค</v>
      </c>
      <c r="Q2259" t="str">
        <f t="shared" si="142"/>
        <v>P00000.png</v>
      </c>
      <c r="R2259" t="str">
        <f t="shared" si="143"/>
        <v>INSERT INTO `product`(`pID`, `pBar`, `pBars`, `pName`, `pBP`, `pSP`, `pVal`, `pCate`, `pUnit`, `img`) VALUES ('P02267','P02267','[{"detail":"รหัสสินค้า","barcode":"P02267"},{"detail":"บาร์โค้ดหลัก","barcode":"P02267"}]','น็อตยึดกระเบื้อง2.5นิ้ว7ตัว***','15.22','20','6','งานก่อสร้าง','แพ็ค','P00000.png');</v>
      </c>
    </row>
    <row r="2260" spans="1:18" x14ac:dyDescent="0.25">
      <c r="A2260" s="2" t="s">
        <v>3236</v>
      </c>
      <c r="B2260" s="8">
        <v>1988032171228</v>
      </c>
      <c r="C2260" s="2" t="s">
        <v>8604</v>
      </c>
      <c r="D2260" s="1">
        <v>40</v>
      </c>
      <c r="E2260" s="1">
        <v>9</v>
      </c>
      <c r="F2260" s="1">
        <v>12</v>
      </c>
      <c r="G2260" s="1">
        <v>14.59</v>
      </c>
      <c r="H2260" s="1">
        <v>20</v>
      </c>
      <c r="I2260" s="16"/>
      <c r="J2260" s="17" t="s">
        <v>7142</v>
      </c>
      <c r="K2260" s="4" t="s">
        <v>7144</v>
      </c>
      <c r="L2260" s="5" t="s">
        <v>7143</v>
      </c>
      <c r="M2260" s="5">
        <f t="shared" si="140"/>
        <v>14.59</v>
      </c>
      <c r="N2260" s="5">
        <f t="shared" si="141"/>
        <v>20</v>
      </c>
      <c r="O2260" s="3" t="str">
        <f>IF(ISBLANK(D2260),"ส่วนลด",VLOOKUP(D2260,หมวดหมู่!$A$2:$B$35,2))</f>
        <v>งานก่อสร้าง</v>
      </c>
      <c r="P2260" s="3" t="str">
        <f>IF(ISBLANK(E2260),"หน่วย",VLOOKUP(E2260,หน่วยนับ!$A$2:$B$37,2))</f>
        <v>แพ็ค</v>
      </c>
      <c r="Q2260" t="str">
        <f t="shared" si="142"/>
        <v>P00000.png</v>
      </c>
      <c r="R2260" t="str">
        <f t="shared" si="143"/>
        <v>INSERT INTO `product`(`pID`, `pBar`, `pBars`, `pName`, `pBP`, `pSP`, `pVal`, `pCate`, `pUnit`, `img`) VALUES ('P02268','1988032171228','[{"detail":"รหัสสินค้า","barcode":"P02268"},{"detail":"บาร์โค้ดหลัก","barcode":"1988032171228"}]','ไขควงเช็คไฟแพ็คคู่***','14.59','20','12','งานก่อสร้าง','แพ็ค','P00000.png');</v>
      </c>
    </row>
    <row r="2261" spans="1:18" x14ac:dyDescent="0.25">
      <c r="A2261" s="2" t="s">
        <v>3237</v>
      </c>
      <c r="B2261" s="8" t="s">
        <v>3237</v>
      </c>
      <c r="C2261" s="2" t="s">
        <v>3238</v>
      </c>
      <c r="D2261" s="1">
        <v>40</v>
      </c>
      <c r="E2261" s="1">
        <v>8</v>
      </c>
      <c r="F2261" s="1">
        <v>12</v>
      </c>
      <c r="G2261" s="1">
        <v>8.34</v>
      </c>
      <c r="H2261" s="1">
        <v>15</v>
      </c>
      <c r="I2261" s="16"/>
      <c r="J2261" s="17" t="s">
        <v>7142</v>
      </c>
      <c r="K2261" s="4" t="s">
        <v>7144</v>
      </c>
      <c r="L2261" s="5" t="s">
        <v>7143</v>
      </c>
      <c r="M2261" s="5">
        <f t="shared" si="140"/>
        <v>8.34</v>
      </c>
      <c r="N2261" s="5">
        <f t="shared" si="141"/>
        <v>15</v>
      </c>
      <c r="O2261" s="3" t="str">
        <f>IF(ISBLANK(D2261),"ส่วนลด",VLOOKUP(D2261,หมวดหมู่!$A$2:$B$35,2))</f>
        <v>งานก่อสร้าง</v>
      </c>
      <c r="P2261" s="3" t="str">
        <f>IF(ISBLANK(E2261),"หน่วย",VLOOKUP(E2261,หน่วยนับ!$A$2:$B$37,2))</f>
        <v>อัน</v>
      </c>
      <c r="Q2261" t="str">
        <f t="shared" si="142"/>
        <v>P00000.png</v>
      </c>
      <c r="R2261" t="str">
        <f t="shared" si="143"/>
        <v>INSERT INTO `product`(`pID`, `pBar`, `pBars`, `pName`, `pBP`, `pSP`, `pVal`, `pCate`, `pUnit`, `img`) VALUES ('P02269','P02269','[{"detail":"รหัสสินค้า","barcode":"P02269"},{"detail":"บาร์โค้ดหลัก","barcode":"P02269"}]','ผงเต้า15บ','8.34','15','12','งานก่อสร้าง','อัน','P00000.png');</v>
      </c>
    </row>
    <row r="2262" spans="1:18" x14ac:dyDescent="0.25">
      <c r="A2262" s="2" t="s">
        <v>3239</v>
      </c>
      <c r="B2262" s="8" t="s">
        <v>3239</v>
      </c>
      <c r="C2262" s="2" t="s">
        <v>3240</v>
      </c>
      <c r="D2262" s="1">
        <v>40</v>
      </c>
      <c r="E2262" s="1">
        <v>8</v>
      </c>
      <c r="F2262" s="1">
        <v>9</v>
      </c>
      <c r="G2262" s="1">
        <v>16.670000000000002</v>
      </c>
      <c r="H2262" s="1">
        <v>29</v>
      </c>
      <c r="I2262" s="16"/>
      <c r="J2262" s="17" t="s">
        <v>7142</v>
      </c>
      <c r="K2262" s="4" t="s">
        <v>7144</v>
      </c>
      <c r="L2262" s="5" t="s">
        <v>7143</v>
      </c>
      <c r="M2262" s="5">
        <f t="shared" si="140"/>
        <v>16.670000000000002</v>
      </c>
      <c r="N2262" s="5">
        <f t="shared" si="141"/>
        <v>29</v>
      </c>
      <c r="O2262" s="3" t="str">
        <f>IF(ISBLANK(D2262),"ส่วนลด",VLOOKUP(D2262,หมวดหมู่!$A$2:$B$35,2))</f>
        <v>งานก่อสร้าง</v>
      </c>
      <c r="P2262" s="3" t="str">
        <f>IF(ISBLANK(E2262),"หน่วย",VLOOKUP(E2262,หน่วยนับ!$A$2:$B$37,2))</f>
        <v>อัน</v>
      </c>
      <c r="Q2262" t="str">
        <f t="shared" si="142"/>
        <v>P00000.png</v>
      </c>
      <c r="R2262" t="str">
        <f t="shared" si="143"/>
        <v>INSERT INTO `product`(`pID`, `pBar`, `pBars`, `pName`, `pBP`, `pSP`, `pVal`, `pCate`, `pUnit`, `img`) VALUES ('P02270','P02270','[{"detail":"รหัสสินค้า","barcode":"P02270"},{"detail":"บาร์โค้ดหลัก","barcode":"P02270"}]','ค้อนปอนด์500g29บ*','16.67','29','9','งานก่อสร้าง','อัน','P00000.png');</v>
      </c>
    </row>
    <row r="2263" spans="1:18" x14ac:dyDescent="0.25">
      <c r="A2263" s="2" t="s">
        <v>3241</v>
      </c>
      <c r="B2263" s="8" t="s">
        <v>3241</v>
      </c>
      <c r="C2263" s="2" t="s">
        <v>8605</v>
      </c>
      <c r="D2263" s="1">
        <v>40</v>
      </c>
      <c r="E2263" s="1">
        <v>8</v>
      </c>
      <c r="F2263" s="1">
        <v>5</v>
      </c>
      <c r="G2263" s="1">
        <v>7.5</v>
      </c>
      <c r="H2263" s="1">
        <v>10</v>
      </c>
      <c r="I2263" s="16"/>
      <c r="J2263" s="17" t="s">
        <v>7142</v>
      </c>
      <c r="K2263" s="4" t="s">
        <v>7144</v>
      </c>
      <c r="L2263" s="5" t="s">
        <v>7143</v>
      </c>
      <c r="M2263" s="5">
        <f t="shared" si="140"/>
        <v>7.5</v>
      </c>
      <c r="N2263" s="5">
        <f t="shared" si="141"/>
        <v>10</v>
      </c>
      <c r="O2263" s="3" t="str">
        <f>IF(ISBLANK(D2263),"ส่วนลด",VLOOKUP(D2263,หมวดหมู่!$A$2:$B$35,2))</f>
        <v>งานก่อสร้าง</v>
      </c>
      <c r="P2263" s="3" t="str">
        <f>IF(ISBLANK(E2263),"หน่วย",VLOOKUP(E2263,หน่วยนับ!$A$2:$B$37,2))</f>
        <v>อัน</v>
      </c>
      <c r="Q2263" t="str">
        <f t="shared" si="142"/>
        <v>P00000.png</v>
      </c>
      <c r="R2263" t="str">
        <f t="shared" si="143"/>
        <v>INSERT INTO `product`(`pID`, `pBar`, `pBars`, `pName`, `pBP`, `pSP`, `pVal`, `pCate`, `pUnit`, `img`) VALUES ('P02271','P02271','[{"detail":"รหัสสินค้า","barcode":"P02271"},{"detail":"บาร์โค้ดหลัก","barcode":"P02271"}]','ประแจปากตายเบอร์8*10***','7.5','10','5','งานก่อสร้าง','อัน','P00000.png');</v>
      </c>
    </row>
    <row r="2264" spans="1:18" x14ac:dyDescent="0.25">
      <c r="A2264" s="2" t="s">
        <v>3242</v>
      </c>
      <c r="B2264" s="8" t="s">
        <v>3242</v>
      </c>
      <c r="C2264" s="2" t="s">
        <v>3243</v>
      </c>
      <c r="D2264" s="1">
        <v>40</v>
      </c>
      <c r="E2264" s="1">
        <v>9</v>
      </c>
      <c r="F2264" s="1">
        <v>0</v>
      </c>
      <c r="G2264" s="1">
        <v>15.23</v>
      </c>
      <c r="H2264" s="1">
        <v>20</v>
      </c>
      <c r="I2264" s="16"/>
      <c r="J2264" s="17" t="s">
        <v>7142</v>
      </c>
      <c r="K2264" s="4" t="s">
        <v>7144</v>
      </c>
      <c r="L2264" s="5" t="s">
        <v>7143</v>
      </c>
      <c r="M2264" s="5">
        <f t="shared" si="140"/>
        <v>15.23</v>
      </c>
      <c r="N2264" s="5">
        <f t="shared" si="141"/>
        <v>20</v>
      </c>
      <c r="O2264" s="3" t="str">
        <f>IF(ISBLANK(D2264),"ส่วนลด",VLOOKUP(D2264,หมวดหมู่!$A$2:$B$35,2))</f>
        <v>งานก่อสร้าง</v>
      </c>
      <c r="P2264" s="3" t="str">
        <f>IF(ISBLANK(E2264),"หน่วย",VLOOKUP(E2264,หน่วยนับ!$A$2:$B$37,2))</f>
        <v>แพ็ค</v>
      </c>
      <c r="Q2264" t="str">
        <f t="shared" si="142"/>
        <v>P00000.png</v>
      </c>
      <c r="R2264" t="str">
        <f t="shared" si="143"/>
        <v>INSERT INTO `product`(`pID`, `pBar`, `pBars`, `pName`, `pBP`, `pSP`, `pVal`, `pCate`, `pUnit`, `img`) VALUES ('P02272','P02272','[{"detail":"รหัสสินค้า","barcode":"P02272"},{"detail":"บาร์โค้ดหลัก","barcode":"P02272"}]','น็อตหัวสว่าน1นิ้ว/20บ*','15.23','20','0','งานก่อสร้าง','แพ็ค','P00000.png');</v>
      </c>
    </row>
    <row r="2265" spans="1:18" x14ac:dyDescent="0.25">
      <c r="A2265" s="2" t="s">
        <v>3244</v>
      </c>
      <c r="B2265" s="8" t="s">
        <v>3244</v>
      </c>
      <c r="C2265" s="2" t="s">
        <v>3245</v>
      </c>
      <c r="D2265" s="1">
        <v>40</v>
      </c>
      <c r="E2265" s="1">
        <v>13</v>
      </c>
      <c r="F2265" s="1">
        <v>51</v>
      </c>
      <c r="G2265" s="1">
        <v>1.22</v>
      </c>
      <c r="H2265" s="1">
        <v>5</v>
      </c>
      <c r="I2265" s="16"/>
      <c r="J2265" s="17" t="s">
        <v>7142</v>
      </c>
      <c r="K2265" s="4" t="s">
        <v>7144</v>
      </c>
      <c r="L2265" s="5" t="s">
        <v>7143</v>
      </c>
      <c r="M2265" s="5">
        <f t="shared" si="140"/>
        <v>1.22</v>
      </c>
      <c r="N2265" s="5">
        <f t="shared" si="141"/>
        <v>5</v>
      </c>
      <c r="O2265" s="3" t="str">
        <f>IF(ISBLANK(D2265),"ส่วนลด",VLOOKUP(D2265,หมวดหมู่!$A$2:$B$35,2))</f>
        <v>งานก่อสร้าง</v>
      </c>
      <c r="P2265" s="3" t="str">
        <f>IF(ISBLANK(E2265),"หน่วย",VLOOKUP(E2265,หน่วยนับ!$A$2:$B$37,2))</f>
        <v>แท่ง</v>
      </c>
      <c r="Q2265" t="str">
        <f t="shared" si="142"/>
        <v>P00000.png</v>
      </c>
      <c r="R2265" t="str">
        <f t="shared" si="143"/>
        <v>INSERT INTO `product`(`pID`, `pBar`, `pBars`, `pName`, `pBP`, `pSP`, `pVal`, `pCate`, `pUnit`, `img`) VALUES ('P02273','P02273','[{"detail":"รหัสสินค้า","barcode":"P02273"},{"detail":"บาร์โค้ดหลัก","barcode":"P02273"}]','ดินสอไม้งานช่าง5บาท*','1.22','5','51','งานก่อสร้าง','แท่ง','P00000.png');</v>
      </c>
    </row>
    <row r="2266" spans="1:18" x14ac:dyDescent="0.25">
      <c r="A2266" s="2" t="s">
        <v>3246</v>
      </c>
      <c r="B2266" s="8" t="s">
        <v>3246</v>
      </c>
      <c r="C2266" s="2" t="s">
        <v>8606</v>
      </c>
      <c r="D2266" s="1">
        <v>40</v>
      </c>
      <c r="E2266" s="1">
        <v>8</v>
      </c>
      <c r="F2266" s="1">
        <v>2</v>
      </c>
      <c r="G2266" s="1">
        <v>15</v>
      </c>
      <c r="H2266" s="1">
        <v>25</v>
      </c>
      <c r="I2266" s="16"/>
      <c r="J2266" s="17" t="s">
        <v>7142</v>
      </c>
      <c r="K2266" s="4" t="s">
        <v>7144</v>
      </c>
      <c r="L2266" s="5" t="s">
        <v>7143</v>
      </c>
      <c r="M2266" s="5">
        <f t="shared" si="140"/>
        <v>15</v>
      </c>
      <c r="N2266" s="5">
        <f t="shared" si="141"/>
        <v>25</v>
      </c>
      <c r="O2266" s="3" t="str">
        <f>IF(ISBLANK(D2266),"ส่วนลด",VLOOKUP(D2266,หมวดหมู่!$A$2:$B$35,2))</f>
        <v>งานก่อสร้าง</v>
      </c>
      <c r="P2266" s="3" t="str">
        <f>IF(ISBLANK(E2266),"หน่วย",VLOOKUP(E2266,หน่วยนับ!$A$2:$B$37,2))</f>
        <v>อัน</v>
      </c>
      <c r="Q2266" t="str">
        <f t="shared" si="142"/>
        <v>P00000.png</v>
      </c>
      <c r="R2266" t="str">
        <f t="shared" si="143"/>
        <v>INSERT INTO `product`(`pID`, `pBar`, `pBars`, `pName`, `pBP`, `pSP`, `pVal`, `pCate`, `pUnit`, `img`) VALUES ('P02274','P02274','[{"detail":"รหัสสินค้า","barcode":"P02274"},{"detail":"บาร์โค้ดหลัก","barcode":"P02274"}]','ค้อนหงอนเล็ก***','15','25','2','งานก่อสร้าง','อัน','P00000.png');</v>
      </c>
    </row>
    <row r="2267" spans="1:18" x14ac:dyDescent="0.25">
      <c r="A2267" s="2" t="s">
        <v>3247</v>
      </c>
      <c r="B2267" s="8" t="s">
        <v>3247</v>
      </c>
      <c r="C2267" s="2" t="s">
        <v>3248</v>
      </c>
      <c r="D2267" s="1">
        <v>40</v>
      </c>
      <c r="E2267" s="1">
        <v>8</v>
      </c>
      <c r="F2267" s="1">
        <v>10</v>
      </c>
      <c r="G2267" s="1">
        <v>7.5</v>
      </c>
      <c r="H2267" s="1">
        <v>10</v>
      </c>
      <c r="I2267" s="16"/>
      <c r="J2267" s="17" t="s">
        <v>7142</v>
      </c>
      <c r="K2267" s="4" t="s">
        <v>7144</v>
      </c>
      <c r="L2267" s="5" t="s">
        <v>7143</v>
      </c>
      <c r="M2267" s="5">
        <f t="shared" si="140"/>
        <v>7.5</v>
      </c>
      <c r="N2267" s="5">
        <f t="shared" si="141"/>
        <v>10</v>
      </c>
      <c r="O2267" s="3" t="str">
        <f>IF(ISBLANK(D2267),"ส่วนลด",VLOOKUP(D2267,หมวดหมู่!$A$2:$B$35,2))</f>
        <v>งานก่อสร้าง</v>
      </c>
      <c r="P2267" s="3" t="str">
        <f>IF(ISBLANK(E2267),"หน่วย",VLOOKUP(E2267,หน่วยนับ!$A$2:$B$37,2))</f>
        <v>อัน</v>
      </c>
      <c r="Q2267" t="str">
        <f t="shared" si="142"/>
        <v>P00000.png</v>
      </c>
      <c r="R2267" t="str">
        <f t="shared" si="143"/>
        <v>INSERT INTO `product`(`pID`, `pBar`, `pBars`, `pName`, `pBP`, `pSP`, `pVal`, `pCate`, `pUnit`, `img`) VALUES ('P02275','P02275','[{"detail":"รหัสสินค้า","barcode":"P02275"},{"detail":"บาร์โค้ดหลัก","barcode":"P02275"}]','ประแจปากตาย9/10บ','7.5','10','10','งานก่อสร้าง','อัน','P00000.png');</v>
      </c>
    </row>
    <row r="2268" spans="1:18" x14ac:dyDescent="0.25">
      <c r="A2268" s="2" t="s">
        <v>3249</v>
      </c>
      <c r="B2268" s="8" t="s">
        <v>3249</v>
      </c>
      <c r="C2268" s="2" t="s">
        <v>3250</v>
      </c>
      <c r="D2268" s="1">
        <v>40</v>
      </c>
      <c r="E2268" s="1">
        <v>8</v>
      </c>
      <c r="F2268" s="1">
        <v>12</v>
      </c>
      <c r="G2268" s="1">
        <v>13.75</v>
      </c>
      <c r="H2268" s="1">
        <v>20</v>
      </c>
      <c r="I2268" s="16"/>
      <c r="J2268" s="17" t="s">
        <v>7142</v>
      </c>
      <c r="K2268" s="4" t="s">
        <v>7144</v>
      </c>
      <c r="L2268" s="5" t="s">
        <v>7143</v>
      </c>
      <c r="M2268" s="5">
        <f t="shared" si="140"/>
        <v>13.75</v>
      </c>
      <c r="N2268" s="5">
        <f t="shared" si="141"/>
        <v>20</v>
      </c>
      <c r="O2268" s="3" t="str">
        <f>IF(ISBLANK(D2268),"ส่วนลด",VLOOKUP(D2268,หมวดหมู่!$A$2:$B$35,2))</f>
        <v>งานก่อสร้าง</v>
      </c>
      <c r="P2268" s="3" t="str">
        <f>IF(ISBLANK(E2268),"หน่วย",VLOOKUP(E2268,หน่วยนับ!$A$2:$B$37,2))</f>
        <v>อัน</v>
      </c>
      <c r="Q2268" t="str">
        <f t="shared" si="142"/>
        <v>P00000.png</v>
      </c>
      <c r="R2268" t="str">
        <f t="shared" si="143"/>
        <v>INSERT INTO `product`(`pID`, `pBar`, `pBars`, `pName`, `pBP`, `pSP`, `pVal`, `pCate`, `pUnit`, `img`) VALUES ('P02276','P02276','[{"detail":"รหัสสินค้า","barcode":"P02276"},{"detail":"บาร์โค้ดหลัก","barcode":"P02276"}]','เกียงโป้ว20บาท','13.75','20','12','งานก่อสร้าง','อัน','P00000.png');</v>
      </c>
    </row>
    <row r="2269" spans="1:18" x14ac:dyDescent="0.25">
      <c r="A2269" s="2" t="s">
        <v>3251</v>
      </c>
      <c r="B2269" s="8" t="s">
        <v>3251</v>
      </c>
      <c r="C2269" s="2" t="s">
        <v>3252</v>
      </c>
      <c r="D2269" s="1">
        <v>20</v>
      </c>
      <c r="E2269" s="1">
        <v>8</v>
      </c>
      <c r="F2269" s="1">
        <v>12</v>
      </c>
      <c r="G2269" s="1">
        <v>13.34</v>
      </c>
      <c r="H2269" s="1">
        <v>20</v>
      </c>
      <c r="I2269" s="16"/>
      <c r="J2269" s="17" t="s">
        <v>7142</v>
      </c>
      <c r="K2269" s="4" t="s">
        <v>7144</v>
      </c>
      <c r="L2269" s="5" t="s">
        <v>7143</v>
      </c>
      <c r="M2269" s="5">
        <f t="shared" si="140"/>
        <v>13.34</v>
      </c>
      <c r="N2269" s="5">
        <f t="shared" si="141"/>
        <v>20</v>
      </c>
      <c r="O2269" s="3" t="str">
        <f>IF(ISBLANK(D2269),"ส่วนลด",VLOOKUP(D2269,หมวดหมู่!$A$2:$B$35,2))</f>
        <v>อุปโภค/บริโภค</v>
      </c>
      <c r="P2269" s="3" t="str">
        <f>IF(ISBLANK(E2269),"หน่วย",VLOOKUP(E2269,หน่วยนับ!$A$2:$B$37,2))</f>
        <v>อัน</v>
      </c>
      <c r="Q2269" t="str">
        <f t="shared" si="142"/>
        <v>P00000.png</v>
      </c>
      <c r="R2269" t="str">
        <f t="shared" si="143"/>
        <v>INSERT INTO `product`(`pID`, `pBar`, `pBars`, `pName`, `pBP`, `pSP`, `pVal`, `pCate`, `pUnit`, `img`) VALUES ('P02277','P02277','[{"detail":"รหัสสินค้า","barcode":"P02277"},{"detail":"บาร์โค้ดหลัก","barcode":"P02277"}]','ฟองน้ำถูพื้น20บ','13.34','20','12','อุปโภค/บริโภค','อัน','P00000.png');</v>
      </c>
    </row>
    <row r="2270" spans="1:18" x14ac:dyDescent="0.25">
      <c r="A2270" s="2" t="s">
        <v>3253</v>
      </c>
      <c r="B2270" s="8" t="s">
        <v>3253</v>
      </c>
      <c r="C2270" s="2" t="s">
        <v>8607</v>
      </c>
      <c r="D2270" s="1">
        <v>40</v>
      </c>
      <c r="E2270" s="1">
        <v>8</v>
      </c>
      <c r="F2270" s="1">
        <v>9</v>
      </c>
      <c r="G2270" s="1">
        <v>20</v>
      </c>
      <c r="H2270" s="1">
        <v>39</v>
      </c>
      <c r="I2270" s="16"/>
      <c r="J2270" s="17" t="s">
        <v>7142</v>
      </c>
      <c r="K2270" s="4" t="s">
        <v>7144</v>
      </c>
      <c r="L2270" s="5" t="s">
        <v>7143</v>
      </c>
      <c r="M2270" s="5">
        <f t="shared" si="140"/>
        <v>20</v>
      </c>
      <c r="N2270" s="5">
        <f t="shared" si="141"/>
        <v>39</v>
      </c>
      <c r="O2270" s="3" t="str">
        <f>IF(ISBLANK(D2270),"ส่วนลด",VLOOKUP(D2270,หมวดหมู่!$A$2:$B$35,2))</f>
        <v>งานก่อสร้าง</v>
      </c>
      <c r="P2270" s="3" t="str">
        <f>IF(ISBLANK(E2270),"หน่วย",VLOOKUP(E2270,หน่วยนับ!$A$2:$B$37,2))</f>
        <v>อัน</v>
      </c>
      <c r="Q2270" t="str">
        <f t="shared" si="142"/>
        <v>P00000.png</v>
      </c>
      <c r="R2270" t="str">
        <f t="shared" si="143"/>
        <v>INSERT INTO `product`(`pID`, `pBar`, `pBars`, `pName`, `pBP`, `pSP`, `pVal`, `pCate`, `pUnit`, `img`) VALUES ('P02278','P02278','[{"detail":"รหัสสินค้า","barcode":"P02278"},{"detail":"บาร์โค้ดหลัก","barcode":"P02278"}]','เหล็กสกัดปลายแหลม***10','20','39','9','งานก่อสร้าง','อัน','P00000.png');</v>
      </c>
    </row>
    <row r="2271" spans="1:18" x14ac:dyDescent="0.25">
      <c r="A2271" s="2" t="s">
        <v>3254</v>
      </c>
      <c r="B2271" s="8" t="s">
        <v>3254</v>
      </c>
      <c r="C2271" s="2" t="s">
        <v>8608</v>
      </c>
      <c r="D2271" s="1">
        <v>40</v>
      </c>
      <c r="E2271" s="1">
        <v>8</v>
      </c>
      <c r="F2271" s="1">
        <v>2</v>
      </c>
      <c r="G2271" s="1">
        <v>50</v>
      </c>
      <c r="H2271" s="1">
        <v>75</v>
      </c>
      <c r="I2271" s="16"/>
      <c r="J2271" s="17" t="s">
        <v>7142</v>
      </c>
      <c r="K2271" s="4" t="s">
        <v>7144</v>
      </c>
      <c r="L2271" s="5" t="s">
        <v>7143</v>
      </c>
      <c r="M2271" s="5">
        <f t="shared" si="140"/>
        <v>50</v>
      </c>
      <c r="N2271" s="5">
        <f t="shared" si="141"/>
        <v>75</v>
      </c>
      <c r="O2271" s="3" t="str">
        <f>IF(ISBLANK(D2271),"ส่วนลด",VLOOKUP(D2271,หมวดหมู่!$A$2:$B$35,2))</f>
        <v>งานก่อสร้าง</v>
      </c>
      <c r="P2271" s="3" t="str">
        <f>IF(ISBLANK(E2271),"หน่วย",VLOOKUP(E2271,หน่วยนับ!$A$2:$B$37,2))</f>
        <v>อัน</v>
      </c>
      <c r="Q2271" t="str">
        <f t="shared" si="142"/>
        <v>P00000.png</v>
      </c>
      <c r="R2271" t="str">
        <f t="shared" si="143"/>
        <v>INSERT INTO `product`(`pID`, `pBar`, `pBars`, `pName`, `pBP`, `pSP`, `pVal`, `pCate`, `pUnit`, `img`) VALUES ('P02279','P02279','[{"detail":"รหัสสินค้า","barcode":"P02279"},{"detail":"บาร์โค้ดหลัก","barcode":"P02279"}]','กรรไกรตัดสังกะสี10''ตราอูฐ***','50','75','2','งานก่อสร้าง','อัน','P00000.png');</v>
      </c>
    </row>
    <row r="2272" spans="1:18" x14ac:dyDescent="0.25">
      <c r="A2272" s="2" t="s">
        <v>3255</v>
      </c>
      <c r="B2272" s="8" t="s">
        <v>3255</v>
      </c>
      <c r="C2272" s="2" t="s">
        <v>3256</v>
      </c>
      <c r="D2272" s="1">
        <v>40</v>
      </c>
      <c r="E2272" s="1">
        <v>8</v>
      </c>
      <c r="F2272" s="1">
        <v>0</v>
      </c>
      <c r="G2272" s="1">
        <v>55</v>
      </c>
      <c r="H2272" s="1">
        <v>69</v>
      </c>
      <c r="I2272" s="16"/>
      <c r="J2272" s="17" t="s">
        <v>7142</v>
      </c>
      <c r="K2272" s="4" t="s">
        <v>7144</v>
      </c>
      <c r="L2272" s="5" t="s">
        <v>7143</v>
      </c>
      <c r="M2272" s="5">
        <f t="shared" si="140"/>
        <v>55</v>
      </c>
      <c r="N2272" s="5">
        <f t="shared" si="141"/>
        <v>69</v>
      </c>
      <c r="O2272" s="3" t="str">
        <f>IF(ISBLANK(D2272),"ส่วนลด",VLOOKUP(D2272,หมวดหมู่!$A$2:$B$35,2))</f>
        <v>งานก่อสร้าง</v>
      </c>
      <c r="P2272" s="3" t="str">
        <f>IF(ISBLANK(E2272),"หน่วย",VLOOKUP(E2272,หน่วยนับ!$A$2:$B$37,2))</f>
        <v>อัน</v>
      </c>
      <c r="Q2272" t="str">
        <f t="shared" si="142"/>
        <v>P00000.png</v>
      </c>
      <c r="R2272" t="str">
        <f t="shared" si="143"/>
        <v>INSERT INTO `product`(`pID`, `pBar`, `pBars`, `pName`, `pBP`, `pSP`, `pVal`, `pCate`, `pUnit`, `img`) VALUES ('P02280','P02280','[{"detail":"รหัสสินค้า","barcode":"P02280"},{"detail":"บาร์โค้ดหลัก","barcode":"P02280"}]','กรรไกรตัดกิ่ง69บ','55','69','0','งานก่อสร้าง','อัน','P00000.png');</v>
      </c>
    </row>
    <row r="2273" spans="1:18" x14ac:dyDescent="0.25">
      <c r="A2273" s="2" t="s">
        <v>3257</v>
      </c>
      <c r="B2273" s="8">
        <v>82114416488</v>
      </c>
      <c r="C2273" s="2" t="s">
        <v>3258</v>
      </c>
      <c r="D2273" s="1">
        <v>40</v>
      </c>
      <c r="E2273" s="1">
        <v>8</v>
      </c>
      <c r="F2273" s="1">
        <v>5</v>
      </c>
      <c r="G2273" s="1">
        <v>15.42</v>
      </c>
      <c r="H2273" s="1">
        <v>39</v>
      </c>
      <c r="I2273" s="16"/>
      <c r="J2273" s="17" t="s">
        <v>7142</v>
      </c>
      <c r="K2273" s="4" t="s">
        <v>7144</v>
      </c>
      <c r="L2273" s="5" t="s">
        <v>7143</v>
      </c>
      <c r="M2273" s="5">
        <f t="shared" si="140"/>
        <v>15.42</v>
      </c>
      <c r="N2273" s="5">
        <f t="shared" si="141"/>
        <v>39</v>
      </c>
      <c r="O2273" s="3" t="str">
        <f>IF(ISBLANK(D2273),"ส่วนลด",VLOOKUP(D2273,หมวดหมู่!$A$2:$B$35,2))</f>
        <v>งานก่อสร้าง</v>
      </c>
      <c r="P2273" s="3" t="str">
        <f>IF(ISBLANK(E2273),"หน่วย",VLOOKUP(E2273,หน่วยนับ!$A$2:$B$37,2))</f>
        <v>อัน</v>
      </c>
      <c r="Q2273" t="str">
        <f t="shared" si="142"/>
        <v>P00000.png</v>
      </c>
      <c r="R2273" t="str">
        <f t="shared" si="143"/>
        <v>INSERT INTO `product`(`pID`, `pBar`, `pBars`, `pName`, `pBP`, `pSP`, `pVal`, `pCate`, `pUnit`, `img`) VALUES ('P02281','82114416488','[{"detail":"รหัสสินค้า","barcode":"P02281"},{"detail":"บาร์โค้ดหลัก","barcode":"82114416488"}]','ท่ออเนกประสงค์39บ*','15.42','39','5','งานก่อสร้าง','อัน','P00000.png');</v>
      </c>
    </row>
    <row r="2274" spans="1:18" x14ac:dyDescent="0.25">
      <c r="A2274" s="2" t="s">
        <v>3259</v>
      </c>
      <c r="B2274" s="8" t="s">
        <v>3259</v>
      </c>
      <c r="C2274" s="2" t="s">
        <v>3260</v>
      </c>
      <c r="D2274" s="1">
        <v>20</v>
      </c>
      <c r="E2274" s="1">
        <v>9</v>
      </c>
      <c r="F2274" s="1">
        <v>12</v>
      </c>
      <c r="G2274" s="1">
        <v>15</v>
      </c>
      <c r="H2274" s="1">
        <v>25</v>
      </c>
      <c r="I2274" s="16"/>
      <c r="J2274" s="17" t="s">
        <v>7142</v>
      </c>
      <c r="K2274" s="4" t="s">
        <v>7144</v>
      </c>
      <c r="L2274" s="5" t="s">
        <v>7143</v>
      </c>
      <c r="M2274" s="5">
        <f t="shared" si="140"/>
        <v>15</v>
      </c>
      <c r="N2274" s="5">
        <f t="shared" si="141"/>
        <v>25</v>
      </c>
      <c r="O2274" s="3" t="str">
        <f>IF(ISBLANK(D2274),"ส่วนลด",VLOOKUP(D2274,หมวดหมู่!$A$2:$B$35,2))</f>
        <v>อุปโภค/บริโภค</v>
      </c>
      <c r="P2274" s="3" t="str">
        <f>IF(ISBLANK(E2274),"หน่วย",VLOOKUP(E2274,หน่วยนับ!$A$2:$B$37,2))</f>
        <v>แพ็ค</v>
      </c>
      <c r="Q2274" t="str">
        <f t="shared" si="142"/>
        <v>P00000.png</v>
      </c>
      <c r="R2274" t="str">
        <f t="shared" si="143"/>
        <v>INSERT INTO `product`(`pID`, `pBar`, `pBars`, `pName`, `pBP`, `pSP`, `pVal`, `pCate`, `pUnit`, `img`) VALUES ('P02282','P02282','[{"detail":"รหัสสินค้า","barcode":"P02282"},{"detail":"บาร์โค้ดหลัก","barcode":"P02282"}]','สาย AUX25บ','15','25','12','อุปโภค/บริโภค','แพ็ค','P00000.png');</v>
      </c>
    </row>
    <row r="2275" spans="1:18" x14ac:dyDescent="0.25">
      <c r="A2275" s="2" t="s">
        <v>3261</v>
      </c>
      <c r="B2275" s="8" t="s">
        <v>3261</v>
      </c>
      <c r="C2275" s="2" t="s">
        <v>6875</v>
      </c>
      <c r="D2275" s="1">
        <v>21</v>
      </c>
      <c r="E2275" s="1">
        <v>8</v>
      </c>
      <c r="F2275" s="1">
        <v>2</v>
      </c>
      <c r="G2275" s="1">
        <v>100</v>
      </c>
      <c r="H2275" s="1">
        <v>139</v>
      </c>
      <c r="I2275" s="16"/>
      <c r="J2275" s="17" t="s">
        <v>7142</v>
      </c>
      <c r="K2275" s="4" t="s">
        <v>7144</v>
      </c>
      <c r="L2275" s="5" t="s">
        <v>7143</v>
      </c>
      <c r="M2275" s="5">
        <f t="shared" si="140"/>
        <v>100</v>
      </c>
      <c r="N2275" s="5">
        <f t="shared" si="141"/>
        <v>139</v>
      </c>
      <c r="O2275" s="3" t="str">
        <f>IF(ISBLANK(D2275),"ส่วนลด",VLOOKUP(D2275,หมวดหมู่!$A$2:$B$35,2))</f>
        <v>ไฟฟ้า</v>
      </c>
      <c r="P2275" s="3" t="str">
        <f>IF(ISBLANK(E2275),"หน่วย",VLOOKUP(E2275,หน่วยนับ!$A$2:$B$37,2))</f>
        <v>อัน</v>
      </c>
      <c r="Q2275" t="str">
        <f t="shared" si="142"/>
        <v>P00000.png</v>
      </c>
      <c r="R2275" t="str">
        <f t="shared" si="143"/>
        <v>INSERT INTO `product`(`pID`, `pBar`, `pBars`, `pName`, `pBP`, `pSP`, `pVal`, `pCate`, `pUnit`, `img`) VALUES ('P02283','P02283','[{"detail":"รหัสสินค้า","barcode":"P02283"},{"detail":"บาร์โค้ดหลัก","barcode":"P02283"}]','ปลั๊กไฟพ่วง10เมตร**','100','139','2','ไฟฟ้า','อัน','P00000.png');</v>
      </c>
    </row>
    <row r="2276" spans="1:18" x14ac:dyDescent="0.25">
      <c r="A2276" s="2" t="s">
        <v>3262</v>
      </c>
      <c r="B2276" s="8" t="s">
        <v>3262</v>
      </c>
      <c r="C2276" s="2" t="s">
        <v>8609</v>
      </c>
      <c r="D2276" s="1">
        <v>21</v>
      </c>
      <c r="E2276" s="1">
        <v>8</v>
      </c>
      <c r="F2276" s="1">
        <v>1</v>
      </c>
      <c r="G2276" s="1">
        <v>80</v>
      </c>
      <c r="H2276" s="1">
        <v>119</v>
      </c>
      <c r="I2276" s="16"/>
      <c r="J2276" s="17" t="s">
        <v>7142</v>
      </c>
      <c r="K2276" s="4" t="s">
        <v>7144</v>
      </c>
      <c r="L2276" s="5" t="s">
        <v>7143</v>
      </c>
      <c r="M2276" s="5">
        <f t="shared" si="140"/>
        <v>80</v>
      </c>
      <c r="N2276" s="5">
        <f t="shared" si="141"/>
        <v>119</v>
      </c>
      <c r="O2276" s="3" t="str">
        <f>IF(ISBLANK(D2276),"ส่วนลด",VLOOKUP(D2276,หมวดหมู่!$A$2:$B$35,2))</f>
        <v>ไฟฟ้า</v>
      </c>
      <c r="P2276" s="3" t="str">
        <f>IF(ISBLANK(E2276),"หน่วย",VLOOKUP(E2276,หน่วยนับ!$A$2:$B$37,2))</f>
        <v>อัน</v>
      </c>
      <c r="Q2276" t="str">
        <f t="shared" si="142"/>
        <v>P00000.png</v>
      </c>
      <c r="R2276" t="str">
        <f t="shared" si="143"/>
        <v>INSERT INTO `product`(`pID`, `pBar`, `pBars`, `pName`, `pBP`, `pSP`, `pVal`, `pCate`, `pUnit`, `img`) VALUES ('P02284','P02284','[{"detail":"รหัสสินค้า","barcode":"P02284"},{"detail":"บาร์โค้ดหลัก","barcode":"P02284"}]','ปลั๊กกราว์ไฟพ่วง5เมตร***','80','119','1','ไฟฟ้า','อัน','P00000.png');</v>
      </c>
    </row>
    <row r="2277" spans="1:18" x14ac:dyDescent="0.25">
      <c r="A2277" s="2" t="s">
        <v>3263</v>
      </c>
      <c r="B2277" s="8" t="s">
        <v>3263</v>
      </c>
      <c r="C2277" s="2" t="s">
        <v>3264</v>
      </c>
      <c r="D2277" s="1">
        <v>21</v>
      </c>
      <c r="E2277" s="1">
        <v>8</v>
      </c>
      <c r="F2277" s="1">
        <v>2</v>
      </c>
      <c r="G2277" s="1">
        <v>53</v>
      </c>
      <c r="H2277" s="1">
        <v>65</v>
      </c>
      <c r="I2277" s="16"/>
      <c r="J2277" s="17" t="s">
        <v>7142</v>
      </c>
      <c r="K2277" s="4" t="s">
        <v>7144</v>
      </c>
      <c r="L2277" s="5" t="s">
        <v>7143</v>
      </c>
      <c r="M2277" s="5">
        <f t="shared" si="140"/>
        <v>53</v>
      </c>
      <c r="N2277" s="5">
        <f t="shared" si="141"/>
        <v>65</v>
      </c>
      <c r="O2277" s="3" t="str">
        <f>IF(ISBLANK(D2277),"ส่วนลด",VLOOKUP(D2277,หมวดหมู่!$A$2:$B$35,2))</f>
        <v>ไฟฟ้า</v>
      </c>
      <c r="P2277" s="3" t="str">
        <f>IF(ISBLANK(E2277),"หน่วย",VLOOKUP(E2277,หน่วยนับ!$A$2:$B$37,2))</f>
        <v>อัน</v>
      </c>
      <c r="Q2277" t="str">
        <f t="shared" si="142"/>
        <v>P00000.png</v>
      </c>
      <c r="R2277" t="str">
        <f t="shared" si="143"/>
        <v>INSERT INTO `product`(`pID`, `pBar`, `pBars`, `pName`, `pBP`, `pSP`, `pVal`, `pCate`, `pUnit`, `img`) VALUES ('P02285','P02285','[{"detail":"รหัสสินค้า","barcode":"P02285"},{"detail":"บาร์โค้ดหลัก","barcode":"P02285"}]','ขั้วหลอดไฟมีสวิชท์65บ','53','65','2','ไฟฟ้า','อัน','P00000.png');</v>
      </c>
    </row>
    <row r="2278" spans="1:18" x14ac:dyDescent="0.25">
      <c r="A2278" s="2" t="s">
        <v>3265</v>
      </c>
      <c r="B2278" s="8">
        <v>2376784241464</v>
      </c>
      <c r="C2278" s="2" t="s">
        <v>8610</v>
      </c>
      <c r="D2278" s="1">
        <v>20</v>
      </c>
      <c r="E2278" s="1">
        <v>8</v>
      </c>
      <c r="F2278" s="1">
        <v>8</v>
      </c>
      <c r="G2278" s="1">
        <v>15</v>
      </c>
      <c r="H2278" s="1">
        <v>20</v>
      </c>
      <c r="I2278" s="16"/>
      <c r="J2278" s="17" t="s">
        <v>7142</v>
      </c>
      <c r="K2278" s="4" t="s">
        <v>7144</v>
      </c>
      <c r="L2278" s="5" t="s">
        <v>7143</v>
      </c>
      <c r="M2278" s="5">
        <f t="shared" si="140"/>
        <v>15</v>
      </c>
      <c r="N2278" s="5">
        <f t="shared" si="141"/>
        <v>20</v>
      </c>
      <c r="O2278" s="3" t="str">
        <f>IF(ISBLANK(D2278),"ส่วนลด",VLOOKUP(D2278,หมวดหมู่!$A$2:$B$35,2))</f>
        <v>อุปโภค/บริโภค</v>
      </c>
      <c r="P2278" s="3" t="str">
        <f>IF(ISBLANK(E2278),"หน่วย",VLOOKUP(E2278,หน่วยนับ!$A$2:$B$37,2))</f>
        <v>อัน</v>
      </c>
      <c r="Q2278" t="str">
        <f t="shared" si="142"/>
        <v>P00000.png</v>
      </c>
      <c r="R2278" t="str">
        <f t="shared" si="143"/>
        <v>INSERT INTO `product`(`pID`, `pBar`, `pBars`, `pName`, `pBP`, `pSP`, `pVal`, `pCate`, `pUnit`, `img`) VALUES ('P02286','2376784241464','[{"detail":"รหัสสินค้า","barcode":"P02286"},{"detail":"บาร์โค้ดหลัก","barcode":"2376784241464"}]','แมสผ้าปิดจมูก***','15','20','8','อุปโภค/บริโภค','อัน','P00000.png');</v>
      </c>
    </row>
    <row r="2279" spans="1:18" x14ac:dyDescent="0.25">
      <c r="A2279" s="2" t="s">
        <v>3266</v>
      </c>
      <c r="B2279" s="8">
        <v>1988032169867</v>
      </c>
      <c r="C2279" s="2" t="s">
        <v>3267</v>
      </c>
      <c r="D2279" s="1">
        <v>20</v>
      </c>
      <c r="E2279" s="1">
        <v>8</v>
      </c>
      <c r="F2279" s="1">
        <v>2</v>
      </c>
      <c r="G2279" s="1">
        <v>15</v>
      </c>
      <c r="H2279" s="1">
        <v>25</v>
      </c>
      <c r="I2279" s="16"/>
      <c r="J2279" s="17" t="s">
        <v>7142</v>
      </c>
      <c r="K2279" s="4" t="s">
        <v>7144</v>
      </c>
      <c r="L2279" s="5" t="s">
        <v>7143</v>
      </c>
      <c r="M2279" s="5">
        <f t="shared" si="140"/>
        <v>15</v>
      </c>
      <c r="N2279" s="5">
        <f t="shared" si="141"/>
        <v>25</v>
      </c>
      <c r="O2279" s="3" t="str">
        <f>IF(ISBLANK(D2279),"ส่วนลด",VLOOKUP(D2279,หมวดหมู่!$A$2:$B$35,2))</f>
        <v>อุปโภค/บริโภค</v>
      </c>
      <c r="P2279" s="3" t="str">
        <f>IF(ISBLANK(E2279),"หน่วย",VLOOKUP(E2279,หน่วยนับ!$A$2:$B$37,2))</f>
        <v>อัน</v>
      </c>
      <c r="Q2279" t="str">
        <f t="shared" si="142"/>
        <v>P00000.png</v>
      </c>
      <c r="R2279" t="str">
        <f t="shared" si="143"/>
        <v>INSERT INTO `product`(`pID`, `pBar`, `pBars`, `pName`, `pBP`, `pSP`, `pVal`, `pCate`, `pUnit`, `img`) VALUES ('P02287','1988032169867','[{"detail":"รหัสสินค้า","barcode":"P02287"},{"detail":"บาร์โค้ดหลัก","barcode":"1988032169867"}]','หูฟั Q105/25บ*','15','25','2','อุปโภค/บริโภค','อัน','P00000.png');</v>
      </c>
    </row>
    <row r="2280" spans="1:18" x14ac:dyDescent="0.25">
      <c r="A2280" s="2" t="s">
        <v>3268</v>
      </c>
      <c r="B2280" s="8">
        <v>8997207617211</v>
      </c>
      <c r="C2280" s="2" t="s">
        <v>6876</v>
      </c>
      <c r="D2280" s="1">
        <v>21</v>
      </c>
      <c r="E2280" s="1">
        <v>1</v>
      </c>
      <c r="F2280" s="1">
        <v>0</v>
      </c>
      <c r="G2280" s="1">
        <v>65</v>
      </c>
      <c r="H2280" s="1">
        <v>75</v>
      </c>
      <c r="I2280" s="16"/>
      <c r="J2280" s="17" t="s">
        <v>7142</v>
      </c>
      <c r="K2280" s="4" t="s">
        <v>7144</v>
      </c>
      <c r="L2280" s="5" t="s">
        <v>7143</v>
      </c>
      <c r="M2280" s="5">
        <f t="shared" si="140"/>
        <v>65</v>
      </c>
      <c r="N2280" s="5">
        <f t="shared" si="141"/>
        <v>75</v>
      </c>
      <c r="O2280" s="3" t="str">
        <f>IF(ISBLANK(D2280),"ส่วนลด",VLOOKUP(D2280,หมวดหมู่!$A$2:$B$35,2))</f>
        <v>ไฟฟ้า</v>
      </c>
      <c r="P2280" s="3" t="str">
        <f>IF(ISBLANK(E2280),"หน่วย",VLOOKUP(E2280,หน่วยนับ!$A$2:$B$37,2))</f>
        <v>ชิ้น</v>
      </c>
      <c r="Q2280" t="str">
        <f t="shared" si="142"/>
        <v>P00000.png</v>
      </c>
      <c r="R2280" t="str">
        <f t="shared" si="143"/>
        <v>INSERT INTO `product`(`pID`, `pBar`, `pBars`, `pName`, `pBP`, `pSP`, `pVal`, `pCate`, `pUnit`, `img`) VALUES ('P02288','8997207617211','[{"detail":"รหัสสินค้า","barcode":"P02288"},{"detail":"บาร์โค้ดหลัก","barcode":"8997207617211"}]','หลอดไฟพานาโซนิค9วัต**','65','75','0','ไฟฟ้า','ชิ้น','P00000.png');</v>
      </c>
    </row>
    <row r="2281" spans="1:18" x14ac:dyDescent="0.25">
      <c r="A2281" s="2" t="s">
        <v>3269</v>
      </c>
      <c r="B2281" s="8">
        <v>6923010260360</v>
      </c>
      <c r="C2281" s="2" t="s">
        <v>8611</v>
      </c>
      <c r="D2281" s="1">
        <v>21</v>
      </c>
      <c r="E2281" s="1">
        <v>8</v>
      </c>
      <c r="F2281" s="1">
        <v>1</v>
      </c>
      <c r="G2281" s="1">
        <v>15</v>
      </c>
      <c r="H2281" s="1">
        <v>20</v>
      </c>
      <c r="I2281" s="16"/>
      <c r="J2281" s="17" t="s">
        <v>7142</v>
      </c>
      <c r="K2281" s="4" t="s">
        <v>7144</v>
      </c>
      <c r="L2281" s="5" t="s">
        <v>7143</v>
      </c>
      <c r="M2281" s="5">
        <f t="shared" si="140"/>
        <v>15</v>
      </c>
      <c r="N2281" s="5">
        <f t="shared" si="141"/>
        <v>20</v>
      </c>
      <c r="O2281" s="3" t="str">
        <f>IF(ISBLANK(D2281),"ส่วนลด",VLOOKUP(D2281,หมวดหมู่!$A$2:$B$35,2))</f>
        <v>ไฟฟ้า</v>
      </c>
      <c r="P2281" s="3" t="str">
        <f>IF(ISBLANK(E2281),"หน่วย",VLOOKUP(E2281,หน่วยนับ!$A$2:$B$37,2))</f>
        <v>อัน</v>
      </c>
      <c r="Q2281" t="str">
        <f t="shared" si="142"/>
        <v>P00000.png</v>
      </c>
      <c r="R2281" t="str">
        <f t="shared" si="143"/>
        <v>INSERT INTO `product`(`pID`, `pBar`, `pBars`, `pName`, `pBP`, `pSP`, `pVal`, `pCate`, `pUnit`, `img`) VALUES ('P02289','6923010260360','[{"detail":"รหัสสินค้า","barcode":"P02289"},{"detail":"บาร์โค้ดหลัก","barcode":"6923010260360"}]','ขั้วหลอดไฟเกลียว***','15','20','1','ไฟฟ้า','อัน','P00000.png');</v>
      </c>
    </row>
    <row r="2282" spans="1:18" x14ac:dyDescent="0.25">
      <c r="A2282" s="2" t="s">
        <v>3270</v>
      </c>
      <c r="B2282" s="8">
        <v>8850871301001</v>
      </c>
      <c r="C2282" s="2" t="s">
        <v>3271</v>
      </c>
      <c r="D2282" s="1">
        <v>63</v>
      </c>
      <c r="E2282" s="1">
        <v>8</v>
      </c>
      <c r="F2282" s="1">
        <v>5</v>
      </c>
      <c r="G2282" s="1">
        <v>1.46</v>
      </c>
      <c r="H2282" s="1">
        <v>5</v>
      </c>
      <c r="I2282" s="16"/>
      <c r="J2282" s="17" t="s">
        <v>7142</v>
      </c>
      <c r="K2282" s="4" t="s">
        <v>7144</v>
      </c>
      <c r="L2282" s="5" t="s">
        <v>7143</v>
      </c>
      <c r="M2282" s="5">
        <f t="shared" si="140"/>
        <v>1.46</v>
      </c>
      <c r="N2282" s="5">
        <f t="shared" si="141"/>
        <v>5</v>
      </c>
      <c r="O2282" s="3" t="str">
        <f>IF(ISBLANK(D2282),"ส่วนลด",VLOOKUP(D2282,หมวดหมู่!$A$2:$B$35,2))</f>
        <v>น้ำยาล้างจาน+ล้างพื้น</v>
      </c>
      <c r="P2282" s="3" t="str">
        <f>IF(ISBLANK(E2282),"หน่วย",VLOOKUP(E2282,หน่วยนับ!$A$2:$B$37,2))</f>
        <v>อัน</v>
      </c>
      <c r="Q2282" t="str">
        <f t="shared" si="142"/>
        <v>P00000.png</v>
      </c>
      <c r="R2282" t="str">
        <f t="shared" si="143"/>
        <v>INSERT INTO `product`(`pID`, `pBar`, `pBars`, `pName`, `pBP`, `pSP`, `pVal`, `pCate`, `pUnit`, `img`) VALUES ('P02290','8850871301001','[{"detail":"รหัสสินค้า","barcode":"P02290"},{"detail":"บาร์โค้ดหลัก","barcode":"8850871301001"}]','ฟองน้ำโพลี5บาท**','1.46','5','5','น้ำยาล้างจาน+ล้างพื้น','อัน','P00000.png');</v>
      </c>
    </row>
    <row r="2283" spans="1:18" x14ac:dyDescent="0.25">
      <c r="A2283" s="2" t="s">
        <v>3272</v>
      </c>
      <c r="B2283" s="8">
        <v>8859498300039</v>
      </c>
      <c r="C2283" s="2" t="s">
        <v>3273</v>
      </c>
      <c r="D2283" s="1">
        <v>21</v>
      </c>
      <c r="E2283" s="1">
        <v>8</v>
      </c>
      <c r="F2283" s="1">
        <v>0</v>
      </c>
      <c r="G2283" s="1">
        <v>20</v>
      </c>
      <c r="H2283" s="1">
        <v>25</v>
      </c>
      <c r="I2283" s="16"/>
      <c r="J2283" s="17" t="s">
        <v>7142</v>
      </c>
      <c r="K2283" s="4" t="s">
        <v>7144</v>
      </c>
      <c r="L2283" s="5" t="s">
        <v>7143</v>
      </c>
      <c r="M2283" s="5">
        <f t="shared" si="140"/>
        <v>20</v>
      </c>
      <c r="N2283" s="5">
        <f t="shared" si="141"/>
        <v>25</v>
      </c>
      <c r="O2283" s="3" t="str">
        <f>IF(ISBLANK(D2283),"ส่วนลด",VLOOKUP(D2283,หมวดหมู่!$A$2:$B$35,2))</f>
        <v>ไฟฟ้า</v>
      </c>
      <c r="P2283" s="3" t="str">
        <f>IF(ISBLANK(E2283),"หน่วย",VLOOKUP(E2283,หน่วยนับ!$A$2:$B$37,2))</f>
        <v>อัน</v>
      </c>
      <c r="Q2283" t="str">
        <f t="shared" si="142"/>
        <v>P00000.png</v>
      </c>
      <c r="R2283" t="str">
        <f t="shared" si="143"/>
        <v>INSERT INTO `product`(`pID`, `pBar`, `pBars`, `pName`, `pBP`, `pSP`, `pVal`, `pCate`, `pUnit`, `img`) VALUES ('P02291','8859498300039','[{"detail":"รหัสสินค้า","barcode":"P02291"},{"detail":"บาร์โค้ดหลัก","barcode":"8859498300039"}]','ขั้วหลอดไฟยางกันน้ำ25บ*','20','25','0','ไฟฟ้า','อัน','P00000.png');</v>
      </c>
    </row>
    <row r="2284" spans="1:18" x14ac:dyDescent="0.25">
      <c r="A2284" s="2" t="s">
        <v>3274</v>
      </c>
      <c r="B2284" s="8" t="s">
        <v>3274</v>
      </c>
      <c r="C2284" s="2" t="s">
        <v>3275</v>
      </c>
      <c r="D2284" s="1">
        <v>32</v>
      </c>
      <c r="E2284" s="1">
        <v>8</v>
      </c>
      <c r="F2284" s="1">
        <v>1</v>
      </c>
      <c r="G2284" s="1">
        <v>16.670000000000002</v>
      </c>
      <c r="H2284" s="1">
        <v>25</v>
      </c>
      <c r="I2284" s="16"/>
      <c r="J2284" s="17" t="s">
        <v>7142</v>
      </c>
      <c r="K2284" s="4" t="s">
        <v>7144</v>
      </c>
      <c r="L2284" s="5" t="s">
        <v>7143</v>
      </c>
      <c r="M2284" s="5">
        <f t="shared" si="140"/>
        <v>16.670000000000002</v>
      </c>
      <c r="N2284" s="5">
        <f t="shared" si="141"/>
        <v>25</v>
      </c>
      <c r="O2284" s="3" t="str">
        <f>IF(ISBLANK(D2284),"ส่วนลด",VLOOKUP(D2284,หมวดหมู่!$A$2:$B$35,2))</f>
        <v>การศึกษา</v>
      </c>
      <c r="P2284" s="3" t="str">
        <f>IF(ISBLANK(E2284),"หน่วย",VLOOKUP(E2284,หน่วยนับ!$A$2:$B$37,2))</f>
        <v>อัน</v>
      </c>
      <c r="Q2284" t="str">
        <f t="shared" si="142"/>
        <v>P00000.png</v>
      </c>
      <c r="R2284" t="str">
        <f t="shared" si="143"/>
        <v>INSERT INTO `product`(`pID`, `pBar`, `pBars`, `pName`, `pBP`, `pSP`, `pVal`, `pCate`, `pUnit`, `img`) VALUES ('P02292','P02292','[{"detail":"รหัสสินค้า","barcode":"P02292"},{"detail":"บาร์โค้ดหลัก","barcode":"P02292"}]','เทปใส 2นิ้ว/25บ*','16.67','25','1','การศึกษา','อัน','P00000.png');</v>
      </c>
    </row>
    <row r="2285" spans="1:18" x14ac:dyDescent="0.25">
      <c r="A2285" s="2" t="s">
        <v>3276</v>
      </c>
      <c r="B2285" s="8">
        <v>6942587653061</v>
      </c>
      <c r="C2285" s="2" t="s">
        <v>3277</v>
      </c>
      <c r="D2285" s="1">
        <v>20</v>
      </c>
      <c r="E2285" s="1">
        <v>8</v>
      </c>
      <c r="F2285" s="1">
        <v>3</v>
      </c>
      <c r="G2285" s="1">
        <v>13</v>
      </c>
      <c r="H2285" s="1">
        <v>25</v>
      </c>
      <c r="I2285" s="16"/>
      <c r="J2285" s="17" t="s">
        <v>7142</v>
      </c>
      <c r="K2285" s="4" t="s">
        <v>7144</v>
      </c>
      <c r="L2285" s="5" t="s">
        <v>7143</v>
      </c>
      <c r="M2285" s="5">
        <f t="shared" si="140"/>
        <v>13</v>
      </c>
      <c r="N2285" s="5">
        <f t="shared" si="141"/>
        <v>25</v>
      </c>
      <c r="O2285" s="3" t="str">
        <f>IF(ISBLANK(D2285),"ส่วนลด",VLOOKUP(D2285,หมวดหมู่!$A$2:$B$35,2))</f>
        <v>อุปโภค/บริโภค</v>
      </c>
      <c r="P2285" s="3" t="str">
        <f>IF(ISBLANK(E2285),"หน่วย",VLOOKUP(E2285,หน่วยนับ!$A$2:$B$37,2))</f>
        <v>อัน</v>
      </c>
      <c r="Q2285" t="str">
        <f t="shared" si="142"/>
        <v>P00000.png</v>
      </c>
      <c r="R2285" t="str">
        <f t="shared" si="143"/>
        <v>INSERT INTO `product`(`pID`, `pBar`, `pBars`, `pName`, `pBP`, `pSP`, `pVal`, `pCate`, `pUnit`, `img`) VALUES ('P02293','6942587653061','[{"detail":"รหัสสินค้า","barcode":"P02293"},{"detail":"บาร์โค้ดหลัก","barcode":"6942587653061"}]','แปรงขัดห้องน้ำ25บ','13','25','3','อุปโภค/บริโภค','อัน','P00000.png');</v>
      </c>
    </row>
    <row r="2286" spans="1:18" x14ac:dyDescent="0.25">
      <c r="A2286" s="2" t="s">
        <v>3278</v>
      </c>
      <c r="B2286" s="8" t="s">
        <v>3278</v>
      </c>
      <c r="C2286" s="2" t="s">
        <v>3279</v>
      </c>
      <c r="D2286" s="1">
        <v>20</v>
      </c>
      <c r="E2286" s="1">
        <v>8</v>
      </c>
      <c r="F2286" s="1">
        <v>0</v>
      </c>
      <c r="G2286" s="1">
        <v>7.5</v>
      </c>
      <c r="H2286" s="1">
        <v>10</v>
      </c>
      <c r="I2286" s="16"/>
      <c r="J2286" s="17" t="s">
        <v>7142</v>
      </c>
      <c r="K2286" s="4" t="s">
        <v>7144</v>
      </c>
      <c r="L2286" s="5" t="s">
        <v>7143</v>
      </c>
      <c r="M2286" s="5">
        <f t="shared" si="140"/>
        <v>7.5</v>
      </c>
      <c r="N2286" s="5">
        <f t="shared" si="141"/>
        <v>10</v>
      </c>
      <c r="O2286" s="3" t="str">
        <f>IF(ISBLANK(D2286),"ส่วนลด",VLOOKUP(D2286,หมวดหมู่!$A$2:$B$35,2))</f>
        <v>อุปโภค/บริโภค</v>
      </c>
      <c r="P2286" s="3" t="str">
        <f>IF(ISBLANK(E2286),"หน่วย",VLOOKUP(E2286,หน่วยนับ!$A$2:$B$37,2))</f>
        <v>อัน</v>
      </c>
      <c r="Q2286" t="str">
        <f t="shared" si="142"/>
        <v>P00000.png</v>
      </c>
      <c r="R2286" t="str">
        <f t="shared" si="143"/>
        <v>INSERT INTO `product`(`pID`, `pBar`, `pBars`, `pName`, `pBP`, `pSP`, `pVal`, `pCate`, `pUnit`, `img`) VALUES ('P02294','P02294','[{"detail":"รหัสสินค้า","barcode":"P02294"},{"detail":"บาร์โค้ดหลัก","barcode":"P02294"}]','เทปใส1*4/10บ*','7.5','10','0','อุปโภค/บริโภค','อัน','P00000.png');</v>
      </c>
    </row>
    <row r="2287" spans="1:18" x14ac:dyDescent="0.25">
      <c r="A2287" s="2" t="s">
        <v>3280</v>
      </c>
      <c r="B2287" s="8" t="s">
        <v>3280</v>
      </c>
      <c r="C2287" s="2" t="s">
        <v>3281</v>
      </c>
      <c r="D2287" s="1">
        <v>20</v>
      </c>
      <c r="E2287" s="1">
        <v>28</v>
      </c>
      <c r="F2287" s="1">
        <v>2</v>
      </c>
      <c r="G2287" s="1">
        <v>60</v>
      </c>
      <c r="H2287" s="1">
        <v>100</v>
      </c>
      <c r="I2287" s="16"/>
      <c r="J2287" s="17" t="s">
        <v>7142</v>
      </c>
      <c r="K2287" s="4" t="s">
        <v>7144</v>
      </c>
      <c r="L2287" s="5" t="s">
        <v>7143</v>
      </c>
      <c r="M2287" s="5">
        <f t="shared" si="140"/>
        <v>60</v>
      </c>
      <c r="N2287" s="5">
        <f t="shared" si="141"/>
        <v>100</v>
      </c>
      <c r="O2287" s="3" t="str">
        <f>IF(ISBLANK(D2287),"ส่วนลด",VLOOKUP(D2287,หมวดหมู่!$A$2:$B$35,2))</f>
        <v>อุปโภค/บริโภค</v>
      </c>
      <c r="P2287" s="3" t="str">
        <f>IF(ISBLANK(E2287),"หน่วย",VLOOKUP(E2287,หน่วยนับ!$A$2:$B$37,2))</f>
        <v>ผืน</v>
      </c>
      <c r="Q2287" t="str">
        <f t="shared" si="142"/>
        <v>P00000.png</v>
      </c>
      <c r="R2287" t="str">
        <f t="shared" si="143"/>
        <v>INSERT INTO `product`(`pID`, `pBar`, `pBars`, `pName`, `pBP`, `pSP`, `pVal`, `pCate`, `pUnit`, `img`) VALUES ('P02295','P02295','[{"detail":"รหัสสินค้า","barcode":"P02295"},{"detail":"บาร์โค้ดหลัก","barcode":"P02295"}]','เสื่อน้ำมัน 1.38*2.7/100บ','60','100','2','อุปโภค/บริโภค','ผืน','P00000.png');</v>
      </c>
    </row>
    <row r="2288" spans="1:18" x14ac:dyDescent="0.25">
      <c r="A2288" s="2" t="s">
        <v>3282</v>
      </c>
      <c r="B2288" s="8" t="s">
        <v>3282</v>
      </c>
      <c r="C2288" s="2" t="s">
        <v>3283</v>
      </c>
      <c r="D2288" s="1">
        <v>20</v>
      </c>
      <c r="E2288" s="1">
        <v>26</v>
      </c>
      <c r="F2288" s="1">
        <v>2</v>
      </c>
      <c r="G2288" s="1">
        <v>15</v>
      </c>
      <c r="H2288" s="1">
        <v>20</v>
      </c>
      <c r="I2288" s="16"/>
      <c r="J2288" s="17" t="s">
        <v>7142</v>
      </c>
      <c r="K2288" s="4" t="s">
        <v>7144</v>
      </c>
      <c r="L2288" s="5" t="s">
        <v>7143</v>
      </c>
      <c r="M2288" s="5">
        <f t="shared" si="140"/>
        <v>15</v>
      </c>
      <c r="N2288" s="5">
        <f t="shared" si="141"/>
        <v>20</v>
      </c>
      <c r="O2288" s="3" t="str">
        <f>IF(ISBLANK(D2288),"ส่วนลด",VLOOKUP(D2288,หมวดหมู่!$A$2:$B$35,2))</f>
        <v>อุปโภค/บริโภค</v>
      </c>
      <c r="P2288" s="3" t="str">
        <f>IF(ISBLANK(E2288),"หน่วย",VLOOKUP(E2288,หน่วยนับ!$A$2:$B$37,2))</f>
        <v>ห่อ</v>
      </c>
      <c r="Q2288" t="str">
        <f t="shared" si="142"/>
        <v>P00000.png</v>
      </c>
      <c r="R2288" t="str">
        <f t="shared" si="143"/>
        <v>INSERT INTO `product`(`pID`, `pBar`, `pBars`, `pName`, `pBP`, `pSP`, `pVal`, `pCate`, `pUnit`, `img`) VALUES ('P02296','P02296','[{"detail":"รหัสสินค้า","barcode":"P02296"},{"detail":"บาร์โค้ดหลัก","barcode":"P02296"}]','ถุงดำ 28*36/20บ**','15','20','2','อุปโภค/บริโภค','ห่อ','P00000.png');</v>
      </c>
    </row>
    <row r="2289" spans="1:18" x14ac:dyDescent="0.25">
      <c r="A2289" s="2" t="s">
        <v>3284</v>
      </c>
      <c r="B2289" s="8" t="s">
        <v>3284</v>
      </c>
      <c r="C2289" s="2" t="s">
        <v>8612</v>
      </c>
      <c r="D2289" s="1">
        <v>91</v>
      </c>
      <c r="E2289" s="1">
        <v>26</v>
      </c>
      <c r="F2289" s="1">
        <v>8</v>
      </c>
      <c r="G2289" s="1">
        <v>14.6</v>
      </c>
      <c r="H2289" s="1">
        <v>20</v>
      </c>
      <c r="I2289" s="16"/>
      <c r="J2289" s="17" t="s">
        <v>7142</v>
      </c>
      <c r="K2289" s="4" t="s">
        <v>7144</v>
      </c>
      <c r="L2289" s="5" t="s">
        <v>7143</v>
      </c>
      <c r="M2289" s="5">
        <f t="shared" si="140"/>
        <v>14.6</v>
      </c>
      <c r="N2289" s="5">
        <f t="shared" si="141"/>
        <v>20</v>
      </c>
      <c r="O2289" s="3" t="str">
        <f>IF(ISBLANK(D2289),"ส่วนลด",VLOOKUP(D2289,หมวดหมู่!$A$2:$B$35,2))</f>
        <v>ของใช้ในครัว</v>
      </c>
      <c r="P2289" s="3" t="str">
        <f>IF(ISBLANK(E2289),"หน่วย",VLOOKUP(E2289,หน่วยนับ!$A$2:$B$37,2))</f>
        <v>ห่อ</v>
      </c>
      <c r="Q2289" t="str">
        <f t="shared" si="142"/>
        <v>P00000.png</v>
      </c>
      <c r="R2289" t="str">
        <f t="shared" si="143"/>
        <v>INSERT INTO `product`(`pID`, `pBar`, `pBars`, `pName`, `pBP`, `pSP`, `pVal`, `pCate`, `pUnit`, `img`) VALUES ('P02297','P02297','[{"detail":"รหัสสินค้า","barcode":"P02297"},{"detail":"บาร์โค้ดหลัก","barcode":"P02297"}]','ถุงดำ 18X20***','14.6','20','8','ของใช้ในครัว','ห่อ','P00000.png');</v>
      </c>
    </row>
    <row r="2290" spans="1:18" x14ac:dyDescent="0.25">
      <c r="A2290" s="2" t="s">
        <v>3285</v>
      </c>
      <c r="B2290" s="8" t="s">
        <v>3285</v>
      </c>
      <c r="C2290" s="2" t="s">
        <v>3286</v>
      </c>
      <c r="D2290" s="1">
        <v>20</v>
      </c>
      <c r="E2290" s="1">
        <v>26</v>
      </c>
      <c r="F2290" s="1">
        <v>1</v>
      </c>
      <c r="G2290" s="1">
        <v>15</v>
      </c>
      <c r="H2290" s="1">
        <v>20</v>
      </c>
      <c r="I2290" s="16"/>
      <c r="J2290" s="17" t="s">
        <v>7142</v>
      </c>
      <c r="K2290" s="4" t="s">
        <v>7144</v>
      </c>
      <c r="L2290" s="5" t="s">
        <v>7143</v>
      </c>
      <c r="M2290" s="5">
        <f t="shared" si="140"/>
        <v>15</v>
      </c>
      <c r="N2290" s="5">
        <f t="shared" si="141"/>
        <v>20</v>
      </c>
      <c r="O2290" s="3" t="str">
        <f>IF(ISBLANK(D2290),"ส่วนลด",VLOOKUP(D2290,หมวดหมู่!$A$2:$B$35,2))</f>
        <v>อุปโภค/บริโภค</v>
      </c>
      <c r="P2290" s="3" t="str">
        <f>IF(ISBLANK(E2290),"หน่วย",VLOOKUP(E2290,หน่วยนับ!$A$2:$B$37,2))</f>
        <v>ห่อ</v>
      </c>
      <c r="Q2290" t="str">
        <f t="shared" si="142"/>
        <v>P00000.png</v>
      </c>
      <c r="R2290" t="str">
        <f t="shared" si="143"/>
        <v>INSERT INTO `product`(`pID`, `pBar`, `pBars`, `pName`, `pBP`, `pSP`, `pVal`, `pCate`, `pUnit`, `img`) VALUES ('P02298','P02298','[{"detail":"รหัสสินค้า","barcode":"P02298"},{"detail":"บาร์โค้ดหลัก","barcode":"P02298"}]','ถุงดำ 30*40/20บ**','15','20','1','อุปโภค/บริโภค','ห่อ','P00000.png');</v>
      </c>
    </row>
    <row r="2291" spans="1:18" x14ac:dyDescent="0.25">
      <c r="A2291" s="2" t="s">
        <v>3287</v>
      </c>
      <c r="B2291" s="8">
        <v>8855448000394</v>
      </c>
      <c r="C2291" s="2" t="s">
        <v>3288</v>
      </c>
      <c r="D2291" s="1">
        <v>42</v>
      </c>
      <c r="E2291" s="1">
        <v>26</v>
      </c>
      <c r="F2291" s="1">
        <v>8</v>
      </c>
      <c r="G2291" s="1">
        <v>15</v>
      </c>
      <c r="H2291" s="1">
        <v>20</v>
      </c>
      <c r="I2291" s="16"/>
      <c r="J2291" s="17" t="s">
        <v>7142</v>
      </c>
      <c r="K2291" s="4" t="s">
        <v>7144</v>
      </c>
      <c r="L2291" s="5" t="s">
        <v>7143</v>
      </c>
      <c r="M2291" s="5">
        <f t="shared" si="140"/>
        <v>15</v>
      </c>
      <c r="N2291" s="5">
        <f t="shared" si="141"/>
        <v>20</v>
      </c>
      <c r="O2291" s="3" t="str">
        <f>IF(ISBLANK(D2291),"ส่วนลด",VLOOKUP(D2291,หมวดหมู่!$A$2:$B$35,2))</f>
        <v>ของใช้เด็ก+ชิชชู่+สำลี</v>
      </c>
      <c r="P2291" s="3" t="str">
        <f>IF(ISBLANK(E2291),"หน่วย",VLOOKUP(E2291,หน่วยนับ!$A$2:$B$37,2))</f>
        <v>ห่อ</v>
      </c>
      <c r="Q2291" t="str">
        <f t="shared" si="142"/>
        <v>P00000.png</v>
      </c>
      <c r="R2291" t="str">
        <f t="shared" si="143"/>
        <v>INSERT INTO `product`(`pID`, `pBar`, `pBars`, `pName`, `pBP`, `pSP`, `pVal`, `pCate`, `pUnit`, `img`) VALUES ('P02299','8855448000394','[{"detail":"รหัสสินค้า","barcode":"P02299"},{"detail":"บาร์โค้ดหลัก","barcode":"8855448000394"}]','ทิชชู่เปียกฟูจิ20บาท**','15','20','8','ของใช้เด็ก+ชิชชู่+สำลี','ห่อ','P00000.png');</v>
      </c>
    </row>
    <row r="2292" spans="1:18" x14ac:dyDescent="0.25">
      <c r="A2292" s="2" t="s">
        <v>3289</v>
      </c>
      <c r="B2292" s="8">
        <v>8851991000003</v>
      </c>
      <c r="C2292" s="2" t="s">
        <v>8613</v>
      </c>
      <c r="D2292" s="1">
        <v>77</v>
      </c>
      <c r="E2292" s="1">
        <v>9</v>
      </c>
      <c r="F2292" s="1">
        <v>12</v>
      </c>
      <c r="G2292" s="1">
        <v>32.92</v>
      </c>
      <c r="H2292" s="1">
        <v>40</v>
      </c>
      <c r="I2292" s="16"/>
      <c r="J2292" s="17" t="s">
        <v>7142</v>
      </c>
      <c r="K2292" s="4" t="s">
        <v>7144</v>
      </c>
      <c r="L2292" s="5" t="s">
        <v>7143</v>
      </c>
      <c r="M2292" s="5">
        <f t="shared" si="140"/>
        <v>32.92</v>
      </c>
      <c r="N2292" s="5">
        <f t="shared" si="141"/>
        <v>40</v>
      </c>
      <c r="O2292" s="3" t="str">
        <f>IF(ISBLANK(D2292),"ส่วนลด",VLOOKUP(D2292,หมวดหมู่!$A$2:$B$35,2))</f>
        <v>ของใช้ในครัว</v>
      </c>
      <c r="P2292" s="3" t="str">
        <f>IF(ISBLANK(E2292),"หน่วย",VLOOKUP(E2292,หน่วยนับ!$A$2:$B$37,2))</f>
        <v>แพ็ค</v>
      </c>
      <c r="Q2292" t="str">
        <f t="shared" si="142"/>
        <v>P00000.png</v>
      </c>
      <c r="R2292" t="str">
        <f t="shared" si="143"/>
        <v>INSERT INTO `product`(`pID`, `pBar`, `pBars`, `pName`, `pBP`, `pSP`, `pVal`, `pCate`, `pUnit`, `img`) VALUES ('P02300','8851991000003','[{"detail":"รหัสสินค้า","barcode":"P02300"},{"detail":"บาร์โค้ดหลัก","barcode":"8851991000003"}]','ช้อนตราม้าลาย128YO***','32.92','40','12','ของใช้ในครัว','แพ็ค','P00000.png');</v>
      </c>
    </row>
    <row r="2293" spans="1:18" x14ac:dyDescent="0.25">
      <c r="A2293" s="2" t="s">
        <v>3290</v>
      </c>
      <c r="B2293" s="8">
        <v>8850709761120</v>
      </c>
      <c r="C2293" s="2" t="s">
        <v>3291</v>
      </c>
      <c r="D2293" s="1">
        <v>42</v>
      </c>
      <c r="E2293" s="1">
        <v>26</v>
      </c>
      <c r="F2293" s="1">
        <v>1</v>
      </c>
      <c r="G2293" s="1">
        <v>14.5</v>
      </c>
      <c r="H2293" s="1">
        <v>23</v>
      </c>
      <c r="I2293" s="16"/>
      <c r="J2293" s="17" t="s">
        <v>7142</v>
      </c>
      <c r="K2293" s="4" t="s">
        <v>7144</v>
      </c>
      <c r="L2293" s="5" t="s">
        <v>7143</v>
      </c>
      <c r="M2293" s="5">
        <f t="shared" si="140"/>
        <v>14.5</v>
      </c>
      <c r="N2293" s="5">
        <f t="shared" si="141"/>
        <v>23</v>
      </c>
      <c r="O2293" s="3" t="str">
        <f>IF(ISBLANK(D2293),"ส่วนลด",VLOOKUP(D2293,หมวดหมู่!$A$2:$B$35,2))</f>
        <v>ของใช้เด็ก+ชิชชู่+สำลี</v>
      </c>
      <c r="P2293" s="3" t="str">
        <f>IF(ISBLANK(E2293),"หน่วย",VLOOKUP(E2293,หน่วยนับ!$A$2:$B$37,2))</f>
        <v>ห่อ</v>
      </c>
      <c r="Q2293" t="str">
        <f t="shared" si="142"/>
        <v>P00000.png</v>
      </c>
      <c r="R2293" t="str">
        <f t="shared" si="143"/>
        <v>INSERT INTO `product`(`pID`, `pBar`, `pBars`, `pName`, `pBP`, `pSP`, `pVal`, `pCate`, `pUnit`, `img`) VALUES ('P02301','8850709761120','[{"detail":"รหัสสินค้า","barcode":"P02301"},{"detail":"บาร์โค้ดหลัก","barcode":"8850709761120"}]','เบบี้เลิฟ M/4/23บ**','14.5','23','1','ของใช้เด็ก+ชิชชู่+สำลี','ห่อ','P00000.png');</v>
      </c>
    </row>
    <row r="2294" spans="1:18" x14ac:dyDescent="0.25">
      <c r="A2294" s="2" t="s">
        <v>3292</v>
      </c>
      <c r="B2294" s="8">
        <v>8850273111116</v>
      </c>
      <c r="C2294" s="2" t="s">
        <v>3293</v>
      </c>
      <c r="D2294" s="1">
        <v>37</v>
      </c>
      <c r="E2294" s="1">
        <v>3</v>
      </c>
      <c r="F2294" s="1">
        <v>1</v>
      </c>
      <c r="G2294" s="1">
        <v>69</v>
      </c>
      <c r="H2294" s="1">
        <v>89</v>
      </c>
      <c r="I2294" s="16"/>
      <c r="J2294" s="17" t="s">
        <v>7142</v>
      </c>
      <c r="K2294" s="4" t="s">
        <v>7144</v>
      </c>
      <c r="L2294" s="5" t="s">
        <v>7143</v>
      </c>
      <c r="M2294" s="5">
        <f t="shared" si="140"/>
        <v>69</v>
      </c>
      <c r="N2294" s="5">
        <f t="shared" si="141"/>
        <v>89</v>
      </c>
      <c r="O2294" s="3" t="str">
        <f>IF(ISBLANK(D2294),"ส่วนลด",VLOOKUP(D2294,หมวดหมู่!$A$2:$B$35,2))</f>
        <v>เหล้า+บุรี่</v>
      </c>
      <c r="P2294" s="3" t="str">
        <f>IF(ISBLANK(E2294),"หน่วย",VLOOKUP(E2294,หน่วยนับ!$A$2:$B$37,2))</f>
        <v>ขวด</v>
      </c>
      <c r="Q2294" t="str">
        <f t="shared" si="142"/>
        <v>P00000.png</v>
      </c>
      <c r="R2294" t="str">
        <f t="shared" si="143"/>
        <v>INSERT INTO `product`(`pID`, `pBar`, `pBars`, `pName`, `pBP`, `pSP`, `pVal`, `pCate`, `pUnit`, `img`) VALUES ('P02302','8850273111116','[{"detail":"รหัสสินค้า","barcode":"P02302"},{"detail":"บาร์โค้ดหลัก","barcode":"8850273111116"}]','อาท 600มล89บ','69','89','1','เหล้า+บุรี่','ขวด','P00000.png');</v>
      </c>
    </row>
    <row r="2295" spans="1:18" x14ac:dyDescent="0.25">
      <c r="A2295" s="2" t="s">
        <v>3294</v>
      </c>
      <c r="B2295" s="8">
        <v>8850360031143</v>
      </c>
      <c r="C2295" s="2" t="s">
        <v>3295</v>
      </c>
      <c r="D2295" s="1">
        <v>37</v>
      </c>
      <c r="E2295" s="1">
        <v>3</v>
      </c>
      <c r="F2295" s="1">
        <v>1</v>
      </c>
      <c r="G2295" s="1">
        <v>71.34</v>
      </c>
      <c r="H2295" s="1">
        <v>99</v>
      </c>
      <c r="I2295" s="16"/>
      <c r="J2295" s="17" t="s">
        <v>7142</v>
      </c>
      <c r="K2295" s="4" t="s">
        <v>7144</v>
      </c>
      <c r="L2295" s="5" t="s">
        <v>7143</v>
      </c>
      <c r="M2295" s="5">
        <f t="shared" si="140"/>
        <v>71.34</v>
      </c>
      <c r="N2295" s="5">
        <f t="shared" si="141"/>
        <v>99</v>
      </c>
      <c r="O2295" s="3" t="str">
        <f>IF(ISBLANK(D2295),"ส่วนลด",VLOOKUP(D2295,หมวดหมู่!$A$2:$B$35,2))</f>
        <v>เหล้า+บุรี่</v>
      </c>
      <c r="P2295" s="3" t="str">
        <f>IF(ISBLANK(E2295),"หน่วย",VLOOKUP(E2295,หน่วยนับ!$A$2:$B$37,2))</f>
        <v>ขวด</v>
      </c>
      <c r="Q2295" t="str">
        <f t="shared" si="142"/>
        <v>P00000.png</v>
      </c>
      <c r="R2295" t="str">
        <f t="shared" si="143"/>
        <v>INSERT INTO `product`(`pID`, `pBar`, `pBars`, `pName`, `pBP`, `pSP`, `pVal`, `pCate`, `pUnit`, `img`) VALUES ('P02303','8850360031143','[{"detail":"รหัสสินค้า","barcode":"P02303"},{"detail":"บาร์โค้ดหลัก","barcode":"8850360031143"}]','ชิลท้อกลาเวนเดอร์ 600/99บ','71.34','99','1','เหล้า+บุรี่','ขวด','P00000.png');</v>
      </c>
    </row>
    <row r="2296" spans="1:18" x14ac:dyDescent="0.25">
      <c r="A2296" s="2" t="s">
        <v>3296</v>
      </c>
      <c r="B2296" s="8">
        <v>8850360092243</v>
      </c>
      <c r="C2296" s="2" t="s">
        <v>3297</v>
      </c>
      <c r="D2296" s="1">
        <v>37</v>
      </c>
      <c r="E2296" s="1">
        <v>3</v>
      </c>
      <c r="F2296" s="1">
        <v>0</v>
      </c>
      <c r="G2296" s="1">
        <v>47.34</v>
      </c>
      <c r="H2296" s="1">
        <v>59</v>
      </c>
      <c r="I2296" s="16"/>
      <c r="J2296" s="17" t="s">
        <v>7142</v>
      </c>
      <c r="K2296" s="4" t="s">
        <v>7144</v>
      </c>
      <c r="L2296" s="5" t="s">
        <v>7143</v>
      </c>
      <c r="M2296" s="5">
        <f t="shared" si="140"/>
        <v>47.34</v>
      </c>
      <c r="N2296" s="5">
        <f t="shared" si="141"/>
        <v>59</v>
      </c>
      <c r="O2296" s="3" t="str">
        <f>IF(ISBLANK(D2296),"ส่วนลด",VLOOKUP(D2296,หมวดหมู่!$A$2:$B$35,2))</f>
        <v>เหล้า+บุรี่</v>
      </c>
      <c r="P2296" s="3" t="str">
        <f>IF(ISBLANK(E2296),"หน่วย",VLOOKUP(E2296,หน่วยนับ!$A$2:$B$37,2))</f>
        <v>ขวด</v>
      </c>
      <c r="Q2296" t="str">
        <f t="shared" si="142"/>
        <v>P00000.png</v>
      </c>
      <c r="R2296" t="str">
        <f t="shared" si="143"/>
        <v>INSERT INTO `product`(`pID`, `pBar`, `pBars`, `pName`, `pBP`, `pSP`, `pVal`, `pCate`, `pUnit`, `img`) VALUES ('P02304','8850360092243','[{"detail":"รหัสสินค้า","barcode":"P02304"},{"detail":"บาร์โค้ดหลัก","barcode":"8850360092243"}]','ชิลท้อกกลิ่นตะไคร้300มล59บ','47.34','59','0','เหล้า+บุรี่','ขวด','P00000.png');</v>
      </c>
    </row>
    <row r="2297" spans="1:18" x14ac:dyDescent="0.25">
      <c r="A2297" s="2" t="s">
        <v>3298</v>
      </c>
      <c r="B2297" s="8">
        <v>8852521400096</v>
      </c>
      <c r="C2297" s="2" t="s">
        <v>3299</v>
      </c>
      <c r="D2297" s="1">
        <v>37</v>
      </c>
      <c r="E2297" s="1">
        <v>3</v>
      </c>
      <c r="F2297" s="1">
        <v>1</v>
      </c>
      <c r="G2297" s="1">
        <v>60.67</v>
      </c>
      <c r="H2297" s="1">
        <v>79</v>
      </c>
      <c r="I2297" s="16"/>
      <c r="J2297" s="17" t="s">
        <v>7142</v>
      </c>
      <c r="K2297" s="4" t="s">
        <v>7144</v>
      </c>
      <c r="L2297" s="5" t="s">
        <v>7143</v>
      </c>
      <c r="M2297" s="5">
        <f t="shared" si="140"/>
        <v>60.67</v>
      </c>
      <c r="N2297" s="5">
        <f t="shared" si="141"/>
        <v>79</v>
      </c>
      <c r="O2297" s="3" t="str">
        <f>IF(ISBLANK(D2297),"ส่วนลด",VLOOKUP(D2297,หมวดหมู่!$A$2:$B$35,2))</f>
        <v>เหล้า+บุรี่</v>
      </c>
      <c r="P2297" s="3" t="str">
        <f>IF(ISBLANK(E2297),"หน่วย",VLOOKUP(E2297,หน่วยนับ!$A$2:$B$37,2))</f>
        <v>ขวด</v>
      </c>
      <c r="Q2297" t="str">
        <f t="shared" si="142"/>
        <v>P00000.png</v>
      </c>
      <c r="R2297" t="str">
        <f t="shared" si="143"/>
        <v>INSERT INTO `product`(`pID`, `pBar`, `pBars`, `pName`, `pBP`, `pSP`, `pVal`, `pCate`, `pUnit`, `img`) VALUES ('P02305','8852521400096','[{"detail":"รหัสสินค้า","barcode":"P02305"},{"detail":"บาร์โค้ดหลัก","barcode":"8852521400096"}]','คินโชกำจัดปลวก79บ','60.67','79','1','เหล้า+บุรี่','ขวด','P00000.png');</v>
      </c>
    </row>
    <row r="2298" spans="1:18" x14ac:dyDescent="0.25">
      <c r="A2298" s="2" t="s">
        <v>3300</v>
      </c>
      <c r="B2298" s="8">
        <v>8851818860605</v>
      </c>
      <c r="C2298" s="2" t="s">
        <v>3301</v>
      </c>
      <c r="D2298" s="1">
        <v>20</v>
      </c>
      <c r="E2298" s="1">
        <v>14</v>
      </c>
      <c r="F2298" s="1">
        <v>1</v>
      </c>
      <c r="G2298" s="1">
        <v>32</v>
      </c>
      <c r="H2298" s="1">
        <v>40</v>
      </c>
      <c r="I2298" s="16"/>
      <c r="J2298" s="17" t="s">
        <v>7142</v>
      </c>
      <c r="K2298" s="4" t="s">
        <v>7144</v>
      </c>
      <c r="L2298" s="5" t="s">
        <v>7143</v>
      </c>
      <c r="M2298" s="5">
        <f t="shared" si="140"/>
        <v>32</v>
      </c>
      <c r="N2298" s="5">
        <f t="shared" si="141"/>
        <v>40</v>
      </c>
      <c r="O2298" s="3" t="str">
        <f>IF(ISBLANK(D2298),"ส่วนลด",VLOOKUP(D2298,หมวดหมู่!$A$2:$B$35,2))</f>
        <v>อุปโภค/บริโภค</v>
      </c>
      <c r="P2298" s="3" t="str">
        <f>IF(ISBLANK(E2298),"หน่วย",VLOOKUP(E2298,หน่วยนับ!$A$2:$B$37,2))</f>
        <v>ถุง</v>
      </c>
      <c r="Q2298" t="str">
        <f t="shared" si="142"/>
        <v>P00000.png</v>
      </c>
      <c r="R2298" t="str">
        <f t="shared" si="143"/>
        <v>INSERT INTO `product`(`pID`, `pBar`, `pBars`, `pName`, `pBP`, `pSP`, `pVal`, `pCate`, `pUnit`, `img`) VALUES ('P02306','8851818860605','[{"detail":"รหัสสินค้า","barcode":"P02306"},{"detail":"บาร์โค้ดหลัก","barcode":"8851818860605"}]','มาจิคลีนชมพู800/40บ','32','40','1','อุปโภค/บริโภค','ถุง','P00000.png');</v>
      </c>
    </row>
    <row r="2299" spans="1:18" x14ac:dyDescent="0.25">
      <c r="A2299" s="2" t="s">
        <v>3302</v>
      </c>
      <c r="B2299" s="8">
        <v>8851818860704</v>
      </c>
      <c r="C2299" s="2" t="s">
        <v>3303</v>
      </c>
      <c r="D2299" s="1">
        <v>20</v>
      </c>
      <c r="E2299" s="1">
        <v>26</v>
      </c>
      <c r="F2299" s="1">
        <v>0</v>
      </c>
      <c r="G2299" s="1">
        <v>31.5</v>
      </c>
      <c r="H2299" s="1">
        <v>40</v>
      </c>
      <c r="I2299" s="16"/>
      <c r="J2299" s="17" t="s">
        <v>7142</v>
      </c>
      <c r="K2299" s="4" t="s">
        <v>7144</v>
      </c>
      <c r="L2299" s="5" t="s">
        <v>7143</v>
      </c>
      <c r="M2299" s="5">
        <f t="shared" si="140"/>
        <v>31.5</v>
      </c>
      <c r="N2299" s="5">
        <f t="shared" si="141"/>
        <v>40</v>
      </c>
      <c r="O2299" s="3" t="str">
        <f>IF(ISBLANK(D2299),"ส่วนลด",VLOOKUP(D2299,หมวดหมู่!$A$2:$B$35,2))</f>
        <v>อุปโภค/บริโภค</v>
      </c>
      <c r="P2299" s="3" t="str">
        <f>IF(ISBLANK(E2299),"หน่วย",VLOOKUP(E2299,หน่วยนับ!$A$2:$B$37,2))</f>
        <v>ห่อ</v>
      </c>
      <c r="Q2299" t="str">
        <f t="shared" si="142"/>
        <v>P00000.png</v>
      </c>
      <c r="R2299" t="str">
        <f t="shared" si="143"/>
        <v>INSERT INTO `product`(`pID`, `pBar`, `pBars`, `pName`, `pBP`, `pSP`, `pVal`, `pCate`, `pUnit`, `img`) VALUES ('P02307','8851818860704','[{"detail":"รหัสสินค้า","barcode":"P02307"},{"detail":"บาร์โค้ดหลัก","barcode":"8851818860704"}]','มาจิคลีนเขียวฟ้า800/40บ','31.5','40','0','อุปโภค/บริโภค','ห่อ','P00000.png');</v>
      </c>
    </row>
    <row r="2300" spans="1:18" x14ac:dyDescent="0.25">
      <c r="A2300" s="2" t="s">
        <v>3304</v>
      </c>
      <c r="B2300" s="8">
        <v>8851818860803</v>
      </c>
      <c r="C2300" s="2" t="s">
        <v>3305</v>
      </c>
      <c r="D2300" s="1">
        <v>63</v>
      </c>
      <c r="E2300" s="1">
        <v>26</v>
      </c>
      <c r="F2300" s="1">
        <v>1</v>
      </c>
      <c r="G2300" s="1">
        <v>31.5</v>
      </c>
      <c r="H2300" s="1">
        <v>40</v>
      </c>
      <c r="I2300" s="16"/>
      <c r="J2300" s="17" t="s">
        <v>7142</v>
      </c>
      <c r="K2300" s="4" t="s">
        <v>7144</v>
      </c>
      <c r="L2300" s="5" t="s">
        <v>7143</v>
      </c>
      <c r="M2300" s="5">
        <f t="shared" si="140"/>
        <v>31.5</v>
      </c>
      <c r="N2300" s="5">
        <f t="shared" si="141"/>
        <v>40</v>
      </c>
      <c r="O2300" s="3" t="str">
        <f>IF(ISBLANK(D2300),"ส่วนลด",VLOOKUP(D2300,หมวดหมู่!$A$2:$B$35,2))</f>
        <v>น้ำยาล้างจาน+ล้างพื้น</v>
      </c>
      <c r="P2300" s="3" t="str">
        <f>IF(ISBLANK(E2300),"หน่วย",VLOOKUP(E2300,หน่วยนับ!$A$2:$B$37,2))</f>
        <v>ห่อ</v>
      </c>
      <c r="Q2300" t="str">
        <f t="shared" si="142"/>
        <v>P00000.png</v>
      </c>
      <c r="R2300" t="str">
        <f t="shared" si="143"/>
        <v>INSERT INTO `product`(`pID`, `pBar`, `pBars`, `pName`, `pBP`, `pSP`, `pVal`, `pCate`, `pUnit`, `img`) VALUES ('P02308','8851818860803','[{"detail":"รหัสสินค้า","barcode":"P02308"},{"detail":"บาร์โค้ดหลัก","barcode":"8851818860803"}]','มาจิคลีนเขียว800มล40บ**','31.5','40','1','น้ำยาล้างจาน+ล้างพื้น','ห่อ','P00000.png');</v>
      </c>
    </row>
    <row r="2301" spans="1:18" x14ac:dyDescent="0.25">
      <c r="A2301" s="2" t="s">
        <v>3306</v>
      </c>
      <c r="B2301" s="8">
        <v>8850360091154</v>
      </c>
      <c r="C2301" s="2" t="s">
        <v>3307</v>
      </c>
      <c r="D2301" s="1">
        <v>37</v>
      </c>
      <c r="E2301" s="1">
        <v>3</v>
      </c>
      <c r="F2301" s="1">
        <v>1</v>
      </c>
      <c r="G2301" s="1">
        <v>60.34</v>
      </c>
      <c r="H2301" s="1">
        <v>79</v>
      </c>
      <c r="I2301" s="16"/>
      <c r="J2301" s="17" t="s">
        <v>7142</v>
      </c>
      <c r="K2301" s="4" t="s">
        <v>7144</v>
      </c>
      <c r="L2301" s="5" t="s">
        <v>7143</v>
      </c>
      <c r="M2301" s="5">
        <f t="shared" si="140"/>
        <v>60.34</v>
      </c>
      <c r="N2301" s="5">
        <f t="shared" si="141"/>
        <v>79</v>
      </c>
      <c r="O2301" s="3" t="str">
        <f>IF(ISBLANK(D2301),"ส่วนลด",VLOOKUP(D2301,หมวดหมู่!$A$2:$B$35,2))</f>
        <v>เหล้า+บุรี่</v>
      </c>
      <c r="P2301" s="3" t="str">
        <f>IF(ISBLANK(E2301),"หน่วย",VLOOKUP(E2301,หน่วยนับ!$A$2:$B$37,2))</f>
        <v>ขวด</v>
      </c>
      <c r="Q2301" t="str">
        <f t="shared" si="142"/>
        <v>P00000.png</v>
      </c>
      <c r="R2301" t="str">
        <f t="shared" si="143"/>
        <v>INSERT INTO `product`(`pID`, `pBar`, `pBars`, `pName`, `pBP`, `pSP`, `pVal`, `pCate`, `pUnit`, `img`) VALUES ('P02309','8850360091154','[{"detail":"รหัสสินค้า","barcode":"P02309"},{"detail":"บาร์โค้ดหลัก","barcode":"8850360091154"}]','ชิลท้อกแดง600/99บ','60.34','79','1','เหล้า+บุรี่','ขวด','P00000.png');</v>
      </c>
    </row>
    <row r="2302" spans="1:18" x14ac:dyDescent="0.25">
      <c r="A2302" s="2" t="s">
        <v>3308</v>
      </c>
      <c r="B2302" s="8">
        <v>8850175006077</v>
      </c>
      <c r="C2302" s="2" t="s">
        <v>3309</v>
      </c>
      <c r="D2302" s="1">
        <v>20</v>
      </c>
      <c r="E2302" s="1">
        <v>26</v>
      </c>
      <c r="F2302" s="1">
        <v>4</v>
      </c>
      <c r="G2302" s="1">
        <v>16</v>
      </c>
      <c r="H2302" s="1">
        <v>25</v>
      </c>
      <c r="I2302" s="16"/>
      <c r="J2302" s="17" t="s">
        <v>7142</v>
      </c>
      <c r="K2302" s="4" t="s">
        <v>7144</v>
      </c>
      <c r="L2302" s="5" t="s">
        <v>7143</v>
      </c>
      <c r="M2302" s="5">
        <f t="shared" si="140"/>
        <v>16</v>
      </c>
      <c r="N2302" s="5">
        <f t="shared" si="141"/>
        <v>25</v>
      </c>
      <c r="O2302" s="3" t="str">
        <f>IF(ISBLANK(D2302),"ส่วนลด",VLOOKUP(D2302,หมวดหมู่!$A$2:$B$35,2))</f>
        <v>อุปโภค/บริโภค</v>
      </c>
      <c r="P2302" s="3" t="str">
        <f>IF(ISBLANK(E2302),"หน่วย",VLOOKUP(E2302,หน่วยนับ!$A$2:$B$37,2))</f>
        <v>ห่อ</v>
      </c>
      <c r="Q2302" t="str">
        <f t="shared" si="142"/>
        <v>P00000.png</v>
      </c>
      <c r="R2302" t="str">
        <f t="shared" si="143"/>
        <v>INSERT INTO `product`(`pID`, `pBar`, `pBars`, `pName`, `pBP`, `pSP`, `pVal`, `pCate`, `pUnit`, `img`) VALUES ('P02310','8850175006077','[{"detail":"รหัสสินค้า","barcode":"P02310"},{"detail":"บาร์โค้ดหลัก","barcode":"8850175006077"}]','มิสเตอร์ชมพู300มล25บ','16','25','4','อุปโภค/บริโภค','ห่อ','P00000.png');</v>
      </c>
    </row>
    <row r="2303" spans="1:18" x14ac:dyDescent="0.25">
      <c r="A2303" s="2" t="s">
        <v>3310</v>
      </c>
      <c r="B2303" s="8">
        <v>8850175006060</v>
      </c>
      <c r="C2303" s="2" t="s">
        <v>3311</v>
      </c>
      <c r="D2303" s="1">
        <v>20</v>
      </c>
      <c r="E2303" s="1">
        <v>26</v>
      </c>
      <c r="F2303" s="1">
        <v>1</v>
      </c>
      <c r="G2303" s="1">
        <v>16</v>
      </c>
      <c r="H2303" s="1">
        <v>25</v>
      </c>
      <c r="I2303" s="16"/>
      <c r="J2303" s="17" t="s">
        <v>7142</v>
      </c>
      <c r="K2303" s="4" t="s">
        <v>7144</v>
      </c>
      <c r="L2303" s="5" t="s">
        <v>7143</v>
      </c>
      <c r="M2303" s="5">
        <f t="shared" si="140"/>
        <v>16</v>
      </c>
      <c r="N2303" s="5">
        <f t="shared" si="141"/>
        <v>25</v>
      </c>
      <c r="O2303" s="3" t="str">
        <f>IF(ISBLANK(D2303),"ส่วนลด",VLOOKUP(D2303,หมวดหมู่!$A$2:$B$35,2))</f>
        <v>อุปโภค/บริโภค</v>
      </c>
      <c r="P2303" s="3" t="str">
        <f>IF(ISBLANK(E2303),"หน่วย",VLOOKUP(E2303,หน่วยนับ!$A$2:$B$37,2))</f>
        <v>ห่อ</v>
      </c>
      <c r="Q2303" t="str">
        <f t="shared" si="142"/>
        <v>P00000.png</v>
      </c>
      <c r="R2303" t="str">
        <f t="shared" si="143"/>
        <v>INSERT INTO `product`(`pID`, `pBar`, `pBars`, `pName`, `pBP`, `pSP`, `pVal`, `pCate`, `pUnit`, `img`) VALUES ('P02311','8850175006060','[{"detail":"รหัสสินค้า","barcode":"P02311"},{"detail":"บาร์โค้ดหลัก","barcode":"8850175006060"}]','มิสเตอร์มัสเซิล300มล25บ','16','25','1','อุปโภค/บริโภค','ห่อ','P00000.png');</v>
      </c>
    </row>
    <row r="2304" spans="1:18" x14ac:dyDescent="0.25">
      <c r="A2304" s="2" t="s">
        <v>3312</v>
      </c>
      <c r="B2304" s="8">
        <v>8850092010010</v>
      </c>
      <c r="C2304" s="2" t="s">
        <v>8614</v>
      </c>
      <c r="D2304" s="1">
        <v>63</v>
      </c>
      <c r="E2304" s="1">
        <v>3</v>
      </c>
      <c r="F2304" s="1">
        <v>2</v>
      </c>
      <c r="G2304" s="1">
        <v>16.34</v>
      </c>
      <c r="H2304" s="1">
        <v>20</v>
      </c>
      <c r="I2304" s="16"/>
      <c r="J2304" s="17" t="s">
        <v>7142</v>
      </c>
      <c r="K2304" s="4" t="s">
        <v>7144</v>
      </c>
      <c r="L2304" s="5" t="s">
        <v>7143</v>
      </c>
      <c r="M2304" s="5">
        <f t="shared" si="140"/>
        <v>16.34</v>
      </c>
      <c r="N2304" s="5">
        <f t="shared" si="141"/>
        <v>20</v>
      </c>
      <c r="O2304" s="3" t="str">
        <f>IF(ISBLANK(D2304),"ส่วนลด",VLOOKUP(D2304,หมวดหมู่!$A$2:$B$35,2))</f>
        <v>น้ำยาล้างจาน+ล้างพื้น</v>
      </c>
      <c r="P2304" s="3" t="str">
        <f>IF(ISBLANK(E2304),"หน่วย",VLOOKUP(E2304,หน่วยนับ!$A$2:$B$37,2))</f>
        <v>ขวด</v>
      </c>
      <c r="Q2304" t="str">
        <f t="shared" si="142"/>
        <v>P00000.png</v>
      </c>
      <c r="R2304" t="str">
        <f t="shared" si="143"/>
        <v>INSERT INTO `product`(`pID`, `pBar`, `pBars`, `pName`, `pBP`, `pSP`, `pVal`, `pCate`, `pUnit`, `img`) VALUES ('P02312','8850092010010','[{"detail":"รหัสสินค้า","barcode":"P02312"},{"detail":"บาร์โค้ดหลัก","barcode":"8850092010010"}]','วิกซอลขาว300มล***','16.34','20','2','น้ำยาล้างจาน+ล้างพื้น','ขวด','P00000.png');</v>
      </c>
    </row>
    <row r="2305" spans="1:18" x14ac:dyDescent="0.25">
      <c r="A2305" s="2" t="s">
        <v>3313</v>
      </c>
      <c r="B2305" s="8">
        <v>8850092012014</v>
      </c>
      <c r="C2305" s="2" t="s">
        <v>3314</v>
      </c>
      <c r="D2305" s="1">
        <v>63</v>
      </c>
      <c r="E2305" s="1">
        <v>3</v>
      </c>
      <c r="F2305" s="1">
        <v>0</v>
      </c>
      <c r="G2305" s="1">
        <v>16.34</v>
      </c>
      <c r="H2305" s="1">
        <v>20</v>
      </c>
      <c r="I2305" s="16"/>
      <c r="J2305" s="17" t="s">
        <v>7142</v>
      </c>
      <c r="K2305" s="4" t="s">
        <v>7144</v>
      </c>
      <c r="L2305" s="5" t="s">
        <v>7143</v>
      </c>
      <c r="M2305" s="5">
        <f t="shared" si="140"/>
        <v>16.34</v>
      </c>
      <c r="N2305" s="5">
        <f t="shared" si="141"/>
        <v>20</v>
      </c>
      <c r="O2305" s="3" t="str">
        <f>IF(ISBLANK(D2305),"ส่วนลด",VLOOKUP(D2305,หมวดหมู่!$A$2:$B$35,2))</f>
        <v>น้ำยาล้างจาน+ล้างพื้น</v>
      </c>
      <c r="P2305" s="3" t="str">
        <f>IF(ISBLANK(E2305),"หน่วย",VLOOKUP(E2305,หน่วยนับ!$A$2:$B$37,2))</f>
        <v>ขวด</v>
      </c>
      <c r="Q2305" t="str">
        <f t="shared" si="142"/>
        <v>P00000.png</v>
      </c>
      <c r="R2305" t="str">
        <f t="shared" si="143"/>
        <v>INSERT INTO `product`(`pID`, `pBar`, `pBars`, `pName`, `pBP`, `pSP`, `pVal`, `pCate`, `pUnit`, `img`) VALUES ('P02313','8850092012014','[{"detail":"รหัสสินค้า","barcode":"P02313"},{"detail":"บาร์โค้ดหลัก","barcode":"8850092012014"}]','วิกซอลชมพู300/20บ**','16.34','20','0','น้ำยาล้างจาน+ล้างพื้น','ขวด','P00000.png');</v>
      </c>
    </row>
    <row r="2306" spans="1:18" x14ac:dyDescent="0.25">
      <c r="A2306" s="2" t="s">
        <v>3315</v>
      </c>
      <c r="B2306" s="8">
        <v>8850092016012</v>
      </c>
      <c r="C2306" s="2" t="s">
        <v>3316</v>
      </c>
      <c r="D2306" s="1">
        <v>20</v>
      </c>
      <c r="E2306" s="1">
        <v>3</v>
      </c>
      <c r="F2306" s="1">
        <v>1</v>
      </c>
      <c r="G2306" s="1">
        <v>16.34</v>
      </c>
      <c r="H2306" s="1">
        <v>20</v>
      </c>
      <c r="I2306" s="16"/>
      <c r="J2306" s="17" t="s">
        <v>7142</v>
      </c>
      <c r="K2306" s="4" t="s">
        <v>7144</v>
      </c>
      <c r="L2306" s="5" t="s">
        <v>7143</v>
      </c>
      <c r="M2306" s="5">
        <f t="shared" si="140"/>
        <v>16.34</v>
      </c>
      <c r="N2306" s="5">
        <f t="shared" si="141"/>
        <v>20</v>
      </c>
      <c r="O2306" s="3" t="str">
        <f>IF(ISBLANK(D2306),"ส่วนลด",VLOOKUP(D2306,หมวดหมู่!$A$2:$B$35,2))</f>
        <v>อุปโภค/บริโภค</v>
      </c>
      <c r="P2306" s="3" t="str">
        <f>IF(ISBLANK(E2306),"หน่วย",VLOOKUP(E2306,หน่วยนับ!$A$2:$B$37,2))</f>
        <v>ขวด</v>
      </c>
      <c r="Q2306" t="str">
        <f t="shared" si="142"/>
        <v>P00000.png</v>
      </c>
      <c r="R2306" t="str">
        <f t="shared" si="143"/>
        <v>INSERT INTO `product`(`pID`, `pBar`, `pBars`, `pName`, `pBP`, `pSP`, `pVal`, `pCate`, `pUnit`, `img`) VALUES ('P02314','8850092016012','[{"detail":"รหัสสินค้า","barcode":"P02314"},{"detail":"บาร์โค้ดหลัก","barcode":"8850092016012"}]','วิกซอลม่วง300มล20บ*','16.34','20','1','อุปโภค/บริโภค','ขวด','P00000.png');</v>
      </c>
    </row>
    <row r="2307" spans="1:18" x14ac:dyDescent="0.25">
      <c r="A2307" s="2" t="s">
        <v>3317</v>
      </c>
      <c r="B2307" s="8">
        <v>8851826670005</v>
      </c>
      <c r="C2307" s="2" t="s">
        <v>8615</v>
      </c>
      <c r="D2307" s="1">
        <v>65</v>
      </c>
      <c r="E2307" s="1">
        <v>26</v>
      </c>
      <c r="F2307" s="1">
        <v>1</v>
      </c>
      <c r="G2307" s="1">
        <v>30.84</v>
      </c>
      <c r="H2307" s="1">
        <v>40</v>
      </c>
      <c r="I2307" s="16"/>
      <c r="J2307" s="17" t="s">
        <v>7142</v>
      </c>
      <c r="K2307" s="4" t="s">
        <v>7144</v>
      </c>
      <c r="L2307" s="5" t="s">
        <v>7143</v>
      </c>
      <c r="M2307" s="5">
        <f t="shared" ref="M2307:M2370" si="144">IF(ISBLANK(D2307),0,G2307)</f>
        <v>30.84</v>
      </c>
      <c r="N2307" s="5">
        <f t="shared" ref="N2307:N2370" si="145">IF(ISBLANK(D2307),-H2307,H2307)</f>
        <v>40</v>
      </c>
      <c r="O2307" s="3" t="str">
        <f>IF(ISBLANK(D2307),"ส่วนลด",VLOOKUP(D2307,หมวดหมู่!$A$2:$B$35,2))</f>
        <v>สีย้อมผม</v>
      </c>
      <c r="P2307" s="3" t="str">
        <f>IF(ISBLANK(E2307),"หน่วย",VLOOKUP(E2307,หน่วยนับ!$A$2:$B$37,2))</f>
        <v>ห่อ</v>
      </c>
      <c r="Q2307" t="str">
        <f t="shared" ref="Q2307:Q2370" si="146">IF(ISBLANK(I2307),"P00000.png",I2307)</f>
        <v>P00000.png</v>
      </c>
      <c r="R2307" t="str">
        <f t="shared" ref="R2307:R2370" si="147">"INSERT INTO `product`(`pID`, `pBar`, `pBars`, `pName`, `pBP`, `pSP`, `pVal`, `pCate`, `pUnit`, `img`) VALUES ('"&amp;A2307&amp;"','"&amp;B2307&amp;"','"&amp;J2307&amp;A2307&amp;K2307&amp;B2307&amp;L2307&amp;"','"&amp;C2307&amp;"','"&amp;M2307&amp;"','"&amp;N2307&amp;"','"&amp;F2307&amp;"','"&amp;O2307&amp;"','"&amp;P2307&amp;"','"&amp;Q2307&amp;"');"</f>
        <v>INSERT INTO `product`(`pID`, `pBar`, `pBars`, `pName`, `pBP`, `pSP`, `pVal`, `pCate`, `pUnit`, `img`) VALUES ('P02315','8851826670005','[{"detail":"รหัสสินค้า","barcode":"P02315"},{"detail":"บาร์โค้ดหลัก","barcode":"8851826670005"}]','โอเคย้อมผมสีดำ***','30.84','40','1','สีย้อมผม','ห่อ','P00000.png');</v>
      </c>
    </row>
    <row r="2308" spans="1:18" x14ac:dyDescent="0.25">
      <c r="A2308" s="2" t="s">
        <v>3318</v>
      </c>
      <c r="B2308" s="8">
        <v>8851818209053</v>
      </c>
      <c r="C2308" s="2" t="s">
        <v>3319</v>
      </c>
      <c r="D2308" s="1">
        <v>56</v>
      </c>
      <c r="E2308" s="1">
        <v>26</v>
      </c>
      <c r="F2308" s="1">
        <v>3</v>
      </c>
      <c r="G2308" s="1">
        <v>46</v>
      </c>
      <c r="H2308" s="1">
        <v>55</v>
      </c>
      <c r="I2308" s="16"/>
      <c r="J2308" s="17" t="s">
        <v>7142</v>
      </c>
      <c r="K2308" s="4" t="s">
        <v>7144</v>
      </c>
      <c r="L2308" s="5" t="s">
        <v>7143</v>
      </c>
      <c r="M2308" s="5">
        <f t="shared" si="144"/>
        <v>46</v>
      </c>
      <c r="N2308" s="5">
        <f t="shared" si="145"/>
        <v>55</v>
      </c>
      <c r="O2308" s="3" t="str">
        <f>IF(ISBLANK(D2308),"ส่วนลด",VLOOKUP(D2308,หมวดหมู่!$A$2:$B$35,2))</f>
        <v>ผงซักฟอก</v>
      </c>
      <c r="P2308" s="3" t="str">
        <f>IF(ISBLANK(E2308),"หน่วย",VLOOKUP(E2308,หน่วยนับ!$A$2:$B$37,2))</f>
        <v>ห่อ</v>
      </c>
      <c r="Q2308" t="str">
        <f t="shared" si="146"/>
        <v>P00000.png</v>
      </c>
      <c r="R2308" t="str">
        <f t="shared" si="147"/>
        <v>INSERT INTO `product`(`pID`, `pBar`, `pBars`, `pName`, `pBP`, `pSP`, `pVal`, `pCate`, `pUnit`, `img`) VALUES ('P02316','8851818209053','[{"detail":"รหัสสินค้า","barcode":"P02316"},{"detail":"บาร์โค้ดหลัก","barcode":"8851818209053"}]','อีซีทอง800g55บ','46','55','3','ผงซักฟอก','ห่อ','P00000.png');</v>
      </c>
    </row>
    <row r="2309" spans="1:18" x14ac:dyDescent="0.25">
      <c r="A2309" s="2" t="s">
        <v>3320</v>
      </c>
      <c r="B2309" s="8">
        <v>8851818208971</v>
      </c>
      <c r="C2309" s="2" t="s">
        <v>3321</v>
      </c>
      <c r="D2309" s="1">
        <v>56</v>
      </c>
      <c r="E2309" s="1">
        <v>26</v>
      </c>
      <c r="F2309" s="1">
        <v>0</v>
      </c>
      <c r="G2309" s="1">
        <v>57</v>
      </c>
      <c r="H2309" s="1">
        <v>62</v>
      </c>
      <c r="I2309" s="16"/>
      <c r="J2309" s="17" t="s">
        <v>7142</v>
      </c>
      <c r="K2309" s="4" t="s">
        <v>7144</v>
      </c>
      <c r="L2309" s="5" t="s">
        <v>7143</v>
      </c>
      <c r="M2309" s="5">
        <f t="shared" si="144"/>
        <v>57</v>
      </c>
      <c r="N2309" s="5">
        <f t="shared" si="145"/>
        <v>62</v>
      </c>
      <c r="O2309" s="3" t="str">
        <f>IF(ISBLANK(D2309),"ส่วนลด",VLOOKUP(D2309,หมวดหมู่!$A$2:$B$35,2))</f>
        <v>ผงซักฟอก</v>
      </c>
      <c r="P2309" s="3" t="str">
        <f>IF(ISBLANK(E2309),"หน่วย",VLOOKUP(E2309,หน่วยนับ!$A$2:$B$37,2))</f>
        <v>ห่อ</v>
      </c>
      <c r="Q2309" t="str">
        <f t="shared" si="146"/>
        <v>P00000.png</v>
      </c>
      <c r="R2309" t="str">
        <f t="shared" si="147"/>
        <v>INSERT INTO `product`(`pID`, `pBar`, `pBars`, `pName`, `pBP`, `pSP`, `pVal`, `pCate`, `pUnit`, `img`) VALUES ('P02317','8851818208971','[{"detail":"รหัสสินค้า","barcode":"P02317"},{"detail":"บาร์โค้ดหลัก","barcode":"8851818208971"}]','อีซีม่วง800g**','57','62','0','ผงซักฟอก','ห่อ','P00000.png');</v>
      </c>
    </row>
    <row r="2310" spans="1:18" x14ac:dyDescent="0.25">
      <c r="A2310" s="2" t="s">
        <v>3322</v>
      </c>
      <c r="B2310" s="8">
        <v>8851929013938</v>
      </c>
      <c r="C2310" s="2" t="s">
        <v>3323</v>
      </c>
      <c r="D2310" s="1">
        <v>57</v>
      </c>
      <c r="E2310" s="1">
        <v>23</v>
      </c>
      <c r="F2310" s="1">
        <v>2</v>
      </c>
      <c r="G2310" s="1">
        <v>15</v>
      </c>
      <c r="H2310" s="1">
        <v>20</v>
      </c>
      <c r="I2310" s="16"/>
      <c r="J2310" s="17" t="s">
        <v>7142</v>
      </c>
      <c r="K2310" s="4" t="s">
        <v>7144</v>
      </c>
      <c r="L2310" s="5" t="s">
        <v>7143</v>
      </c>
      <c r="M2310" s="5">
        <f t="shared" si="144"/>
        <v>15</v>
      </c>
      <c r="N2310" s="5">
        <f t="shared" si="145"/>
        <v>20</v>
      </c>
      <c r="O2310" s="3" t="str">
        <f>IF(ISBLANK(D2310),"ส่วนลด",VLOOKUP(D2310,หมวดหมู่!$A$2:$B$35,2))</f>
        <v>สบู่+ครีมอาบน้ำ</v>
      </c>
      <c r="P2310" s="3" t="str">
        <f>IF(ISBLANK(E2310),"หน่วย",VLOOKUP(E2310,หน่วยนับ!$A$2:$B$37,2))</f>
        <v>ก้อน</v>
      </c>
      <c r="Q2310" t="str">
        <f t="shared" si="146"/>
        <v>P00000.png</v>
      </c>
      <c r="R2310" t="str">
        <f t="shared" si="147"/>
        <v>INSERT INTO `product`(`pID`, `pBar`, `pBars`, `pName`, `pBP`, `pSP`, `pVal`, `pCate`, `pUnit`, `img`) VALUES ('P02318','8851929013938','[{"detail":"รหัสสินค้า","barcode":"P02318"},{"detail":"บาร์โค้ดหลัก","barcode":"8851929013938"}]','นกแก้วสบู่เขียว140g20บ**','15','20','2','สบู่+ครีมอาบน้ำ','ก้อน','P00000.png');</v>
      </c>
    </row>
    <row r="2311" spans="1:18" x14ac:dyDescent="0.25">
      <c r="A2311" s="2" t="s">
        <v>3324</v>
      </c>
      <c r="B2311" s="8">
        <v>8851932416740</v>
      </c>
      <c r="C2311" s="2" t="s">
        <v>8616</v>
      </c>
      <c r="D2311" s="1">
        <v>62</v>
      </c>
      <c r="E2311" s="1">
        <v>3</v>
      </c>
      <c r="F2311" s="1">
        <v>2</v>
      </c>
      <c r="G2311" s="1">
        <v>87</v>
      </c>
      <c r="H2311" s="1">
        <v>109</v>
      </c>
      <c r="I2311" s="15" t="s">
        <v>8617</v>
      </c>
      <c r="J2311" s="17" t="s">
        <v>7142</v>
      </c>
      <c r="K2311" s="4" t="s">
        <v>7144</v>
      </c>
      <c r="L2311" s="5" t="s">
        <v>7143</v>
      </c>
      <c r="M2311" s="5">
        <f t="shared" si="144"/>
        <v>87</v>
      </c>
      <c r="N2311" s="5">
        <f t="shared" si="145"/>
        <v>109</v>
      </c>
      <c r="O2311" s="3" t="str">
        <f>IF(ISBLANK(D2311),"ส่วนลด",VLOOKUP(D2311,หมวดหมู่!$A$2:$B$35,2))</f>
        <v>ครีมนวดผม</v>
      </c>
      <c r="P2311" s="3" t="str">
        <f>IF(ISBLANK(E2311),"หน่วย",VLOOKUP(E2311,หน่วยนับ!$A$2:$B$37,2))</f>
        <v>ขวด</v>
      </c>
      <c r="Q2311" t="str">
        <f t="shared" si="146"/>
        <v>prd_2336.jpg</v>
      </c>
      <c r="R2311" t="str">
        <f t="shared" si="147"/>
        <v>INSERT INTO `product`(`pID`, `pBar`, `pBars`, `pName`, `pBP`, `pSP`, `pVal`, `pCate`, `pUnit`, `img`) VALUES ('P02319','8851932416740','[{"detail":"รหัสสินค้า","barcode":"P02319"},{"detail":"บาร์โค้ดหลัก","barcode":"8851932416740"}]','ซัลซิลครีมนวดสีดำ425มล***','87','109','2','ครีมนวดผม','ขวด','prd_2336.jpg');</v>
      </c>
    </row>
    <row r="2312" spans="1:18" x14ac:dyDescent="0.25">
      <c r="A2312" s="2" t="s">
        <v>3325</v>
      </c>
      <c r="B2312" s="8">
        <v>8850822112304</v>
      </c>
      <c r="C2312" s="2" t="s">
        <v>3326</v>
      </c>
      <c r="D2312" s="1">
        <v>20</v>
      </c>
      <c r="E2312" s="1">
        <v>11</v>
      </c>
      <c r="F2312" s="1">
        <v>0</v>
      </c>
      <c r="G2312" s="1">
        <v>12.34</v>
      </c>
      <c r="H2312" s="1">
        <v>15</v>
      </c>
      <c r="I2312" s="16"/>
      <c r="J2312" s="17" t="s">
        <v>7142</v>
      </c>
      <c r="K2312" s="4" t="s">
        <v>7144</v>
      </c>
      <c r="L2312" s="5" t="s">
        <v>7143</v>
      </c>
      <c r="M2312" s="5">
        <f t="shared" si="144"/>
        <v>12.34</v>
      </c>
      <c r="N2312" s="5">
        <f t="shared" si="145"/>
        <v>15</v>
      </c>
      <c r="O2312" s="3" t="str">
        <f>IF(ISBLANK(D2312),"ส่วนลด",VLOOKUP(D2312,หมวดหมู่!$A$2:$B$35,2))</f>
        <v>อุปโภค/บริโภค</v>
      </c>
      <c r="P2312" s="3" t="str">
        <f>IF(ISBLANK(E2312),"หน่วย",VLOOKUP(E2312,หน่วยนับ!$A$2:$B$37,2))</f>
        <v>ซอง</v>
      </c>
      <c r="Q2312" t="str">
        <f t="shared" si="146"/>
        <v>P00000.png</v>
      </c>
      <c r="R2312" t="str">
        <f t="shared" si="147"/>
        <v>INSERT INTO `product`(`pID`, `pBar`, `pBars`, `pName`, `pBP`, `pSP`, `pVal`, `pCate`, `pUnit`, `img`) VALUES ('P02320','8850822112304','[{"detail":"รหัสสินค้า","barcode":"P02320"},{"detail":"บาร์โค้ดหลัก","barcode":"8850822112304"}]','เคเอครีมกันแดด15บ*','12.34','15','0','อุปโภค/บริโภค','ซอง','P00000.png');</v>
      </c>
    </row>
    <row r="2313" spans="1:18" x14ac:dyDescent="0.25">
      <c r="A2313" s="2" t="s">
        <v>3327</v>
      </c>
      <c r="B2313" s="8">
        <v>8850822180013</v>
      </c>
      <c r="C2313" s="2" t="s">
        <v>3328</v>
      </c>
      <c r="D2313" s="1">
        <v>20</v>
      </c>
      <c r="E2313" s="1">
        <v>11</v>
      </c>
      <c r="F2313" s="1">
        <v>0</v>
      </c>
      <c r="G2313" s="1">
        <v>7.17</v>
      </c>
      <c r="H2313" s="1">
        <v>10</v>
      </c>
      <c r="I2313" s="16"/>
      <c r="J2313" s="17" t="s">
        <v>7142</v>
      </c>
      <c r="K2313" s="4" t="s">
        <v>7144</v>
      </c>
      <c r="L2313" s="5" t="s">
        <v>7143</v>
      </c>
      <c r="M2313" s="5">
        <f t="shared" si="144"/>
        <v>7.17</v>
      </c>
      <c r="N2313" s="5">
        <f t="shared" si="145"/>
        <v>10</v>
      </c>
      <c r="O2313" s="3" t="str">
        <f>IF(ISBLANK(D2313),"ส่วนลด",VLOOKUP(D2313,หมวดหมู่!$A$2:$B$35,2))</f>
        <v>อุปโภค/บริโภค</v>
      </c>
      <c r="P2313" s="3" t="str">
        <f>IF(ISBLANK(E2313),"หน่วย",VLOOKUP(E2313,หน่วยนับ!$A$2:$B$37,2))</f>
        <v>ซอง</v>
      </c>
      <c r="Q2313" t="str">
        <f t="shared" si="146"/>
        <v>P00000.png</v>
      </c>
      <c r="R2313" t="str">
        <f t="shared" si="147"/>
        <v>INSERT INTO `product`(`pID`, `pBar`, `pBars`, `pName`, `pBP`, `pSP`, `pVal`, `pCate`, `pUnit`, `img`) VALUES ('P02321','8850822180013','[{"detail":"รหัสสินค้า","barcode":"P02321"},{"detail":"บาร์โค้ดหลัก","barcode":"8850822180013"}]','เคเอสปอตครีม10บ','7.17','10','0','อุปโภค/บริโภค','ซอง','P00000.png');</v>
      </c>
    </row>
    <row r="2314" spans="1:18" x14ac:dyDescent="0.25">
      <c r="A2314" s="2" t="s">
        <v>3329</v>
      </c>
      <c r="B2314" s="8">
        <v>8851932387491</v>
      </c>
      <c r="C2314" s="2" t="s">
        <v>3330</v>
      </c>
      <c r="D2314" s="1">
        <v>20</v>
      </c>
      <c r="E2314" s="1">
        <v>11</v>
      </c>
      <c r="F2314" s="1">
        <v>0</v>
      </c>
      <c r="G2314" s="1">
        <v>14.5</v>
      </c>
      <c r="H2314" s="1">
        <v>20</v>
      </c>
      <c r="I2314" s="16"/>
      <c r="J2314" s="17" t="s">
        <v>7142</v>
      </c>
      <c r="K2314" s="4" t="s">
        <v>7144</v>
      </c>
      <c r="L2314" s="5" t="s">
        <v>7143</v>
      </c>
      <c r="M2314" s="5">
        <f t="shared" si="144"/>
        <v>14.5</v>
      </c>
      <c r="N2314" s="5">
        <f t="shared" si="145"/>
        <v>20</v>
      </c>
      <c r="O2314" s="3" t="str">
        <f>IF(ISBLANK(D2314),"ส่วนลด",VLOOKUP(D2314,หมวดหมู่!$A$2:$B$35,2))</f>
        <v>อุปโภค/บริโภค</v>
      </c>
      <c r="P2314" s="3" t="str">
        <f>IF(ISBLANK(E2314),"หน่วย",VLOOKUP(E2314,หน่วยนับ!$A$2:$B$37,2))</f>
        <v>ซอง</v>
      </c>
      <c r="Q2314" t="str">
        <f t="shared" si="146"/>
        <v>P00000.png</v>
      </c>
      <c r="R2314" t="str">
        <f t="shared" si="147"/>
        <v>INSERT INTO `product`(`pID`, `pBar`, `pBars`, `pName`, `pBP`, `pSP`, `pVal`, `pCate`, `pUnit`, `img`) VALUES ('P02322','8851932387491','[{"detail":"รหัสสินค้า","barcode":"P02322"},{"detail":"บาร์โค้ดหลัก","barcode":"8851932387491"}]','พอนส์เซรั่ม20บ*','14.5','20','0','อุปโภค/บริโภค','ซอง','P00000.png');</v>
      </c>
    </row>
    <row r="2315" spans="1:18" x14ac:dyDescent="0.25">
      <c r="A2315" s="2" t="s">
        <v>3331</v>
      </c>
      <c r="B2315" s="8">
        <v>8851932403719</v>
      </c>
      <c r="C2315" s="2" t="s">
        <v>3332</v>
      </c>
      <c r="D2315" s="1">
        <v>20</v>
      </c>
      <c r="E2315" s="1">
        <v>11</v>
      </c>
      <c r="F2315" s="1">
        <v>0</v>
      </c>
      <c r="G2315" s="1">
        <v>14.5</v>
      </c>
      <c r="H2315" s="1">
        <v>20</v>
      </c>
      <c r="I2315" s="16"/>
      <c r="J2315" s="17" t="s">
        <v>7142</v>
      </c>
      <c r="K2315" s="4" t="s">
        <v>7144</v>
      </c>
      <c r="L2315" s="5" t="s">
        <v>7143</v>
      </c>
      <c r="M2315" s="5">
        <f t="shared" si="144"/>
        <v>14.5</v>
      </c>
      <c r="N2315" s="5">
        <f t="shared" si="145"/>
        <v>20</v>
      </c>
      <c r="O2315" s="3" t="str">
        <f>IF(ISBLANK(D2315),"ส่วนลด",VLOOKUP(D2315,หมวดหมู่!$A$2:$B$35,2))</f>
        <v>อุปโภค/บริโภค</v>
      </c>
      <c r="P2315" s="3" t="str">
        <f>IF(ISBLANK(E2315),"หน่วย",VLOOKUP(E2315,หน่วยนับ!$A$2:$B$37,2))</f>
        <v>ซอง</v>
      </c>
      <c r="Q2315" t="str">
        <f t="shared" si="146"/>
        <v>P00000.png</v>
      </c>
      <c r="R2315" t="str">
        <f t="shared" si="147"/>
        <v>INSERT INTO `product`(`pID`, `pBar`, `pBars`, `pName`, `pBP`, `pSP`, `pVal`, `pCate`, `pUnit`, `img`) VALUES ('P02323','8851932403719','[{"detail":"รหัสสินค้า","barcode":"P02323"},{"detail":"บาร์โค้ดหลัก","barcode":"8851932403719"}]','พอนส์ไวท์บิวตี้เซรั่ม20บ','14.5','20','0','อุปโภค/บริโภค','ซอง','P00000.png');</v>
      </c>
    </row>
    <row r="2316" spans="1:18" x14ac:dyDescent="0.25">
      <c r="A2316" s="2" t="s">
        <v>3333</v>
      </c>
      <c r="B2316" s="8">
        <v>8850006601785</v>
      </c>
      <c r="C2316" s="2" t="s">
        <v>3334</v>
      </c>
      <c r="D2316" s="1">
        <v>58</v>
      </c>
      <c r="E2316" s="1">
        <v>2</v>
      </c>
      <c r="F2316" s="1">
        <v>1</v>
      </c>
      <c r="G2316" s="1">
        <v>47.5</v>
      </c>
      <c r="H2316" s="1">
        <v>59</v>
      </c>
      <c r="I2316" s="16"/>
      <c r="J2316" s="17" t="s">
        <v>7142</v>
      </c>
      <c r="K2316" s="4" t="s">
        <v>7144</v>
      </c>
      <c r="L2316" s="5" t="s">
        <v>7143</v>
      </c>
      <c r="M2316" s="5">
        <f t="shared" si="144"/>
        <v>47.5</v>
      </c>
      <c r="N2316" s="5">
        <f t="shared" si="145"/>
        <v>59</v>
      </c>
      <c r="O2316" s="3" t="str">
        <f>IF(ISBLANK(D2316),"ส่วนลด",VLOOKUP(D2316,หมวดหมู่!$A$2:$B$35,2))</f>
        <v>แป้ง</v>
      </c>
      <c r="P2316" s="3" t="str">
        <f>IF(ISBLANK(E2316),"หน่วย",VLOOKUP(E2316,หน่วยนับ!$A$2:$B$37,2))</f>
        <v>กระปุก</v>
      </c>
      <c r="Q2316" t="str">
        <f t="shared" si="146"/>
        <v>P00000.png</v>
      </c>
      <c r="R2316" t="str">
        <f t="shared" si="147"/>
        <v>INSERT INTO `product`(`pID`, `pBar`, `pBars`, `pName`, `pBP`, `pSP`, `pVal`, `pCate`, `pUnit`, `img`) VALUES ('P02324','8850006601785','[{"detail":"รหัสสินค้า","barcode":"P02324"},{"detail":"บาร์โค้ดหลัก","barcode":"8850006601785"}]','โพรเทคแป้งเย็น280g49บ**','47.5','59','1','แป้ง','กระปุก','P00000.png');</v>
      </c>
    </row>
    <row r="2317" spans="1:18" x14ac:dyDescent="0.25">
      <c r="A2317" s="2" t="s">
        <v>3335</v>
      </c>
      <c r="B2317" s="8">
        <v>8850006675052</v>
      </c>
      <c r="C2317" s="2" t="s">
        <v>3336</v>
      </c>
      <c r="D2317" s="1">
        <v>58</v>
      </c>
      <c r="E2317" s="1">
        <v>2</v>
      </c>
      <c r="F2317" s="1">
        <v>0</v>
      </c>
      <c r="G2317" s="1">
        <v>41</v>
      </c>
      <c r="H2317" s="1">
        <v>49</v>
      </c>
      <c r="I2317" s="16"/>
      <c r="J2317" s="17" t="s">
        <v>7142</v>
      </c>
      <c r="K2317" s="4" t="s">
        <v>7144</v>
      </c>
      <c r="L2317" s="5" t="s">
        <v>7143</v>
      </c>
      <c r="M2317" s="5">
        <f t="shared" si="144"/>
        <v>41</v>
      </c>
      <c r="N2317" s="5">
        <f t="shared" si="145"/>
        <v>49</v>
      </c>
      <c r="O2317" s="3" t="str">
        <f>IF(ISBLANK(D2317),"ส่วนลด",VLOOKUP(D2317,หมวดหมู่!$A$2:$B$35,2))</f>
        <v>แป้ง</v>
      </c>
      <c r="P2317" s="3" t="str">
        <f>IF(ISBLANK(E2317),"หน่วย",VLOOKUP(E2317,หน่วยนับ!$A$2:$B$37,2))</f>
        <v>กระปุก</v>
      </c>
      <c r="Q2317" t="str">
        <f t="shared" si="146"/>
        <v>P00000.png</v>
      </c>
      <c r="R2317" t="str">
        <f t="shared" si="147"/>
        <v>INSERT INTO `product`(`pID`, `pBar`, `pBars`, `pName`, `pBP`, `pSP`, `pVal`, `pCate`, `pUnit`, `img`) VALUES ('P02325','8850006675052','[{"detail":"รหัสสินค้า","barcode":"P02325"},{"detail":"บาร์โค้ดหลัก","barcode":"8850006675052"}]','โพรเทคบลอสซัม280/49บ**','41','49','0','แป้ง','กระปุก','P00000.png');</v>
      </c>
    </row>
    <row r="2318" spans="1:18" x14ac:dyDescent="0.25">
      <c r="A2318" s="2" t="s">
        <v>3337</v>
      </c>
      <c r="B2318" s="8">
        <v>8851130050012</v>
      </c>
      <c r="C2318" s="2" t="s">
        <v>8618</v>
      </c>
      <c r="D2318" s="1">
        <v>77</v>
      </c>
      <c r="E2318" s="1">
        <v>1</v>
      </c>
      <c r="F2318" s="1">
        <v>7</v>
      </c>
      <c r="G2318" s="1">
        <v>13.75</v>
      </c>
      <c r="H2318" s="1">
        <v>20</v>
      </c>
      <c r="I2318" s="16"/>
      <c r="J2318" s="17" t="s">
        <v>7142</v>
      </c>
      <c r="K2318" s="4" t="s">
        <v>7144</v>
      </c>
      <c r="L2318" s="5" t="s">
        <v>7143</v>
      </c>
      <c r="M2318" s="5">
        <f t="shared" si="144"/>
        <v>13.75</v>
      </c>
      <c r="N2318" s="5">
        <f t="shared" si="145"/>
        <v>20</v>
      </c>
      <c r="O2318" s="3" t="str">
        <f>IF(ISBLANK(D2318),"ส่วนลด",VLOOKUP(D2318,หมวดหมู่!$A$2:$B$35,2))</f>
        <v>ของใช้ในครัว</v>
      </c>
      <c r="P2318" s="3" t="str">
        <f>IF(ISBLANK(E2318),"หน่วย",VLOOKUP(E2318,หน่วยนับ!$A$2:$B$37,2))</f>
        <v>ชิ้น</v>
      </c>
      <c r="Q2318" t="str">
        <f t="shared" si="146"/>
        <v>P00000.png</v>
      </c>
      <c r="R2318" t="str">
        <f t="shared" si="147"/>
        <v>INSERT INTO `product`(`pID`, `pBar`, `pBars`, `pName`, `pBP`, `pSP`, `pVal`, `pCate`, `pUnit`, `img`) VALUES ('P02326','8851130050012','[{"detail":"รหัสสินค้า","barcode":"P02326"},{"detail":"บาร์โค้ดหลัก","barcode":"8851130050012"}]','มีดแกะสลัก***','13.75','20','7','ของใช้ในครัว','ชิ้น','P00000.png');</v>
      </c>
    </row>
    <row r="2319" spans="1:18" x14ac:dyDescent="0.25">
      <c r="A2319" s="2" t="s">
        <v>3338</v>
      </c>
      <c r="B2319" s="8">
        <v>8858870258500</v>
      </c>
      <c r="C2319" s="2" t="s">
        <v>3339</v>
      </c>
      <c r="D2319" s="1">
        <v>20</v>
      </c>
      <c r="E2319" s="1">
        <v>8</v>
      </c>
      <c r="F2319" s="1">
        <v>0</v>
      </c>
      <c r="G2319" s="1">
        <v>4.59</v>
      </c>
      <c r="H2319" s="1">
        <v>10</v>
      </c>
      <c r="I2319" s="16"/>
      <c r="J2319" s="17" t="s">
        <v>7142</v>
      </c>
      <c r="K2319" s="4" t="s">
        <v>7144</v>
      </c>
      <c r="L2319" s="5" t="s">
        <v>7143</v>
      </c>
      <c r="M2319" s="5">
        <f t="shared" si="144"/>
        <v>4.59</v>
      </c>
      <c r="N2319" s="5">
        <f t="shared" si="145"/>
        <v>10</v>
      </c>
      <c r="O2319" s="3" t="str">
        <f>IF(ISBLANK(D2319),"ส่วนลด",VLOOKUP(D2319,หมวดหมู่!$A$2:$B$35,2))</f>
        <v>อุปโภค/บริโภค</v>
      </c>
      <c r="P2319" s="3" t="str">
        <f>IF(ISBLANK(E2319),"หน่วย",VLOOKUP(E2319,หน่วยนับ!$A$2:$B$37,2))</f>
        <v>อัน</v>
      </c>
      <c r="Q2319" t="str">
        <f t="shared" si="146"/>
        <v>P00000.png</v>
      </c>
      <c r="R2319" t="str">
        <f t="shared" si="147"/>
        <v>INSERT INTO `product`(`pID`, `pBar`, `pBars`, `pName`, `pBP`, `pSP`, `pVal`, `pCate`, `pUnit`, `img`) VALUES ('P02327','8858870258500','[{"detail":"รหัสสินค้า","barcode":"P02327"},{"detail":"บาร์โค้ดหลัก","barcode":"8858870258500"}]','แปรงสีฟันJAGA10บ*','4.59','10','0','อุปโภค/บริโภค','อัน','P00000.png');</v>
      </c>
    </row>
    <row r="2320" spans="1:18" x14ac:dyDescent="0.25">
      <c r="A2320" s="2" t="s">
        <v>3340</v>
      </c>
      <c r="B2320" s="8">
        <v>8850006232019</v>
      </c>
      <c r="C2320" s="2" t="s">
        <v>3341</v>
      </c>
      <c r="D2320" s="1">
        <v>66</v>
      </c>
      <c r="E2320" s="1">
        <v>29</v>
      </c>
      <c r="F2320" s="1">
        <v>0</v>
      </c>
      <c r="G2320" s="1">
        <v>40.840000000000003</v>
      </c>
      <c r="H2320" s="1">
        <v>50</v>
      </c>
      <c r="I2320" s="16"/>
      <c r="J2320" s="17" t="s">
        <v>7142</v>
      </c>
      <c r="K2320" s="4" t="s">
        <v>7144</v>
      </c>
      <c r="L2320" s="5" t="s">
        <v>7143</v>
      </c>
      <c r="M2320" s="5">
        <f t="shared" si="144"/>
        <v>40.840000000000003</v>
      </c>
      <c r="N2320" s="5">
        <f t="shared" si="145"/>
        <v>50</v>
      </c>
      <c r="O2320" s="3" t="str">
        <f>IF(ISBLANK(D2320),"ส่วนลด",VLOOKUP(D2320,หมวดหมู่!$A$2:$B$35,2))</f>
        <v>ยาสีฟัน+แปรงสีฟันน้ำยาบ้วนปาก</v>
      </c>
      <c r="P2320" s="3" t="str">
        <f>IF(ISBLANK(E2320),"หน่วย",VLOOKUP(E2320,หน่วยนับ!$A$2:$B$37,2))</f>
        <v>หลอด</v>
      </c>
      <c r="Q2320" t="str">
        <f t="shared" si="146"/>
        <v>P00000.png</v>
      </c>
      <c r="R2320" t="str">
        <f t="shared" si="147"/>
        <v>INSERT INTO `product`(`pID`, `pBar`, `pBars`, `pName`, `pBP`, `pSP`, `pVal`, `pCate`, `pUnit`, `img`) VALUES ('P02328','8850006232019','[{"detail":"รหัสสินค้า","barcode":"P02328"},{"detail":"บาร์โค้ดหลัก","barcode":"8850006232019"}]','คอลเกต170g50บ**','40.84','50','0','ยาสีฟัน+แปรงสีฟันน้ำยาบ้วนปาก','หลอด','P00000.png');</v>
      </c>
    </row>
    <row r="2321" spans="1:18" x14ac:dyDescent="0.25">
      <c r="A2321" s="2" t="s">
        <v>3342</v>
      </c>
      <c r="B2321" s="8">
        <v>8851932354523</v>
      </c>
      <c r="C2321" s="2" t="s">
        <v>3343</v>
      </c>
      <c r="D2321" s="1">
        <v>20</v>
      </c>
      <c r="E2321" s="1">
        <v>3</v>
      </c>
      <c r="F2321" s="1">
        <v>0</v>
      </c>
      <c r="G2321" s="1">
        <v>16.670000000000002</v>
      </c>
      <c r="H2321" s="1">
        <v>20</v>
      </c>
      <c r="I2321" s="16"/>
      <c r="J2321" s="17" t="s">
        <v>7142</v>
      </c>
      <c r="K2321" s="4" t="s">
        <v>7144</v>
      </c>
      <c r="L2321" s="5" t="s">
        <v>7143</v>
      </c>
      <c r="M2321" s="5">
        <f t="shared" si="144"/>
        <v>16.670000000000002</v>
      </c>
      <c r="N2321" s="5">
        <f t="shared" si="145"/>
        <v>20</v>
      </c>
      <c r="O2321" s="3" t="str">
        <f>IF(ISBLANK(D2321),"ส่วนลด",VLOOKUP(D2321,หมวดหมู่!$A$2:$B$35,2))</f>
        <v>อุปโภค/บริโภค</v>
      </c>
      <c r="P2321" s="3" t="str">
        <f>IF(ISBLANK(E2321),"หน่วย",VLOOKUP(E2321,หน่วยนับ!$A$2:$B$37,2))</f>
        <v>ขวด</v>
      </c>
      <c r="Q2321" t="str">
        <f t="shared" si="146"/>
        <v>P00000.png</v>
      </c>
      <c r="R2321" t="str">
        <f t="shared" si="147"/>
        <v>INSERT INTO `product`(`pID`, `pBar`, `pBars`, `pName`, `pBP`, `pSP`, `pVal`, `pCate`, `pUnit`, `img`) VALUES ('P02329','8851932354523','[{"detail":"รหัสสินค้า","barcode":"P02329"},{"detail":"บาร์โค้ดหลัก","barcode":"8851932354523"}]','ซัลซิลครีมนวดม่วง60มล20บ*','16.67','20','0','อุปโภค/บริโภค','ขวด','P00000.png');</v>
      </c>
    </row>
    <row r="2322" spans="1:18" x14ac:dyDescent="0.25">
      <c r="A2322" s="2" t="s">
        <v>3344</v>
      </c>
      <c r="B2322" s="8">
        <v>8850002024571</v>
      </c>
      <c r="C2322" s="2" t="s">
        <v>3345</v>
      </c>
      <c r="D2322" s="1">
        <v>20</v>
      </c>
      <c r="E2322" s="1">
        <v>26</v>
      </c>
      <c r="F2322" s="1">
        <v>1</v>
      </c>
      <c r="G2322" s="1">
        <v>45.34</v>
      </c>
      <c r="H2322" s="1">
        <v>55</v>
      </c>
      <c r="I2322" s="16"/>
      <c r="J2322" s="17" t="s">
        <v>7142</v>
      </c>
      <c r="K2322" s="4" t="s">
        <v>7144</v>
      </c>
      <c r="L2322" s="5" t="s">
        <v>7143</v>
      </c>
      <c r="M2322" s="5">
        <f t="shared" si="144"/>
        <v>45.34</v>
      </c>
      <c r="N2322" s="5">
        <f t="shared" si="145"/>
        <v>55</v>
      </c>
      <c r="O2322" s="3" t="str">
        <f>IF(ISBLANK(D2322),"ส่วนลด",VLOOKUP(D2322,หมวดหมู่!$A$2:$B$35,2))</f>
        <v>อุปโภค/บริโภค</v>
      </c>
      <c r="P2322" s="3" t="str">
        <f>IF(ISBLANK(E2322),"หน่วย",VLOOKUP(E2322,หน่วยนับ!$A$2:$B$37,2))</f>
        <v>ห่อ</v>
      </c>
      <c r="Q2322" t="str">
        <f t="shared" si="146"/>
        <v>P00000.png</v>
      </c>
      <c r="R2322" t="str">
        <f t="shared" si="147"/>
        <v>INSERT INTO `product`(`pID`, `pBar`, `pBars`, `pName`, `pBP`, `pSP`, `pVal`, `pCate`, `pUnit`, `img`) VALUES ('P02330','8850002024571','[{"detail":"รหัสสินค้า","barcode":"P02330"},{"detail":"บาร์โค้ดหลัก","barcode":"8850002024571"}]','โซกุครีมอานน้ำเหลือง500/55บ','45.34','55','1','อุปโภค/บริโภค','ห่อ','P00000.png');</v>
      </c>
    </row>
    <row r="2323" spans="1:18" x14ac:dyDescent="0.25">
      <c r="A2323" s="2" t="s">
        <v>3346</v>
      </c>
      <c r="B2323" s="8">
        <v>8850128030067</v>
      </c>
      <c r="C2323" s="2" t="s">
        <v>6877</v>
      </c>
      <c r="D2323" s="1">
        <v>20</v>
      </c>
      <c r="E2323" s="1">
        <v>11</v>
      </c>
      <c r="F2323" s="1">
        <v>0</v>
      </c>
      <c r="G2323" s="1">
        <v>119</v>
      </c>
      <c r="H2323" s="1">
        <v>139</v>
      </c>
      <c r="I2323" s="16"/>
      <c r="J2323" s="17" t="s">
        <v>7142</v>
      </c>
      <c r="K2323" s="4" t="s">
        <v>7144</v>
      </c>
      <c r="L2323" s="5" t="s">
        <v>7143</v>
      </c>
      <c r="M2323" s="5">
        <f t="shared" si="144"/>
        <v>119</v>
      </c>
      <c r="N2323" s="5">
        <f t="shared" si="145"/>
        <v>139</v>
      </c>
      <c r="O2323" s="3" t="str">
        <f>IF(ISBLANK(D2323),"ส่วนลด",VLOOKUP(D2323,หมวดหมู่!$A$2:$B$35,2))</f>
        <v>อุปโภค/บริโภค</v>
      </c>
      <c r="P2323" s="3" t="str">
        <f>IF(ISBLANK(E2323),"หน่วย",VLOOKUP(E2323,หน่วยนับ!$A$2:$B$37,2))</f>
        <v>ซอง</v>
      </c>
      <c r="Q2323" t="str">
        <f t="shared" si="146"/>
        <v>P00000.png</v>
      </c>
      <c r="R2323" t="str">
        <f t="shared" si="147"/>
        <v>INSERT INTO `product`(`pID`, `pBar`, `pBars`, `pName`, `pBP`, `pSP`, `pVal`, `pCate`, `pUnit`, `img`) VALUES ('P02331','8850128030067','[{"detail":"รหัสสินค้า","barcode":"P02331"},{"detail":"บาร์โค้ดหลัก","barcode":"8850128030067"}]','เนสกาแฟคั่วบด180**','119','139','0','อุปโภค/บริโภค','ซอง','P00000.png');</v>
      </c>
    </row>
    <row r="2324" spans="1:18" x14ac:dyDescent="0.25">
      <c r="A2324" s="2" t="s">
        <v>3347</v>
      </c>
      <c r="B2324" s="8">
        <v>8850086161261</v>
      </c>
      <c r="C2324" s="2" t="s">
        <v>6878</v>
      </c>
      <c r="D2324" s="6"/>
      <c r="E2324" s="6"/>
      <c r="F2324" s="1">
        <v>85</v>
      </c>
      <c r="G2324" s="1">
        <v>0</v>
      </c>
      <c r="H2324" s="1">
        <v>43</v>
      </c>
      <c r="I2324" s="16"/>
      <c r="J2324" s="17" t="s">
        <v>7142</v>
      </c>
      <c r="K2324" s="4" t="s">
        <v>7144</v>
      </c>
      <c r="L2324" s="5" t="s">
        <v>7143</v>
      </c>
      <c r="M2324" s="5">
        <f t="shared" si="144"/>
        <v>0</v>
      </c>
      <c r="N2324" s="5">
        <f t="shared" si="145"/>
        <v>-43</v>
      </c>
      <c r="O2324" s="3" t="str">
        <f>IF(ISBLANK(D2324),"ส่วนลด",VLOOKUP(D2324,หมวดหมู่!$A$2:$B$35,2))</f>
        <v>ส่วนลด</v>
      </c>
      <c r="P2324" s="3" t="str">
        <f>IF(ISBLANK(E2324),"หน่วย",VLOOKUP(E2324,หน่วยนับ!$A$2:$B$37,2))</f>
        <v>หน่วย</v>
      </c>
      <c r="Q2324" t="str">
        <f t="shared" si="146"/>
        <v>P00000.png</v>
      </c>
      <c r="R2324" t="str">
        <f t="shared" si="147"/>
        <v>INSERT INTO `product`(`pID`, `pBar`, `pBars`, `pName`, `pBP`, `pSP`, `pVal`, `pCate`, `pUnit`, `img`) VALUES ('P02332','8850086161261','[{"detail":"รหัสสินค้า","barcode":"P02332"},{"detail":"บาร์โค้ดหลัก","barcode":"8850086161261"}]','ส่วนลดโอวัลติน36ซอง245บ*','0','-43','85','ส่วนลด','หน่วย','P00000.png');</v>
      </c>
    </row>
    <row r="2325" spans="1:18" x14ac:dyDescent="0.25">
      <c r="A2325" s="2" t="s">
        <v>3348</v>
      </c>
      <c r="B2325" s="8">
        <v>8859077810133</v>
      </c>
      <c r="C2325" s="2" t="s">
        <v>6879</v>
      </c>
      <c r="D2325" s="1">
        <v>73</v>
      </c>
      <c r="E2325" s="1">
        <v>3</v>
      </c>
      <c r="F2325" s="1">
        <v>2</v>
      </c>
      <c r="G2325" s="1">
        <v>11.8</v>
      </c>
      <c r="H2325" s="1">
        <v>15</v>
      </c>
      <c r="I2325" s="16"/>
      <c r="J2325" s="17" t="s">
        <v>7142</v>
      </c>
      <c r="K2325" s="4" t="s">
        <v>7144</v>
      </c>
      <c r="L2325" s="5" t="s">
        <v>7143</v>
      </c>
      <c r="M2325" s="5">
        <f t="shared" si="144"/>
        <v>11.8</v>
      </c>
      <c r="N2325" s="5">
        <f t="shared" si="145"/>
        <v>15</v>
      </c>
      <c r="O2325" s="3" t="str">
        <f>IF(ISBLANK(D2325),"ส่วนลด",VLOOKUP(D2325,หมวดหมู่!$A$2:$B$35,2))</f>
        <v>เครื่่องดื่มชูกำลัง</v>
      </c>
      <c r="P2325" s="3" t="str">
        <f>IF(ISBLANK(E2325),"หน่วย",VLOOKUP(E2325,หน่วยนับ!$A$2:$B$37,2))</f>
        <v>ขวด</v>
      </c>
      <c r="Q2325" t="str">
        <f t="shared" si="146"/>
        <v>P00000.png</v>
      </c>
      <c r="R2325" t="str">
        <f t="shared" si="147"/>
        <v>INSERT INTO `product`(`pID`, `pBar`, `pBars`, `pName`, `pBP`, `pSP`, `pVal`, `pCate`, `pUnit`, `img`) VALUES ('P02333','8859077810133','[{"detail":"รหัสสินค้า","barcode":"P02333"},{"detail":"บาร์โค้ดหลัก","barcode":"8859077810133"}]','ดับเบิลซีรสส้ม**','11.8','15','2','เครื่่องดื่มชูกำลัง','ขวด','P00000.png');</v>
      </c>
    </row>
    <row r="2326" spans="1:18" x14ac:dyDescent="0.25">
      <c r="A2326" s="2" t="s">
        <v>3349</v>
      </c>
      <c r="B2326" s="8">
        <v>8851111105038</v>
      </c>
      <c r="C2326" s="2" t="s">
        <v>3350</v>
      </c>
      <c r="D2326" s="1">
        <v>20</v>
      </c>
      <c r="E2326" s="1">
        <v>9</v>
      </c>
      <c r="F2326" s="1">
        <v>0</v>
      </c>
      <c r="G2326" s="1">
        <v>39</v>
      </c>
      <c r="H2326" s="1">
        <v>49</v>
      </c>
      <c r="I2326" s="16"/>
      <c r="J2326" s="17" t="s">
        <v>7142</v>
      </c>
      <c r="K2326" s="4" t="s">
        <v>7144</v>
      </c>
      <c r="L2326" s="5" t="s">
        <v>7143</v>
      </c>
      <c r="M2326" s="5">
        <f t="shared" si="144"/>
        <v>39</v>
      </c>
      <c r="N2326" s="5">
        <f t="shared" si="145"/>
        <v>49</v>
      </c>
      <c r="O2326" s="3" t="str">
        <f>IF(ISBLANK(D2326),"ส่วนลด",VLOOKUP(D2326,หมวดหมู่!$A$2:$B$35,2))</f>
        <v>อุปโภค/บริโภค</v>
      </c>
      <c r="P2326" s="3" t="str">
        <f>IF(ISBLANK(E2326),"หน่วย",VLOOKUP(E2326,หน่วยนับ!$A$2:$B$37,2))</f>
        <v>แพ็ค</v>
      </c>
      <c r="Q2326" t="str">
        <f t="shared" si="146"/>
        <v>P00000.png</v>
      </c>
      <c r="R2326" t="str">
        <f t="shared" si="147"/>
        <v>INSERT INTO `product`(`pID`, `pBar`, `pBars`, `pName`, `pBP`, `pSP`, `pVal`, `pCate`, `pUnit`, `img`) VALUES ('P02334','8851111105038','[{"detail":"รหัสสินค้า","barcode":"P02334"},{"detail":"บาร์โค้ดหลัก","barcode":"8851111105038"}]','โซฟี29ซ.ม16ชิ้น49บ*','39','49','0','อุปโภค/บริโภค','แพ็ค','P00000.png');</v>
      </c>
    </row>
    <row r="2327" spans="1:18" x14ac:dyDescent="0.25">
      <c r="A2327" s="2" t="s">
        <v>3351</v>
      </c>
      <c r="B2327" s="8" t="s">
        <v>3352</v>
      </c>
      <c r="C2327" s="2" t="s">
        <v>3353</v>
      </c>
      <c r="D2327" s="1">
        <v>37</v>
      </c>
      <c r="E2327" s="1">
        <v>35</v>
      </c>
      <c r="F2327" s="1">
        <v>0</v>
      </c>
      <c r="G2327" s="1">
        <v>69</v>
      </c>
      <c r="H2327" s="1">
        <v>99</v>
      </c>
      <c r="I2327" s="16"/>
      <c r="J2327" s="17" t="s">
        <v>7142</v>
      </c>
      <c r="K2327" s="4" t="s">
        <v>7144</v>
      </c>
      <c r="L2327" s="5" t="s">
        <v>7143</v>
      </c>
      <c r="M2327" s="5">
        <f t="shared" si="144"/>
        <v>69</v>
      </c>
      <c r="N2327" s="5">
        <f t="shared" si="145"/>
        <v>99</v>
      </c>
      <c r="O2327" s="3" t="str">
        <f>IF(ISBLANK(D2327),"ส่วนลด",VLOOKUP(D2327,หมวดหมู่!$A$2:$B$35,2))</f>
        <v>เหล้า+บุรี่</v>
      </c>
      <c r="P2327" s="3" t="str">
        <f>IF(ISBLANK(E2327),"หน่วย",VLOOKUP(E2327,หน่วยนับ!$A$2:$B$37,2))</f>
        <v>ตัว</v>
      </c>
      <c r="Q2327" t="str">
        <f t="shared" si="146"/>
        <v>P00000.png</v>
      </c>
      <c r="R2327" t="str">
        <f t="shared" si="147"/>
        <v>INSERT INTO `product`(`pID`, `pBar`, `pBars`, `pName`, `pBP`, `pSP`, `pVal`, `pCate`, `pUnit`, `img`) VALUES ('P02335','CNTSPV00290','[{"detail":"รหัสสินค้า","barcode":"P02335"},{"detail":"บาร์โค้ดหลัก","barcode":"CNTSPV00290"}]','กรรไกรตัดกิ่งปากโค้ง99บ*','69','99','0','เหล้า+บุรี่','ตัว','P00000.png');</v>
      </c>
    </row>
    <row r="2328" spans="1:18" x14ac:dyDescent="0.25">
      <c r="A2328" s="2" t="s">
        <v>3354</v>
      </c>
      <c r="B2328" s="8">
        <v>6924561103021</v>
      </c>
      <c r="C2328" s="2" t="s">
        <v>3355</v>
      </c>
      <c r="D2328" s="1">
        <v>32</v>
      </c>
      <c r="E2328" s="1">
        <v>9</v>
      </c>
      <c r="F2328" s="1">
        <v>1</v>
      </c>
      <c r="G2328" s="1">
        <v>7.09</v>
      </c>
      <c r="H2328" s="1">
        <v>10</v>
      </c>
      <c r="I2328" s="16"/>
      <c r="J2328" s="17" t="s">
        <v>7142</v>
      </c>
      <c r="K2328" s="4" t="s">
        <v>7144</v>
      </c>
      <c r="L2328" s="5" t="s">
        <v>7143</v>
      </c>
      <c r="M2328" s="5">
        <f t="shared" si="144"/>
        <v>7.09</v>
      </c>
      <c r="N2328" s="5">
        <f t="shared" si="145"/>
        <v>10</v>
      </c>
      <c r="O2328" s="3" t="str">
        <f>IF(ISBLANK(D2328),"ส่วนลด",VLOOKUP(D2328,หมวดหมู่!$A$2:$B$35,2))</f>
        <v>การศึกษา</v>
      </c>
      <c r="P2328" s="3" t="str">
        <f>IF(ISBLANK(E2328),"หน่วย",VLOOKUP(E2328,หน่วยนับ!$A$2:$B$37,2))</f>
        <v>แพ็ค</v>
      </c>
      <c r="Q2328" t="str">
        <f t="shared" si="146"/>
        <v>P00000.png</v>
      </c>
      <c r="R2328" t="str">
        <f t="shared" si="147"/>
        <v>INSERT INTO `product`(`pID`, `pBar`, `pBars`, `pName`, `pBP`, `pSP`, `pVal`, `pCate`, `pUnit`, `img`) VALUES ('P02336','6924561103021','[{"detail":"รหัสสินค้า","barcode":"P02336"},{"detail":"บาร์โค้ดหลัก","barcode":"6924561103021"}]','กระดาษโพสอิท10บ*','7.09','10','1','การศึกษา','แพ็ค','P00000.png');</v>
      </c>
    </row>
    <row r="2329" spans="1:18" x14ac:dyDescent="0.25">
      <c r="A2329" s="2" t="s">
        <v>3356</v>
      </c>
      <c r="B2329" s="8" t="s">
        <v>3357</v>
      </c>
      <c r="C2329" s="2" t="s">
        <v>3358</v>
      </c>
      <c r="D2329" s="1">
        <v>40</v>
      </c>
      <c r="E2329" s="1">
        <v>1</v>
      </c>
      <c r="F2329" s="1">
        <v>0</v>
      </c>
      <c r="G2329" s="1">
        <v>35</v>
      </c>
      <c r="H2329" s="1">
        <v>59</v>
      </c>
      <c r="I2329" s="16"/>
      <c r="J2329" s="17" t="s">
        <v>7142</v>
      </c>
      <c r="K2329" s="4" t="s">
        <v>7144</v>
      </c>
      <c r="L2329" s="5" t="s">
        <v>7143</v>
      </c>
      <c r="M2329" s="5">
        <f t="shared" si="144"/>
        <v>35</v>
      </c>
      <c r="N2329" s="5">
        <f t="shared" si="145"/>
        <v>59</v>
      </c>
      <c r="O2329" s="3" t="str">
        <f>IF(ISBLANK(D2329),"ส่วนลด",VLOOKUP(D2329,หมวดหมู่!$A$2:$B$35,2))</f>
        <v>งานก่อสร้าง</v>
      </c>
      <c r="P2329" s="3" t="str">
        <f>IF(ISBLANK(E2329),"หน่วย",VLOOKUP(E2329,หน่วยนับ!$A$2:$B$37,2))</f>
        <v>ชิ้น</v>
      </c>
      <c r="Q2329" t="str">
        <f t="shared" si="146"/>
        <v>P00000.png</v>
      </c>
      <c r="R2329" t="str">
        <f t="shared" si="147"/>
        <v>INSERT INTO `product`(`pID`, `pBar`, `pBars`, `pName`, `pBP`, `pSP`, `pVal`, `pCate`, `pUnit`, `img`) VALUES ('P02337','CNTSPV00277','[{"detail":"รหัสสินค้า","barcode":"P02337"},{"detail":"บาร์โค้ดหลัก","barcode":"CNTSPV00277"}]','เหล็กฉาก10นิ้ว/59บ*','35','59','0','งานก่อสร้าง','ชิ้น','P00000.png');</v>
      </c>
    </row>
    <row r="2330" spans="1:18" x14ac:dyDescent="0.25">
      <c r="A2330" s="2" t="s">
        <v>3359</v>
      </c>
      <c r="B2330" s="8">
        <v>8850002022553</v>
      </c>
      <c r="C2330" s="2" t="s">
        <v>3360</v>
      </c>
      <c r="D2330" s="1">
        <v>20</v>
      </c>
      <c r="E2330" s="1">
        <v>14</v>
      </c>
      <c r="F2330" s="1">
        <v>0</v>
      </c>
      <c r="G2330" s="1">
        <v>36</v>
      </c>
      <c r="H2330" s="1">
        <v>45</v>
      </c>
      <c r="I2330" s="16"/>
      <c r="J2330" s="17" t="s">
        <v>7142</v>
      </c>
      <c r="K2330" s="4" t="s">
        <v>7144</v>
      </c>
      <c r="L2330" s="5" t="s">
        <v>7143</v>
      </c>
      <c r="M2330" s="5">
        <f t="shared" si="144"/>
        <v>36</v>
      </c>
      <c r="N2330" s="5">
        <f t="shared" si="145"/>
        <v>45</v>
      </c>
      <c r="O2330" s="3" t="str">
        <f>IF(ISBLANK(D2330),"ส่วนลด",VLOOKUP(D2330,หมวดหมู่!$A$2:$B$35,2))</f>
        <v>อุปโภค/บริโภค</v>
      </c>
      <c r="P2330" s="3" t="str">
        <f>IF(ISBLANK(E2330),"หน่วย",VLOOKUP(E2330,หน่วยนับ!$A$2:$B$37,2))</f>
        <v>ถุง</v>
      </c>
      <c r="Q2330" t="str">
        <f t="shared" si="146"/>
        <v>P00000.png</v>
      </c>
      <c r="R2330" t="str">
        <f t="shared" si="147"/>
        <v>INSERT INTO `product`(`pID`, `pBar`, `pBars`, `pName`, `pBP`, `pSP`, `pVal`, `pCate`, `pUnit`, `img`) VALUES ('P02338','8850002022553','[{"detail":"รหัสสินค้า","barcode":"P02338"},{"detail":"บาร์โค้ดหลัก","barcode":"8850002022553"}]','ไลปอนด์เอฟมะนาว800มล45บ*','36','45','0','อุปโภค/บริโภค','ถุง','P00000.png');</v>
      </c>
    </row>
    <row r="2331" spans="1:18" x14ac:dyDescent="0.25">
      <c r="A2331" s="2" t="s">
        <v>3361</v>
      </c>
      <c r="B2331" s="8">
        <v>8850709762141</v>
      </c>
      <c r="C2331" s="2" t="s">
        <v>3362</v>
      </c>
      <c r="D2331" s="6"/>
      <c r="E2331" s="6"/>
      <c r="F2331" s="1">
        <v>100</v>
      </c>
      <c r="G2331" s="1">
        <v>0</v>
      </c>
      <c r="H2331" s="1">
        <v>13</v>
      </c>
      <c r="I2331" s="16"/>
      <c r="J2331" s="17" t="s">
        <v>7142</v>
      </c>
      <c r="K2331" s="4" t="s">
        <v>7144</v>
      </c>
      <c r="L2331" s="5" t="s">
        <v>7143</v>
      </c>
      <c r="M2331" s="5">
        <f t="shared" si="144"/>
        <v>0</v>
      </c>
      <c r="N2331" s="5">
        <f t="shared" si="145"/>
        <v>-13</v>
      </c>
      <c r="O2331" s="3" t="str">
        <f>IF(ISBLANK(D2331),"ส่วนลด",VLOOKUP(D2331,หมวดหมู่!$A$2:$B$35,2))</f>
        <v>ส่วนลด</v>
      </c>
      <c r="P2331" s="3" t="str">
        <f>IF(ISBLANK(E2331),"หน่วย",VLOOKUP(E2331,หน่วยนับ!$A$2:$B$37,2))</f>
        <v>หน่วย</v>
      </c>
      <c r="Q2331" t="str">
        <f t="shared" si="146"/>
        <v>P00000.png</v>
      </c>
      <c r="R2331" t="str">
        <f t="shared" si="147"/>
        <v>INSERT INTO `product`(`pID`, `pBar`, `pBars`, `pName`, `pBP`, `pSP`, `pVal`, `pCate`, `pUnit`, `img`) VALUES ('P02339','8850709762141','[{"detail":"รหัสสินค้า","barcode":"P02339"},{"detail":"บาร์โค้ดหลัก","barcode":"8850709762141"}]','ส่วนลดเบบี้เลิฟXLยกแพ็ค/4','0','-13','100','ส่วนลด','หน่วย','P00000.png');</v>
      </c>
    </row>
    <row r="2332" spans="1:18" x14ac:dyDescent="0.25">
      <c r="A2332" s="2" t="s">
        <v>3363</v>
      </c>
      <c r="B2332" s="8">
        <v>8850709762127</v>
      </c>
      <c r="C2332" s="2" t="s">
        <v>3364</v>
      </c>
      <c r="D2332" s="6"/>
      <c r="E2332" s="6"/>
      <c r="F2332" s="1">
        <v>100</v>
      </c>
      <c r="G2332" s="1">
        <v>0</v>
      </c>
      <c r="H2332" s="1">
        <v>13</v>
      </c>
      <c r="I2332" s="16"/>
      <c r="J2332" s="17" t="s">
        <v>7142</v>
      </c>
      <c r="K2332" s="4" t="s">
        <v>7144</v>
      </c>
      <c r="L2332" s="5" t="s">
        <v>7143</v>
      </c>
      <c r="M2332" s="5">
        <f t="shared" si="144"/>
        <v>0</v>
      </c>
      <c r="N2332" s="5">
        <f t="shared" si="145"/>
        <v>-13</v>
      </c>
      <c r="O2332" s="3" t="str">
        <f>IF(ISBLANK(D2332),"ส่วนลด",VLOOKUP(D2332,หมวดหมู่!$A$2:$B$35,2))</f>
        <v>ส่วนลด</v>
      </c>
      <c r="P2332" s="3" t="str">
        <f>IF(ISBLANK(E2332),"หน่วย",VLOOKUP(E2332,หน่วยนับ!$A$2:$B$37,2))</f>
        <v>หน่วย</v>
      </c>
      <c r="Q2332" t="str">
        <f t="shared" si="146"/>
        <v>P00000.png</v>
      </c>
      <c r="R2332" t="str">
        <f t="shared" si="147"/>
        <v>INSERT INTO `product`(`pID`, `pBar`, `pBars`, `pName`, `pBP`, `pSP`, `pVal`, `pCate`, `pUnit`, `img`) VALUES ('P02340','8850709762127','[{"detail":"รหัสสินค้า","barcode":"P02340"},{"detail":"บาร์โค้ดหลัก","barcode":"8850709762127"}]','ส่วนลดเบบี้เลิฟM/4ยกแพ็ค/4','0','-13','100','ส่วนลด','หน่วย','P00000.png');</v>
      </c>
    </row>
    <row r="2333" spans="1:18" x14ac:dyDescent="0.25">
      <c r="A2333" s="2" t="s">
        <v>3365</v>
      </c>
      <c r="B2333" s="8">
        <v>8851158111450</v>
      </c>
      <c r="C2333" s="2" t="s">
        <v>3366</v>
      </c>
      <c r="D2333" s="1">
        <v>20</v>
      </c>
      <c r="E2333" s="1">
        <v>3</v>
      </c>
      <c r="F2333" s="1">
        <v>0</v>
      </c>
      <c r="G2333" s="1">
        <v>10.34</v>
      </c>
      <c r="H2333" s="1">
        <v>17</v>
      </c>
      <c r="I2333" s="16"/>
      <c r="J2333" s="17" t="s">
        <v>7142</v>
      </c>
      <c r="K2333" s="4" t="s">
        <v>7144</v>
      </c>
      <c r="L2333" s="5" t="s">
        <v>7143</v>
      </c>
      <c r="M2333" s="5">
        <f t="shared" si="144"/>
        <v>10.34</v>
      </c>
      <c r="N2333" s="5">
        <f t="shared" si="145"/>
        <v>17</v>
      </c>
      <c r="O2333" s="3" t="str">
        <f>IF(ISBLANK(D2333),"ส่วนลด",VLOOKUP(D2333,หมวดหมู่!$A$2:$B$35,2))</f>
        <v>อุปโภค/บริโภค</v>
      </c>
      <c r="P2333" s="3" t="str">
        <f>IF(ISBLANK(E2333),"หน่วย",VLOOKUP(E2333,หน่วยนับ!$A$2:$B$37,2))</f>
        <v>ขวด</v>
      </c>
      <c r="Q2333" t="str">
        <f t="shared" si="146"/>
        <v>P00000.png</v>
      </c>
      <c r="R2333" t="str">
        <f t="shared" si="147"/>
        <v>INSERT INTO `product`(`pID`, `pBar`, `pBars`, `pName`, `pBP`, `pSP`, `pVal`, `pCate`, `pUnit`, `img`) VALUES ('P02341','8851158111450','[{"detail":"รหัสสินค้า","barcode":"P02341"},{"detail":"บาร์โค้ดหลัก","barcode":"8851158111450"}]','น้ำปลาหัวหมึกเงิน700/17บ*','10.34','17','0','อุปโภค/บริโภค','ขวด','P00000.png');</v>
      </c>
    </row>
    <row r="2334" spans="1:18" x14ac:dyDescent="0.25">
      <c r="A2334" s="2" t="s">
        <v>3367</v>
      </c>
      <c r="B2334" s="8">
        <v>4902430748308</v>
      </c>
      <c r="C2334" s="2" t="s">
        <v>3368</v>
      </c>
      <c r="D2334" s="6"/>
      <c r="E2334" s="6"/>
      <c r="F2334" s="1">
        <v>43</v>
      </c>
      <c r="G2334" s="1">
        <v>0</v>
      </c>
      <c r="H2334" s="1">
        <v>5</v>
      </c>
      <c r="I2334" s="16"/>
      <c r="J2334" s="17" t="s">
        <v>7142</v>
      </c>
      <c r="K2334" s="4" t="s">
        <v>7144</v>
      </c>
      <c r="L2334" s="5" t="s">
        <v>7143</v>
      </c>
      <c r="M2334" s="5">
        <f t="shared" si="144"/>
        <v>0</v>
      </c>
      <c r="N2334" s="5">
        <f t="shared" si="145"/>
        <v>-5</v>
      </c>
      <c r="O2334" s="3" t="str">
        <f>IF(ISBLANK(D2334),"ส่วนลด",VLOOKUP(D2334,หมวดหมู่!$A$2:$B$35,2))</f>
        <v>ส่วนลด</v>
      </c>
      <c r="P2334" s="3" t="str">
        <f>IF(ISBLANK(E2334),"หน่วย",VLOOKUP(E2334,หน่วยนับ!$A$2:$B$37,2))</f>
        <v>หน่วย</v>
      </c>
      <c r="Q2334" t="str">
        <f t="shared" si="146"/>
        <v>P00000.png</v>
      </c>
      <c r="R2334" t="str">
        <f t="shared" si="147"/>
        <v>INSERT INTO `product`(`pID`, `pBar`, `pBars`, `pName`, `pBP`, `pSP`, `pVal`, `pCate`, `pUnit`, `img`) VALUES ('P02342','4902430748308','[{"detail":"รหัสสินค้า","barcode":"P02342"},{"detail":"บาร์โค้ดหลัก","barcode":"4902430748308"}]','ส่วนลดดาวนี่สีฟ้าแพ็ค3/55บ','0','-5','43','ส่วนลด','หน่วย','P00000.png');</v>
      </c>
    </row>
    <row r="2335" spans="1:18" x14ac:dyDescent="0.25">
      <c r="A2335" s="2" t="s">
        <v>3369</v>
      </c>
      <c r="B2335" s="8">
        <v>4902430805582</v>
      </c>
      <c r="C2335" s="2" t="s">
        <v>3370</v>
      </c>
      <c r="D2335" s="6"/>
      <c r="E2335" s="6"/>
      <c r="F2335" s="1">
        <v>54</v>
      </c>
      <c r="G2335" s="1">
        <v>0</v>
      </c>
      <c r="H2335" s="1">
        <v>5</v>
      </c>
      <c r="I2335" s="15" t="s">
        <v>3371</v>
      </c>
      <c r="J2335" s="17" t="s">
        <v>7142</v>
      </c>
      <c r="K2335" s="4" t="s">
        <v>7144</v>
      </c>
      <c r="L2335" s="5" t="s">
        <v>7143</v>
      </c>
      <c r="M2335" s="5">
        <f t="shared" si="144"/>
        <v>0</v>
      </c>
      <c r="N2335" s="5">
        <f t="shared" si="145"/>
        <v>-5</v>
      </c>
      <c r="O2335" s="3" t="str">
        <f>IF(ISBLANK(D2335),"ส่วนลด",VLOOKUP(D2335,หมวดหมู่!$A$2:$B$35,2))</f>
        <v>ส่วนลด</v>
      </c>
      <c r="P2335" s="3" t="str">
        <f>IF(ISBLANK(E2335),"หน่วย",VLOOKUP(E2335,หน่วยนับ!$A$2:$B$37,2))</f>
        <v>หน่วย</v>
      </c>
      <c r="Q2335" t="str">
        <f t="shared" si="146"/>
        <v>prd_2360.png</v>
      </c>
      <c r="R2335" t="str">
        <f t="shared" si="147"/>
        <v>INSERT INTO `product`(`pID`, `pBar`, `pBars`, `pName`, `pBP`, `pSP`, `pVal`, `pCate`, `pUnit`, `img`) VALUES ('P02343','4902430805582','[{"detail":"รหัสสินค้า","barcode":"P02343"},{"detail":"บาร์โค้ดหลัก","barcode":"4902430805582"}]','ส่วนลดดาวนี่สีชมพู120มลแพ็ค3/55บ*','0','-5','54','ส่วนลด','หน่วย','prd_2360.png');</v>
      </c>
    </row>
    <row r="2336" spans="1:18" x14ac:dyDescent="0.25">
      <c r="A2336" s="2" t="s">
        <v>3372</v>
      </c>
      <c r="B2336" s="8">
        <v>8851717200687</v>
      </c>
      <c r="C2336" s="2" t="s">
        <v>3373</v>
      </c>
      <c r="D2336" s="6"/>
      <c r="E2336" s="6"/>
      <c r="F2336" s="1">
        <v>16</v>
      </c>
      <c r="G2336" s="1">
        <v>0</v>
      </c>
      <c r="H2336" s="1">
        <v>5</v>
      </c>
      <c r="I2336" s="16"/>
      <c r="J2336" s="17" t="s">
        <v>7142</v>
      </c>
      <c r="K2336" s="4" t="s">
        <v>7144</v>
      </c>
      <c r="L2336" s="5" t="s">
        <v>7143</v>
      </c>
      <c r="M2336" s="5">
        <f t="shared" si="144"/>
        <v>0</v>
      </c>
      <c r="N2336" s="5">
        <f t="shared" si="145"/>
        <v>-5</v>
      </c>
      <c r="O2336" s="3" t="str">
        <f>IF(ISBLANK(D2336),"ส่วนลด",VLOOKUP(D2336,หมวดหมู่!$A$2:$B$35,2))</f>
        <v>ส่วนลด</v>
      </c>
      <c r="P2336" s="3" t="str">
        <f>IF(ISBLANK(E2336),"หน่วย",VLOOKUP(E2336,หน่วยนับ!$A$2:$B$37,2))</f>
        <v>หน่วย</v>
      </c>
      <c r="Q2336" t="str">
        <f t="shared" si="146"/>
        <v>P00000.png</v>
      </c>
      <c r="R2336" t="str">
        <f t="shared" si="147"/>
        <v>INSERT INTO `product`(`pID`, `pBar`, `pBars`, `pName`, `pBP`, `pSP`, `pVal`, `pCate`, `pUnit`, `img`) VALUES ('P02344','8851717200687','[{"detail":"รหัสสินค้า","barcode":"P02344"},{"detail":"บาร์โค้ดหลัก","barcode":"8851717200687"}]','ส่วนลดดีน่างาดำตาลน้อยแพ็ค4/35บ','0','-5','16','ส่วนลด','หน่วย','P00000.png');</v>
      </c>
    </row>
    <row r="2337" spans="1:18" x14ac:dyDescent="0.25">
      <c r="A2337" s="2" t="s">
        <v>3374</v>
      </c>
      <c r="B2337" s="8">
        <v>4005808643363</v>
      </c>
      <c r="C2337" s="2" t="s">
        <v>3375</v>
      </c>
      <c r="D2337" s="1">
        <v>20</v>
      </c>
      <c r="E2337" s="1">
        <v>3</v>
      </c>
      <c r="F2337" s="1">
        <v>0</v>
      </c>
      <c r="G2337" s="1">
        <v>40.67</v>
      </c>
      <c r="H2337" s="1">
        <v>49</v>
      </c>
      <c r="I2337" s="16"/>
      <c r="J2337" s="17" t="s">
        <v>7142</v>
      </c>
      <c r="K2337" s="4" t="s">
        <v>7144</v>
      </c>
      <c r="L2337" s="5" t="s">
        <v>7143</v>
      </c>
      <c r="M2337" s="5">
        <f t="shared" si="144"/>
        <v>40.67</v>
      </c>
      <c r="N2337" s="5">
        <f t="shared" si="145"/>
        <v>49</v>
      </c>
      <c r="O2337" s="3" t="str">
        <f>IF(ISBLANK(D2337),"ส่วนลด",VLOOKUP(D2337,หมวดหมู่!$A$2:$B$35,2))</f>
        <v>อุปโภค/บริโภค</v>
      </c>
      <c r="P2337" s="3" t="str">
        <f>IF(ISBLANK(E2337),"หน่วย",VLOOKUP(E2337,หน่วยนับ!$A$2:$B$37,2))</f>
        <v>ขวด</v>
      </c>
      <c r="Q2337" t="str">
        <f t="shared" si="146"/>
        <v>P00000.png</v>
      </c>
      <c r="R2337" t="str">
        <f t="shared" si="147"/>
        <v>INSERT INTO `product`(`pID`, `pBar`, `pBars`, `pName`, `pBP`, `pSP`, `pVal`, `pCate`, `pUnit`, `img`) VALUES ('P02345','4005808643363','[{"detail":"รหัสสินค้า","barcode":"P02345"},{"detail":"บาร์โค้ดหลัก","barcode":"4005808643363"}]','นีเวียโลออน25มล49บ*','40.67','49','0','อุปโภค/บริโภค','ขวด','P00000.png');</v>
      </c>
    </row>
    <row r="2338" spans="1:18" x14ac:dyDescent="0.25">
      <c r="A2338" s="2" t="s">
        <v>3376</v>
      </c>
      <c r="B2338" s="8">
        <v>8851989020303</v>
      </c>
      <c r="C2338" s="2" t="s">
        <v>3377</v>
      </c>
      <c r="D2338" s="1">
        <v>20</v>
      </c>
      <c r="E2338" s="1">
        <v>8</v>
      </c>
      <c r="F2338" s="1">
        <v>0</v>
      </c>
      <c r="G2338" s="1">
        <v>33</v>
      </c>
      <c r="H2338" s="1">
        <v>39</v>
      </c>
      <c r="I2338" s="16"/>
      <c r="J2338" s="17" t="s">
        <v>7142</v>
      </c>
      <c r="K2338" s="4" t="s">
        <v>7144</v>
      </c>
      <c r="L2338" s="5" t="s">
        <v>7143</v>
      </c>
      <c r="M2338" s="5">
        <f t="shared" si="144"/>
        <v>33</v>
      </c>
      <c r="N2338" s="5">
        <f t="shared" si="145"/>
        <v>39</v>
      </c>
      <c r="O2338" s="3" t="str">
        <f>IF(ISBLANK(D2338),"ส่วนลด",VLOOKUP(D2338,หมวดหมู่!$A$2:$B$35,2))</f>
        <v>อุปโภค/บริโภค</v>
      </c>
      <c r="P2338" s="3" t="str">
        <f>IF(ISBLANK(E2338),"หน่วย",VLOOKUP(E2338,หน่วยนับ!$A$2:$B$37,2))</f>
        <v>อัน</v>
      </c>
      <c r="Q2338" t="str">
        <f t="shared" si="146"/>
        <v>P00000.png</v>
      </c>
      <c r="R2338" t="str">
        <f t="shared" si="147"/>
        <v>INSERT INTO `product`(`pID`, `pBar`, `pBars`, `pName`, `pBP`, `pSP`, `pVal`, `pCate`, `pUnit`, `img`) VALUES ('P02346','8851989020303','[{"detail":"รหัสสินค้า","barcode":"P02346"},{"detail":"บาร์โค้ดหลัก","barcode":"8851989020303"}]','ทรอสโลออน25มล39บ','33','39','0','อุปโภค/บริโภค','อัน','P00000.png');</v>
      </c>
    </row>
    <row r="2339" spans="1:18" x14ac:dyDescent="0.25">
      <c r="A2339" s="2" t="s">
        <v>3378</v>
      </c>
      <c r="B2339" s="8">
        <v>8853118000026</v>
      </c>
      <c r="C2339" s="2" t="s">
        <v>3379</v>
      </c>
      <c r="D2339" s="1">
        <v>20</v>
      </c>
      <c r="E2339" s="1">
        <v>5</v>
      </c>
      <c r="F2339" s="1">
        <v>0</v>
      </c>
      <c r="G2339" s="1">
        <v>15.34</v>
      </c>
      <c r="H2339" s="1">
        <v>20</v>
      </c>
      <c r="I2339" s="16"/>
      <c r="J2339" s="17" t="s">
        <v>7142</v>
      </c>
      <c r="K2339" s="4" t="s">
        <v>7144</v>
      </c>
      <c r="L2339" s="5" t="s">
        <v>7143</v>
      </c>
      <c r="M2339" s="5">
        <f t="shared" si="144"/>
        <v>15.34</v>
      </c>
      <c r="N2339" s="5">
        <f t="shared" si="145"/>
        <v>20</v>
      </c>
      <c r="O2339" s="3" t="str">
        <f>IF(ISBLANK(D2339),"ส่วนลด",VLOOKUP(D2339,หมวดหมู่!$A$2:$B$35,2))</f>
        <v>อุปโภค/บริโภค</v>
      </c>
      <c r="P2339" s="3" t="str">
        <f>IF(ISBLANK(E2339),"หน่วย",VLOOKUP(E2339,หน่วยนับ!$A$2:$B$37,2))</f>
        <v>กล่อง</v>
      </c>
      <c r="Q2339" t="str">
        <f t="shared" si="146"/>
        <v>P00000.png</v>
      </c>
      <c r="R2339" t="str">
        <f t="shared" si="147"/>
        <v>INSERT INTO `product`(`pID`, `pBar`, `pBars`, `pName`, `pBP`, `pSP`, `pVal`, `pCate`, `pUnit`, `img`) VALUES ('P02347','8853118000026','[{"detail":"รหัสสินค้า","barcode":"P02347"},{"detail":"บาร์โค้ดหลัก","barcode":"8853118000026"}]','ห่านฟ้าลาเวนเดอร์20บ','15.34','20','0','อุปโภค/บริโภค','กล่อง','P00000.png');</v>
      </c>
    </row>
    <row r="2340" spans="1:18" x14ac:dyDescent="0.25">
      <c r="A2340" s="2" t="s">
        <v>3380</v>
      </c>
      <c r="B2340" s="8">
        <v>8850029816128</v>
      </c>
      <c r="C2340" s="2" t="s">
        <v>3381</v>
      </c>
      <c r="D2340" s="1">
        <v>20</v>
      </c>
      <c r="E2340" s="1">
        <v>3</v>
      </c>
      <c r="F2340" s="1">
        <v>1</v>
      </c>
      <c r="G2340" s="1">
        <v>44</v>
      </c>
      <c r="H2340" s="1">
        <v>50</v>
      </c>
      <c r="I2340" s="16"/>
      <c r="J2340" s="17" t="s">
        <v>7142</v>
      </c>
      <c r="K2340" s="4" t="s">
        <v>7144</v>
      </c>
      <c r="L2340" s="5" t="s">
        <v>7143</v>
      </c>
      <c r="M2340" s="5">
        <f t="shared" si="144"/>
        <v>44</v>
      </c>
      <c r="N2340" s="5">
        <f t="shared" si="145"/>
        <v>50</v>
      </c>
      <c r="O2340" s="3" t="str">
        <f>IF(ISBLANK(D2340),"ส่วนลด",VLOOKUP(D2340,หมวดหมู่!$A$2:$B$35,2))</f>
        <v>อุปโภค/บริโภค</v>
      </c>
      <c r="P2340" s="3" t="str">
        <f>IF(ISBLANK(E2340),"หน่วย",VLOOKUP(E2340,หน่วยนับ!$A$2:$B$37,2))</f>
        <v>ขวด</v>
      </c>
      <c r="Q2340" t="str">
        <f t="shared" si="146"/>
        <v>P00000.png</v>
      </c>
      <c r="R2340" t="str">
        <f t="shared" si="147"/>
        <v>INSERT INTO `product`(`pID`, `pBar`, `pBars`, `pName`, `pBP`, `pSP`, `pVal`, `pCate`, `pUnit`, `img`) VALUES ('P02348','8850029816128','[{"detail":"รหัสสินค้า","barcode":"P02348"},{"detail":"บาร์โค้ดหลัก","barcode":"8850029816128"}]','นีเวียดรายโลออน25มล50บ*','44','50','1','อุปโภค/บริโภค','ขวด','P00000.png');</v>
      </c>
    </row>
    <row r="2341" spans="1:18" x14ac:dyDescent="0.25">
      <c r="A2341" s="2" t="s">
        <v>3382</v>
      </c>
      <c r="B2341" s="8">
        <v>8851123795746</v>
      </c>
      <c r="C2341" s="2" t="s">
        <v>3383</v>
      </c>
      <c r="D2341" s="1">
        <v>43</v>
      </c>
      <c r="E2341" s="1">
        <v>3</v>
      </c>
      <c r="F2341" s="1">
        <v>1</v>
      </c>
      <c r="G2341" s="1">
        <v>32</v>
      </c>
      <c r="H2341" s="1">
        <v>39</v>
      </c>
      <c r="I2341" s="16"/>
      <c r="J2341" s="17" t="s">
        <v>7142</v>
      </c>
      <c r="K2341" s="4" t="s">
        <v>7144</v>
      </c>
      <c r="L2341" s="5" t="s">
        <v>7143</v>
      </c>
      <c r="M2341" s="5">
        <f t="shared" si="144"/>
        <v>32</v>
      </c>
      <c r="N2341" s="5">
        <f t="shared" si="145"/>
        <v>39</v>
      </c>
      <c r="O2341" s="3" t="str">
        <f>IF(ISBLANK(D2341),"ส่วนลด",VLOOKUP(D2341,หมวดหมู่!$A$2:$B$35,2))</f>
        <v>โลออน+โลชั้่น+น้ำหอม</v>
      </c>
      <c r="P2341" s="3" t="str">
        <f>IF(ISBLANK(E2341),"หน่วย",VLOOKUP(E2341,หน่วยนับ!$A$2:$B$37,2))</f>
        <v>ขวด</v>
      </c>
      <c r="Q2341" t="str">
        <f t="shared" si="146"/>
        <v>P00000.png</v>
      </c>
      <c r="R2341" t="str">
        <f t="shared" si="147"/>
        <v>INSERT INTO `product`(`pID`, `pBar`, `pBars`, `pName`, `pBP`, `pSP`, `pVal`, `pCate`, `pUnit`, `img`) VALUES ('P02349','8851123795746','[{"detail":"รหัสสินค้า","barcode":"P02349"},{"detail":"บาร์โค้ดหลัก","barcode":"8851123795746"}]','เทเว่นพลัสโลออน39บ**','32','39','1','โลออน+โลชั้่น+น้ำหอม','ขวด','P00000.png');</v>
      </c>
    </row>
    <row r="2342" spans="1:18" x14ac:dyDescent="0.25">
      <c r="A2342" s="2" t="s">
        <v>3384</v>
      </c>
      <c r="B2342" s="8">
        <v>4800888191458</v>
      </c>
      <c r="C2342" s="2" t="s">
        <v>8619</v>
      </c>
      <c r="D2342" s="1">
        <v>43</v>
      </c>
      <c r="E2342" s="1">
        <v>3</v>
      </c>
      <c r="F2342" s="1">
        <v>1</v>
      </c>
      <c r="G2342" s="1">
        <v>38.340000000000003</v>
      </c>
      <c r="H2342" s="1">
        <v>45</v>
      </c>
      <c r="I2342" s="16"/>
      <c r="J2342" s="17" t="s">
        <v>7142</v>
      </c>
      <c r="K2342" s="4" t="s">
        <v>7144</v>
      </c>
      <c r="L2342" s="5" t="s">
        <v>7143</v>
      </c>
      <c r="M2342" s="5">
        <f t="shared" si="144"/>
        <v>38.340000000000003</v>
      </c>
      <c r="N2342" s="5">
        <f t="shared" si="145"/>
        <v>45</v>
      </c>
      <c r="O2342" s="3" t="str">
        <f>IF(ISBLANK(D2342),"ส่วนลด",VLOOKUP(D2342,หมวดหมู่!$A$2:$B$35,2))</f>
        <v>โลออน+โลชั้่น+น้ำหอม</v>
      </c>
      <c r="P2342" s="3" t="str">
        <f>IF(ISBLANK(E2342),"หน่วย",VLOOKUP(E2342,หน่วยนับ!$A$2:$B$37,2))</f>
        <v>ขวด</v>
      </c>
      <c r="Q2342" t="str">
        <f t="shared" si="146"/>
        <v>P00000.png</v>
      </c>
      <c r="R2342" t="str">
        <f t="shared" si="147"/>
        <v>INSERT INTO `product`(`pID`, `pBar`, `pBars`, `pName`, `pBP`, `pSP`, `pVal`, `pCate`, `pUnit`, `img`) VALUES ('P02350','4800888191458','[{"detail":"รหัสสินค้า","barcode":"P02350"},{"detail":"บาร์โค้ดหลัก","barcode":"4800888191458"}]','เรโซนาโลออนชมพู25มล***','38.34','45','1','โลออน+โลชั้่น+น้ำหอม','ขวด','P00000.png');</v>
      </c>
    </row>
    <row r="2343" spans="1:18" x14ac:dyDescent="0.25">
      <c r="A2343" s="2" t="s">
        <v>3385</v>
      </c>
      <c r="B2343" s="8">
        <v>8851123383066</v>
      </c>
      <c r="C2343" s="2" t="s">
        <v>8620</v>
      </c>
      <c r="D2343" s="1">
        <v>43</v>
      </c>
      <c r="E2343" s="1">
        <v>3</v>
      </c>
      <c r="F2343" s="1">
        <v>1</v>
      </c>
      <c r="G2343" s="1">
        <v>31.17</v>
      </c>
      <c r="H2343" s="1">
        <v>35</v>
      </c>
      <c r="I2343" s="16"/>
      <c r="J2343" s="17" t="s">
        <v>7142</v>
      </c>
      <c r="K2343" s="4" t="s">
        <v>7144</v>
      </c>
      <c r="L2343" s="5" t="s">
        <v>7143</v>
      </c>
      <c r="M2343" s="5">
        <f t="shared" si="144"/>
        <v>31.17</v>
      </c>
      <c r="N2343" s="5">
        <f t="shared" si="145"/>
        <v>35</v>
      </c>
      <c r="O2343" s="3" t="str">
        <f>IF(ISBLANK(D2343),"ส่วนลด",VLOOKUP(D2343,หมวดหมู่!$A$2:$B$35,2))</f>
        <v>โลออน+โลชั้่น+น้ำหอม</v>
      </c>
      <c r="P2343" s="3" t="str">
        <f>IF(ISBLANK(E2343),"หน่วย",VLOOKUP(E2343,หน่วยนับ!$A$2:$B$37,2))</f>
        <v>ขวด</v>
      </c>
      <c r="Q2343" t="str">
        <f t="shared" si="146"/>
        <v>P00000.png</v>
      </c>
      <c r="R2343" t="str">
        <f t="shared" si="147"/>
        <v>INSERT INTO `product`(`pID`, `pBar`, `pBars`, `pName`, `pBP`, `pSP`, `pVal`, `pCate`, `pUnit`, `img`) VALUES ('P02351','8851123383066','[{"detail":"รหัสสินค้า","barcode":"P02351"},{"detail":"บาร์โค้ดหลัก","barcode":"8851123383066"}]','ทเวลพลัสโลออนชมพู25มล***','31.17','35','1','โลออน+โลชั้่น+น้ำหอม','ขวด','P00000.png');</v>
      </c>
    </row>
    <row r="2344" spans="1:18" x14ac:dyDescent="0.25">
      <c r="A2344" s="2" t="s">
        <v>3386</v>
      </c>
      <c r="B2344" s="8">
        <v>8851123795807</v>
      </c>
      <c r="C2344" s="2" t="s">
        <v>3387</v>
      </c>
      <c r="D2344" s="1">
        <v>43</v>
      </c>
      <c r="E2344" s="1">
        <v>9</v>
      </c>
      <c r="F2344" s="1">
        <v>0</v>
      </c>
      <c r="G2344" s="1">
        <v>24</v>
      </c>
      <c r="H2344" s="1">
        <v>30</v>
      </c>
      <c r="I2344" s="16"/>
      <c r="J2344" s="17" t="s">
        <v>7142</v>
      </c>
      <c r="K2344" s="4" t="s">
        <v>7144</v>
      </c>
      <c r="L2344" s="5" t="s">
        <v>7143</v>
      </c>
      <c r="M2344" s="5">
        <f t="shared" si="144"/>
        <v>24</v>
      </c>
      <c r="N2344" s="5">
        <f t="shared" si="145"/>
        <v>30</v>
      </c>
      <c r="O2344" s="3" t="str">
        <f>IF(ISBLANK(D2344),"ส่วนลด",VLOOKUP(D2344,หมวดหมู่!$A$2:$B$35,2))</f>
        <v>โลออน+โลชั้่น+น้ำหอม</v>
      </c>
      <c r="P2344" s="3" t="str">
        <f>IF(ISBLANK(E2344),"หน่วย",VLOOKUP(E2344,หน่วยนับ!$A$2:$B$37,2))</f>
        <v>แพ็ค</v>
      </c>
      <c r="Q2344" t="str">
        <f t="shared" si="146"/>
        <v>P00000.png</v>
      </c>
      <c r="R2344" t="str">
        <f t="shared" si="147"/>
        <v>INSERT INTO `product`(`pID`, `pBar`, `pBars`, `pName`, `pBP`, `pSP`, `pVal`, `pCate`, `pUnit`, `img`) VALUES ('P02352','8851123795807','[{"detail":"รหัสสินค้า","barcode":"P02352"},{"detail":"บาร์โค้ดหลัก","barcode":"8851123795807"}]','ทเวลพลัสโลออนแพ็คคู่30บ**','24','30','0','โลออน+โลชั้่น+น้ำหอม','แพ็ค','P00000.png');</v>
      </c>
    </row>
    <row r="2345" spans="1:18" x14ac:dyDescent="0.25">
      <c r="A2345" s="2" t="s">
        <v>3388</v>
      </c>
      <c r="B2345" s="8">
        <v>8851989080109</v>
      </c>
      <c r="C2345" s="2" t="s">
        <v>2418</v>
      </c>
      <c r="D2345" s="1">
        <v>57</v>
      </c>
      <c r="E2345" s="1">
        <v>8</v>
      </c>
      <c r="F2345" s="1">
        <v>0</v>
      </c>
      <c r="G2345" s="1">
        <v>25.59</v>
      </c>
      <c r="H2345" s="1">
        <v>35</v>
      </c>
      <c r="I2345" s="16"/>
      <c r="J2345" s="17" t="s">
        <v>7142</v>
      </c>
      <c r="K2345" s="4" t="s">
        <v>7144</v>
      </c>
      <c r="L2345" s="5" t="s">
        <v>7143</v>
      </c>
      <c r="M2345" s="5">
        <f t="shared" si="144"/>
        <v>25.59</v>
      </c>
      <c r="N2345" s="5">
        <f t="shared" si="145"/>
        <v>35</v>
      </c>
      <c r="O2345" s="3" t="str">
        <f>IF(ISBLANK(D2345),"ส่วนลด",VLOOKUP(D2345,หมวดหมู่!$A$2:$B$35,2))</f>
        <v>สบู่+ครีมอาบน้ำ</v>
      </c>
      <c r="P2345" s="3" t="str">
        <f>IF(ISBLANK(E2345),"หน่วย",VLOOKUP(E2345,หน่วยนับ!$A$2:$B$37,2))</f>
        <v>อัน</v>
      </c>
      <c r="Q2345" t="str">
        <f t="shared" si="146"/>
        <v>P00000.png</v>
      </c>
      <c r="R2345" t="str">
        <f t="shared" si="147"/>
        <v>INSERT INTO `product`(`pID`, `pBar`, `pBars`, `pName`, `pBP`, `pSP`, `pVal`, `pCate`, `pUnit`, `img`) VALUES ('P02353','8851989080109','[{"detail":"รหัสสินค้า","barcode":"P02353"},{"detail":"บาร์โค้ดหลัก","barcode":"8851989080109"}]','บีไนท์อาบน้ำชมพู180มล**','25.59','35','0','สบู่+ครีมอาบน้ำ','อัน','P00000.png');</v>
      </c>
    </row>
    <row r="2346" spans="1:18" x14ac:dyDescent="0.25">
      <c r="A2346" s="2" t="s">
        <v>3389</v>
      </c>
      <c r="B2346" s="8">
        <v>4891338028882</v>
      </c>
      <c r="C2346" s="2" t="s">
        <v>3390</v>
      </c>
      <c r="D2346" s="1">
        <v>20</v>
      </c>
      <c r="E2346" s="1">
        <v>29</v>
      </c>
      <c r="F2346" s="1">
        <v>0</v>
      </c>
      <c r="G2346" s="1">
        <v>20.420000000000002</v>
      </c>
      <c r="H2346" s="1">
        <v>27</v>
      </c>
      <c r="I2346" s="16"/>
      <c r="J2346" s="17" t="s">
        <v>7142</v>
      </c>
      <c r="K2346" s="4" t="s">
        <v>7144</v>
      </c>
      <c r="L2346" s="5" t="s">
        <v>7143</v>
      </c>
      <c r="M2346" s="5">
        <f t="shared" si="144"/>
        <v>20.420000000000002</v>
      </c>
      <c r="N2346" s="5">
        <f t="shared" si="145"/>
        <v>27</v>
      </c>
      <c r="O2346" s="3" t="str">
        <f>IF(ISBLANK(D2346),"ส่วนลด",VLOOKUP(D2346,หมวดหมู่!$A$2:$B$35,2))</f>
        <v>อุปโภค/บริโภค</v>
      </c>
      <c r="P2346" s="3" t="str">
        <f>IF(ISBLANK(E2346),"หน่วย",VLOOKUP(E2346,หน่วยนับ!$A$2:$B$37,2))</f>
        <v>หลอด</v>
      </c>
      <c r="Q2346" t="str">
        <f t="shared" si="146"/>
        <v>P00000.png</v>
      </c>
      <c r="R2346" t="str">
        <f t="shared" si="147"/>
        <v>INSERT INTO `product`(`pID`, `pBar`, `pBars`, `pName`, `pBP`, `pSP`, `pVal`, `pCate`, `pUnit`, `img`) VALUES ('P02354','4891338028882','[{"detail":"รหัสสินค้า","barcode":"P02354"},{"detail":"บาร์โค้ดหลัก","barcode":"4891338028882"}]','ดาร์รี่สูตรเกลือ75g27บ','20.42','27','0','อุปโภค/บริโภค','หลอด','P00000.png');</v>
      </c>
    </row>
    <row r="2347" spans="1:18" x14ac:dyDescent="0.25">
      <c r="A2347" s="2" t="s">
        <v>3391</v>
      </c>
      <c r="B2347" s="8">
        <v>8850006325827</v>
      </c>
      <c r="C2347" s="2" t="s">
        <v>6880</v>
      </c>
      <c r="D2347" s="1">
        <v>66</v>
      </c>
      <c r="E2347" s="1">
        <v>29</v>
      </c>
      <c r="F2347" s="1">
        <v>2</v>
      </c>
      <c r="G2347" s="1">
        <v>8.5</v>
      </c>
      <c r="H2347" s="1">
        <v>10</v>
      </c>
      <c r="I2347" s="16"/>
      <c r="J2347" s="17" t="s">
        <v>7142</v>
      </c>
      <c r="K2347" s="4" t="s">
        <v>7144</v>
      </c>
      <c r="L2347" s="5" t="s">
        <v>7143</v>
      </c>
      <c r="M2347" s="5">
        <f t="shared" si="144"/>
        <v>8.5</v>
      </c>
      <c r="N2347" s="5">
        <f t="shared" si="145"/>
        <v>10</v>
      </c>
      <c r="O2347" s="3" t="str">
        <f>IF(ISBLANK(D2347),"ส่วนลด",VLOOKUP(D2347,หมวดหมู่!$A$2:$B$35,2))</f>
        <v>ยาสีฟัน+แปรงสีฟันน้ำยาบ้วนปาก</v>
      </c>
      <c r="P2347" s="3" t="str">
        <f>IF(ISBLANK(E2347),"หน่วย",VLOOKUP(E2347,หน่วยนับ!$A$2:$B$37,2))</f>
        <v>หลอด</v>
      </c>
      <c r="Q2347" t="str">
        <f t="shared" si="146"/>
        <v>P00000.png</v>
      </c>
      <c r="R2347" t="str">
        <f t="shared" si="147"/>
        <v>INSERT INTO `product`(`pID`, `pBar`, `pBars`, `pName`, `pBP`, `pSP`, `pVal`, `pCate`, `pUnit`, `img`) VALUES ('P02355','8850006325827','[{"detail":"รหัสสินค้า","barcode":"P02355"},{"detail":"บาร์โค้ดหลัก","barcode":"8850006325827"}]','คอลเกตยาสีฟัน30g**','8.5','10','2','ยาสีฟัน+แปรงสีฟันน้ำยาบ้วนปาก','หลอด','P00000.png');</v>
      </c>
    </row>
    <row r="2348" spans="1:18" x14ac:dyDescent="0.25">
      <c r="A2348" s="2" t="s">
        <v>3392</v>
      </c>
      <c r="B2348" s="8">
        <v>8851954101266</v>
      </c>
      <c r="C2348" s="2" t="s">
        <v>6881</v>
      </c>
      <c r="D2348" s="1">
        <v>20</v>
      </c>
      <c r="E2348" s="1">
        <v>3</v>
      </c>
      <c r="F2348" s="1">
        <v>3</v>
      </c>
      <c r="G2348" s="1">
        <v>25.84</v>
      </c>
      <c r="H2348" s="1">
        <v>30</v>
      </c>
      <c r="I2348" s="16"/>
      <c r="J2348" s="17" t="s">
        <v>7142</v>
      </c>
      <c r="K2348" s="4" t="s">
        <v>7144</v>
      </c>
      <c r="L2348" s="5" t="s">
        <v>7143</v>
      </c>
      <c r="M2348" s="5">
        <f t="shared" si="144"/>
        <v>25.84</v>
      </c>
      <c r="N2348" s="5">
        <f t="shared" si="145"/>
        <v>30</v>
      </c>
      <c r="O2348" s="3" t="str">
        <f>IF(ISBLANK(D2348),"ส่วนลด",VLOOKUP(D2348,หมวดหมู่!$A$2:$B$35,2))</f>
        <v>อุปโภค/บริโภค</v>
      </c>
      <c r="P2348" s="3" t="str">
        <f>IF(ISBLANK(E2348),"หน่วย",VLOOKUP(E2348,หน่วยนับ!$A$2:$B$37,2))</f>
        <v>ขวด</v>
      </c>
      <c r="Q2348" t="str">
        <f t="shared" si="146"/>
        <v>P00000.png</v>
      </c>
      <c r="R2348" t="str">
        <f t="shared" si="147"/>
        <v>INSERT INTO `product`(`pID`, `pBar`, `pBars`, `pName`, `pBP`, `pSP`, `pVal`, `pCate`, `pUnit`, `img`) VALUES ('P02356','8851954101266','[{"detail":"รหัสสินค้า","barcode":"P02356"},{"detail":"บาร์โค้ดหลัก","barcode":"8851954101266"}]','ซอสปรุงรสฝาเขียว500มล**','25.84','30','3','อุปโภค/บริโภค','ขวด','P00000.png');</v>
      </c>
    </row>
    <row r="2349" spans="1:18" x14ac:dyDescent="0.25">
      <c r="A2349" s="2" t="s">
        <v>3393</v>
      </c>
      <c r="B2349" s="8">
        <v>8858786256157</v>
      </c>
      <c r="C2349" s="2" t="s">
        <v>3394</v>
      </c>
      <c r="D2349" s="1">
        <v>20</v>
      </c>
      <c r="E2349" s="1">
        <v>5</v>
      </c>
      <c r="F2349" s="1">
        <v>4</v>
      </c>
      <c r="G2349" s="1">
        <v>16.559999999999999</v>
      </c>
      <c r="H2349" s="1">
        <v>20</v>
      </c>
      <c r="I2349" s="16"/>
      <c r="J2349" s="17" t="s">
        <v>7142</v>
      </c>
      <c r="K2349" s="4" t="s">
        <v>7144</v>
      </c>
      <c r="L2349" s="5" t="s">
        <v>7143</v>
      </c>
      <c r="M2349" s="5">
        <f t="shared" si="144"/>
        <v>16.559999999999999</v>
      </c>
      <c r="N2349" s="5">
        <f t="shared" si="145"/>
        <v>20</v>
      </c>
      <c r="O2349" s="3" t="str">
        <f>IF(ISBLANK(D2349),"ส่วนลด",VLOOKUP(D2349,หมวดหมู่!$A$2:$B$35,2))</f>
        <v>อุปโภค/บริโภค</v>
      </c>
      <c r="P2349" s="3" t="str">
        <f>IF(ISBLANK(E2349),"หน่วย",VLOOKUP(E2349,หน่วยนับ!$A$2:$B$37,2))</f>
        <v>กล่อง</v>
      </c>
      <c r="Q2349" t="str">
        <f t="shared" si="146"/>
        <v>P00000.png</v>
      </c>
      <c r="R2349" t="str">
        <f t="shared" si="147"/>
        <v>INSERT INTO `product`(`pID`, `pBar`, `pBars`, `pName`, `pBP`, `pSP`, `pVal`, `pCate`, `pUnit`, `img`) VALUES ('P02357','8858786256157','[{"detail":"รหัสสินค้า","barcode":"P02357"},{"detail":"บาร์โค้ดหลัก","barcode":"8858786256157"}]','เรนเจอร์ออสแมนตัส20บ*','16.56','20','4','อุปโภค/บริโภค','กล่อง','P00000.png');</v>
      </c>
    </row>
    <row r="2350" spans="1:18" x14ac:dyDescent="0.25">
      <c r="A2350" s="2" t="s">
        <v>3395</v>
      </c>
      <c r="B2350" s="8">
        <v>8850709761229</v>
      </c>
      <c r="C2350" s="2" t="s">
        <v>3396</v>
      </c>
      <c r="D2350" s="1">
        <v>20</v>
      </c>
      <c r="E2350" s="1">
        <v>9</v>
      </c>
      <c r="F2350" s="1">
        <v>0</v>
      </c>
      <c r="G2350" s="1">
        <v>74</v>
      </c>
      <c r="H2350" s="1">
        <v>85</v>
      </c>
      <c r="I2350" s="16"/>
      <c r="J2350" s="17" t="s">
        <v>7142</v>
      </c>
      <c r="K2350" s="4" t="s">
        <v>7144</v>
      </c>
      <c r="L2350" s="5" t="s">
        <v>7143</v>
      </c>
      <c r="M2350" s="5">
        <f t="shared" si="144"/>
        <v>74</v>
      </c>
      <c r="N2350" s="5">
        <f t="shared" si="145"/>
        <v>85</v>
      </c>
      <c r="O2350" s="3" t="str">
        <f>IF(ISBLANK(D2350),"ส่วนลด",VLOOKUP(D2350,หมวดหมู่!$A$2:$B$35,2))</f>
        <v>อุปโภค/บริโภค</v>
      </c>
      <c r="P2350" s="3" t="str">
        <f>IF(ISBLANK(E2350),"หน่วย",VLOOKUP(E2350,หน่วยนับ!$A$2:$B$37,2))</f>
        <v>แพ็ค</v>
      </c>
      <c r="Q2350" t="str">
        <f t="shared" si="146"/>
        <v>P00000.png</v>
      </c>
      <c r="R2350" t="str">
        <f t="shared" si="147"/>
        <v>INSERT INTO `product`(`pID`, `pBar`, `pBars`, `pName`, `pBP`, `pSP`, `pVal`, `pCate`, `pUnit`, `img`) VALUES ('P02358','8850709761229','[{"detail":"รหัสสินค้า","barcode":"P02358"},{"detail":"บาร์โค้ดหลัก","barcode":"8850709761229"}]','เบบี้เลิฟ/17เบอร็m85บ','74','85','0','อุปโภค/บริโภค','แพ็ค','P00000.png');</v>
      </c>
    </row>
    <row r="2351" spans="1:18" x14ac:dyDescent="0.25">
      <c r="A2351" s="2" t="s">
        <v>3397</v>
      </c>
      <c r="B2351" s="8">
        <v>8851932407298</v>
      </c>
      <c r="C2351" s="2" t="s">
        <v>3398</v>
      </c>
      <c r="D2351" s="1">
        <v>20</v>
      </c>
      <c r="E2351" s="1">
        <v>3</v>
      </c>
      <c r="F2351" s="1">
        <v>0</v>
      </c>
      <c r="G2351" s="1">
        <v>41.67</v>
      </c>
      <c r="H2351" s="1">
        <v>49</v>
      </c>
      <c r="I2351" s="16"/>
      <c r="J2351" s="17" t="s">
        <v>7142</v>
      </c>
      <c r="K2351" s="4" t="s">
        <v>7144</v>
      </c>
      <c r="L2351" s="5" t="s">
        <v>7143</v>
      </c>
      <c r="M2351" s="5">
        <f t="shared" si="144"/>
        <v>41.67</v>
      </c>
      <c r="N2351" s="5">
        <f t="shared" si="145"/>
        <v>49</v>
      </c>
      <c r="O2351" s="3" t="str">
        <f>IF(ISBLANK(D2351),"ส่วนลด",VLOOKUP(D2351,หมวดหมู่!$A$2:$B$35,2))</f>
        <v>อุปโภค/บริโภค</v>
      </c>
      <c r="P2351" s="3" t="str">
        <f>IF(ISBLANK(E2351),"หน่วย",VLOOKUP(E2351,หน่วยนับ!$A$2:$B$37,2))</f>
        <v>ขวด</v>
      </c>
      <c r="Q2351" t="str">
        <f t="shared" si="146"/>
        <v>P00000.png</v>
      </c>
      <c r="R2351" t="str">
        <f t="shared" si="147"/>
        <v>INSERT INTO `product`(`pID`, `pBar`, `pBars`, `pName`, `pBP`, `pSP`, `pVal`, `pCate`, `pUnit`, `img`) VALUES ('P02359','8851932407298','[{"detail":"รหัสสินค้า","barcode":"P02359"},{"detail":"บาร์โค้ดหลัก","barcode":"8851932407298"}]','เคลียแชมพูเหลือง145มล49บ','41.67','49','0','อุปโภค/บริโภค','ขวด','P00000.png');</v>
      </c>
    </row>
    <row r="2352" spans="1:18" x14ac:dyDescent="0.25">
      <c r="A2352" s="2" t="s">
        <v>3399</v>
      </c>
      <c r="B2352" s="8">
        <v>8851932395830</v>
      </c>
      <c r="C2352" s="2" t="s">
        <v>3400</v>
      </c>
      <c r="D2352" s="1">
        <v>20</v>
      </c>
      <c r="E2352" s="1">
        <v>3</v>
      </c>
      <c r="F2352" s="1">
        <v>1</v>
      </c>
      <c r="G2352" s="1">
        <v>43</v>
      </c>
      <c r="H2352" s="1">
        <v>49</v>
      </c>
      <c r="I2352" s="16"/>
      <c r="J2352" s="17" t="s">
        <v>7142</v>
      </c>
      <c r="K2352" s="4" t="s">
        <v>7144</v>
      </c>
      <c r="L2352" s="5" t="s">
        <v>7143</v>
      </c>
      <c r="M2352" s="5">
        <f t="shared" si="144"/>
        <v>43</v>
      </c>
      <c r="N2352" s="5">
        <f t="shared" si="145"/>
        <v>49</v>
      </c>
      <c r="O2352" s="3" t="str">
        <f>IF(ISBLANK(D2352),"ส่วนลด",VLOOKUP(D2352,หมวดหมู่!$A$2:$B$35,2))</f>
        <v>อุปโภค/บริโภค</v>
      </c>
      <c r="P2352" s="3" t="str">
        <f>IF(ISBLANK(E2352),"หน่วย",VLOOKUP(E2352,หน่วยนับ!$A$2:$B$37,2))</f>
        <v>ขวด</v>
      </c>
      <c r="Q2352" t="str">
        <f t="shared" si="146"/>
        <v>P00000.png</v>
      </c>
      <c r="R2352" t="str">
        <f t="shared" si="147"/>
        <v>INSERT INTO `product`(`pID`, `pBar`, `pBars`, `pName`, `pBP`, `pSP`, `pVal`, `pCate`, `pUnit`, `img`) VALUES ('P02360','8851932395830','[{"detail":"รหัสสินค้า","barcode":"P02360"},{"detail":"บาร์โค้ดหลัก","barcode":"8851932395830"}]','เคลียแชมพูม่วง145มล49บ*','43','49','1','อุปโภค/บริโภค','ขวด','P00000.png');</v>
      </c>
    </row>
    <row r="2353" spans="1:18" x14ac:dyDescent="0.25">
      <c r="A2353" s="2" t="s">
        <v>3401</v>
      </c>
      <c r="B2353" s="8">
        <v>8851932395809</v>
      </c>
      <c r="C2353" s="2" t="s">
        <v>8621</v>
      </c>
      <c r="D2353" s="1">
        <v>61</v>
      </c>
      <c r="E2353" s="1">
        <v>3</v>
      </c>
      <c r="F2353" s="1">
        <v>5</v>
      </c>
      <c r="G2353" s="1">
        <v>43.34</v>
      </c>
      <c r="H2353" s="1">
        <v>49</v>
      </c>
      <c r="I2353" s="16"/>
      <c r="J2353" s="17" t="s">
        <v>7142</v>
      </c>
      <c r="K2353" s="4" t="s">
        <v>7144</v>
      </c>
      <c r="L2353" s="5" t="s">
        <v>7143</v>
      </c>
      <c r="M2353" s="5">
        <f t="shared" si="144"/>
        <v>43.34</v>
      </c>
      <c r="N2353" s="5">
        <f t="shared" si="145"/>
        <v>49</v>
      </c>
      <c r="O2353" s="3" t="str">
        <f>IF(ISBLANK(D2353),"ส่วนลด",VLOOKUP(D2353,หมวดหมู่!$A$2:$B$35,2))</f>
        <v>แชมพูสระผม</v>
      </c>
      <c r="P2353" s="3" t="str">
        <f>IF(ISBLANK(E2353),"หน่วย",VLOOKUP(E2353,หน่วยนับ!$A$2:$B$37,2))</f>
        <v>ขวด</v>
      </c>
      <c r="Q2353" t="str">
        <f t="shared" si="146"/>
        <v>P00000.png</v>
      </c>
      <c r="R2353" t="str">
        <f t="shared" si="147"/>
        <v>INSERT INTO `product`(`pID`, `pBar`, `pBars`, `pName`, `pBP`, `pSP`, `pVal`, `pCate`, `pUnit`, `img`) VALUES ('P02361','8851932395809','[{"detail":"รหัสสินค้า","barcode":"P02361"},{"detail":"บาร์โค้ดหลัก","barcode":"8851932395809"}]','เคลียแชมพูดำ145มล***','43.34','49','5','แชมพูสระผม','ขวด','P00000.png');</v>
      </c>
    </row>
    <row r="2354" spans="1:18" x14ac:dyDescent="0.25">
      <c r="A2354" s="2" t="s">
        <v>3402</v>
      </c>
      <c r="B2354" s="8">
        <v>4902430399661</v>
      </c>
      <c r="C2354" s="2" t="s">
        <v>8622</v>
      </c>
      <c r="D2354" s="1">
        <v>61</v>
      </c>
      <c r="E2354" s="1">
        <v>3</v>
      </c>
      <c r="F2354" s="1">
        <v>2</v>
      </c>
      <c r="G2354" s="1">
        <v>15.91</v>
      </c>
      <c r="H2354" s="1">
        <v>20</v>
      </c>
      <c r="I2354" s="16"/>
      <c r="J2354" s="17" t="s">
        <v>7142</v>
      </c>
      <c r="K2354" s="4" t="s">
        <v>7144</v>
      </c>
      <c r="L2354" s="5" t="s">
        <v>7143</v>
      </c>
      <c r="M2354" s="5">
        <f t="shared" si="144"/>
        <v>15.91</v>
      </c>
      <c r="N2354" s="5">
        <f t="shared" si="145"/>
        <v>20</v>
      </c>
      <c r="O2354" s="3" t="str">
        <f>IF(ISBLANK(D2354),"ส่วนลด",VLOOKUP(D2354,หมวดหมู่!$A$2:$B$35,2))</f>
        <v>แชมพูสระผม</v>
      </c>
      <c r="P2354" s="3" t="str">
        <f>IF(ISBLANK(E2354),"หน่วย",VLOOKUP(E2354,หน่วยนับ!$A$2:$B$37,2))</f>
        <v>ขวด</v>
      </c>
      <c r="Q2354" t="str">
        <f t="shared" si="146"/>
        <v>P00000.png</v>
      </c>
      <c r="R2354" t="str">
        <f t="shared" si="147"/>
        <v>INSERT INTO `product`(`pID`, `pBar`, `pBars`, `pName`, `pBP`, `pSP`, `pVal`, `pCate`, `pUnit`, `img`) VALUES ('P02362','4902430399661','[{"detail":"รหัสสินค้า","barcode":"P02362"},{"detail":"บาร์โค้ดหลัก","barcode":"4902430399661"}]','รีจอยแชมพูมะพร้าว70มล***','15.91','20','2','แชมพูสระผม','ขวด','P00000.png');</v>
      </c>
    </row>
    <row r="2355" spans="1:18" x14ac:dyDescent="0.25">
      <c r="A2355" s="2" t="s">
        <v>3403</v>
      </c>
      <c r="B2355" s="8">
        <v>4902430403108</v>
      </c>
      <c r="C2355" s="2" t="s">
        <v>3404</v>
      </c>
      <c r="D2355" s="1">
        <v>61</v>
      </c>
      <c r="E2355" s="1">
        <v>3</v>
      </c>
      <c r="F2355" s="1">
        <v>1</v>
      </c>
      <c r="G2355" s="1">
        <v>13.17</v>
      </c>
      <c r="H2355" s="1">
        <v>20</v>
      </c>
      <c r="I2355" s="16"/>
      <c r="J2355" s="17" t="s">
        <v>7142</v>
      </c>
      <c r="K2355" s="4" t="s">
        <v>7144</v>
      </c>
      <c r="L2355" s="5" t="s">
        <v>7143</v>
      </c>
      <c r="M2355" s="5">
        <f t="shared" si="144"/>
        <v>13.17</v>
      </c>
      <c r="N2355" s="5">
        <f t="shared" si="145"/>
        <v>20</v>
      </c>
      <c r="O2355" s="3" t="str">
        <f>IF(ISBLANK(D2355),"ส่วนลด",VLOOKUP(D2355,หมวดหมู่!$A$2:$B$35,2))</f>
        <v>แชมพูสระผม</v>
      </c>
      <c r="P2355" s="3" t="str">
        <f>IF(ISBLANK(E2355),"หน่วย",VLOOKUP(E2355,หน่วยนับ!$A$2:$B$37,2))</f>
        <v>ขวด</v>
      </c>
      <c r="Q2355" t="str">
        <f t="shared" si="146"/>
        <v>P00000.png</v>
      </c>
      <c r="R2355" t="str">
        <f t="shared" si="147"/>
        <v>INSERT INTO `product`(`pID`, `pBar`, `pBars`, `pName`, `pBP`, `pSP`, `pVal`, `pCate`, `pUnit`, `img`) VALUES ('P02363','4902430403108','[{"detail":"รหัสสินค้า","barcode":"P02363"},{"detail":"บาร์โค้ดหลัก","barcode":"4902430403108"}]','รีจอยแชมพูมะลิ70มล20บ**','13.17','20','1','แชมพูสระผม','ขวด','P00000.png');</v>
      </c>
    </row>
    <row r="2356" spans="1:18" x14ac:dyDescent="0.25">
      <c r="A2356" s="2" t="s">
        <v>3405</v>
      </c>
      <c r="B2356" s="8">
        <v>8850058003346</v>
      </c>
      <c r="C2356" s="2" t="s">
        <v>8623</v>
      </c>
      <c r="D2356" s="1">
        <v>20</v>
      </c>
      <c r="E2356" s="1">
        <v>3</v>
      </c>
      <c r="F2356" s="1">
        <v>5</v>
      </c>
      <c r="G2356" s="1">
        <v>49.5</v>
      </c>
      <c r="H2356" s="1">
        <v>55</v>
      </c>
      <c r="I2356" s="16"/>
      <c r="J2356" s="17" t="s">
        <v>7142</v>
      </c>
      <c r="K2356" s="4" t="s">
        <v>7144</v>
      </c>
      <c r="L2356" s="5" t="s">
        <v>7143</v>
      </c>
      <c r="M2356" s="5">
        <f t="shared" si="144"/>
        <v>49.5</v>
      </c>
      <c r="N2356" s="5">
        <f t="shared" si="145"/>
        <v>55</v>
      </c>
      <c r="O2356" s="3" t="str">
        <f>IF(ISBLANK(D2356),"ส่วนลด",VLOOKUP(D2356,หมวดหมู่!$A$2:$B$35,2))</f>
        <v>อุปโภค/บริโภค</v>
      </c>
      <c r="P2356" s="3" t="str">
        <f>IF(ISBLANK(E2356),"หน่วย",VLOOKUP(E2356,หน่วยนับ!$A$2:$B$37,2))</f>
        <v>ขวด</v>
      </c>
      <c r="Q2356" t="str">
        <f t="shared" si="146"/>
        <v>P00000.png</v>
      </c>
      <c r="R2356" t="str">
        <f t="shared" si="147"/>
        <v>INSERT INTO `product`(`pID`, `pBar`, `pBars`, `pName`, `pBP`, `pSP`, `pVal`, `pCate`, `pUnit`, `img`) VALUES ('P02364','8850058003346','[{"detail":"รหัสสินค้า","barcode":"P02364"},{"detail":"บาร์โค้ดหลัก","barcode":"8850058003346"}]','น้ำจิ้มสุกี้พันท้าย330g***','49.5','55','5','อุปโภค/บริโภค','ขวด','P00000.png');</v>
      </c>
    </row>
    <row r="2357" spans="1:18" x14ac:dyDescent="0.25">
      <c r="A2357" s="2" t="s">
        <v>3406</v>
      </c>
      <c r="B2357" s="8">
        <v>8857118730020</v>
      </c>
      <c r="C2357" s="2" t="s">
        <v>3407</v>
      </c>
      <c r="D2357" s="1">
        <v>20</v>
      </c>
      <c r="E2357" s="1">
        <v>3</v>
      </c>
      <c r="F2357" s="1">
        <v>1</v>
      </c>
      <c r="G2357" s="1">
        <v>20</v>
      </c>
      <c r="H2357" s="1">
        <v>25</v>
      </c>
      <c r="I2357" s="16"/>
      <c r="J2357" s="17" t="s">
        <v>7142</v>
      </c>
      <c r="K2357" s="4" t="s">
        <v>7144</v>
      </c>
      <c r="L2357" s="5" t="s">
        <v>7143</v>
      </c>
      <c r="M2357" s="5">
        <f t="shared" si="144"/>
        <v>20</v>
      </c>
      <c r="N2357" s="5">
        <f t="shared" si="145"/>
        <v>25</v>
      </c>
      <c r="O2357" s="3" t="str">
        <f>IF(ISBLANK(D2357),"ส่วนลด",VLOOKUP(D2357,หมวดหมู่!$A$2:$B$35,2))</f>
        <v>อุปโภค/บริโภค</v>
      </c>
      <c r="P2357" s="3" t="str">
        <f>IF(ISBLANK(E2357),"หน่วย",VLOOKUP(E2357,หน่วยนับ!$A$2:$B$37,2))</f>
        <v>ขวด</v>
      </c>
      <c r="Q2357" t="str">
        <f t="shared" si="146"/>
        <v>P00000.png</v>
      </c>
      <c r="R2357" t="str">
        <f t="shared" si="147"/>
        <v>INSERT INTO `product`(`pID`, `pBar`, `pBars`, `pName`, `pBP`, `pSP`, `pVal`, `pCate`, `pUnit`, `img`) VALUES ('P02365','8857118730020','[{"detail":"รหัสสินค้า","barcode":"P02365"},{"detail":"บาร์โค้ดหลัก","barcode":"8857118730020"}]','เมกาเซฟน้ำปลา200/25บ*','20','25','1','อุปโภค/บริโภค','ขวด','P00000.png');</v>
      </c>
    </row>
    <row r="2358" spans="1:18" x14ac:dyDescent="0.25">
      <c r="A2358" s="2" t="s">
        <v>3408</v>
      </c>
      <c r="B2358" s="8">
        <v>8850273111017</v>
      </c>
      <c r="C2358" s="2" t="s">
        <v>3409</v>
      </c>
      <c r="D2358" s="1">
        <v>20</v>
      </c>
      <c r="E2358" s="1">
        <v>3</v>
      </c>
      <c r="F2358" s="1">
        <v>0</v>
      </c>
      <c r="G2358" s="1">
        <v>45</v>
      </c>
      <c r="H2358" s="1">
        <v>55</v>
      </c>
      <c r="I2358" s="16"/>
      <c r="J2358" s="17" t="s">
        <v>7142</v>
      </c>
      <c r="K2358" s="4" t="s">
        <v>7144</v>
      </c>
      <c r="L2358" s="5" t="s">
        <v>7143</v>
      </c>
      <c r="M2358" s="5">
        <f t="shared" si="144"/>
        <v>45</v>
      </c>
      <c r="N2358" s="5">
        <f t="shared" si="145"/>
        <v>55</v>
      </c>
      <c r="O2358" s="3" t="str">
        <f>IF(ISBLANK(D2358),"ส่วนลด",VLOOKUP(D2358,หมวดหมู่!$A$2:$B$35,2))</f>
        <v>อุปโภค/บริโภค</v>
      </c>
      <c r="P2358" s="3" t="str">
        <f>IF(ISBLANK(E2358),"หน่วย",VLOOKUP(E2358,หน่วยนับ!$A$2:$B$37,2))</f>
        <v>ขวด</v>
      </c>
      <c r="Q2358" t="str">
        <f t="shared" si="146"/>
        <v>P00000.png</v>
      </c>
      <c r="R2358" t="str">
        <f t="shared" si="147"/>
        <v>INSERT INTO `product`(`pID`, `pBar`, `pBars`, `pName`, `pBP`, `pSP`, `pVal`, `pCate`, `pUnit`, `img`) VALUES ('P02366','8850273111017','[{"detail":"รหัสสินค้า","barcode":"P02366"},{"detail":"บาร์โค้ดหลัก","barcode":"8850273111017"}]','อาทยาฉีดกันยุง300มล55บ','45','55','0','อุปโภค/บริโภค','ขวด','P00000.png');</v>
      </c>
    </row>
    <row r="2359" spans="1:18" x14ac:dyDescent="0.25">
      <c r="A2359" s="2" t="s">
        <v>3410</v>
      </c>
      <c r="B2359" s="8">
        <v>4902430829465</v>
      </c>
      <c r="C2359" s="2" t="s">
        <v>8624</v>
      </c>
      <c r="D2359" s="1">
        <v>70</v>
      </c>
      <c r="E2359" s="1">
        <v>11</v>
      </c>
      <c r="F2359" s="1">
        <v>1</v>
      </c>
      <c r="G2359" s="1">
        <v>15.5</v>
      </c>
      <c r="H2359" s="1">
        <v>20</v>
      </c>
      <c r="I2359" s="16"/>
      <c r="J2359" s="17" t="s">
        <v>7142</v>
      </c>
      <c r="K2359" s="4" t="s">
        <v>7144</v>
      </c>
      <c r="L2359" s="5" t="s">
        <v>7143</v>
      </c>
      <c r="M2359" s="5">
        <f t="shared" si="144"/>
        <v>15.5</v>
      </c>
      <c r="N2359" s="5">
        <f t="shared" si="145"/>
        <v>20</v>
      </c>
      <c r="O2359" s="3" t="str">
        <f>IF(ISBLANK(D2359),"ส่วนลด",VLOOKUP(D2359,หมวดหมู่!$A$2:$B$35,2))</f>
        <v>ครีมซอง</v>
      </c>
      <c r="P2359" s="3" t="str">
        <f>IF(ISBLANK(E2359),"หน่วย",VLOOKUP(E2359,หน่วยนับ!$A$2:$B$37,2))</f>
        <v>ซอง</v>
      </c>
      <c r="Q2359" t="str">
        <f t="shared" si="146"/>
        <v>P00000.png</v>
      </c>
      <c r="R2359" t="str">
        <f t="shared" si="147"/>
        <v>INSERT INTO `product`(`pID`, `pBar`, `pBars`, `pName`, `pBP`, `pSP`, `pVal`, `pCate`, `pUnit`, `img`) VALUES ('P02367','4902430829465','[{"detail":"รหัสสินค้า","barcode":"P02367"},{"detail":"บาร์โค้ดหลัก","barcode":"4902430829465"}]','โอเลย์เอจเลสชมพู 7.5ml ***','15.5','20','1','ครีมซอง','ซอง','P00000.png');</v>
      </c>
    </row>
    <row r="2360" spans="1:18" x14ac:dyDescent="0.25">
      <c r="A2360" s="2" t="s">
        <v>3411</v>
      </c>
      <c r="B2360" s="8">
        <v>8858909419148</v>
      </c>
      <c r="C2360" s="2" t="s">
        <v>8625</v>
      </c>
      <c r="D2360" s="1">
        <v>20</v>
      </c>
      <c r="E2360" s="1">
        <v>3</v>
      </c>
      <c r="F2360" s="1">
        <v>3</v>
      </c>
      <c r="G2360" s="1">
        <v>20</v>
      </c>
      <c r="H2360" s="1">
        <v>25</v>
      </c>
      <c r="I2360" s="16"/>
      <c r="J2360" s="17" t="s">
        <v>7142</v>
      </c>
      <c r="K2360" s="4" t="s">
        <v>7144</v>
      </c>
      <c r="L2360" s="5" t="s">
        <v>7143</v>
      </c>
      <c r="M2360" s="5">
        <f t="shared" si="144"/>
        <v>20</v>
      </c>
      <c r="N2360" s="5">
        <f t="shared" si="145"/>
        <v>25</v>
      </c>
      <c r="O2360" s="3" t="str">
        <f>IF(ISBLANK(D2360),"ส่วนลด",VLOOKUP(D2360,หมวดหมู่!$A$2:$B$35,2))</f>
        <v>อุปโภค/บริโภค</v>
      </c>
      <c r="P2360" s="3" t="str">
        <f>IF(ISBLANK(E2360),"หน่วย",VLOOKUP(E2360,หน่วยนับ!$A$2:$B$37,2))</f>
        <v>ขวด</v>
      </c>
      <c r="Q2360" t="str">
        <f t="shared" si="146"/>
        <v>P00000.png</v>
      </c>
      <c r="R2360" t="str">
        <f t="shared" si="147"/>
        <v>INSERT INTO `product`(`pID`, `pBar`, `pBars`, `pName`, `pBP`, `pSP`, `pVal`, `pCate`, `pUnit`, `img`) VALUES ('P02368','8858909419148','[{"detail":"รหัสสินค้า","barcode":"P02368"},{"detail":"บาร์โค้ดหลัก","barcode":"8858909419148"}]','น้ำจิ้มสุกี้ครัวนภัส280g***','20','25','3','อุปโภค/บริโภค','ขวด','P00000.png');</v>
      </c>
    </row>
    <row r="2361" spans="1:18" x14ac:dyDescent="0.25">
      <c r="A2361" s="2" t="s">
        <v>3412</v>
      </c>
      <c r="B2361" s="8">
        <v>8850542400026</v>
      </c>
      <c r="C2361" s="2" t="s">
        <v>3413</v>
      </c>
      <c r="D2361" s="1">
        <v>20</v>
      </c>
      <c r="E2361" s="1">
        <v>14</v>
      </c>
      <c r="F2361" s="1">
        <v>10</v>
      </c>
      <c r="G2361" s="1">
        <v>24.17</v>
      </c>
      <c r="H2361" s="1">
        <v>28</v>
      </c>
      <c r="I2361" s="16"/>
      <c r="J2361" s="17" t="s">
        <v>7142</v>
      </c>
      <c r="K2361" s="4" t="s">
        <v>7144</v>
      </c>
      <c r="L2361" s="5" t="s">
        <v>7143</v>
      </c>
      <c r="M2361" s="5">
        <f t="shared" si="144"/>
        <v>24.17</v>
      </c>
      <c r="N2361" s="5">
        <f t="shared" si="145"/>
        <v>28</v>
      </c>
      <c r="O2361" s="3" t="str">
        <f>IF(ISBLANK(D2361),"ส่วนลด",VLOOKUP(D2361,หมวดหมู่!$A$2:$B$35,2))</f>
        <v>อุปโภค/บริโภค</v>
      </c>
      <c r="P2361" s="3" t="str">
        <f>IF(ISBLANK(E2361),"หน่วย",VLOOKUP(E2361,หน่วยนับ!$A$2:$B$37,2))</f>
        <v>ถุง</v>
      </c>
      <c r="Q2361" t="str">
        <f t="shared" si="146"/>
        <v>P00000.png</v>
      </c>
      <c r="R2361" t="str">
        <f t="shared" si="147"/>
        <v>INSERT INTO `product`(`pID`, `pBar`, `pBars`, `pName`, `pBP`, `pSP`, `pVal`, `pCate`, `pUnit`, `img`) VALUES ('P02369','8850542400026','[{"detail":"รหัสสินค้า","barcode":"P02369"},{"detail":"บาร์โค้ดหลัก","barcode":"8850542400026"}]','ไทยชูรสชฎา250g28บ','24.17','28','10','อุปโภค/บริโภค','ถุง','P00000.png');</v>
      </c>
    </row>
    <row r="2362" spans="1:18" x14ac:dyDescent="0.25">
      <c r="A2362" s="2" t="s">
        <v>3414</v>
      </c>
      <c r="B2362" s="8">
        <v>4902430432320</v>
      </c>
      <c r="C2362" s="2" t="s">
        <v>8626</v>
      </c>
      <c r="D2362" s="1">
        <v>62</v>
      </c>
      <c r="E2362" s="1">
        <v>29</v>
      </c>
      <c r="F2362" s="1">
        <v>4</v>
      </c>
      <c r="G2362" s="1">
        <v>13.92</v>
      </c>
      <c r="H2362" s="1">
        <v>20</v>
      </c>
      <c r="I2362" s="16"/>
      <c r="J2362" s="17" t="s">
        <v>7142</v>
      </c>
      <c r="K2362" s="4" t="s">
        <v>7144</v>
      </c>
      <c r="L2362" s="5" t="s">
        <v>7143</v>
      </c>
      <c r="M2362" s="5">
        <f t="shared" si="144"/>
        <v>13.92</v>
      </c>
      <c r="N2362" s="5">
        <f t="shared" si="145"/>
        <v>20</v>
      </c>
      <c r="O2362" s="3" t="str">
        <f>IF(ISBLANK(D2362),"ส่วนลด",VLOOKUP(D2362,หมวดหมู่!$A$2:$B$35,2))</f>
        <v>ครีมนวดผม</v>
      </c>
      <c r="P2362" s="3" t="str">
        <f>IF(ISBLANK(E2362),"หน่วย",VLOOKUP(E2362,หน่วยนับ!$A$2:$B$37,2))</f>
        <v>หลอด</v>
      </c>
      <c r="Q2362" t="str">
        <f t="shared" si="146"/>
        <v>P00000.png</v>
      </c>
      <c r="R2362" t="str">
        <f t="shared" si="147"/>
        <v>INSERT INTO `product`(`pID`, `pBar`, `pBars`, `pName`, `pBP`, `pSP`, `pVal`, `pCate`, `pUnit`, `img`) VALUES ('P02370','4902430432320','[{"detail":"รหัสสินค้า","barcode":"P02370"},{"detail":"บาร์โค้ดหลัก","barcode":"4902430432320"}]','รีจอยครีมนวดมะละกอ60มล***','13.92','20','4','ครีมนวดผม','หลอด','P00000.png');</v>
      </c>
    </row>
    <row r="2363" spans="1:18" x14ac:dyDescent="0.25">
      <c r="A2363" s="2" t="s">
        <v>3415</v>
      </c>
      <c r="B2363" s="8">
        <v>4902430396615</v>
      </c>
      <c r="C2363" s="2" t="s">
        <v>8627</v>
      </c>
      <c r="D2363" s="1">
        <v>62</v>
      </c>
      <c r="E2363" s="1">
        <v>29</v>
      </c>
      <c r="F2363" s="1">
        <v>2</v>
      </c>
      <c r="G2363" s="1">
        <v>13.92</v>
      </c>
      <c r="H2363" s="1">
        <v>20</v>
      </c>
      <c r="I2363" s="16"/>
      <c r="J2363" s="17" t="s">
        <v>7142</v>
      </c>
      <c r="K2363" s="4" t="s">
        <v>7144</v>
      </c>
      <c r="L2363" s="5" t="s">
        <v>7143</v>
      </c>
      <c r="M2363" s="5">
        <f t="shared" si="144"/>
        <v>13.92</v>
      </c>
      <c r="N2363" s="5">
        <f t="shared" si="145"/>
        <v>20</v>
      </c>
      <c r="O2363" s="3" t="str">
        <f>IF(ISBLANK(D2363),"ส่วนลด",VLOOKUP(D2363,หมวดหมู่!$A$2:$B$35,2))</f>
        <v>ครีมนวดผม</v>
      </c>
      <c r="P2363" s="3" t="str">
        <f>IF(ISBLANK(E2363),"หน่วย",VLOOKUP(E2363,หน่วยนับ!$A$2:$B$37,2))</f>
        <v>หลอด</v>
      </c>
      <c r="Q2363" t="str">
        <f t="shared" si="146"/>
        <v>P00000.png</v>
      </c>
      <c r="R2363" t="str">
        <f t="shared" si="147"/>
        <v>INSERT INTO `product`(`pID`, `pBar`, `pBars`, `pName`, `pBP`, `pSP`, `pVal`, `pCate`, `pUnit`, `img`) VALUES ('P02371','4902430396615','[{"detail":"รหัสสินค้า","barcode":"P02371"},{"detail":"บาร์โค้ดหลัก","barcode":"4902430396615"}]','รีจอยครีมนวด60มล***','13.92','20','2','ครีมนวดผม','หลอด','P00000.png');</v>
      </c>
    </row>
    <row r="2364" spans="1:18" x14ac:dyDescent="0.25">
      <c r="A2364" s="2" t="s">
        <v>3416</v>
      </c>
      <c r="B2364" s="8">
        <v>4902430396622</v>
      </c>
      <c r="C2364" s="2" t="s">
        <v>8628</v>
      </c>
      <c r="D2364" s="1">
        <v>62</v>
      </c>
      <c r="E2364" s="1">
        <v>29</v>
      </c>
      <c r="F2364" s="1">
        <v>5</v>
      </c>
      <c r="G2364" s="1">
        <v>13.92</v>
      </c>
      <c r="H2364" s="1">
        <v>20</v>
      </c>
      <c r="I2364" s="16"/>
      <c r="J2364" s="17" t="s">
        <v>7142</v>
      </c>
      <c r="K2364" s="4" t="s">
        <v>7144</v>
      </c>
      <c r="L2364" s="5" t="s">
        <v>7143</v>
      </c>
      <c r="M2364" s="5">
        <f t="shared" si="144"/>
        <v>13.92</v>
      </c>
      <c r="N2364" s="5">
        <f t="shared" si="145"/>
        <v>20</v>
      </c>
      <c r="O2364" s="3" t="str">
        <f>IF(ISBLANK(D2364),"ส่วนลด",VLOOKUP(D2364,หมวดหมู่!$A$2:$B$35,2))</f>
        <v>ครีมนวดผม</v>
      </c>
      <c r="P2364" s="3" t="str">
        <f>IF(ISBLANK(E2364),"หน่วย",VLOOKUP(E2364,หน่วยนับ!$A$2:$B$37,2))</f>
        <v>หลอด</v>
      </c>
      <c r="Q2364" t="str">
        <f t="shared" si="146"/>
        <v>P00000.png</v>
      </c>
      <c r="R2364" t="str">
        <f t="shared" si="147"/>
        <v>INSERT INTO `product`(`pID`, `pBar`, `pBars`, `pName`, `pBP`, `pSP`, `pVal`, `pCate`, `pUnit`, `img`) VALUES ('P02372','4902430396622','[{"detail":"รหัสสินค้า","barcode":"P02372"},{"detail":"บาร์โค้ดหลัก","barcode":"4902430396622"}]','รีจอยครีมนวดฟ้า60มล**','13.92','20','5','ครีมนวดผม','หลอด','P00000.png');</v>
      </c>
    </row>
    <row r="2365" spans="1:18" x14ac:dyDescent="0.25">
      <c r="A2365" s="2" t="s">
        <v>3417</v>
      </c>
      <c r="B2365" s="8">
        <v>8851818209121</v>
      </c>
      <c r="C2365" s="2" t="s">
        <v>6882</v>
      </c>
      <c r="D2365" s="1">
        <v>56</v>
      </c>
      <c r="E2365" s="1">
        <v>14</v>
      </c>
      <c r="F2365" s="1">
        <v>0</v>
      </c>
      <c r="G2365" s="1">
        <v>12.84</v>
      </c>
      <c r="H2365" s="1">
        <v>20</v>
      </c>
      <c r="I2365" s="16"/>
      <c r="J2365" s="17" t="s">
        <v>7142</v>
      </c>
      <c r="K2365" s="4" t="s">
        <v>7144</v>
      </c>
      <c r="L2365" s="5" t="s">
        <v>7143</v>
      </c>
      <c r="M2365" s="5">
        <f t="shared" si="144"/>
        <v>12.84</v>
      </c>
      <c r="N2365" s="5">
        <f t="shared" si="145"/>
        <v>20</v>
      </c>
      <c r="O2365" s="3" t="str">
        <f>IF(ISBLANK(D2365),"ส่วนลด",VLOOKUP(D2365,หมวดหมู่!$A$2:$B$35,2))</f>
        <v>ผงซักฟอก</v>
      </c>
      <c r="P2365" s="3" t="str">
        <f>IF(ISBLANK(E2365),"หน่วย",VLOOKUP(E2365,หน่วยนับ!$A$2:$B$37,2))</f>
        <v>ถุง</v>
      </c>
      <c r="Q2365" t="str">
        <f t="shared" si="146"/>
        <v>P00000.png</v>
      </c>
      <c r="R2365" t="str">
        <f t="shared" si="147"/>
        <v>INSERT INTO `product`(`pID`, `pBar`, `pBars`, `pName`, `pBP`, `pSP`, `pVal`, `pCate`, `pUnit`, `img`) VALUES ('P02373','8851818209121','[{"detail":"รหัสสินค้า","barcode":"P02373"},{"detail":"บาร์โค้ดหลัก","barcode":"8851818209121"}]','อีซี่ม่วง300กรัม**','12.84','20','0','ผงซักฟอก','ถุง','P00000.png');</v>
      </c>
    </row>
    <row r="2366" spans="1:18" x14ac:dyDescent="0.25">
      <c r="A2366" s="2" t="s">
        <v>3418</v>
      </c>
      <c r="B2366" s="8" t="s">
        <v>3418</v>
      </c>
      <c r="C2366" s="2" t="s">
        <v>3419</v>
      </c>
      <c r="D2366" s="1">
        <v>20</v>
      </c>
      <c r="E2366" s="1">
        <v>8</v>
      </c>
      <c r="F2366" s="1">
        <v>3</v>
      </c>
      <c r="G2366" s="1">
        <v>14.58</v>
      </c>
      <c r="H2366" s="1">
        <v>20</v>
      </c>
      <c r="I2366" s="16"/>
      <c r="J2366" s="17" t="s">
        <v>7142</v>
      </c>
      <c r="K2366" s="4" t="s">
        <v>7144</v>
      </c>
      <c r="L2366" s="5" t="s">
        <v>7143</v>
      </c>
      <c r="M2366" s="5">
        <f t="shared" si="144"/>
        <v>14.58</v>
      </c>
      <c r="N2366" s="5">
        <f t="shared" si="145"/>
        <v>20</v>
      </c>
      <c r="O2366" s="3" t="str">
        <f>IF(ISBLANK(D2366),"ส่วนลด",VLOOKUP(D2366,หมวดหมู่!$A$2:$B$35,2))</f>
        <v>อุปโภค/บริโภค</v>
      </c>
      <c r="P2366" s="3" t="str">
        <f>IF(ISBLANK(E2366),"หน่วย",VLOOKUP(E2366,หน่วยนับ!$A$2:$B$37,2))</f>
        <v>อัน</v>
      </c>
      <c r="Q2366" t="str">
        <f t="shared" si="146"/>
        <v>P00000.png</v>
      </c>
      <c r="R2366" t="str">
        <f t="shared" si="147"/>
        <v>INSERT INTO `product`(`pID`, `pBar`, `pBars`, `pName`, `pBP`, `pSP`, `pVal`, `pCate`, `pUnit`, `img`) VALUES ('P02374','P02374','[{"detail":"รหัสสินค้า","barcode":"P02374"},{"detail":"บาร์โค้ดหลัก","barcode":"P02374"}]','ปีกนางฟ้า','14.58','20','3','อุปโภค/บริโภค','อัน','P00000.png');</v>
      </c>
    </row>
    <row r="2367" spans="1:18" x14ac:dyDescent="0.25">
      <c r="A2367" s="2" t="s">
        <v>3420</v>
      </c>
      <c r="B2367" s="8">
        <v>8850127009330</v>
      </c>
      <c r="C2367" s="2" t="s">
        <v>8629</v>
      </c>
      <c r="D2367" s="1">
        <v>76</v>
      </c>
      <c r="E2367" s="1">
        <v>14</v>
      </c>
      <c r="F2367" s="1">
        <v>2</v>
      </c>
      <c r="G2367" s="1">
        <v>99</v>
      </c>
      <c r="H2367" s="1">
        <v>107</v>
      </c>
      <c r="I2367" s="16"/>
      <c r="J2367" s="17" t="s">
        <v>7142</v>
      </c>
      <c r="K2367" s="4" t="s">
        <v>7144</v>
      </c>
      <c r="L2367" s="5" t="s">
        <v>7143</v>
      </c>
      <c r="M2367" s="5">
        <f t="shared" si="144"/>
        <v>99</v>
      </c>
      <c r="N2367" s="5">
        <f t="shared" si="145"/>
        <v>107</v>
      </c>
      <c r="O2367" s="3" t="str">
        <f>IF(ISBLANK(D2367),"ส่วนลด",VLOOKUP(D2367,หมวดหมู่!$A$2:$B$35,2))</f>
        <v>กาแฟ+โอวัลติล</v>
      </c>
      <c r="P2367" s="3" t="str">
        <f>IF(ISBLANK(E2367),"หน่วย",VLOOKUP(E2367,หน่วยนับ!$A$2:$B$37,2))</f>
        <v>ถุง</v>
      </c>
      <c r="Q2367" t="str">
        <f t="shared" si="146"/>
        <v>P00000.png</v>
      </c>
      <c r="R2367" t="str">
        <f t="shared" si="147"/>
        <v>INSERT INTO `product`(`pID`, `pBar`, `pBars`, `pName`, `pBP`, `pSP`, `pVal`, `pCate`, `pUnit`, `img`) VALUES ('P02375','8850127009330','[{"detail":"รหัสสินค้า","barcode":"P02375"},{"detail":"บาร์โค้ดหลัก","barcode":"8850127009330"}]','ไมโล30กรัม 15ซอง***','99','107','2','กาแฟ+โอวัลติล','ถุง','P00000.png');</v>
      </c>
    </row>
    <row r="2368" spans="1:18" x14ac:dyDescent="0.25">
      <c r="A2368" s="2" t="s">
        <v>3421</v>
      </c>
      <c r="B2368" s="8">
        <v>8859469704125</v>
      </c>
      <c r="C2368" s="2" t="s">
        <v>3422</v>
      </c>
      <c r="D2368" s="1">
        <v>20</v>
      </c>
      <c r="E2368" s="1">
        <v>14</v>
      </c>
      <c r="F2368" s="1">
        <v>6</v>
      </c>
      <c r="G2368" s="1">
        <v>16.670000000000002</v>
      </c>
      <c r="H2368" s="1">
        <v>20</v>
      </c>
      <c r="I2368" s="16"/>
      <c r="J2368" s="17" t="s">
        <v>7142</v>
      </c>
      <c r="K2368" s="4" t="s">
        <v>7144</v>
      </c>
      <c r="L2368" s="5" t="s">
        <v>7143</v>
      </c>
      <c r="M2368" s="5">
        <f t="shared" si="144"/>
        <v>16.670000000000002</v>
      </c>
      <c r="N2368" s="5">
        <f t="shared" si="145"/>
        <v>20</v>
      </c>
      <c r="O2368" s="3" t="str">
        <f>IF(ISBLANK(D2368),"ส่วนลด",VLOOKUP(D2368,หมวดหมู่!$A$2:$B$35,2))</f>
        <v>อุปโภค/บริโภค</v>
      </c>
      <c r="P2368" s="3" t="str">
        <f>IF(ISBLANK(E2368),"หน่วย",VLOOKUP(E2368,หน่วยนับ!$A$2:$B$37,2))</f>
        <v>ถุง</v>
      </c>
      <c r="Q2368" t="str">
        <f t="shared" si="146"/>
        <v>P00000.png</v>
      </c>
      <c r="R2368" t="str">
        <f t="shared" si="147"/>
        <v>INSERT INTO `product`(`pID`, `pBar`, `pBars`, `pName`, `pBP`, `pSP`, `pVal`, `pCate`, `pUnit`, `img`) VALUES ('P02376','8859469704125','[{"detail":"รหัสสินค้า","barcode":"P02376"},{"detail":"บาร์โค้ดหลัก","barcode":"8859469704125"}]','สำลีก้อนEPL100ก้อน20บ','16.67','20','6','อุปโภค/บริโภค','ถุง','P00000.png');</v>
      </c>
    </row>
    <row r="2369" spans="1:18" x14ac:dyDescent="0.25">
      <c r="A2369" s="2" t="s">
        <v>3423</v>
      </c>
      <c r="B2369" s="8">
        <v>8859352401117</v>
      </c>
      <c r="C2369" s="2" t="s">
        <v>3424</v>
      </c>
      <c r="D2369" s="1">
        <v>20</v>
      </c>
      <c r="E2369" s="1">
        <v>14</v>
      </c>
      <c r="F2369" s="1">
        <v>8</v>
      </c>
      <c r="G2369" s="1">
        <v>15</v>
      </c>
      <c r="H2369" s="1">
        <v>20</v>
      </c>
      <c r="I2369" s="16"/>
      <c r="J2369" s="17" t="s">
        <v>7142</v>
      </c>
      <c r="K2369" s="4" t="s">
        <v>7144</v>
      </c>
      <c r="L2369" s="5" t="s">
        <v>7143</v>
      </c>
      <c r="M2369" s="5">
        <f t="shared" si="144"/>
        <v>15</v>
      </c>
      <c r="N2369" s="5">
        <f t="shared" si="145"/>
        <v>20</v>
      </c>
      <c r="O2369" s="3" t="str">
        <f>IF(ISBLANK(D2369),"ส่วนลด",VLOOKUP(D2369,หมวดหมู่!$A$2:$B$35,2))</f>
        <v>อุปโภค/บริโภค</v>
      </c>
      <c r="P2369" s="3" t="str">
        <f>IF(ISBLANK(E2369),"หน่วย",VLOOKUP(E2369,หน่วยนับ!$A$2:$B$37,2))</f>
        <v>ถุง</v>
      </c>
      <c r="Q2369" t="str">
        <f t="shared" si="146"/>
        <v>P00000.png</v>
      </c>
      <c r="R2369" t="str">
        <f t="shared" si="147"/>
        <v>INSERT INTO `product`(`pID`, `pBar`, `pBars`, `pName`, `pBP`, `pSP`, `pVal`, `pCate`, `pUnit`, `img`) VALUES ('P02377','8859352401117','[{"detail":"รหัสสินค้า","barcode":"P02377"},{"detail":"บาร์โค้ดหลัก","barcode":"8859352401117"}]','กระดาษเช็ดหน้า165แผ่น20บ*','15','20','8','อุปโภค/บริโภค','ถุง','P00000.png');</v>
      </c>
    </row>
    <row r="2370" spans="1:18" x14ac:dyDescent="0.25">
      <c r="A2370" s="2" t="s">
        <v>3425</v>
      </c>
      <c r="B2370" s="8">
        <v>2565895126566</v>
      </c>
      <c r="C2370" s="2" t="s">
        <v>3426</v>
      </c>
      <c r="D2370" s="1">
        <v>21</v>
      </c>
      <c r="E2370" s="1">
        <v>5</v>
      </c>
      <c r="F2370" s="1">
        <v>3</v>
      </c>
      <c r="G2370" s="1">
        <v>15.42</v>
      </c>
      <c r="H2370" s="1">
        <v>29</v>
      </c>
      <c r="I2370" s="16"/>
      <c r="J2370" s="17" t="s">
        <v>7142</v>
      </c>
      <c r="K2370" s="4" t="s">
        <v>7144</v>
      </c>
      <c r="L2370" s="5" t="s">
        <v>7143</v>
      </c>
      <c r="M2370" s="5">
        <f t="shared" si="144"/>
        <v>15.42</v>
      </c>
      <c r="N2370" s="5">
        <f t="shared" si="145"/>
        <v>29</v>
      </c>
      <c r="O2370" s="3" t="str">
        <f>IF(ISBLANK(D2370),"ส่วนลด",VLOOKUP(D2370,หมวดหมู่!$A$2:$B$35,2))</f>
        <v>ไฟฟ้า</v>
      </c>
      <c r="P2370" s="3" t="str">
        <f>IF(ISBLANK(E2370),"หน่วย",VLOOKUP(E2370,หน่วยนับ!$A$2:$B$37,2))</f>
        <v>กล่อง</v>
      </c>
      <c r="Q2370" t="str">
        <f t="shared" si="146"/>
        <v>P00000.png</v>
      </c>
      <c r="R2370" t="str">
        <f t="shared" si="147"/>
        <v>INSERT INTO `product`(`pID`, `pBar`, `pBars`, `pName`, `pBP`, `pSP`, `pVal`, `pCate`, `pUnit`, `img`) VALUES ('P02378','2565895126566','[{"detail":"รหัสสินค้า","barcode":"P02378"},{"detail":"บาร์โค้ดหลัก","barcode":"2565895126566"}]','สายชาร์ฟเชือกโทรศัพท์29บ','15.42','29','3','ไฟฟ้า','กล่อง','P00000.png');</v>
      </c>
    </row>
    <row r="2371" spans="1:18" x14ac:dyDescent="0.25">
      <c r="A2371" s="2" t="s">
        <v>3427</v>
      </c>
      <c r="B2371" s="8" t="s">
        <v>3427</v>
      </c>
      <c r="C2371" s="2" t="s">
        <v>3428</v>
      </c>
      <c r="D2371" s="1">
        <v>20</v>
      </c>
      <c r="E2371" s="1">
        <v>26</v>
      </c>
      <c r="F2371" s="1">
        <v>1</v>
      </c>
      <c r="G2371" s="1">
        <v>15</v>
      </c>
      <c r="H2371" s="1">
        <v>20</v>
      </c>
      <c r="I2371" s="16"/>
      <c r="J2371" s="17" t="s">
        <v>7142</v>
      </c>
      <c r="K2371" s="4" t="s">
        <v>7144</v>
      </c>
      <c r="L2371" s="5" t="s">
        <v>7143</v>
      </c>
      <c r="M2371" s="5">
        <f t="shared" ref="M2371:M2434" si="148">IF(ISBLANK(D2371),0,G2371)</f>
        <v>15</v>
      </c>
      <c r="N2371" s="5">
        <f t="shared" ref="N2371:N2434" si="149">IF(ISBLANK(D2371),-H2371,H2371)</f>
        <v>20</v>
      </c>
      <c r="O2371" s="3" t="str">
        <f>IF(ISBLANK(D2371),"ส่วนลด",VLOOKUP(D2371,หมวดหมู่!$A$2:$B$35,2))</f>
        <v>อุปโภค/บริโภค</v>
      </c>
      <c r="P2371" s="3" t="str">
        <f>IF(ISBLANK(E2371),"หน่วย",VLOOKUP(E2371,หน่วยนับ!$A$2:$B$37,2))</f>
        <v>ห่อ</v>
      </c>
      <c r="Q2371" t="str">
        <f t="shared" ref="Q2371:Q2434" si="150">IF(ISBLANK(I2371),"P00000.png",I2371)</f>
        <v>P00000.png</v>
      </c>
      <c r="R2371" t="str">
        <f t="shared" ref="R2371:R2434" si="151">"INSERT INTO `product`(`pID`, `pBar`, `pBars`, `pName`, `pBP`, `pSP`, `pVal`, `pCate`, `pUnit`, `img`) VALUES ('"&amp;A2371&amp;"','"&amp;B2371&amp;"','"&amp;J2371&amp;A2371&amp;K2371&amp;B2371&amp;L2371&amp;"','"&amp;C2371&amp;"','"&amp;M2371&amp;"','"&amp;N2371&amp;"','"&amp;F2371&amp;"','"&amp;O2371&amp;"','"&amp;P2371&amp;"','"&amp;Q2371&amp;"');"</f>
        <v>INSERT INTO `product`(`pID`, `pBar`, `pBars`, `pName`, `pBP`, `pSP`, `pVal`, `pCate`, `pUnit`, `img`) VALUES ('P02379','P02379','[{"detail":"รหัสสินค้า","barcode":"P02379"},{"detail":"บาร์โค้ดหลัก","barcode":"P02379"}]','ผ้าขาวบาง90*100/20บ*','15','20','1','อุปโภค/บริโภค','ห่อ','P00000.png');</v>
      </c>
    </row>
    <row r="2372" spans="1:18" x14ac:dyDescent="0.25">
      <c r="A2372" s="2" t="s">
        <v>3429</v>
      </c>
      <c r="B2372" s="8" t="s">
        <v>3429</v>
      </c>
      <c r="C2372" s="2" t="s">
        <v>3430</v>
      </c>
      <c r="D2372" s="1">
        <v>32</v>
      </c>
      <c r="E2372" s="1">
        <v>26</v>
      </c>
      <c r="F2372" s="1">
        <v>6</v>
      </c>
      <c r="G2372" s="1">
        <v>5</v>
      </c>
      <c r="H2372" s="1">
        <v>8</v>
      </c>
      <c r="I2372" s="16"/>
      <c r="J2372" s="17" t="s">
        <v>7142</v>
      </c>
      <c r="K2372" s="4" t="s">
        <v>7144</v>
      </c>
      <c r="L2372" s="5" t="s">
        <v>7143</v>
      </c>
      <c r="M2372" s="5">
        <f t="shared" si="148"/>
        <v>5</v>
      </c>
      <c r="N2372" s="5">
        <f t="shared" si="149"/>
        <v>8</v>
      </c>
      <c r="O2372" s="3" t="str">
        <f>IF(ISBLANK(D2372),"ส่วนลด",VLOOKUP(D2372,หมวดหมู่!$A$2:$B$35,2))</f>
        <v>การศึกษา</v>
      </c>
      <c r="P2372" s="3" t="str">
        <f>IF(ISBLANK(E2372),"หน่วย",VLOOKUP(E2372,หน่วยนับ!$A$2:$B$37,2))</f>
        <v>ห่อ</v>
      </c>
      <c r="Q2372" t="str">
        <f t="shared" si="150"/>
        <v>P00000.png</v>
      </c>
      <c r="R2372" t="str">
        <f t="shared" si="151"/>
        <v>INSERT INTO `product`(`pID`, `pBar`, `pBars`, `pName`, `pBP`, `pSP`, `pVal`, `pCate`, `pUnit`, `img`) VALUES ('P02380','P02380','[{"detail":"รหัสสินค้า","barcode":"P02380"},{"detail":"บาร์โค้ดหลัก","barcode":"P02380"}]','สมุดพกNote8บ*','5','8','6','การศึกษา','ห่อ','P00000.png');</v>
      </c>
    </row>
    <row r="2373" spans="1:18" x14ac:dyDescent="0.25">
      <c r="A2373" s="2" t="s">
        <v>3431</v>
      </c>
      <c r="B2373" s="8">
        <v>8859469705085</v>
      </c>
      <c r="C2373" s="2" t="s">
        <v>3432</v>
      </c>
      <c r="D2373" s="1">
        <v>20</v>
      </c>
      <c r="E2373" s="1">
        <v>8</v>
      </c>
      <c r="F2373" s="1">
        <v>0</v>
      </c>
      <c r="G2373" s="1">
        <v>17.5</v>
      </c>
      <c r="H2373" s="1">
        <v>20</v>
      </c>
      <c r="I2373" s="16"/>
      <c r="J2373" s="17" t="s">
        <v>7142</v>
      </c>
      <c r="K2373" s="4" t="s">
        <v>7144</v>
      </c>
      <c r="L2373" s="5" t="s">
        <v>7143</v>
      </c>
      <c r="M2373" s="5">
        <f t="shared" si="148"/>
        <v>17.5</v>
      </c>
      <c r="N2373" s="5">
        <f t="shared" si="149"/>
        <v>20</v>
      </c>
      <c r="O2373" s="3" t="str">
        <f>IF(ISBLANK(D2373),"ส่วนลด",VLOOKUP(D2373,หมวดหมู่!$A$2:$B$35,2))</f>
        <v>อุปโภค/บริโภค</v>
      </c>
      <c r="P2373" s="3" t="str">
        <f>IF(ISBLANK(E2373),"หน่วย",VLOOKUP(E2373,หน่วยนับ!$A$2:$B$37,2))</f>
        <v>อัน</v>
      </c>
      <c r="Q2373" t="str">
        <f t="shared" si="150"/>
        <v>P00000.png</v>
      </c>
      <c r="R2373" t="str">
        <f t="shared" si="151"/>
        <v>INSERT INTO `product`(`pID`, `pBar`, `pBars`, `pName`, `pBP`, `pSP`, `pVal`, `pCate`, `pUnit`, `img`) VALUES ('P02381','8859469705085','[{"detail":"รหัสสินค้า","barcode":"P02381"},{"detail":"บาร์โค้ดหลัก","barcode":"8859469705085"}]','เกมส์กดน้ำ25บาท*','17.5','20','0','อุปโภค/บริโภค','อัน','P00000.png');</v>
      </c>
    </row>
    <row r="2374" spans="1:18" x14ac:dyDescent="0.25">
      <c r="A2374" s="2" t="s">
        <v>3433</v>
      </c>
      <c r="B2374" s="8">
        <v>8853801034574</v>
      </c>
      <c r="C2374" s="2" t="s">
        <v>3434</v>
      </c>
      <c r="D2374" s="1">
        <v>20</v>
      </c>
      <c r="E2374" s="1">
        <v>26</v>
      </c>
      <c r="F2374" s="1">
        <v>8</v>
      </c>
      <c r="G2374" s="1">
        <v>14</v>
      </c>
      <c r="H2374" s="1">
        <v>20</v>
      </c>
      <c r="I2374" s="16"/>
      <c r="J2374" s="17" t="s">
        <v>7142</v>
      </c>
      <c r="K2374" s="4" t="s">
        <v>7144</v>
      </c>
      <c r="L2374" s="5" t="s">
        <v>7143</v>
      </c>
      <c r="M2374" s="5">
        <f t="shared" si="148"/>
        <v>14</v>
      </c>
      <c r="N2374" s="5">
        <f t="shared" si="149"/>
        <v>20</v>
      </c>
      <c r="O2374" s="3" t="str">
        <f>IF(ISBLANK(D2374),"ส่วนลด",VLOOKUP(D2374,หมวดหมู่!$A$2:$B$35,2))</f>
        <v>อุปโภค/บริโภค</v>
      </c>
      <c r="P2374" s="3" t="str">
        <f>IF(ISBLANK(E2374),"หน่วย",VLOOKUP(E2374,หน่วยนับ!$A$2:$B$37,2))</f>
        <v>ห่อ</v>
      </c>
      <c r="Q2374" t="str">
        <f t="shared" si="150"/>
        <v>P00000.png</v>
      </c>
      <c r="R2374" t="str">
        <f t="shared" si="151"/>
        <v>INSERT INTO `product`(`pID`, `pBar`, `pBars`, `pName`, `pBP`, `pSP`, `pVal`, `pCate`, `pUnit`, `img`) VALUES ('P02382','8853801034574','[{"detail":"รหัสสินค้า","barcode":"P02382"},{"detail":"บาร์โค้ดหลัก","barcode":"8853801034574"}]','แชมพูย้อมผมN5/20บ*','14','20','8','อุปโภค/บริโภค','ห่อ','P00000.png');</v>
      </c>
    </row>
    <row r="2375" spans="1:18" x14ac:dyDescent="0.25">
      <c r="A2375" s="2" t="s">
        <v>3435</v>
      </c>
      <c r="B2375" s="8">
        <v>8850718801381</v>
      </c>
      <c r="C2375" s="2" t="s">
        <v>3436</v>
      </c>
      <c r="D2375" s="1">
        <v>20</v>
      </c>
      <c r="E2375" s="1">
        <v>14</v>
      </c>
      <c r="F2375" s="1">
        <v>1</v>
      </c>
      <c r="G2375" s="1">
        <v>16.670000000000002</v>
      </c>
      <c r="H2375" s="1">
        <v>20</v>
      </c>
      <c r="I2375" s="16"/>
      <c r="J2375" s="17" t="s">
        <v>7142</v>
      </c>
      <c r="K2375" s="4" t="s">
        <v>7144</v>
      </c>
      <c r="L2375" s="5" t="s">
        <v>7143</v>
      </c>
      <c r="M2375" s="5">
        <f t="shared" si="148"/>
        <v>16.670000000000002</v>
      </c>
      <c r="N2375" s="5">
        <f t="shared" si="149"/>
        <v>20</v>
      </c>
      <c r="O2375" s="3" t="str">
        <f>IF(ISBLANK(D2375),"ส่วนลด",VLOOKUP(D2375,หมวดหมู่!$A$2:$B$35,2))</f>
        <v>อุปโภค/บริโภค</v>
      </c>
      <c r="P2375" s="3" t="str">
        <f>IF(ISBLANK(E2375),"หน่วย",VLOOKUP(E2375,หน่วยนับ!$A$2:$B$37,2))</f>
        <v>ถุง</v>
      </c>
      <c r="Q2375" t="str">
        <f t="shared" si="150"/>
        <v>P00000.png</v>
      </c>
      <c r="R2375" t="str">
        <f t="shared" si="151"/>
        <v>INSERT INTO `product`(`pID`, `pBar`, `pBars`, `pName`, `pBP`, `pSP`, `pVal`, `pCate`, `pUnit`, `img`) VALUES ('P02383','8850718801381','[{"detail":"รหัสสินค้า","barcode":"P02383"},{"detail":"บาร์โค้ดหลัก","barcode":"8850718801381"}]','ทวิสตี้รีมซีส20บาท','16.67','20','1','อุปโภค/บริโภค','ถุง','P00000.png');</v>
      </c>
    </row>
    <row r="2376" spans="1:18" x14ac:dyDescent="0.25">
      <c r="A2376" s="2" t="s">
        <v>3437</v>
      </c>
      <c r="B2376" s="8">
        <v>1984020264422</v>
      </c>
      <c r="C2376" s="2" t="s">
        <v>3438</v>
      </c>
      <c r="D2376" s="1">
        <v>20</v>
      </c>
      <c r="E2376" s="1">
        <v>8</v>
      </c>
      <c r="F2376" s="1">
        <v>1</v>
      </c>
      <c r="G2376" s="1">
        <v>14.59</v>
      </c>
      <c r="H2376" s="1">
        <v>20</v>
      </c>
      <c r="I2376" s="16"/>
      <c r="J2376" s="17" t="s">
        <v>7142</v>
      </c>
      <c r="K2376" s="4" t="s">
        <v>7144</v>
      </c>
      <c r="L2376" s="5" t="s">
        <v>7143</v>
      </c>
      <c r="M2376" s="5">
        <f t="shared" si="148"/>
        <v>14.59</v>
      </c>
      <c r="N2376" s="5">
        <f t="shared" si="149"/>
        <v>20</v>
      </c>
      <c r="O2376" s="3" t="str">
        <f>IF(ISBLANK(D2376),"ส่วนลด",VLOOKUP(D2376,หมวดหมู่!$A$2:$B$35,2))</f>
        <v>อุปโภค/บริโภค</v>
      </c>
      <c r="P2376" s="3" t="str">
        <f>IF(ISBLANK(E2376),"หน่วย",VLOOKUP(E2376,หน่วยนับ!$A$2:$B$37,2))</f>
        <v>อัน</v>
      </c>
      <c r="Q2376" t="str">
        <f t="shared" si="150"/>
        <v>P00000.png</v>
      </c>
      <c r="R2376" t="str">
        <f t="shared" si="151"/>
        <v>INSERT INTO `product`(`pID`, `pBar`, `pBars`, `pName`, `pBP`, `pSP`, `pVal`, `pCate`, `pUnit`, `img`) VALUES ('P02384','1984020264422','[{"detail":"รหัสสินค้า","barcode":"P02384"},{"detail":"บาร์โค้ดหลัก","barcode":"1984020264422"}]','ใยขัดหลังอ่าบอาบน้ำ20บาท*','14.59','20','1','อุปโภค/บริโภค','อัน','P00000.png');</v>
      </c>
    </row>
    <row r="2377" spans="1:18" x14ac:dyDescent="0.25">
      <c r="A2377" s="2" t="s">
        <v>3439</v>
      </c>
      <c r="B2377" s="8" t="s">
        <v>3439</v>
      </c>
      <c r="C2377" s="2" t="s">
        <v>3440</v>
      </c>
      <c r="D2377" s="1">
        <v>20</v>
      </c>
      <c r="E2377" s="1">
        <v>9</v>
      </c>
      <c r="F2377" s="1">
        <v>1</v>
      </c>
      <c r="G2377" s="1">
        <v>18</v>
      </c>
      <c r="H2377" s="1">
        <v>20</v>
      </c>
      <c r="I2377" s="16"/>
      <c r="J2377" s="17" t="s">
        <v>7142</v>
      </c>
      <c r="K2377" s="4" t="s">
        <v>7144</v>
      </c>
      <c r="L2377" s="5" t="s">
        <v>7143</v>
      </c>
      <c r="M2377" s="5">
        <f t="shared" si="148"/>
        <v>18</v>
      </c>
      <c r="N2377" s="5">
        <f t="shared" si="149"/>
        <v>20</v>
      </c>
      <c r="O2377" s="3" t="str">
        <f>IF(ISBLANK(D2377),"ส่วนลด",VLOOKUP(D2377,หมวดหมู่!$A$2:$B$35,2))</f>
        <v>อุปโภค/บริโภค</v>
      </c>
      <c r="P2377" s="3" t="str">
        <f>IF(ISBLANK(E2377),"หน่วย",VLOOKUP(E2377,หน่วยนับ!$A$2:$B$37,2))</f>
        <v>แพ็ค</v>
      </c>
      <c r="Q2377" t="str">
        <f t="shared" si="150"/>
        <v>P00000.png</v>
      </c>
      <c r="R2377" t="str">
        <f t="shared" si="151"/>
        <v>INSERT INTO `product`(`pID`, `pBar`, `pBars`, `pName`, `pBP`, `pSP`, `pVal`, `pCate`, `pUnit`, `img`) VALUES ('P02385','P02385','[{"detail":"รหัสสินค้า","barcode":"P02385"},{"detail":"บาร์โค้ดหลัก","barcode":"P02385"}]','เทียนมาลัยแก้ว20บาท','18','20','1','อุปโภค/บริโภค','แพ็ค','P00000.png');</v>
      </c>
    </row>
    <row r="2378" spans="1:18" x14ac:dyDescent="0.25">
      <c r="A2378" s="2" t="s">
        <v>3441</v>
      </c>
      <c r="B2378" s="8" t="s">
        <v>3441</v>
      </c>
      <c r="C2378" s="2" t="s">
        <v>3442</v>
      </c>
      <c r="D2378" s="6"/>
      <c r="E2378" s="6"/>
      <c r="F2378" s="1">
        <v>515</v>
      </c>
      <c r="G2378" s="1">
        <v>0</v>
      </c>
      <c r="H2378" s="1">
        <v>1</v>
      </c>
      <c r="I2378" s="16"/>
      <c r="J2378" s="17" t="s">
        <v>7142</v>
      </c>
      <c r="K2378" s="4" t="s">
        <v>7144</v>
      </c>
      <c r="L2378" s="5" t="s">
        <v>7143</v>
      </c>
      <c r="M2378" s="5">
        <f t="shared" si="148"/>
        <v>0</v>
      </c>
      <c r="N2378" s="5">
        <f t="shared" si="149"/>
        <v>-1</v>
      </c>
      <c r="O2378" s="3" t="str">
        <f>IF(ISBLANK(D2378),"ส่วนลด",VLOOKUP(D2378,หมวดหมู่!$A$2:$B$35,2))</f>
        <v>ส่วนลด</v>
      </c>
      <c r="P2378" s="3" t="str">
        <f>IF(ISBLANK(E2378),"หน่วย",VLOOKUP(E2378,หน่วยนับ!$A$2:$B$37,2))</f>
        <v>หน่วย</v>
      </c>
      <c r="Q2378" t="str">
        <f t="shared" si="150"/>
        <v>P00000.png</v>
      </c>
      <c r="R2378" t="str">
        <f t="shared" si="151"/>
        <v>INSERT INTO `product`(`pID`, `pBar`, `pBars`, `pName`, `pBP`, `pSP`, `pVal`, `pCate`, `pUnit`, `img`) VALUES ('P02386','P02386','[{"detail":"รหัสสินค้า","barcode":"P02386"},{"detail":"บาร์โค้ดหลัก","barcode":"P02386"}]','ส่วนลด1บาท','0','-1','515','ส่วนลด','หน่วย','P00000.png');</v>
      </c>
    </row>
    <row r="2379" spans="1:18" x14ac:dyDescent="0.25">
      <c r="A2379" s="2" t="s">
        <v>3443</v>
      </c>
      <c r="B2379" s="8">
        <v>881130221</v>
      </c>
      <c r="C2379" s="2" t="s">
        <v>3444</v>
      </c>
      <c r="D2379" s="1">
        <v>20</v>
      </c>
      <c r="E2379" s="1">
        <v>9</v>
      </c>
      <c r="F2379" s="1">
        <v>0</v>
      </c>
      <c r="G2379" s="1">
        <v>60</v>
      </c>
      <c r="H2379" s="1">
        <v>75</v>
      </c>
      <c r="I2379" s="16"/>
      <c r="J2379" s="17" t="s">
        <v>7142</v>
      </c>
      <c r="K2379" s="4" t="s">
        <v>7144</v>
      </c>
      <c r="L2379" s="5" t="s">
        <v>7143</v>
      </c>
      <c r="M2379" s="5">
        <f t="shared" si="148"/>
        <v>60</v>
      </c>
      <c r="N2379" s="5">
        <f t="shared" si="149"/>
        <v>75</v>
      </c>
      <c r="O2379" s="3" t="str">
        <f>IF(ISBLANK(D2379),"ส่วนลด",VLOOKUP(D2379,หมวดหมู่!$A$2:$B$35,2))</f>
        <v>อุปโภค/บริโภค</v>
      </c>
      <c r="P2379" s="3" t="str">
        <f>IF(ISBLANK(E2379),"หน่วย",VLOOKUP(E2379,หน่วยนับ!$A$2:$B$37,2))</f>
        <v>แพ็ค</v>
      </c>
      <c r="Q2379" t="str">
        <f t="shared" si="150"/>
        <v>P00000.png</v>
      </c>
      <c r="R2379" t="str">
        <f t="shared" si="151"/>
        <v>INSERT INTO `product`(`pID`, `pBar`, `pBars`, `pName`, `pBP`, `pSP`, `pVal`, `pCate`, `pUnit`, `img`) VALUES ('P02387','881130221','[{"detail":"รหัสสินค้า","barcode":"P02387"},{"detail":"บาร์โค้ดหลัก","barcode":"881130221"}]','รถก่อสร้าง4คัน75บาท','60','75','0','อุปโภค/บริโภค','แพ็ค','P00000.png');</v>
      </c>
    </row>
    <row r="2380" spans="1:18" x14ac:dyDescent="0.25">
      <c r="A2380" s="2" t="s">
        <v>3445</v>
      </c>
      <c r="B2380" s="8">
        <v>8850800461042</v>
      </c>
      <c r="C2380" s="2" t="s">
        <v>8630</v>
      </c>
      <c r="D2380" s="1">
        <v>92</v>
      </c>
      <c r="E2380" s="1">
        <v>3</v>
      </c>
      <c r="F2380" s="1">
        <v>1</v>
      </c>
      <c r="G2380" s="1">
        <v>14.59</v>
      </c>
      <c r="H2380" s="1">
        <v>20</v>
      </c>
      <c r="I2380" s="16"/>
      <c r="J2380" s="17" t="s">
        <v>7142</v>
      </c>
      <c r="K2380" s="4" t="s">
        <v>7144</v>
      </c>
      <c r="L2380" s="5" t="s">
        <v>7143</v>
      </c>
      <c r="M2380" s="5">
        <f t="shared" si="148"/>
        <v>14.59</v>
      </c>
      <c r="N2380" s="5">
        <f t="shared" si="149"/>
        <v>20</v>
      </c>
      <c r="O2380" s="3" t="str">
        <f>IF(ISBLANK(D2380),"ส่วนลด",VLOOKUP(D2380,หมวดหมู่!$A$2:$B$35,2))</f>
        <v>ของใช้ในครัว</v>
      </c>
      <c r="P2380" s="3" t="str">
        <f>IF(ISBLANK(E2380),"หน่วย",VLOOKUP(E2380,หน่วยนับ!$A$2:$B$37,2))</f>
        <v>ขวด</v>
      </c>
      <c r="Q2380" t="str">
        <f t="shared" si="150"/>
        <v>P00000.png</v>
      </c>
      <c r="R2380" t="str">
        <f t="shared" si="151"/>
        <v>INSERT INTO `product`(`pID`, `pBar`, `pBars`, `pName`, `pBP`, `pSP`, `pVal`, `pCate`, `pUnit`, `img`) VALUES ('P02388','8850800461042','[{"detail":"รหัสสินค้า","barcode":"P02388"},{"detail":"บาร์โค้ดหลัก","barcode":"8850800461042"}]','น้ำยาล้างเล็บ100ml***','14.59','20','1','ของใช้ในครัว','ขวด','P00000.png');</v>
      </c>
    </row>
    <row r="2381" spans="1:18" x14ac:dyDescent="0.25">
      <c r="A2381" s="2" t="s">
        <v>3446</v>
      </c>
      <c r="B2381" s="8">
        <v>8850007090267</v>
      </c>
      <c r="C2381" s="2" t="s">
        <v>3447</v>
      </c>
      <c r="D2381" s="1">
        <v>42</v>
      </c>
      <c r="E2381" s="1">
        <v>14</v>
      </c>
      <c r="F2381" s="1">
        <v>3</v>
      </c>
      <c r="G2381" s="1">
        <v>73.67</v>
      </c>
      <c r="H2381" s="1">
        <v>89</v>
      </c>
      <c r="I2381" s="15" t="s">
        <v>3448</v>
      </c>
      <c r="J2381" s="17" t="s">
        <v>7142</v>
      </c>
      <c r="K2381" s="4" t="s">
        <v>7144</v>
      </c>
      <c r="L2381" s="5" t="s">
        <v>7143</v>
      </c>
      <c r="M2381" s="5">
        <f t="shared" si="148"/>
        <v>73.67</v>
      </c>
      <c r="N2381" s="5">
        <f t="shared" si="149"/>
        <v>89</v>
      </c>
      <c r="O2381" s="3" t="str">
        <f>IF(ISBLANK(D2381),"ส่วนลด",VLOOKUP(D2381,หมวดหมู่!$A$2:$B$35,2))</f>
        <v>ของใช้เด็ก+ชิชชู่+สำลี</v>
      </c>
      <c r="P2381" s="3" t="str">
        <f>IF(ISBLANK(E2381),"หน่วย",VLOOKUP(E2381,หน่วยนับ!$A$2:$B$37,2))</f>
        <v>ถุง</v>
      </c>
      <c r="Q2381" t="str">
        <f t="shared" si="150"/>
        <v>prd_2406.png</v>
      </c>
      <c r="R2381" t="str">
        <f t="shared" si="151"/>
        <v>INSERT INTO `product`(`pID`, `pBar`, `pBars`, `pName`, `pBP`, `pSP`, `pVal`, `pCate`, `pUnit`, `img`) VALUES ('P02389','8850007090267','[{"detail":"รหัสสินค้า","barcode":"P02389"},{"detail":"บาร์โค้ดหลัก","barcode":"8850007090267"}]','จอนสันสบู่เหลว400มล**','73.67','89','3','ของใช้เด็ก+ชิชชู่+สำลี','ถุง','prd_2406.png');</v>
      </c>
    </row>
    <row r="2382" spans="1:18" x14ac:dyDescent="0.25">
      <c r="A2382" s="2" t="s">
        <v>3449</v>
      </c>
      <c r="B2382" s="8">
        <v>4891338036702</v>
      </c>
      <c r="C2382" s="2" t="s">
        <v>3450</v>
      </c>
      <c r="D2382" s="1">
        <v>20</v>
      </c>
      <c r="E2382" s="1">
        <v>9</v>
      </c>
      <c r="F2382" s="1">
        <v>0</v>
      </c>
      <c r="G2382" s="1">
        <v>101</v>
      </c>
      <c r="H2382" s="1">
        <v>119</v>
      </c>
      <c r="I2382" s="16"/>
      <c r="J2382" s="17" t="s">
        <v>7142</v>
      </c>
      <c r="K2382" s="4" t="s">
        <v>7144</v>
      </c>
      <c r="L2382" s="5" t="s">
        <v>7143</v>
      </c>
      <c r="M2382" s="5">
        <f t="shared" si="148"/>
        <v>101</v>
      </c>
      <c r="N2382" s="5">
        <f t="shared" si="149"/>
        <v>119</v>
      </c>
      <c r="O2382" s="3" t="str">
        <f>IF(ISBLANK(D2382),"ส่วนลด",VLOOKUP(D2382,หมวดหมู่!$A$2:$B$35,2))</f>
        <v>อุปโภค/บริโภค</v>
      </c>
      <c r="P2382" s="3" t="str">
        <f>IF(ISBLANK(E2382),"หน่วย",VLOOKUP(E2382,หน่วยนับ!$A$2:$B$37,2))</f>
        <v>แพ็ค</v>
      </c>
      <c r="Q2382" t="str">
        <f t="shared" si="150"/>
        <v>P00000.png</v>
      </c>
      <c r="R2382" t="str">
        <f t="shared" si="151"/>
        <v>INSERT INTO `product`(`pID`, `pBar`, `pBars`, `pName`, `pBP`, `pSP`, `pVal`, `pCate`, `pUnit`, `img`) VALUES ('P02390','4891338036702','[{"detail":"รหัสสินค้า","barcode":"P02390"},{"detail":"บาร์โค้ดหลัก","barcode":"4891338036702"}]','ดาร์ลี่140แพ็คคู่119บ*','101','119','0','อุปโภค/บริโภค','แพ็ค','P00000.png');</v>
      </c>
    </row>
    <row r="2383" spans="1:18" x14ac:dyDescent="0.25">
      <c r="A2383" s="2" t="s">
        <v>3451</v>
      </c>
      <c r="B2383" s="8">
        <v>8850228001073</v>
      </c>
      <c r="C2383" s="2" t="s">
        <v>8631</v>
      </c>
      <c r="D2383" s="6"/>
      <c r="E2383" s="6"/>
      <c r="F2383" s="1">
        <v>99</v>
      </c>
      <c r="G2383" s="1">
        <v>0</v>
      </c>
      <c r="H2383" s="1">
        <v>7</v>
      </c>
      <c r="I2383" s="16"/>
      <c r="J2383" s="17" t="s">
        <v>7142</v>
      </c>
      <c r="K2383" s="4" t="s">
        <v>7144</v>
      </c>
      <c r="L2383" s="5" t="s">
        <v>7143</v>
      </c>
      <c r="M2383" s="5">
        <f t="shared" si="148"/>
        <v>0</v>
      </c>
      <c r="N2383" s="5">
        <f t="shared" si="149"/>
        <v>-7</v>
      </c>
      <c r="O2383" s="3" t="str">
        <f>IF(ISBLANK(D2383),"ส่วนลด",VLOOKUP(D2383,หมวดหมู่!$A$2:$B$35,2))</f>
        <v>ส่วนลด</v>
      </c>
      <c r="P2383" s="3" t="str">
        <f>IF(ISBLANK(E2383),"หน่วย",VLOOKUP(E2383,หน่วยนับ!$A$2:$B$37,2))</f>
        <v>หน่วย</v>
      </c>
      <c r="Q2383" t="str">
        <f t="shared" si="150"/>
        <v>P00000.png</v>
      </c>
      <c r="R2383" t="str">
        <f t="shared" si="151"/>
        <v>INSERT INTO `product`(`pID`, `pBar`, `pBars`, `pName`, `pBP`, `pSP`, `pVal`, `pCate`, `pUnit`, `img`) VALUES ('P02391','8850228001073','[{"detail":"รหัสสินค้า","barcode":"P02391"},{"detail":"บาร์โค้ดหลัก","barcode":"8850228001073"}]','ส่วนลดเพียวริคุเก๊กฮวยแพ็ค6ขวด***','0','-7','99','ส่วนลด','หน่วย','P00000.png');</v>
      </c>
    </row>
    <row r="2384" spans="1:18" x14ac:dyDescent="0.25">
      <c r="A2384" s="2" t="s">
        <v>3452</v>
      </c>
      <c r="B2384" s="8">
        <v>9556006060094</v>
      </c>
      <c r="C2384" s="2" t="s">
        <v>3453</v>
      </c>
      <c r="D2384" s="1">
        <v>20</v>
      </c>
      <c r="E2384" s="1">
        <v>8</v>
      </c>
      <c r="F2384" s="1">
        <v>0</v>
      </c>
      <c r="G2384" s="1">
        <v>16.399999999999999</v>
      </c>
      <c r="H2384" s="1">
        <v>20</v>
      </c>
      <c r="I2384" s="16"/>
      <c r="J2384" s="17" t="s">
        <v>7142</v>
      </c>
      <c r="K2384" s="4" t="s">
        <v>7144</v>
      </c>
      <c r="L2384" s="5" t="s">
        <v>7143</v>
      </c>
      <c r="M2384" s="5">
        <f t="shared" si="148"/>
        <v>16.399999999999999</v>
      </c>
      <c r="N2384" s="5">
        <f t="shared" si="149"/>
        <v>20</v>
      </c>
      <c r="O2384" s="3" t="str">
        <f>IF(ISBLANK(D2384),"ส่วนลด",VLOOKUP(D2384,หมวดหมู่!$A$2:$B$35,2))</f>
        <v>อุปโภค/บริโภค</v>
      </c>
      <c r="P2384" s="3" t="str">
        <f>IF(ISBLANK(E2384),"หน่วย",VLOOKUP(E2384,หน่วยนับ!$A$2:$B$37,2))</f>
        <v>อัน</v>
      </c>
      <c r="Q2384" t="str">
        <f t="shared" si="150"/>
        <v>P00000.png</v>
      </c>
      <c r="R2384" t="str">
        <f t="shared" si="151"/>
        <v>INSERT INTO `product`(`pID`, `pBar`, `pBars`, `pName`, `pBP`, `pSP`, `pVal`, `pCate`, `pUnit`, `img`) VALUES ('P02392','9556006060094','[{"detail":"รหัสสินค้า","barcode":"P02392"},{"detail":"บาร์โค้ดหลัก","barcode":"9556006060094"}]','จอนสันแชมพูเหลือง20บ*','16.4','20','0','อุปโภค/บริโภค','อัน','P00000.png');</v>
      </c>
    </row>
    <row r="2385" spans="1:18" x14ac:dyDescent="0.25">
      <c r="A2385" s="2" t="s">
        <v>3454</v>
      </c>
      <c r="B2385" s="8">
        <v>8850127005738</v>
      </c>
      <c r="C2385" s="2" t="s">
        <v>3455</v>
      </c>
      <c r="D2385" s="1">
        <v>20</v>
      </c>
      <c r="E2385" s="1">
        <v>14</v>
      </c>
      <c r="F2385" s="1">
        <v>1</v>
      </c>
      <c r="G2385" s="1">
        <v>105</v>
      </c>
      <c r="H2385" s="1">
        <v>125</v>
      </c>
      <c r="I2385" s="16"/>
      <c r="J2385" s="17" t="s">
        <v>7142</v>
      </c>
      <c r="K2385" s="4" t="s">
        <v>7144</v>
      </c>
      <c r="L2385" s="5" t="s">
        <v>7143</v>
      </c>
      <c r="M2385" s="5">
        <f t="shared" si="148"/>
        <v>105</v>
      </c>
      <c r="N2385" s="5">
        <f t="shared" si="149"/>
        <v>125</v>
      </c>
      <c r="O2385" s="3" t="str">
        <f>IF(ISBLANK(D2385),"ส่วนลด",VLOOKUP(D2385,หมวดหมู่!$A$2:$B$35,2))</f>
        <v>อุปโภค/บริโภค</v>
      </c>
      <c r="P2385" s="3" t="str">
        <f>IF(ISBLANK(E2385),"หน่วย",VLOOKUP(E2385,หน่วยนับ!$A$2:$B$37,2))</f>
        <v>ถุง</v>
      </c>
      <c r="Q2385" t="str">
        <f t="shared" si="150"/>
        <v>P00000.png</v>
      </c>
      <c r="R2385" t="str">
        <f t="shared" si="151"/>
        <v>INSERT INTO `product`(`pID`, `pBar`, `pBars`, `pName`, `pBP`, `pSP`, `pVal`, `pCate`, `pUnit`, `img`) VALUES ('P02393','8850127005738','[{"detail":"รหัสสินค้า","barcode":"P02393"},{"detail":"บาร์โค้ดหลัก","barcode":"8850127005738"}]','คาร์เนชั่นนมผงน้ำผึ้ง550/125บ','105','125','1','อุปโภค/บริโภค','ถุง','P00000.png');</v>
      </c>
    </row>
    <row r="2386" spans="1:18" x14ac:dyDescent="0.25">
      <c r="A2386" s="2" t="s">
        <v>3456</v>
      </c>
      <c r="B2386" s="8">
        <v>4902430523400</v>
      </c>
      <c r="C2386" s="2" t="s">
        <v>8632</v>
      </c>
      <c r="D2386" s="1">
        <v>20</v>
      </c>
      <c r="E2386" s="1">
        <v>3</v>
      </c>
      <c r="F2386" s="1">
        <v>1</v>
      </c>
      <c r="G2386" s="1">
        <v>77.180000000000007</v>
      </c>
      <c r="H2386" s="1">
        <v>99</v>
      </c>
      <c r="I2386" s="16"/>
      <c r="J2386" s="17" t="s">
        <v>7142</v>
      </c>
      <c r="K2386" s="4" t="s">
        <v>7144</v>
      </c>
      <c r="L2386" s="5" t="s">
        <v>7143</v>
      </c>
      <c r="M2386" s="5">
        <f t="shared" si="148"/>
        <v>77.180000000000007</v>
      </c>
      <c r="N2386" s="5">
        <f t="shared" si="149"/>
        <v>99</v>
      </c>
      <c r="O2386" s="3" t="str">
        <f>IF(ISBLANK(D2386),"ส่วนลด",VLOOKUP(D2386,หมวดหมู่!$A$2:$B$35,2))</f>
        <v>อุปโภค/บริโภค</v>
      </c>
      <c r="P2386" s="3" t="str">
        <f>IF(ISBLANK(E2386),"หน่วย",VLOOKUP(E2386,หน่วยนับ!$A$2:$B$37,2))</f>
        <v>ขวด</v>
      </c>
      <c r="Q2386" t="str">
        <f t="shared" si="150"/>
        <v>P00000.png</v>
      </c>
      <c r="R2386" t="str">
        <f t="shared" si="151"/>
        <v>INSERT INTO `product`(`pID`, `pBar`, `pBars`, `pName`, `pBP`, `pSP`, `pVal`, `pCate`, `pUnit`, `img`) VALUES ('P02394','4902430523400','[{"detail":"รหัสสินค้า","barcode":"P02394"},{"detail":"บาร์โค้ดหลัก","barcode":"4902430523400"}]','รีจอยครีมนวด410มล**','77.18','99','1','อุปโภค/บริโภค','ขวด','P00000.png');</v>
      </c>
    </row>
    <row r="2387" spans="1:18" x14ac:dyDescent="0.25">
      <c r="A2387" s="2" t="s">
        <v>3457</v>
      </c>
      <c r="B2387" s="8">
        <v>4902430452564</v>
      </c>
      <c r="C2387" s="2" t="s">
        <v>3458</v>
      </c>
      <c r="D2387" s="1">
        <v>20</v>
      </c>
      <c r="E2387" s="1">
        <v>8</v>
      </c>
      <c r="F2387" s="1">
        <v>0</v>
      </c>
      <c r="G2387" s="1">
        <v>79</v>
      </c>
      <c r="H2387" s="1">
        <v>99</v>
      </c>
      <c r="I2387" s="16"/>
      <c r="J2387" s="17" t="s">
        <v>7142</v>
      </c>
      <c r="K2387" s="4" t="s">
        <v>7144</v>
      </c>
      <c r="L2387" s="5" t="s">
        <v>7143</v>
      </c>
      <c r="M2387" s="5">
        <f t="shared" si="148"/>
        <v>79</v>
      </c>
      <c r="N2387" s="5">
        <f t="shared" si="149"/>
        <v>99</v>
      </c>
      <c r="O2387" s="3" t="str">
        <f>IF(ISBLANK(D2387),"ส่วนลด",VLOOKUP(D2387,หมวดหมู่!$A$2:$B$35,2))</f>
        <v>อุปโภค/บริโภค</v>
      </c>
      <c r="P2387" s="3" t="str">
        <f>IF(ISBLANK(E2387),"หน่วย",VLOOKUP(E2387,หน่วยนับ!$A$2:$B$37,2))</f>
        <v>อัน</v>
      </c>
      <c r="Q2387" t="str">
        <f t="shared" si="150"/>
        <v>P00000.png</v>
      </c>
      <c r="R2387" t="str">
        <f t="shared" si="151"/>
        <v>INSERT INTO `product`(`pID`, `pBar`, `pBars`, `pName`, `pBP`, `pSP`, `pVal`, `pCate`, `pUnit`, `img`) VALUES ('P02395','4902430452564','[{"detail":"รหัสสินค้า","barcode":"P02395"},{"detail":"บาร์โค้ดหลัก","barcode":"4902430452564"}]','รีจอยครีมนวด320มล99บ','79','99','0','อุปโภค/บริโภค','อัน','P00000.png');</v>
      </c>
    </row>
    <row r="2388" spans="1:18" ht="26.4" x14ac:dyDescent="0.25">
      <c r="A2388" s="2" t="s">
        <v>3459</v>
      </c>
      <c r="B2388" s="8">
        <v>4902430281331</v>
      </c>
      <c r="C2388" s="2" t="s">
        <v>6883</v>
      </c>
      <c r="D2388" s="1">
        <v>61</v>
      </c>
      <c r="E2388" s="1">
        <v>3</v>
      </c>
      <c r="F2388" s="1">
        <v>0</v>
      </c>
      <c r="G2388" s="1">
        <v>111.55</v>
      </c>
      <c r="H2388" s="1">
        <v>139</v>
      </c>
      <c r="I2388" s="15" t="s">
        <v>8633</v>
      </c>
      <c r="J2388" s="17" t="s">
        <v>7142</v>
      </c>
      <c r="K2388" s="4" t="s">
        <v>7144</v>
      </c>
      <c r="L2388" s="5" t="s">
        <v>7143</v>
      </c>
      <c r="M2388" s="5">
        <f t="shared" si="148"/>
        <v>111.55</v>
      </c>
      <c r="N2388" s="5">
        <f t="shared" si="149"/>
        <v>139</v>
      </c>
      <c r="O2388" s="3" t="str">
        <f>IF(ISBLANK(D2388),"ส่วนลด",VLOOKUP(D2388,หมวดหมู่!$A$2:$B$35,2))</f>
        <v>แชมพูสระผม</v>
      </c>
      <c r="P2388" s="3" t="str">
        <f>IF(ISBLANK(E2388),"หน่วย",VLOOKUP(E2388,หน่วยนับ!$A$2:$B$37,2))</f>
        <v>ขวด</v>
      </c>
      <c r="Q2388" t="str">
        <f t="shared" si="150"/>
        <v>prd_2413.jpg</v>
      </c>
      <c r="R2388" t="str">
        <f t="shared" si="151"/>
        <v>INSERT INTO `product`(`pID`, `pBar`, `pBars`, `pName`, `pBP`, `pSP`, `pVal`, `pCate`, `pUnit`, `img`) VALUES ('P02396','4902430281331','[{"detail":"รหัสสินค้า","barcode":"P02396"},{"detail":"บาร์โค้ดหลัก","barcode":"4902430281331"}]','เฮดแอนโชว์เดอร์480มล**','111.55','139','0','แชมพูสระผม','ขวด','prd_2413.jpg');</v>
      </c>
    </row>
    <row r="2389" spans="1:18" x14ac:dyDescent="0.25">
      <c r="A2389" s="2" t="s">
        <v>3460</v>
      </c>
      <c r="B2389" s="8">
        <v>8851123795449</v>
      </c>
      <c r="C2389" s="2" t="s">
        <v>3461</v>
      </c>
      <c r="D2389" s="1">
        <v>20</v>
      </c>
      <c r="E2389" s="1">
        <v>3</v>
      </c>
      <c r="F2389" s="1">
        <v>1</v>
      </c>
      <c r="G2389" s="1">
        <v>59.67</v>
      </c>
      <c r="H2389" s="1">
        <v>69</v>
      </c>
      <c r="I2389" s="16"/>
      <c r="J2389" s="17" t="s">
        <v>7142</v>
      </c>
      <c r="K2389" s="4" t="s">
        <v>7144</v>
      </c>
      <c r="L2389" s="5" t="s">
        <v>7143</v>
      </c>
      <c r="M2389" s="5">
        <f t="shared" si="148"/>
        <v>59.67</v>
      </c>
      <c r="N2389" s="5">
        <f t="shared" si="149"/>
        <v>69</v>
      </c>
      <c r="O2389" s="3" t="str">
        <f>IF(ISBLANK(D2389),"ส่วนลด",VLOOKUP(D2389,หมวดหมู่!$A$2:$B$35,2))</f>
        <v>อุปโภค/บริโภค</v>
      </c>
      <c r="P2389" s="3" t="str">
        <f>IF(ISBLANK(E2389),"หน่วย",VLOOKUP(E2389,หน่วยนับ!$A$2:$B$37,2))</f>
        <v>ขวด</v>
      </c>
      <c r="Q2389" t="str">
        <f t="shared" si="150"/>
        <v>P00000.png</v>
      </c>
      <c r="R2389" t="str">
        <f t="shared" si="151"/>
        <v>INSERT INTO `product`(`pID`, `pBar`, `pBars`, `pName`, `pBP`, `pSP`, `pVal`, `pCate`, `pUnit`, `img`) VALUES ('P02397','8851123795449','[{"detail":"รหัสสินค้า","barcode":"P02397"},{"detail":"บาร์โค้ดหลัก","barcode":"8851123795449"}]','ทเวลพลัส45มล69บ*','59.67','69','1','อุปโภค/บริโภค','ขวด','P00000.png');</v>
      </c>
    </row>
    <row r="2390" spans="1:18" x14ac:dyDescent="0.25">
      <c r="A2390" s="2" t="s">
        <v>3462</v>
      </c>
      <c r="B2390" s="8">
        <v>8851123795487</v>
      </c>
      <c r="C2390" s="2" t="s">
        <v>3463</v>
      </c>
      <c r="D2390" s="1">
        <v>20</v>
      </c>
      <c r="E2390" s="1">
        <v>3</v>
      </c>
      <c r="F2390" s="1">
        <v>2</v>
      </c>
      <c r="G2390" s="1">
        <v>59.67</v>
      </c>
      <c r="H2390" s="1">
        <v>72</v>
      </c>
      <c r="I2390" s="16"/>
      <c r="J2390" s="17" t="s">
        <v>7142</v>
      </c>
      <c r="K2390" s="4" t="s">
        <v>7144</v>
      </c>
      <c r="L2390" s="5" t="s">
        <v>7143</v>
      </c>
      <c r="M2390" s="5">
        <f t="shared" si="148"/>
        <v>59.67</v>
      </c>
      <c r="N2390" s="5">
        <f t="shared" si="149"/>
        <v>72</v>
      </c>
      <c r="O2390" s="3" t="str">
        <f>IF(ISBLANK(D2390),"ส่วนลด",VLOOKUP(D2390,หมวดหมู่!$A$2:$B$35,2))</f>
        <v>อุปโภค/บริโภค</v>
      </c>
      <c r="P2390" s="3" t="str">
        <f>IF(ISBLANK(E2390),"หน่วย",VLOOKUP(E2390,หน่วยนับ!$A$2:$B$37,2))</f>
        <v>ขวด</v>
      </c>
      <c r="Q2390" t="str">
        <f t="shared" si="150"/>
        <v>P00000.png</v>
      </c>
      <c r="R2390" t="str">
        <f t="shared" si="151"/>
        <v>INSERT INTO `product`(`pID`, `pBar`, `pBars`, `pName`, `pBP`, `pSP`, `pVal`, `pCate`, `pUnit`, `img`) VALUES ('P02398','8851123795487','[{"detail":"รหัสสินค้า","barcode":"P02398"},{"detail":"บาร์โค้ดหลัก","barcode":"8851123795487"}]','ทเวลพลัส45มล72บาท','59.67','72','2','อุปโภค/บริโภค','ขวด','P00000.png');</v>
      </c>
    </row>
    <row r="2391" spans="1:18" x14ac:dyDescent="0.25">
      <c r="A2391" s="2" t="s">
        <v>3464</v>
      </c>
      <c r="B2391" s="8">
        <v>8850460990500</v>
      </c>
      <c r="C2391" s="2" t="s">
        <v>3465</v>
      </c>
      <c r="D2391" s="1">
        <v>20</v>
      </c>
      <c r="E2391" s="1">
        <v>5</v>
      </c>
      <c r="F2391" s="1">
        <v>0</v>
      </c>
      <c r="G2391" s="1">
        <v>54.5</v>
      </c>
      <c r="H2391" s="1">
        <v>60</v>
      </c>
      <c r="I2391" s="16"/>
      <c r="J2391" s="17" t="s">
        <v>7142</v>
      </c>
      <c r="K2391" s="4" t="s">
        <v>7144</v>
      </c>
      <c r="L2391" s="5" t="s">
        <v>7143</v>
      </c>
      <c r="M2391" s="5">
        <f t="shared" si="148"/>
        <v>54.5</v>
      </c>
      <c r="N2391" s="5">
        <f t="shared" si="149"/>
        <v>60</v>
      </c>
      <c r="O2391" s="3" t="str">
        <f>IF(ISBLANK(D2391),"ส่วนลด",VLOOKUP(D2391,หมวดหมู่!$A$2:$B$35,2))</f>
        <v>อุปโภค/บริโภค</v>
      </c>
      <c r="P2391" s="3" t="str">
        <f>IF(ISBLANK(E2391),"หน่วย",VLOOKUP(E2391,หน่วยนับ!$A$2:$B$37,2))</f>
        <v>กล่อง</v>
      </c>
      <c r="Q2391" t="str">
        <f t="shared" si="150"/>
        <v>P00000.png</v>
      </c>
      <c r="R2391" t="str">
        <f t="shared" si="151"/>
        <v>INSERT INTO `product`(`pID`, `pBar`, `pBars`, `pName`, `pBP`, `pSP`, `pVal`, `pCate`, `pUnit`, `img`) VALUES ('P02399','8850460990500','[{"detail":"รหัสสินค้า","barcode":"P02399"},{"detail":"บาร์โค้ดหลัก","barcode":"8850460990500"}]','โลแลน P12/60มล*','54.5','60','0','อุปโภค/บริโภค','กล่อง','P00000.png');</v>
      </c>
    </row>
    <row r="2392" spans="1:18" x14ac:dyDescent="0.25">
      <c r="A2392" s="2" t="s">
        <v>3466</v>
      </c>
      <c r="B2392" s="8">
        <v>8850460990524</v>
      </c>
      <c r="C2392" s="2" t="s">
        <v>3467</v>
      </c>
      <c r="D2392" s="1">
        <v>65</v>
      </c>
      <c r="E2392" s="1">
        <v>5</v>
      </c>
      <c r="F2392" s="1">
        <v>0</v>
      </c>
      <c r="G2392" s="1">
        <v>69</v>
      </c>
      <c r="H2392" s="1">
        <v>79</v>
      </c>
      <c r="I2392" s="16"/>
      <c r="J2392" s="17" t="s">
        <v>7142</v>
      </c>
      <c r="K2392" s="4" t="s">
        <v>7144</v>
      </c>
      <c r="L2392" s="5" t="s">
        <v>7143</v>
      </c>
      <c r="M2392" s="5">
        <f t="shared" si="148"/>
        <v>69</v>
      </c>
      <c r="N2392" s="5">
        <f t="shared" si="149"/>
        <v>79</v>
      </c>
      <c r="O2392" s="3" t="str">
        <f>IF(ISBLANK(D2392),"ส่วนลด",VLOOKUP(D2392,หมวดหมู่!$A$2:$B$35,2))</f>
        <v>สีย้อมผม</v>
      </c>
      <c r="P2392" s="3" t="str">
        <f>IF(ISBLANK(E2392),"หน่วย",VLOOKUP(E2392,หน่วยนับ!$A$2:$B$37,2))</f>
        <v>กล่อง</v>
      </c>
      <c r="Q2392" t="str">
        <f t="shared" si="150"/>
        <v>P00000.png</v>
      </c>
      <c r="R2392" t="str">
        <f t="shared" si="151"/>
        <v>INSERT INTO `product`(`pID`, `pBar`, `pBars`, `pName`, `pBP`, `pSP`, `pVal`, `pCate`, `pUnit`, `img`) VALUES ('P02400','8850460990524','[{"detail":"รหัสสินค้า","barcode":"P02400"},{"detail":"บาร์โค้ดหลัก","barcode":"8850460990524"}]','โลแลน P10มบ/79บาท**','69','79','0','สีย้อมผม','กล่อง','P00000.png');</v>
      </c>
    </row>
    <row r="2393" spans="1:18" x14ac:dyDescent="0.25">
      <c r="A2393" s="2" t="s">
        <v>3468</v>
      </c>
      <c r="B2393" s="8">
        <v>8850460990517</v>
      </c>
      <c r="C2393" s="2" t="s">
        <v>8634</v>
      </c>
      <c r="D2393" s="1">
        <v>65</v>
      </c>
      <c r="E2393" s="1">
        <v>5</v>
      </c>
      <c r="F2393" s="1">
        <v>1</v>
      </c>
      <c r="G2393" s="1">
        <v>59</v>
      </c>
      <c r="H2393" s="1">
        <v>69</v>
      </c>
      <c r="I2393" s="16"/>
      <c r="J2393" s="17" t="s">
        <v>7142</v>
      </c>
      <c r="K2393" s="4" t="s">
        <v>7144</v>
      </c>
      <c r="L2393" s="5" t="s">
        <v>7143</v>
      </c>
      <c r="M2393" s="5">
        <f t="shared" si="148"/>
        <v>59</v>
      </c>
      <c r="N2393" s="5">
        <f t="shared" si="149"/>
        <v>69</v>
      </c>
      <c r="O2393" s="3" t="str">
        <f>IF(ISBLANK(D2393),"ส่วนลด",VLOOKUP(D2393,หมวดหมู่!$A$2:$B$35,2))</f>
        <v>สีย้อมผม</v>
      </c>
      <c r="P2393" s="3" t="str">
        <f>IF(ISBLANK(E2393),"หน่วย",VLOOKUP(E2393,หน่วยนับ!$A$2:$B$37,2))</f>
        <v>กล่อง</v>
      </c>
      <c r="Q2393" t="str">
        <f t="shared" si="150"/>
        <v>P00000.png</v>
      </c>
      <c r="R2393" t="str">
        <f t="shared" si="151"/>
        <v>INSERT INTO `product`(`pID`, `pBar`, `pBars`, `pName`, `pBP`, `pSP`, `pVal`, `pCate`, `pUnit`, `img`) VALUES ('P02401','8850460990517','[{"detail":"รหัสสินค้า","barcode":"P02401"},{"detail":"บาร์โค้ดหลัก","barcode":"8850460990517"}]','โลแลนช็อคโกแลตกลาง P11มล***','59','69','1','สีย้อมผม','กล่อง','P00000.png');</v>
      </c>
    </row>
    <row r="2394" spans="1:18" x14ac:dyDescent="0.25">
      <c r="A2394" s="2" t="s">
        <v>3469</v>
      </c>
      <c r="B2394" s="8">
        <v>8851826670203</v>
      </c>
      <c r="C2394" s="2" t="s">
        <v>8635</v>
      </c>
      <c r="D2394" s="1">
        <v>65</v>
      </c>
      <c r="E2394" s="1">
        <v>14</v>
      </c>
      <c r="F2394" s="1">
        <v>2</v>
      </c>
      <c r="G2394" s="1">
        <v>32.5</v>
      </c>
      <c r="H2394" s="1">
        <v>40</v>
      </c>
      <c r="I2394" s="16"/>
      <c r="J2394" s="17" t="s">
        <v>7142</v>
      </c>
      <c r="K2394" s="4" t="s">
        <v>7144</v>
      </c>
      <c r="L2394" s="5" t="s">
        <v>7143</v>
      </c>
      <c r="M2394" s="5">
        <f t="shared" si="148"/>
        <v>32.5</v>
      </c>
      <c r="N2394" s="5">
        <f t="shared" si="149"/>
        <v>40</v>
      </c>
      <c r="O2394" s="3" t="str">
        <f>IF(ISBLANK(D2394),"ส่วนลด",VLOOKUP(D2394,หมวดหมู่!$A$2:$B$35,2))</f>
        <v>สีย้อมผม</v>
      </c>
      <c r="P2394" s="3" t="str">
        <f>IF(ISBLANK(E2394),"หน่วย",VLOOKUP(E2394,หน่วยนับ!$A$2:$B$37,2))</f>
        <v>ถุง</v>
      </c>
      <c r="Q2394" t="str">
        <f t="shared" si="150"/>
        <v>P00000.png</v>
      </c>
      <c r="R2394" t="str">
        <f t="shared" si="151"/>
        <v>INSERT INTO `product`(`pID`, `pBar`, `pBars`, `pName`, `pBP`, `pSP`, `pVal`, `pCate`, `pUnit`, `img`) VALUES ('P02402','8851826670203','[{"detail":"รหัสสินค้า","barcode":"P02402"},{"detail":"บาร์โค้ดหลัก","barcode":"8851826670203"}]','โอเดเฮอเบิลตาลเข้ม30มล***','32.5','40','2','สีย้อมผม','ถุง','P00000.png');</v>
      </c>
    </row>
    <row r="2395" spans="1:18" x14ac:dyDescent="0.25">
      <c r="A2395" s="2" t="s">
        <v>3470</v>
      </c>
      <c r="B2395" s="8">
        <v>8851144321214</v>
      </c>
      <c r="C2395" s="2" t="s">
        <v>3471</v>
      </c>
      <c r="D2395" s="1">
        <v>20</v>
      </c>
      <c r="E2395" s="1">
        <v>5</v>
      </c>
      <c r="F2395" s="1">
        <v>1</v>
      </c>
      <c r="G2395" s="1">
        <v>44.17</v>
      </c>
      <c r="H2395" s="1">
        <v>65</v>
      </c>
      <c r="I2395" s="16"/>
      <c r="J2395" s="17" t="s">
        <v>7142</v>
      </c>
      <c r="K2395" s="4" t="s">
        <v>7144</v>
      </c>
      <c r="L2395" s="5" t="s">
        <v>7143</v>
      </c>
      <c r="M2395" s="5">
        <f t="shared" si="148"/>
        <v>44.17</v>
      </c>
      <c r="N2395" s="5">
        <f t="shared" si="149"/>
        <v>65</v>
      </c>
      <c r="O2395" s="3" t="str">
        <f>IF(ISBLANK(D2395),"ส่วนลด",VLOOKUP(D2395,หมวดหมู่!$A$2:$B$35,2))</f>
        <v>อุปโภค/บริโภค</v>
      </c>
      <c r="P2395" s="3" t="str">
        <f>IF(ISBLANK(E2395),"หน่วย",VLOOKUP(E2395,หน่วยนับ!$A$2:$B$37,2))</f>
        <v>กล่อง</v>
      </c>
      <c r="Q2395" t="str">
        <f t="shared" si="150"/>
        <v>P00000.png</v>
      </c>
      <c r="R2395" t="str">
        <f t="shared" si="151"/>
        <v>INSERT INTO `product`(`pID`, `pBar`, `pBars`, `pName`, `pBP`, `pSP`, `pVal`, `pCate`, `pUnit`, `img`) VALUES ('P02403','8851144321214','[{"detail":"รหัสสินค้า","barcode":"P02403"},{"detail":"บาร์โค้ดหลัก","barcode":"8851144321214"}]','ดีแคสย้อมผม570/65บาท','44.17','65','1','อุปโภค/บริโภค','กล่อง','P00000.png');</v>
      </c>
    </row>
    <row r="2396" spans="1:18" x14ac:dyDescent="0.25">
      <c r="A2396" s="2" t="s">
        <v>3472</v>
      </c>
      <c r="B2396" s="8">
        <v>8851144321344</v>
      </c>
      <c r="C2396" s="2" t="s">
        <v>3473</v>
      </c>
      <c r="D2396" s="1">
        <v>20</v>
      </c>
      <c r="E2396" s="1">
        <v>5</v>
      </c>
      <c r="F2396" s="1">
        <v>0</v>
      </c>
      <c r="G2396" s="1">
        <v>44.17</v>
      </c>
      <c r="H2396" s="1">
        <v>65</v>
      </c>
      <c r="I2396" s="16"/>
      <c r="J2396" s="17" t="s">
        <v>7142</v>
      </c>
      <c r="K2396" s="4" t="s">
        <v>7144</v>
      </c>
      <c r="L2396" s="5" t="s">
        <v>7143</v>
      </c>
      <c r="M2396" s="5">
        <f t="shared" si="148"/>
        <v>44.17</v>
      </c>
      <c r="N2396" s="5">
        <f t="shared" si="149"/>
        <v>65</v>
      </c>
      <c r="O2396" s="3" t="str">
        <f>IF(ISBLANK(D2396),"ส่วนลด",VLOOKUP(D2396,หมวดหมู่!$A$2:$B$35,2))</f>
        <v>อุปโภค/บริโภค</v>
      </c>
      <c r="P2396" s="3" t="str">
        <f>IF(ISBLANK(E2396),"หน่วย",VLOOKUP(E2396,หน่วยนับ!$A$2:$B$37,2))</f>
        <v>กล่อง</v>
      </c>
      <c r="Q2396" t="str">
        <f t="shared" si="150"/>
        <v>P00000.png</v>
      </c>
      <c r="R2396" t="str">
        <f t="shared" si="151"/>
        <v>INSERT INTO `product`(`pID`, `pBar`, `pBars`, `pName`, `pBP`, `pSP`, `pVal`, `pCate`, `pUnit`, `img`) VALUES ('P02404','8851144321344','[{"detail":"รหัสสินค้า","barcode":"P02404"},{"detail":"บาร์โค้ดหลัก","barcode":"8851144321344"}]','ดีแคสย้อมผม833/65บาท','44.17','65','0','อุปโภค/บริโภค','กล่อง','P00000.png');</v>
      </c>
    </row>
    <row r="2397" spans="1:18" x14ac:dyDescent="0.25">
      <c r="A2397" s="2" t="s">
        <v>3474</v>
      </c>
      <c r="B2397" s="8">
        <v>8851144321832</v>
      </c>
      <c r="C2397" s="2" t="s">
        <v>3475</v>
      </c>
      <c r="D2397" s="1">
        <v>20</v>
      </c>
      <c r="E2397" s="1">
        <v>5</v>
      </c>
      <c r="F2397" s="1">
        <v>0</v>
      </c>
      <c r="G2397" s="1">
        <v>44.17</v>
      </c>
      <c r="H2397" s="1">
        <v>65</v>
      </c>
      <c r="I2397" s="16"/>
      <c r="J2397" s="17" t="s">
        <v>7142</v>
      </c>
      <c r="K2397" s="4" t="s">
        <v>7144</v>
      </c>
      <c r="L2397" s="5" t="s">
        <v>7143</v>
      </c>
      <c r="M2397" s="5">
        <f t="shared" si="148"/>
        <v>44.17</v>
      </c>
      <c r="N2397" s="5">
        <f t="shared" si="149"/>
        <v>65</v>
      </c>
      <c r="O2397" s="3" t="str">
        <f>IF(ISBLANK(D2397),"ส่วนลด",VLOOKUP(D2397,หมวดหมู่!$A$2:$B$35,2))</f>
        <v>อุปโภค/บริโภค</v>
      </c>
      <c r="P2397" s="3" t="str">
        <f>IF(ISBLANK(E2397),"หน่วย",VLOOKUP(E2397,หน่วยนับ!$A$2:$B$37,2))</f>
        <v>กล่อง</v>
      </c>
      <c r="Q2397" t="str">
        <f t="shared" si="150"/>
        <v>P00000.png</v>
      </c>
      <c r="R2397" t="str">
        <f t="shared" si="151"/>
        <v>INSERT INTO `product`(`pID`, `pBar`, `pBars`, `pName`, `pBP`, `pSP`, `pVal`, `pCate`, `pUnit`, `img`) VALUES ('P02405','8851144321832','[{"detail":"รหัสสินค้า","barcode":"P02405"},{"detail":"บาร์โค้ดหลัก","barcode":"8851144321832"}]','ดีแคสย้อมผม888/65บาท','44.17','65','0','อุปโภค/บริโภค','กล่อง','P00000.png');</v>
      </c>
    </row>
    <row r="2398" spans="1:18" x14ac:dyDescent="0.25">
      <c r="A2398" s="2" t="s">
        <v>3476</v>
      </c>
      <c r="B2398" s="8">
        <v>8850233210200</v>
      </c>
      <c r="C2398" s="2" t="s">
        <v>8636</v>
      </c>
      <c r="D2398" s="1">
        <v>58</v>
      </c>
      <c r="E2398" s="1">
        <v>3</v>
      </c>
      <c r="F2398" s="1">
        <v>11</v>
      </c>
      <c r="G2398" s="1">
        <v>9</v>
      </c>
      <c r="H2398" s="1">
        <v>12</v>
      </c>
      <c r="I2398" s="15" t="s">
        <v>8637</v>
      </c>
      <c r="J2398" s="17" t="s">
        <v>7142</v>
      </c>
      <c r="K2398" s="4" t="s">
        <v>7144</v>
      </c>
      <c r="L2398" s="5" t="s">
        <v>7143</v>
      </c>
      <c r="M2398" s="5">
        <f t="shared" si="148"/>
        <v>9</v>
      </c>
      <c r="N2398" s="5">
        <f t="shared" si="149"/>
        <v>12</v>
      </c>
      <c r="O2398" s="3" t="str">
        <f>IF(ISBLANK(D2398),"ส่วนลด",VLOOKUP(D2398,หมวดหมู่!$A$2:$B$35,2))</f>
        <v>แป้ง</v>
      </c>
      <c r="P2398" s="3" t="str">
        <f>IF(ISBLANK(E2398),"หน่วย",VLOOKUP(E2398,หน่วยนับ!$A$2:$B$37,2))</f>
        <v>ขวด</v>
      </c>
      <c r="Q2398" t="str">
        <f t="shared" si="150"/>
        <v>prd_2423.jpg</v>
      </c>
      <c r="R2398" t="str">
        <f t="shared" si="151"/>
        <v>INSERT INTO `product`(`pID`, `pBar`, `pBars`, `pName`, `pBP`, `pSP`, `pVal`, `pCate`, `pUnit`, `img`) VALUES ('P02406','8850233210200','[{"detail":"รหัสสินค้า","barcode":"P02406"},{"detail":"บาร์โค้ดหลัก","barcode":"8850233210200"}]','แป้งเย็นเภสัชฟ้า50g***','9','12','11','แป้ง','ขวด','prd_2423.jpg');</v>
      </c>
    </row>
    <row r="2399" spans="1:18" x14ac:dyDescent="0.25">
      <c r="A2399" s="2" t="s">
        <v>3477</v>
      </c>
      <c r="B2399" s="8">
        <v>8850233210095</v>
      </c>
      <c r="C2399" s="2" t="s">
        <v>8638</v>
      </c>
      <c r="D2399" s="1">
        <v>58</v>
      </c>
      <c r="E2399" s="1">
        <v>3</v>
      </c>
      <c r="F2399" s="1">
        <v>17</v>
      </c>
      <c r="G2399" s="1">
        <v>9</v>
      </c>
      <c r="H2399" s="1">
        <v>12</v>
      </c>
      <c r="I2399" s="15" t="s">
        <v>8639</v>
      </c>
      <c r="J2399" s="17" t="s">
        <v>7142</v>
      </c>
      <c r="K2399" s="4" t="s">
        <v>7144</v>
      </c>
      <c r="L2399" s="5" t="s">
        <v>7143</v>
      </c>
      <c r="M2399" s="5">
        <f t="shared" si="148"/>
        <v>9</v>
      </c>
      <c r="N2399" s="5">
        <f t="shared" si="149"/>
        <v>12</v>
      </c>
      <c r="O2399" s="3" t="str">
        <f>IF(ISBLANK(D2399),"ส่วนลด",VLOOKUP(D2399,หมวดหมู่!$A$2:$B$35,2))</f>
        <v>แป้ง</v>
      </c>
      <c r="P2399" s="3" t="str">
        <f>IF(ISBLANK(E2399),"หน่วย",VLOOKUP(E2399,หน่วยนับ!$A$2:$B$37,2))</f>
        <v>ขวด</v>
      </c>
      <c r="Q2399" t="str">
        <f t="shared" si="150"/>
        <v>prd_2424.jpg</v>
      </c>
      <c r="R2399" t="str">
        <f t="shared" si="151"/>
        <v>INSERT INTO `product`(`pID`, `pBar`, `pBars`, `pName`, `pBP`, `pSP`, `pVal`, `pCate`, `pUnit`, `img`) VALUES ('P02407','8850233210095','[{"detail":"รหัสสินค้า","barcode":"P02407"},{"detail":"บาร์โค้ดหลัก","barcode":"8850233210095"}]','เภสัชแป้งเย็นเขียวปริ๊นเซส50g***','9','12','17','แป้ง','ขวด','prd_2424.jpg');</v>
      </c>
    </row>
    <row r="2400" spans="1:18" x14ac:dyDescent="0.25">
      <c r="A2400" s="2" t="s">
        <v>3478</v>
      </c>
      <c r="B2400" s="8">
        <v>8851989061054</v>
      </c>
      <c r="C2400" s="2" t="s">
        <v>3479</v>
      </c>
      <c r="D2400" s="1">
        <v>20</v>
      </c>
      <c r="E2400" s="1">
        <v>3</v>
      </c>
      <c r="F2400" s="1">
        <v>0</v>
      </c>
      <c r="G2400" s="1">
        <v>32.5</v>
      </c>
      <c r="H2400" s="1">
        <v>39</v>
      </c>
      <c r="I2400" s="16"/>
      <c r="J2400" s="17" t="s">
        <v>7142</v>
      </c>
      <c r="K2400" s="4" t="s">
        <v>7144</v>
      </c>
      <c r="L2400" s="5" t="s">
        <v>7143</v>
      </c>
      <c r="M2400" s="5">
        <f t="shared" si="148"/>
        <v>32.5</v>
      </c>
      <c r="N2400" s="5">
        <f t="shared" si="149"/>
        <v>39</v>
      </c>
      <c r="O2400" s="3" t="str">
        <f>IF(ISBLANK(D2400),"ส่วนลด",VLOOKUP(D2400,หมวดหมู่!$A$2:$B$35,2))</f>
        <v>อุปโภค/บริโภค</v>
      </c>
      <c r="P2400" s="3" t="str">
        <f>IF(ISBLANK(E2400),"หน่วย",VLOOKUP(E2400,หน่วยนับ!$A$2:$B$37,2))</f>
        <v>ขวด</v>
      </c>
      <c r="Q2400" t="str">
        <f t="shared" si="150"/>
        <v>P00000.png</v>
      </c>
      <c r="R2400" t="str">
        <f t="shared" si="151"/>
        <v>INSERT INTO `product`(`pID`, `pBar`, `pBars`, `pName`, `pBP`, `pSP`, `pVal`, `pCate`, `pUnit`, `img`) VALUES ('P02408','8851989061054','[{"detail":"รหัสสินค้า","barcode":"P02408"},{"detail":"บาร์โค้ดหลัก","barcode":"8851989061054"}]','ดีนี่แป้งเด็กชมพู380g39บาท','32.5','39','0','อุปโภค/บริโภค','ขวด','P00000.png');</v>
      </c>
    </row>
    <row r="2401" spans="1:18" x14ac:dyDescent="0.25">
      <c r="A2401" s="2" t="s">
        <v>3480</v>
      </c>
      <c r="B2401" s="8">
        <v>8851989061474</v>
      </c>
      <c r="C2401" s="2" t="s">
        <v>8640</v>
      </c>
      <c r="D2401" s="1">
        <v>58</v>
      </c>
      <c r="E2401" s="1">
        <v>3</v>
      </c>
      <c r="F2401" s="1">
        <v>1</v>
      </c>
      <c r="G2401" s="1">
        <v>31</v>
      </c>
      <c r="H2401" s="1">
        <v>39</v>
      </c>
      <c r="I2401" s="16"/>
      <c r="J2401" s="17" t="s">
        <v>7142</v>
      </c>
      <c r="K2401" s="4" t="s">
        <v>7144</v>
      </c>
      <c r="L2401" s="5" t="s">
        <v>7143</v>
      </c>
      <c r="M2401" s="5">
        <f t="shared" si="148"/>
        <v>31</v>
      </c>
      <c r="N2401" s="5">
        <f t="shared" si="149"/>
        <v>39</v>
      </c>
      <c r="O2401" s="3" t="str">
        <f>IF(ISBLANK(D2401),"ส่วนลด",VLOOKUP(D2401,หมวดหมู่!$A$2:$B$35,2))</f>
        <v>แป้ง</v>
      </c>
      <c r="P2401" s="3" t="str">
        <f>IF(ISBLANK(E2401),"หน่วย",VLOOKUP(E2401,หน่วยนับ!$A$2:$B$37,2))</f>
        <v>ขวด</v>
      </c>
      <c r="Q2401" t="str">
        <f t="shared" si="150"/>
        <v>P00000.png</v>
      </c>
      <c r="R2401" t="str">
        <f t="shared" si="151"/>
        <v>INSERT INTO `product`(`pID`, `pBar`, `pBars`, `pName`, `pBP`, `pSP`, `pVal`, `pCate`, `pUnit`, `img`) VALUES ('P02409','8851989061474','[{"detail":"รหัสสินค้า","barcode":"P02409"},{"detail":"บาร์โค้ดหลัก","barcode":"8851989061474"}]','ดีนี่แป้งเด็กแดง380g***','31','39','1','แป้ง','ขวด','P00000.png');</v>
      </c>
    </row>
    <row r="2402" spans="1:18" x14ac:dyDescent="0.25">
      <c r="A2402" s="2" t="s">
        <v>3481</v>
      </c>
      <c r="B2402" s="8">
        <v>8851989064376</v>
      </c>
      <c r="C2402" s="2" t="s">
        <v>3482</v>
      </c>
      <c r="D2402" s="1">
        <v>20</v>
      </c>
      <c r="E2402" s="1">
        <v>3</v>
      </c>
      <c r="F2402" s="1">
        <v>2</v>
      </c>
      <c r="G2402" s="1">
        <v>31.5</v>
      </c>
      <c r="H2402" s="1">
        <v>39</v>
      </c>
      <c r="I2402" s="16"/>
      <c r="J2402" s="17" t="s">
        <v>7142</v>
      </c>
      <c r="K2402" s="4" t="s">
        <v>7144</v>
      </c>
      <c r="L2402" s="5" t="s">
        <v>7143</v>
      </c>
      <c r="M2402" s="5">
        <f t="shared" si="148"/>
        <v>31.5</v>
      </c>
      <c r="N2402" s="5">
        <f t="shared" si="149"/>
        <v>39</v>
      </c>
      <c r="O2402" s="3" t="str">
        <f>IF(ISBLANK(D2402),"ส่วนลด",VLOOKUP(D2402,หมวดหมู่!$A$2:$B$35,2))</f>
        <v>อุปโภค/บริโภค</v>
      </c>
      <c r="P2402" s="3" t="str">
        <f>IF(ISBLANK(E2402),"หน่วย",VLOOKUP(E2402,หน่วยนับ!$A$2:$B$37,2))</f>
        <v>ขวด</v>
      </c>
      <c r="Q2402" t="str">
        <f t="shared" si="150"/>
        <v>P00000.png</v>
      </c>
      <c r="R2402" t="str">
        <f t="shared" si="151"/>
        <v>INSERT INTO `product`(`pID`, `pBar`, `pBars`, `pName`, `pBP`, `pSP`, `pVal`, `pCate`, `pUnit`, `img`) VALUES ('P02410','8851989064376','[{"detail":"รหัสสินค้า","barcode":"P02410"},{"detail":"บาร์โค้ดหลัก","barcode":"8851989064376"}]','ดีนี่แป้งเด็กฟ้า380g39บาท','31.5','39','2','อุปโภค/บริโภค','ขวด','P00000.png');</v>
      </c>
    </row>
    <row r="2403" spans="1:18" x14ac:dyDescent="0.25">
      <c r="A2403" s="2" t="s">
        <v>3483</v>
      </c>
      <c r="B2403" s="8">
        <v>8850007011583</v>
      </c>
      <c r="C2403" s="2" t="s">
        <v>6884</v>
      </c>
      <c r="D2403" s="1">
        <v>58</v>
      </c>
      <c r="E2403" s="1">
        <v>3</v>
      </c>
      <c r="F2403" s="1">
        <v>0</v>
      </c>
      <c r="G2403" s="1">
        <v>47.5</v>
      </c>
      <c r="H2403" s="1">
        <v>55</v>
      </c>
      <c r="I2403" s="15" t="s">
        <v>8641</v>
      </c>
      <c r="J2403" s="17" t="s">
        <v>7142</v>
      </c>
      <c r="K2403" s="4" t="s">
        <v>7144</v>
      </c>
      <c r="L2403" s="5" t="s">
        <v>7143</v>
      </c>
      <c r="M2403" s="5">
        <f t="shared" si="148"/>
        <v>47.5</v>
      </c>
      <c r="N2403" s="5">
        <f t="shared" si="149"/>
        <v>55</v>
      </c>
      <c r="O2403" s="3" t="str">
        <f>IF(ISBLANK(D2403),"ส่วนลด",VLOOKUP(D2403,หมวดหมู่!$A$2:$B$35,2))</f>
        <v>แป้ง</v>
      </c>
      <c r="P2403" s="3" t="str">
        <f>IF(ISBLANK(E2403),"หน่วย",VLOOKUP(E2403,หน่วยนับ!$A$2:$B$37,2))</f>
        <v>ขวด</v>
      </c>
      <c r="Q2403" t="str">
        <f t="shared" si="150"/>
        <v>prd_2428.jpg</v>
      </c>
      <c r="R2403" t="str">
        <f t="shared" si="151"/>
        <v>INSERT INTO `product`(`pID`, `pBar`, `pBars`, `pName`, `pBP`, `pSP`, `pVal`, `pCate`, `pUnit`, `img`) VALUES ('P02411','8850007011583','[{"detail":"รหัสสินค้า","barcode":"P02411"},{"detail":"บาร์โค้ดหลัก","barcode":"8850007011583"}]','จอนสันแป้งเด็ก380g**','47.5','55','0','แป้ง','ขวด','prd_2428.jpg');</v>
      </c>
    </row>
    <row r="2404" spans="1:18" ht="26.4" x14ac:dyDescent="0.25">
      <c r="A2404" s="2" t="s">
        <v>3484</v>
      </c>
      <c r="B2404" s="8">
        <v>4005808311767</v>
      </c>
      <c r="C2404" s="2" t="s">
        <v>8642</v>
      </c>
      <c r="D2404" s="1">
        <v>88</v>
      </c>
      <c r="E2404" s="1">
        <v>3</v>
      </c>
      <c r="F2404" s="1">
        <v>1</v>
      </c>
      <c r="G2404" s="1">
        <v>175.67</v>
      </c>
      <c r="H2404" s="1">
        <v>199</v>
      </c>
      <c r="I2404" s="15" t="s">
        <v>8643</v>
      </c>
      <c r="J2404" s="17" t="s">
        <v>7142</v>
      </c>
      <c r="K2404" s="4" t="s">
        <v>7144</v>
      </c>
      <c r="L2404" s="5" t="s">
        <v>7143</v>
      </c>
      <c r="M2404" s="5">
        <f t="shared" si="148"/>
        <v>175.67</v>
      </c>
      <c r="N2404" s="5">
        <f t="shared" si="149"/>
        <v>199</v>
      </c>
      <c r="O2404" s="3" t="str">
        <f>IF(ISBLANK(D2404),"ส่วนลด",VLOOKUP(D2404,หมวดหมู่!$A$2:$B$35,2))</f>
        <v>ของใช้ในครัว</v>
      </c>
      <c r="P2404" s="3" t="str">
        <f>IF(ISBLANK(E2404),"หน่วย",VLOOKUP(E2404,หน่วยนับ!$A$2:$B$37,2))</f>
        <v>ขวด</v>
      </c>
      <c r="Q2404" t="str">
        <f t="shared" si="150"/>
        <v>prd_2429.jpg</v>
      </c>
      <c r="R2404" t="str">
        <f t="shared" si="151"/>
        <v>INSERT INTO `product`(`pID`, `pBar`, `pBars`, `pName`, `pBP`, `pSP`, `pVal`, `pCate`, `pUnit`, `img`) VALUES ('P02412','4005808311767','[{"detail":"รหัสสินค้า","barcode":"P02412"},{"detail":"บาร์โค้ดหลัก","barcode":"4005808311767"}]','นีเวียโลชั่น400น้ำเงิน***','175.67','199','1','ของใช้ในครัว','ขวด','prd_2429.jpg');</v>
      </c>
    </row>
    <row r="2405" spans="1:18" x14ac:dyDescent="0.25">
      <c r="A2405" s="2" t="s">
        <v>3485</v>
      </c>
      <c r="B2405" s="8">
        <v>8851932404099</v>
      </c>
      <c r="C2405" s="2" t="s">
        <v>3486</v>
      </c>
      <c r="D2405" s="1">
        <v>43</v>
      </c>
      <c r="E2405" s="1">
        <v>3</v>
      </c>
      <c r="F2405" s="1">
        <v>0</v>
      </c>
      <c r="G2405" s="1">
        <v>43</v>
      </c>
      <c r="H2405" s="1">
        <v>49</v>
      </c>
      <c r="I2405" s="16"/>
      <c r="J2405" s="17" t="s">
        <v>7142</v>
      </c>
      <c r="K2405" s="4" t="s">
        <v>7144</v>
      </c>
      <c r="L2405" s="5" t="s">
        <v>7143</v>
      </c>
      <c r="M2405" s="5">
        <f t="shared" si="148"/>
        <v>43</v>
      </c>
      <c r="N2405" s="5">
        <f t="shared" si="149"/>
        <v>49</v>
      </c>
      <c r="O2405" s="3" t="str">
        <f>IF(ISBLANK(D2405),"ส่วนลด",VLOOKUP(D2405,หมวดหมู่!$A$2:$B$35,2))</f>
        <v>โลออน+โลชั้่น+น้ำหอม</v>
      </c>
      <c r="P2405" s="3" t="str">
        <f>IF(ISBLANK(E2405),"หน่วย",VLOOKUP(E2405,หน่วยนับ!$A$2:$B$37,2))</f>
        <v>ขวด</v>
      </c>
      <c r="Q2405" t="str">
        <f t="shared" si="150"/>
        <v>P00000.png</v>
      </c>
      <c r="R2405" t="str">
        <f t="shared" si="151"/>
        <v>INSERT INTO `product`(`pID`, `pBar`, `pBars`, `pName`, `pBP`, `pSP`, `pVal`, `pCate`, `pUnit`, `img`) VALUES ('P02413','8851932404099','[{"detail":"รหัสสินค้า","barcode":"P02413"},{"detail":"บาร์โค้ดหลัก","barcode":"8851932404099"}]','ซิตร้าโลชั่นเขียว150มล49บ**','43','49','0','โลออน+โลชั้่น+น้ำหอม','ขวด','P00000.png');</v>
      </c>
    </row>
    <row r="2406" spans="1:18" x14ac:dyDescent="0.25">
      <c r="A2406" s="2" t="s">
        <v>3487</v>
      </c>
      <c r="B2406" s="8">
        <v>8851932391238</v>
      </c>
      <c r="C2406" s="2" t="s">
        <v>3488</v>
      </c>
      <c r="D2406" s="1">
        <v>20</v>
      </c>
      <c r="E2406" s="1">
        <v>3</v>
      </c>
      <c r="F2406" s="1">
        <v>2</v>
      </c>
      <c r="G2406" s="1">
        <v>43</v>
      </c>
      <c r="H2406" s="1">
        <v>49</v>
      </c>
      <c r="I2406" s="16"/>
      <c r="J2406" s="17" t="s">
        <v>7142</v>
      </c>
      <c r="K2406" s="4" t="s">
        <v>7144</v>
      </c>
      <c r="L2406" s="5" t="s">
        <v>7143</v>
      </c>
      <c r="M2406" s="5">
        <f t="shared" si="148"/>
        <v>43</v>
      </c>
      <c r="N2406" s="5">
        <f t="shared" si="149"/>
        <v>49</v>
      </c>
      <c r="O2406" s="3" t="str">
        <f>IF(ISBLANK(D2406),"ส่วนลด",VLOOKUP(D2406,หมวดหมู่!$A$2:$B$35,2))</f>
        <v>อุปโภค/บริโภค</v>
      </c>
      <c r="P2406" s="3" t="str">
        <f>IF(ISBLANK(E2406),"หน่วย",VLOOKUP(E2406,หน่วยนับ!$A$2:$B$37,2))</f>
        <v>ขวด</v>
      </c>
      <c r="Q2406" t="str">
        <f t="shared" si="150"/>
        <v>P00000.png</v>
      </c>
      <c r="R2406" t="str">
        <f t="shared" si="151"/>
        <v>INSERT INTO `product`(`pID`, `pBar`, `pBars`, `pName`, `pBP`, `pSP`, `pVal`, `pCate`, `pUnit`, `img`) VALUES ('P02414','8851932391238','[{"detail":"รหัสสินค้า","barcode":"P02414"},{"detail":"บาร์โค้ดหลัก","barcode":"8851932391238"}]','ซิตร้าโลชั่นชมพู150มล49บ','43','49','2','อุปโภค/บริโภค','ขวด','P00000.png');</v>
      </c>
    </row>
    <row r="2407" spans="1:18" x14ac:dyDescent="0.25">
      <c r="A2407" s="2" t="s">
        <v>3489</v>
      </c>
      <c r="B2407" s="8">
        <v>8850233260243</v>
      </c>
      <c r="C2407" s="2" t="s">
        <v>3490</v>
      </c>
      <c r="D2407" s="1">
        <v>43</v>
      </c>
      <c r="E2407" s="1">
        <v>3</v>
      </c>
      <c r="F2407" s="1">
        <v>0</v>
      </c>
      <c r="G2407" s="1">
        <v>30</v>
      </c>
      <c r="H2407" s="1">
        <v>39</v>
      </c>
      <c r="I2407" s="16"/>
      <c r="J2407" s="17" t="s">
        <v>7142</v>
      </c>
      <c r="K2407" s="4" t="s">
        <v>7144</v>
      </c>
      <c r="L2407" s="5" t="s">
        <v>7143</v>
      </c>
      <c r="M2407" s="5">
        <f t="shared" si="148"/>
        <v>30</v>
      </c>
      <c r="N2407" s="5">
        <f t="shared" si="149"/>
        <v>39</v>
      </c>
      <c r="O2407" s="3" t="str">
        <f>IF(ISBLANK(D2407),"ส่วนลด",VLOOKUP(D2407,หมวดหมู่!$A$2:$B$35,2))</f>
        <v>โลออน+โลชั้่น+น้ำหอม</v>
      </c>
      <c r="P2407" s="3" t="str">
        <f>IF(ISBLANK(E2407),"หน่วย",VLOOKUP(E2407,หน่วยนับ!$A$2:$B$37,2))</f>
        <v>ขวด</v>
      </c>
      <c r="Q2407" t="str">
        <f t="shared" si="150"/>
        <v>P00000.png</v>
      </c>
      <c r="R2407" t="str">
        <f t="shared" si="151"/>
        <v>INSERT INTO `product`(`pID`, `pBar`, `pBars`, `pName`, `pBP`, `pSP`, `pVal`, `pCate`, `pUnit`, `img`) VALUES ('P02415','8850233260243','[{"detail":"รหัสสินค้า","barcode":"P02415"},{"detail":"บาร์โค้ดหลัก","barcode":"8850233260243"}]','เภสัชโลชั่น250ชมพู39บ**','30','39','0','โลออน+โลชั้่น+น้ำหอม','ขวด','P00000.png');</v>
      </c>
    </row>
    <row r="2408" spans="1:18" x14ac:dyDescent="0.25">
      <c r="A2408" s="2" t="s">
        <v>3491</v>
      </c>
      <c r="B2408" s="8">
        <v>8850233260137</v>
      </c>
      <c r="C2408" s="2" t="s">
        <v>6885</v>
      </c>
      <c r="D2408" s="1">
        <v>20</v>
      </c>
      <c r="E2408" s="1">
        <v>3</v>
      </c>
      <c r="F2408" s="1">
        <v>1</v>
      </c>
      <c r="G2408" s="1">
        <v>38</v>
      </c>
      <c r="H2408" s="1">
        <v>45</v>
      </c>
      <c r="I2408" s="16"/>
      <c r="J2408" s="17" t="s">
        <v>7142</v>
      </c>
      <c r="K2408" s="4" t="s">
        <v>7144</v>
      </c>
      <c r="L2408" s="5" t="s">
        <v>7143</v>
      </c>
      <c r="M2408" s="5">
        <f t="shared" si="148"/>
        <v>38</v>
      </c>
      <c r="N2408" s="5">
        <f t="shared" si="149"/>
        <v>45</v>
      </c>
      <c r="O2408" s="3" t="str">
        <f>IF(ISBLANK(D2408),"ส่วนลด",VLOOKUP(D2408,หมวดหมู่!$A$2:$B$35,2))</f>
        <v>อุปโภค/บริโภค</v>
      </c>
      <c r="P2408" s="3" t="str">
        <f>IF(ISBLANK(E2408),"หน่วย",VLOOKUP(E2408,หน่วยนับ!$A$2:$B$37,2))</f>
        <v>ขวด</v>
      </c>
      <c r="Q2408" t="str">
        <f t="shared" si="150"/>
        <v>P00000.png</v>
      </c>
      <c r="R2408" t="str">
        <f t="shared" si="151"/>
        <v>INSERT INTO `product`(`pID`, `pBar`, `pBars`, `pName`, `pBP`, `pSP`, `pVal`, `pCate`, `pUnit`, `img`) VALUES ('P02416','8850233260137','[{"detail":"รหัสสินค้า","barcode":"P02416"},{"detail":"บาร์โค้ดหลัก","barcode":"8850233260137"}]','เภสัชโลชั่น250ฟ้า**','38','45','1','อุปโภค/บริโภค','ขวด','P00000.png');</v>
      </c>
    </row>
    <row r="2409" spans="1:18" x14ac:dyDescent="0.25">
      <c r="A2409" s="2" t="s">
        <v>3492</v>
      </c>
      <c r="B2409" s="8" t="s">
        <v>3492</v>
      </c>
      <c r="C2409" s="2" t="s">
        <v>3493</v>
      </c>
      <c r="D2409" s="1">
        <v>20</v>
      </c>
      <c r="E2409" s="1">
        <v>3</v>
      </c>
      <c r="F2409" s="1">
        <v>1</v>
      </c>
      <c r="G2409" s="1">
        <v>84</v>
      </c>
      <c r="H2409" s="1">
        <v>99</v>
      </c>
      <c r="I2409" s="16"/>
      <c r="J2409" s="17" t="s">
        <v>7142</v>
      </c>
      <c r="K2409" s="4" t="s">
        <v>7144</v>
      </c>
      <c r="L2409" s="5" t="s">
        <v>7143</v>
      </c>
      <c r="M2409" s="5">
        <f t="shared" si="148"/>
        <v>84</v>
      </c>
      <c r="N2409" s="5">
        <f t="shared" si="149"/>
        <v>99</v>
      </c>
      <c r="O2409" s="3" t="str">
        <f>IF(ISBLANK(D2409),"ส่วนลด",VLOOKUP(D2409,หมวดหมู่!$A$2:$B$35,2))</f>
        <v>อุปโภค/บริโภค</v>
      </c>
      <c r="P2409" s="3" t="str">
        <f>IF(ISBLANK(E2409),"หน่วย",VLOOKUP(E2409,หน่วยนับ!$A$2:$B$37,2))</f>
        <v>ขวด</v>
      </c>
      <c r="Q2409" t="str">
        <f t="shared" si="150"/>
        <v>P00000.png</v>
      </c>
      <c r="R2409" t="str">
        <f t="shared" si="151"/>
        <v>INSERT INTO `product`(`pID`, `pBar`, `pBars`, `pName`, `pBP`, `pSP`, `pVal`, `pCate`, `pUnit`, `img`) VALUES ('P02417','P02417','[{"detail":"รหัสสินค้า","barcode":"P02417"},{"detail":"บาร์โค้ดหลัก","barcode":"P02417"}]','ลักส์สบู่เหลว500ขาว99บ','84','99','1','อุปโภค/บริโภค','ขวด','P00000.png');</v>
      </c>
    </row>
    <row r="2410" spans="1:18" x14ac:dyDescent="0.25">
      <c r="A2410" s="2" t="s">
        <v>3494</v>
      </c>
      <c r="B2410" s="8" t="s">
        <v>3494</v>
      </c>
      <c r="C2410" s="2" t="s">
        <v>3495</v>
      </c>
      <c r="D2410" s="1">
        <v>20</v>
      </c>
      <c r="E2410" s="1">
        <v>3</v>
      </c>
      <c r="F2410" s="1">
        <v>1</v>
      </c>
      <c r="G2410" s="1">
        <v>84</v>
      </c>
      <c r="H2410" s="1">
        <v>99</v>
      </c>
      <c r="I2410" s="16"/>
      <c r="J2410" s="17" t="s">
        <v>7142</v>
      </c>
      <c r="K2410" s="4" t="s">
        <v>7144</v>
      </c>
      <c r="L2410" s="5" t="s">
        <v>7143</v>
      </c>
      <c r="M2410" s="5">
        <f t="shared" si="148"/>
        <v>84</v>
      </c>
      <c r="N2410" s="5">
        <f t="shared" si="149"/>
        <v>99</v>
      </c>
      <c r="O2410" s="3" t="str">
        <f>IF(ISBLANK(D2410),"ส่วนลด",VLOOKUP(D2410,หมวดหมู่!$A$2:$B$35,2))</f>
        <v>อุปโภค/บริโภค</v>
      </c>
      <c r="P2410" s="3" t="str">
        <f>IF(ISBLANK(E2410),"หน่วย",VLOOKUP(E2410,หน่วยนับ!$A$2:$B$37,2))</f>
        <v>ขวด</v>
      </c>
      <c r="Q2410" t="str">
        <f t="shared" si="150"/>
        <v>P00000.png</v>
      </c>
      <c r="R2410" t="str">
        <f t="shared" si="151"/>
        <v>INSERT INTO `product`(`pID`, `pBar`, `pBars`, `pName`, `pBP`, `pSP`, `pVal`, `pCate`, `pUnit`, `img`) VALUES ('P02418','P02418','[{"detail":"รหัสสินค้า","barcode":"P02418"},{"detail":"บาร์โค้ดหลัก","barcode":"P02418"}]','ลักส์สบู่เหลว500ม่วง99บ','84','99','1','อุปโภค/บริโภค','ขวด','P00000.png');</v>
      </c>
    </row>
    <row r="2411" spans="1:18" x14ac:dyDescent="0.25">
      <c r="A2411" s="2" t="s">
        <v>3496</v>
      </c>
      <c r="B2411" s="8" t="s">
        <v>3496</v>
      </c>
      <c r="C2411" s="2" t="s">
        <v>3497</v>
      </c>
      <c r="D2411" s="1">
        <v>20</v>
      </c>
      <c r="E2411" s="1">
        <v>3</v>
      </c>
      <c r="F2411" s="1">
        <v>0</v>
      </c>
      <c r="G2411" s="1">
        <v>84</v>
      </c>
      <c r="H2411" s="1">
        <v>99</v>
      </c>
      <c r="I2411" s="16"/>
      <c r="J2411" s="17" t="s">
        <v>7142</v>
      </c>
      <c r="K2411" s="4" t="s">
        <v>7144</v>
      </c>
      <c r="L2411" s="5" t="s">
        <v>7143</v>
      </c>
      <c r="M2411" s="5">
        <f t="shared" si="148"/>
        <v>84</v>
      </c>
      <c r="N2411" s="5">
        <f t="shared" si="149"/>
        <v>99</v>
      </c>
      <c r="O2411" s="3" t="str">
        <f>IF(ISBLANK(D2411),"ส่วนลด",VLOOKUP(D2411,หมวดหมู่!$A$2:$B$35,2))</f>
        <v>อุปโภค/บริโภค</v>
      </c>
      <c r="P2411" s="3" t="str">
        <f>IF(ISBLANK(E2411),"หน่วย",VLOOKUP(E2411,หน่วยนับ!$A$2:$B$37,2))</f>
        <v>ขวด</v>
      </c>
      <c r="Q2411" t="str">
        <f t="shared" si="150"/>
        <v>P00000.png</v>
      </c>
      <c r="R2411" t="str">
        <f t="shared" si="151"/>
        <v>INSERT INTO `product`(`pID`, `pBar`, `pBars`, `pName`, `pBP`, `pSP`, `pVal`, `pCate`, `pUnit`, `img`) VALUES ('P02419','P02419','[{"detail":"รหัสสินค้า","barcode":"P02419"},{"detail":"บาร์โค้ดหลัก","barcode":"P02419"}]','ลักส์สบู่เหลว500ชมพู99บ','84','99','0','อุปโภค/บริโภค','ขวด','P00000.png');</v>
      </c>
    </row>
    <row r="2412" spans="1:18" x14ac:dyDescent="0.25">
      <c r="A2412" s="2" t="s">
        <v>3498</v>
      </c>
      <c r="B2412" s="8">
        <v>8851932395151</v>
      </c>
      <c r="C2412" s="2" t="s">
        <v>8644</v>
      </c>
      <c r="D2412" s="1">
        <v>61</v>
      </c>
      <c r="E2412" s="1">
        <v>3</v>
      </c>
      <c r="F2412" s="1">
        <v>1</v>
      </c>
      <c r="G2412" s="1">
        <v>43.34</v>
      </c>
      <c r="H2412" s="1">
        <v>49</v>
      </c>
      <c r="I2412" s="16"/>
      <c r="J2412" s="17" t="s">
        <v>7142</v>
      </c>
      <c r="K2412" s="4" t="s">
        <v>7144</v>
      </c>
      <c r="L2412" s="5" t="s">
        <v>7143</v>
      </c>
      <c r="M2412" s="5">
        <f t="shared" si="148"/>
        <v>43.34</v>
      </c>
      <c r="N2412" s="5">
        <f t="shared" si="149"/>
        <v>49</v>
      </c>
      <c r="O2412" s="3" t="str">
        <f>IF(ISBLANK(D2412),"ส่วนลด",VLOOKUP(D2412,หมวดหมู่!$A$2:$B$35,2))</f>
        <v>แชมพูสระผม</v>
      </c>
      <c r="P2412" s="3" t="str">
        <f>IF(ISBLANK(E2412),"หน่วย",VLOOKUP(E2412,หน่วยนับ!$A$2:$B$37,2))</f>
        <v>ขวด</v>
      </c>
      <c r="Q2412" t="str">
        <f t="shared" si="150"/>
        <v>P00000.png</v>
      </c>
      <c r="R2412" t="str">
        <f t="shared" si="151"/>
        <v>INSERT INTO `product`(`pID`, `pBar`, `pBars`, `pName`, `pBP`, `pSP`, `pVal`, `pCate`, `pUnit`, `img`) VALUES ('P02420','8851932395151','[{"detail":"รหัสสินค้า","barcode":"P02420"},{"detail":"บาร์โค้ดหลัก","barcode":"8851932395151"}]','เคลียแชมพูน้ำเงิน145มล***','43.34','49','1','แชมพูสระผม','ขวด','P00000.png');</v>
      </c>
    </row>
    <row r="2413" spans="1:18" x14ac:dyDescent="0.25">
      <c r="A2413" s="2" t="s">
        <v>3499</v>
      </c>
      <c r="B2413" s="8">
        <v>8851932395847</v>
      </c>
      <c r="C2413" s="2" t="s">
        <v>3500</v>
      </c>
      <c r="D2413" s="1">
        <v>20</v>
      </c>
      <c r="E2413" s="1">
        <v>3</v>
      </c>
      <c r="F2413" s="1">
        <v>0</v>
      </c>
      <c r="G2413" s="1">
        <v>40</v>
      </c>
      <c r="H2413" s="1">
        <v>49</v>
      </c>
      <c r="I2413" s="16"/>
      <c r="J2413" s="17" t="s">
        <v>7142</v>
      </c>
      <c r="K2413" s="4" t="s">
        <v>7144</v>
      </c>
      <c r="L2413" s="5" t="s">
        <v>7143</v>
      </c>
      <c r="M2413" s="5">
        <f t="shared" si="148"/>
        <v>40</v>
      </c>
      <c r="N2413" s="5">
        <f t="shared" si="149"/>
        <v>49</v>
      </c>
      <c r="O2413" s="3" t="str">
        <f>IF(ISBLANK(D2413),"ส่วนลด",VLOOKUP(D2413,หมวดหมู่!$A$2:$B$35,2))</f>
        <v>อุปโภค/บริโภค</v>
      </c>
      <c r="P2413" s="3" t="str">
        <f>IF(ISBLANK(E2413),"หน่วย",VLOOKUP(E2413,หน่วยนับ!$A$2:$B$37,2))</f>
        <v>ขวด</v>
      </c>
      <c r="Q2413" t="str">
        <f t="shared" si="150"/>
        <v>P00000.png</v>
      </c>
      <c r="R2413" t="str">
        <f t="shared" si="151"/>
        <v>INSERT INTO `product`(`pID`, `pBar`, `pBars`, `pName`, `pBP`, `pSP`, `pVal`, `pCate`, `pUnit`, `img`) VALUES ('P02421','8851932395847','[{"detail":"รหัสสินค้า","barcode":"P02421"},{"detail":"บาร์โค้ดหลัก","barcode":"8851932395847"}]','เคลียแชมพูขาว145มล49บ*','40','49','0','อุปโภค/บริโภค','ขวด','P00000.png');</v>
      </c>
    </row>
    <row r="2414" spans="1:18" x14ac:dyDescent="0.25">
      <c r="A2414" s="2" t="s">
        <v>3501</v>
      </c>
      <c r="B2414" s="8">
        <v>4902430858809</v>
      </c>
      <c r="C2414" s="2" t="s">
        <v>6886</v>
      </c>
      <c r="D2414" s="1">
        <v>61</v>
      </c>
      <c r="E2414" s="1">
        <v>3</v>
      </c>
      <c r="F2414" s="1">
        <v>0</v>
      </c>
      <c r="G2414" s="1">
        <v>42.34</v>
      </c>
      <c r="H2414" s="1">
        <v>50</v>
      </c>
      <c r="I2414" s="15" t="s">
        <v>8645</v>
      </c>
      <c r="J2414" s="17" t="s">
        <v>7142</v>
      </c>
      <c r="K2414" s="4" t="s">
        <v>7144</v>
      </c>
      <c r="L2414" s="5" t="s">
        <v>7143</v>
      </c>
      <c r="M2414" s="5">
        <f t="shared" si="148"/>
        <v>42.34</v>
      </c>
      <c r="N2414" s="5">
        <f t="shared" si="149"/>
        <v>50</v>
      </c>
      <c r="O2414" s="3" t="str">
        <f>IF(ISBLANK(D2414),"ส่วนลด",VLOOKUP(D2414,หมวดหมู่!$A$2:$B$35,2))</f>
        <v>แชมพูสระผม</v>
      </c>
      <c r="P2414" s="3" t="str">
        <f>IF(ISBLANK(E2414),"หน่วย",VLOOKUP(E2414,หน่วยนับ!$A$2:$B$37,2))</f>
        <v>ขวด</v>
      </c>
      <c r="Q2414" t="str">
        <f t="shared" si="150"/>
        <v>prd_2439.jpg</v>
      </c>
      <c r="R2414" t="str">
        <f t="shared" si="151"/>
        <v>INSERT INTO `product`(`pID`, `pBar`, `pBars`, `pName`, `pBP`, `pSP`, `pVal`, `pCate`, `pUnit`, `img`) VALUES ('P02422','4902430858809','[{"detail":"รหัสสินค้า","barcode":"P02422"},{"detail":"บาร์โค้ดหลัก","barcode":"4902430858809"}]','เฮดแอนเชาเดอร์แมน135ml**','42.34','50','0','แชมพูสระผม','ขวด','prd_2439.jpg');</v>
      </c>
    </row>
    <row r="2415" spans="1:18" x14ac:dyDescent="0.25">
      <c r="A2415" s="2" t="s">
        <v>3502</v>
      </c>
      <c r="B2415" s="8">
        <v>4902430430869</v>
      </c>
      <c r="C2415" s="2" t="s">
        <v>8646</v>
      </c>
      <c r="D2415" s="1">
        <v>61</v>
      </c>
      <c r="E2415" s="1">
        <v>3</v>
      </c>
      <c r="F2415" s="1">
        <v>2</v>
      </c>
      <c r="G2415" s="1">
        <v>20.34</v>
      </c>
      <c r="H2415" s="1">
        <v>25</v>
      </c>
      <c r="I2415" s="15" t="s">
        <v>8647</v>
      </c>
      <c r="J2415" s="17" t="s">
        <v>7142</v>
      </c>
      <c r="K2415" s="4" t="s">
        <v>7144</v>
      </c>
      <c r="L2415" s="5" t="s">
        <v>7143</v>
      </c>
      <c r="M2415" s="5">
        <f t="shared" si="148"/>
        <v>20.34</v>
      </c>
      <c r="N2415" s="5">
        <f t="shared" si="149"/>
        <v>25</v>
      </c>
      <c r="O2415" s="3" t="str">
        <f>IF(ISBLANK(D2415),"ส่วนลด",VLOOKUP(D2415,หมวดหมู่!$A$2:$B$35,2))</f>
        <v>แชมพูสระผม</v>
      </c>
      <c r="P2415" s="3" t="str">
        <f>IF(ISBLANK(E2415),"หน่วย",VLOOKUP(E2415,หน่วยนับ!$A$2:$B$37,2))</f>
        <v>ขวด</v>
      </c>
      <c r="Q2415" t="str">
        <f t="shared" si="150"/>
        <v>prd_2440.jpg</v>
      </c>
      <c r="R2415" t="str">
        <f t="shared" si="151"/>
        <v>INSERT INTO `product`(`pID`, `pBar`, `pBars`, `pName`, `pBP`, `pSP`, `pVal`, `pCate`, `pUnit`, `img`) VALUES ('P02423','4902430430869','[{"detail":"รหัสสินค้า","barcode":"P02423"},{"detail":"บาร์โค้ดหลัก","barcode":"4902430430869"}]','เฮดแอนโชว์แมนแชมพู65ml.***','20.34','25','2','แชมพูสระผม','ขวด','prd_2440.jpg');</v>
      </c>
    </row>
    <row r="2416" spans="1:18" x14ac:dyDescent="0.25">
      <c r="A2416" s="2" t="s">
        <v>3503</v>
      </c>
      <c r="B2416" s="8">
        <v>8850175004134</v>
      </c>
      <c r="C2416" s="2" t="s">
        <v>3504</v>
      </c>
      <c r="D2416" s="1">
        <v>20</v>
      </c>
      <c r="E2416" s="1">
        <v>2</v>
      </c>
      <c r="F2416" s="1">
        <v>0</v>
      </c>
      <c r="G2416" s="1">
        <v>32.5</v>
      </c>
      <c r="H2416" s="1">
        <v>39</v>
      </c>
      <c r="I2416" s="16"/>
      <c r="J2416" s="17" t="s">
        <v>7142</v>
      </c>
      <c r="K2416" s="4" t="s">
        <v>7144</v>
      </c>
      <c r="L2416" s="5" t="s">
        <v>7143</v>
      </c>
      <c r="M2416" s="5">
        <f t="shared" si="148"/>
        <v>32.5</v>
      </c>
      <c r="N2416" s="5">
        <f t="shared" si="149"/>
        <v>39</v>
      </c>
      <c r="O2416" s="3" t="str">
        <f>IF(ISBLANK(D2416),"ส่วนลด",VLOOKUP(D2416,หมวดหมู่!$A$2:$B$35,2))</f>
        <v>อุปโภค/บริโภค</v>
      </c>
      <c r="P2416" s="3" t="str">
        <f>IF(ISBLANK(E2416),"หน่วย",VLOOKUP(E2416,หน่วยนับ!$A$2:$B$37,2))</f>
        <v>กระปุก</v>
      </c>
      <c r="Q2416" t="str">
        <f t="shared" si="150"/>
        <v>P00000.png</v>
      </c>
      <c r="R2416" t="str">
        <f t="shared" si="151"/>
        <v>INSERT INTO `product`(`pID`, `pBar`, `pBars`, `pName`, `pBP`, `pSP`, `pVal`, `pCate`, `pUnit`, `img`) VALUES ('P02424','8850175004134','[{"detail":"รหัสสินค้า","barcode":"P02424"},{"detail":"บาร์โค้ดหลัก","barcode":"8850175004134"}]','มิสเตอร์มิสซีสม่วง450/39บ*','32.5','39','0','อุปโภค/บริโภค','กระปุก','P00000.png');</v>
      </c>
    </row>
    <row r="2417" spans="1:18" x14ac:dyDescent="0.25">
      <c r="A2417" s="2" t="s">
        <v>3505</v>
      </c>
      <c r="B2417" s="8">
        <v>8851818639003</v>
      </c>
      <c r="C2417" s="2" t="s">
        <v>3506</v>
      </c>
      <c r="D2417" s="1">
        <v>20</v>
      </c>
      <c r="E2417" s="1">
        <v>2</v>
      </c>
      <c r="F2417" s="1">
        <v>0</v>
      </c>
      <c r="G2417" s="1">
        <v>38.67</v>
      </c>
      <c r="H2417" s="1">
        <v>47</v>
      </c>
      <c r="I2417" s="16"/>
      <c r="J2417" s="17" t="s">
        <v>7142</v>
      </c>
      <c r="K2417" s="4" t="s">
        <v>7144</v>
      </c>
      <c r="L2417" s="5" t="s">
        <v>7143</v>
      </c>
      <c r="M2417" s="5">
        <f t="shared" si="148"/>
        <v>38.67</v>
      </c>
      <c r="N2417" s="5">
        <f t="shared" si="149"/>
        <v>47</v>
      </c>
      <c r="O2417" s="3" t="str">
        <f>IF(ISBLANK(D2417),"ส่วนลด",VLOOKUP(D2417,หมวดหมู่!$A$2:$B$35,2))</f>
        <v>อุปโภค/บริโภค</v>
      </c>
      <c r="P2417" s="3" t="str">
        <f>IF(ISBLANK(E2417),"หน่วย",VLOOKUP(E2417,หน่วยนับ!$A$2:$B$37,2))</f>
        <v>กระปุก</v>
      </c>
      <c r="Q2417" t="str">
        <f t="shared" si="150"/>
        <v>P00000.png</v>
      </c>
      <c r="R2417" t="str">
        <f t="shared" si="151"/>
        <v>INSERT INTO `product`(`pID`, `pBar`, `pBars`, `pName`, `pBP`, `pSP`, `pVal`, `pCate`, `pUnit`, `img`) VALUES ('P02425','8851818639003','[{"detail":"รหัสสินค้า","barcode":"P02425"},{"detail":"บาร์โค้ดหลัก","barcode":"8851818639003"}]','มาจิคลีนชมพู500/47บ*','38.67','47','0','อุปโภค/บริโภค','กระปุก','P00000.png');</v>
      </c>
    </row>
    <row r="2418" spans="1:18" x14ac:dyDescent="0.25">
      <c r="A2418" s="2" t="s">
        <v>3507</v>
      </c>
      <c r="B2418" s="8">
        <v>8851818082724</v>
      </c>
      <c r="C2418" s="2" t="s">
        <v>3508</v>
      </c>
      <c r="D2418" s="1">
        <v>20</v>
      </c>
      <c r="E2418" s="1">
        <v>2</v>
      </c>
      <c r="F2418" s="1">
        <v>0</v>
      </c>
      <c r="G2418" s="1">
        <v>38.67</v>
      </c>
      <c r="H2418" s="1">
        <v>47</v>
      </c>
      <c r="I2418" s="16"/>
      <c r="J2418" s="17" t="s">
        <v>7142</v>
      </c>
      <c r="K2418" s="4" t="s">
        <v>7144</v>
      </c>
      <c r="L2418" s="5" t="s">
        <v>7143</v>
      </c>
      <c r="M2418" s="5">
        <f t="shared" si="148"/>
        <v>38.67</v>
      </c>
      <c r="N2418" s="5">
        <f t="shared" si="149"/>
        <v>47</v>
      </c>
      <c r="O2418" s="3" t="str">
        <f>IF(ISBLANK(D2418),"ส่วนลด",VLOOKUP(D2418,หมวดหมู่!$A$2:$B$35,2))</f>
        <v>อุปโภค/บริโภค</v>
      </c>
      <c r="P2418" s="3" t="str">
        <f>IF(ISBLANK(E2418),"หน่วย",VLOOKUP(E2418,หน่วยนับ!$A$2:$B$37,2))</f>
        <v>กระปุก</v>
      </c>
      <c r="Q2418" t="str">
        <f t="shared" si="150"/>
        <v>P00000.png</v>
      </c>
      <c r="R2418" t="str">
        <f t="shared" si="151"/>
        <v>INSERT INTO `product`(`pID`, `pBar`, `pBars`, `pName`, `pBP`, `pSP`, `pVal`, `pCate`, `pUnit`, `img`) VALUES ('P02426','8851818082724','[{"detail":"รหัสสินค้า","barcode":"P02426"},{"detail":"บาร์โค้ดหลัก","barcode":"8851818082724"}]','มาจิคลีนแดง500/47บ*','38.67','47','0','อุปโภค/บริโภค','กระปุก','P00000.png');</v>
      </c>
    </row>
    <row r="2419" spans="1:18" x14ac:dyDescent="0.25">
      <c r="A2419" s="2" t="s">
        <v>3509</v>
      </c>
      <c r="B2419" s="8">
        <v>8850002017580</v>
      </c>
      <c r="C2419" s="2" t="s">
        <v>3510</v>
      </c>
      <c r="D2419" s="1">
        <v>20</v>
      </c>
      <c r="E2419" s="1">
        <v>29</v>
      </c>
      <c r="F2419" s="1">
        <v>0</v>
      </c>
      <c r="G2419" s="1">
        <v>37.67</v>
      </c>
      <c r="H2419" s="1">
        <v>49</v>
      </c>
      <c r="I2419" s="16"/>
      <c r="J2419" s="17" t="s">
        <v>7142</v>
      </c>
      <c r="K2419" s="4" t="s">
        <v>7144</v>
      </c>
      <c r="L2419" s="5" t="s">
        <v>7143</v>
      </c>
      <c r="M2419" s="5">
        <f t="shared" si="148"/>
        <v>37.67</v>
      </c>
      <c r="N2419" s="5">
        <f t="shared" si="149"/>
        <v>49</v>
      </c>
      <c r="O2419" s="3" t="str">
        <f>IF(ISBLANK(D2419),"ส่วนลด",VLOOKUP(D2419,หมวดหมู่!$A$2:$B$35,2))</f>
        <v>อุปโภค/บริโภค</v>
      </c>
      <c r="P2419" s="3" t="str">
        <f>IF(ISBLANK(E2419),"หน่วย",VLOOKUP(E2419,หน่วยนับ!$A$2:$B$37,2))</f>
        <v>หลอด</v>
      </c>
      <c r="Q2419" t="str">
        <f t="shared" si="150"/>
        <v>P00000.png</v>
      </c>
      <c r="R2419" t="str">
        <f t="shared" si="151"/>
        <v>INSERT INTO `product`(`pID`, `pBar`, `pBars`, `pName`, `pBP`, `pSP`, `pVal`, `pCate`, `pUnit`, `img`) VALUES ('P02427','8850002017580','[{"detail":"รหัสสินค้า","barcode":"P02427"},{"detail":"บาร์โค้ดหลัก","barcode":"8850002017580"}]','ซิสเท็มมา160/49บ*','37.67','49','0','อุปโภค/บริโภค','หลอด','P00000.png');</v>
      </c>
    </row>
    <row r="2420" spans="1:18" x14ac:dyDescent="0.25">
      <c r="A2420" s="2" t="s">
        <v>3511</v>
      </c>
      <c r="B2420" s="8">
        <v>8850006320662</v>
      </c>
      <c r="C2420" s="2" t="s">
        <v>3512</v>
      </c>
      <c r="D2420" s="1">
        <v>66</v>
      </c>
      <c r="E2420" s="1">
        <v>29</v>
      </c>
      <c r="F2420" s="1">
        <v>0</v>
      </c>
      <c r="G2420" s="1">
        <v>50.84</v>
      </c>
      <c r="H2420" s="1">
        <v>60</v>
      </c>
      <c r="I2420" s="16"/>
      <c r="J2420" s="17" t="s">
        <v>7142</v>
      </c>
      <c r="K2420" s="4" t="s">
        <v>7144</v>
      </c>
      <c r="L2420" s="5" t="s">
        <v>7143</v>
      </c>
      <c r="M2420" s="5">
        <f t="shared" si="148"/>
        <v>50.84</v>
      </c>
      <c r="N2420" s="5">
        <f t="shared" si="149"/>
        <v>60</v>
      </c>
      <c r="O2420" s="3" t="str">
        <f>IF(ISBLANK(D2420),"ส่วนลด",VLOOKUP(D2420,หมวดหมู่!$A$2:$B$35,2))</f>
        <v>ยาสีฟัน+แปรงสีฟันน้ำยาบ้วนปาก</v>
      </c>
      <c r="P2420" s="3" t="str">
        <f>IF(ISBLANK(E2420),"หน่วย",VLOOKUP(E2420,หน่วยนับ!$A$2:$B$37,2))</f>
        <v>หลอด</v>
      </c>
      <c r="Q2420" t="str">
        <f t="shared" si="150"/>
        <v>P00000.png</v>
      </c>
      <c r="R2420" t="str">
        <f t="shared" si="151"/>
        <v>INSERT INTO `product`(`pID`, `pBar`, `pBars`, `pName`, `pBP`, `pSP`, `pVal`, `pCate`, `pUnit`, `img`) VALUES ('P02428','8850006320662','[{"detail":"รหัสสินค้า","barcode":"P02428"},{"detail":"บาร์โค้ดหลัก","barcode":"8850006320662"}]','คอลเกตุไวเทนนิ่ง135/60บ**','50.84','60','0','ยาสีฟัน+แปรงสีฟันน้ำยาบ้วนปาก','หลอด','P00000.png');</v>
      </c>
    </row>
    <row r="2421" spans="1:18" x14ac:dyDescent="0.25">
      <c r="A2421" s="2" t="s">
        <v>3513</v>
      </c>
      <c r="B2421" s="8">
        <v>4892018013532</v>
      </c>
      <c r="C2421" s="2" t="s">
        <v>3514</v>
      </c>
      <c r="D2421" s="1">
        <v>20</v>
      </c>
      <c r="E2421" s="1">
        <v>29</v>
      </c>
      <c r="F2421" s="1">
        <v>0</v>
      </c>
      <c r="G2421" s="1">
        <v>87.34</v>
      </c>
      <c r="H2421" s="1">
        <v>100</v>
      </c>
      <c r="I2421" s="16"/>
      <c r="J2421" s="17" t="s">
        <v>7142</v>
      </c>
      <c r="K2421" s="4" t="s">
        <v>7144</v>
      </c>
      <c r="L2421" s="5" t="s">
        <v>7143</v>
      </c>
      <c r="M2421" s="5">
        <f t="shared" si="148"/>
        <v>87.34</v>
      </c>
      <c r="N2421" s="5">
        <f t="shared" si="149"/>
        <v>100</v>
      </c>
      <c r="O2421" s="3" t="str">
        <f>IF(ISBLANK(D2421),"ส่วนลด",VLOOKUP(D2421,หมวดหมู่!$A$2:$B$35,2))</f>
        <v>อุปโภค/บริโภค</v>
      </c>
      <c r="P2421" s="3" t="str">
        <f>IF(ISBLANK(E2421),"หน่วย",VLOOKUP(E2421,หน่วยนับ!$A$2:$B$37,2))</f>
        <v>หลอด</v>
      </c>
      <c r="Q2421" t="str">
        <f t="shared" si="150"/>
        <v>P00000.png</v>
      </c>
      <c r="R2421" t="str">
        <f t="shared" si="151"/>
        <v>INSERT INTO `product`(`pID`, `pBar`, `pBars`, `pName`, `pBP`, `pSP`, `pVal`, `pCate`, `pUnit`, `img`) VALUES ('P02429','4892018013532','[{"detail":"รหัสสินค้า","barcode":"P02429"},{"detail":"บาร์โค้ดหลัก","barcode":"4892018013532"}]','เซนโซดาย100บาท','87.34','100','0','อุปโภค/บริโภค','หลอด','P00000.png');</v>
      </c>
    </row>
    <row r="2422" spans="1:18" x14ac:dyDescent="0.25">
      <c r="A2422" s="2" t="s">
        <v>3515</v>
      </c>
      <c r="B2422" s="8">
        <v>8850002008670</v>
      </c>
      <c r="C2422" s="2" t="s">
        <v>3516</v>
      </c>
      <c r="D2422" s="1">
        <v>20</v>
      </c>
      <c r="E2422" s="1">
        <v>29</v>
      </c>
      <c r="F2422" s="1">
        <v>2</v>
      </c>
      <c r="G2422" s="1">
        <v>18.170000000000002</v>
      </c>
      <c r="H2422" s="1">
        <v>25</v>
      </c>
      <c r="I2422" s="16"/>
      <c r="J2422" s="17" t="s">
        <v>7142</v>
      </c>
      <c r="K2422" s="4" t="s">
        <v>7144</v>
      </c>
      <c r="L2422" s="5" t="s">
        <v>7143</v>
      </c>
      <c r="M2422" s="5">
        <f t="shared" si="148"/>
        <v>18.170000000000002</v>
      </c>
      <c r="N2422" s="5">
        <f t="shared" si="149"/>
        <v>25</v>
      </c>
      <c r="O2422" s="3" t="str">
        <f>IF(ISBLANK(D2422),"ส่วนลด",VLOOKUP(D2422,หมวดหมู่!$A$2:$B$35,2))</f>
        <v>อุปโภค/บริโภค</v>
      </c>
      <c r="P2422" s="3" t="str">
        <f>IF(ISBLANK(E2422),"หน่วย",VLOOKUP(E2422,หน่วยนับ!$A$2:$B$37,2))</f>
        <v>หลอด</v>
      </c>
      <c r="Q2422" t="str">
        <f t="shared" si="150"/>
        <v>P00000.png</v>
      </c>
      <c r="R2422" t="str">
        <f t="shared" si="151"/>
        <v>INSERT INTO `product`(`pID`, `pBar`, `pBars`, `pName`, `pBP`, `pSP`, `pVal`, `pCate`, `pUnit`, `img`) VALUES ('P02430','8850002008670','[{"detail":"รหัสสินค้า","barcode":"P02430"},{"detail":"บาร์โค้ดหลัก","barcode":"8850002008670"}]','โคโดโมรสสตรอ40g25บ','18.17','25','2','อุปโภค/บริโภค','หลอด','P00000.png');</v>
      </c>
    </row>
    <row r="2423" spans="1:18" x14ac:dyDescent="0.25">
      <c r="A2423" s="2" t="s">
        <v>3517</v>
      </c>
      <c r="B2423" s="8">
        <v>8858587006296</v>
      </c>
      <c r="C2423" s="2" t="s">
        <v>6887</v>
      </c>
      <c r="D2423" s="1">
        <v>57</v>
      </c>
      <c r="E2423" s="1">
        <v>23</v>
      </c>
      <c r="F2423" s="1">
        <v>-2</v>
      </c>
      <c r="G2423" s="1">
        <v>30</v>
      </c>
      <c r="H2423" s="1">
        <v>35</v>
      </c>
      <c r="I2423" s="16"/>
      <c r="J2423" s="17" t="s">
        <v>7142</v>
      </c>
      <c r="K2423" s="4" t="s">
        <v>7144</v>
      </c>
      <c r="L2423" s="5" t="s">
        <v>7143</v>
      </c>
      <c r="M2423" s="5">
        <f t="shared" si="148"/>
        <v>30</v>
      </c>
      <c r="N2423" s="5">
        <f t="shared" si="149"/>
        <v>35</v>
      </c>
      <c r="O2423" s="3" t="str">
        <f>IF(ISBLANK(D2423),"ส่วนลด",VLOOKUP(D2423,หมวดหมู่!$A$2:$B$35,2))</f>
        <v>สบู่+ครีมอาบน้ำ</v>
      </c>
      <c r="P2423" s="3" t="str">
        <f>IF(ISBLANK(E2423),"หน่วย",VLOOKUP(E2423,หน่วยนับ!$A$2:$B$37,2))</f>
        <v>ก้อน</v>
      </c>
      <c r="Q2423" t="str">
        <f t="shared" si="150"/>
        <v>P00000.png</v>
      </c>
      <c r="R2423" t="str">
        <f t="shared" si="151"/>
        <v>INSERT INTO `product`(`pID`, `pBar`, `pBars`, `pName`, `pBP`, `pSP`, `pVal`, `pCate`, `pUnit`, `img`) VALUES ('P02431','8858587006296','[{"detail":"รหัสสินค้า","barcode":"P02431"},{"detail":"บาร์โค้ดหลัก","barcode":"8858587006296"}]','อิงอรสบู่ไข่มุกบัว**','30','35','-2','สบู่+ครีมอาบน้ำ','ก้อน','P00000.png');</v>
      </c>
    </row>
    <row r="2424" spans="1:18" x14ac:dyDescent="0.25">
      <c r="A2424" s="2" t="s">
        <v>3518</v>
      </c>
      <c r="B2424" s="8">
        <v>8854302257653</v>
      </c>
      <c r="C2424" s="2" t="s">
        <v>3519</v>
      </c>
      <c r="D2424" s="1">
        <v>20</v>
      </c>
      <c r="E2424" s="1">
        <v>23</v>
      </c>
      <c r="F2424" s="1">
        <v>10</v>
      </c>
      <c r="G2424" s="1">
        <v>10.75</v>
      </c>
      <c r="H2424" s="1">
        <v>13</v>
      </c>
      <c r="I2424" s="16"/>
      <c r="J2424" s="17" t="s">
        <v>7142</v>
      </c>
      <c r="K2424" s="4" t="s">
        <v>7144</v>
      </c>
      <c r="L2424" s="5" t="s">
        <v>7143</v>
      </c>
      <c r="M2424" s="5">
        <f t="shared" si="148"/>
        <v>10.75</v>
      </c>
      <c r="N2424" s="5">
        <f t="shared" si="149"/>
        <v>13</v>
      </c>
      <c r="O2424" s="3" t="str">
        <f>IF(ISBLANK(D2424),"ส่วนลด",VLOOKUP(D2424,หมวดหมู่!$A$2:$B$35,2))</f>
        <v>อุปโภค/บริโภค</v>
      </c>
      <c r="P2424" s="3" t="str">
        <f>IF(ISBLANK(E2424),"หน่วย",VLOOKUP(E2424,หน่วยนับ!$A$2:$B$37,2))</f>
        <v>ก้อน</v>
      </c>
      <c r="Q2424" t="str">
        <f t="shared" si="150"/>
        <v>P00000.png</v>
      </c>
      <c r="R2424" t="str">
        <f t="shared" si="151"/>
        <v>INSERT INTO `product`(`pID`, `pBar`, `pBars`, `pName`, `pBP`, `pSP`, `pVal`, `pCate`, `pUnit`, `img`) VALUES ('P02432','8854302257653','[{"detail":"รหัสสินค้า","barcode":"P02432"},{"detail":"บาร์โค้ดหลัก","barcode":"8854302257653"}]','ดอกบัวสบู่สี่เหลี่ยม60g13บ*','10.75','13','10','อุปโภค/บริโภค','ก้อน','P00000.png');</v>
      </c>
    </row>
    <row r="2425" spans="1:18" x14ac:dyDescent="0.25">
      <c r="A2425" s="2" t="s">
        <v>3520</v>
      </c>
      <c r="B2425" s="8">
        <v>8854302259787</v>
      </c>
      <c r="C2425" s="2" t="s">
        <v>3521</v>
      </c>
      <c r="D2425" s="1">
        <v>20</v>
      </c>
      <c r="E2425" s="1">
        <v>23</v>
      </c>
      <c r="F2425" s="1">
        <v>0</v>
      </c>
      <c r="G2425" s="1">
        <v>10.75</v>
      </c>
      <c r="H2425" s="1">
        <v>13</v>
      </c>
      <c r="I2425" s="16"/>
      <c r="J2425" s="17" t="s">
        <v>7142</v>
      </c>
      <c r="K2425" s="4" t="s">
        <v>7144</v>
      </c>
      <c r="L2425" s="5" t="s">
        <v>7143</v>
      </c>
      <c r="M2425" s="5">
        <f t="shared" si="148"/>
        <v>10.75</v>
      </c>
      <c r="N2425" s="5">
        <f t="shared" si="149"/>
        <v>13</v>
      </c>
      <c r="O2425" s="3" t="str">
        <f>IF(ISBLANK(D2425),"ส่วนลด",VLOOKUP(D2425,หมวดหมู่!$A$2:$B$35,2))</f>
        <v>อุปโภค/บริโภค</v>
      </c>
      <c r="P2425" s="3" t="str">
        <f>IF(ISBLANK(E2425),"หน่วย",VLOOKUP(E2425,หน่วยนับ!$A$2:$B$37,2))</f>
        <v>ก้อน</v>
      </c>
      <c r="Q2425" t="str">
        <f t="shared" si="150"/>
        <v>P00000.png</v>
      </c>
      <c r="R2425" t="str">
        <f t="shared" si="151"/>
        <v>INSERT INTO `product`(`pID`, `pBar`, `pBars`, `pName`, `pBP`, `pSP`, `pVal`, `pCate`, `pUnit`, `img`) VALUES ('P02433','8854302259787','[{"detail":"รหัสสินค้า","barcode":"P02433"},{"detail":"บาร์โค้ดหลัก","barcode":"8854302259787"}]','สี่เหลี่ยมสบู่ชมพู60g13บ*','10.75','13','0','อุปโภค/บริโภค','ก้อน','P00000.png');</v>
      </c>
    </row>
    <row r="2426" spans="1:18" x14ac:dyDescent="0.25">
      <c r="A2426" s="2" t="s">
        <v>3522</v>
      </c>
      <c r="B2426" s="8">
        <v>8854302168256</v>
      </c>
      <c r="C2426" s="2" t="s">
        <v>3523</v>
      </c>
      <c r="D2426" s="1">
        <v>20</v>
      </c>
      <c r="E2426" s="1">
        <v>23</v>
      </c>
      <c r="F2426" s="1">
        <v>0</v>
      </c>
      <c r="G2426" s="1">
        <v>10.75</v>
      </c>
      <c r="H2426" s="1">
        <v>13</v>
      </c>
      <c r="I2426" s="16"/>
      <c r="J2426" s="17" t="s">
        <v>7142</v>
      </c>
      <c r="K2426" s="4" t="s">
        <v>7144</v>
      </c>
      <c r="L2426" s="5" t="s">
        <v>7143</v>
      </c>
      <c r="M2426" s="5">
        <f t="shared" si="148"/>
        <v>10.75</v>
      </c>
      <c r="N2426" s="5">
        <f t="shared" si="149"/>
        <v>13</v>
      </c>
      <c r="O2426" s="3" t="str">
        <f>IF(ISBLANK(D2426),"ส่วนลด",VLOOKUP(D2426,หมวดหมู่!$A$2:$B$35,2))</f>
        <v>อุปโภค/บริโภค</v>
      </c>
      <c r="P2426" s="3" t="str">
        <f>IF(ISBLANK(E2426),"หน่วย",VLOOKUP(E2426,หน่วยนับ!$A$2:$B$37,2))</f>
        <v>ก้อน</v>
      </c>
      <c r="Q2426" t="str">
        <f t="shared" si="150"/>
        <v>P00000.png</v>
      </c>
      <c r="R2426" t="str">
        <f t="shared" si="151"/>
        <v>INSERT INTO `product`(`pID`, `pBar`, `pBars`, `pName`, `pBP`, `pSP`, `pVal`, `pCate`, `pUnit`, `img`) VALUES ('P02434','8854302168256','[{"detail":"รหัสสินค้า","barcode":"P02434"},{"detail":"บาร์โค้ดหลัก","barcode":"8854302168256"}]','รังนกสบู่สี่เหลี่ยม60g13บ','10.75','13','0','อุปโภค/บริโภค','ก้อน','P00000.png');</v>
      </c>
    </row>
    <row r="2427" spans="1:18" x14ac:dyDescent="0.25">
      <c r="A2427" s="2" t="s">
        <v>3524</v>
      </c>
      <c r="B2427" s="8">
        <v>8858587001185</v>
      </c>
      <c r="C2427" s="2" t="s">
        <v>3525</v>
      </c>
      <c r="D2427" s="1">
        <v>57</v>
      </c>
      <c r="E2427" s="1">
        <v>23</v>
      </c>
      <c r="F2427" s="1">
        <v>1</v>
      </c>
      <c r="G2427" s="1">
        <v>15.17</v>
      </c>
      <c r="H2427" s="1">
        <v>20</v>
      </c>
      <c r="I2427" s="16"/>
      <c r="J2427" s="17" t="s">
        <v>7142</v>
      </c>
      <c r="K2427" s="4" t="s">
        <v>7144</v>
      </c>
      <c r="L2427" s="5" t="s">
        <v>7143</v>
      </c>
      <c r="M2427" s="5">
        <f t="shared" si="148"/>
        <v>15.17</v>
      </c>
      <c r="N2427" s="5">
        <f t="shared" si="149"/>
        <v>20</v>
      </c>
      <c r="O2427" s="3" t="str">
        <f>IF(ISBLANK(D2427),"ส่วนลด",VLOOKUP(D2427,หมวดหมู่!$A$2:$B$35,2))</f>
        <v>สบู่+ครีมอาบน้ำ</v>
      </c>
      <c r="P2427" s="3" t="str">
        <f>IF(ISBLANK(E2427),"หน่วย",VLOOKUP(E2427,หน่วยนับ!$A$2:$B$37,2))</f>
        <v>ก้อน</v>
      </c>
      <c r="Q2427" t="str">
        <f t="shared" si="150"/>
        <v>P00000.png</v>
      </c>
      <c r="R2427" t="str">
        <f t="shared" si="151"/>
        <v>INSERT INTO `product`(`pID`, `pBar`, `pBars`, `pName`, `pBP`, `pSP`, `pVal`, `pCate`, `pUnit`, `img`) VALUES ('P02435','8858587001185','[{"detail":"รหัสสินค้า","barcode":"P02435"},{"detail":"บาร์โค้ดหลัก","barcode":"8858587001185"}]','อิงอรสบู่แตงกวา20บ**','15.17','20','1','สบู่+ครีมอาบน้ำ','ก้อน','P00000.png');</v>
      </c>
    </row>
    <row r="2428" spans="1:18" x14ac:dyDescent="0.25">
      <c r="A2428" s="2" t="s">
        <v>3526</v>
      </c>
      <c r="B2428" s="8">
        <v>8850006901410</v>
      </c>
      <c r="C2428" s="2" t="s">
        <v>892</v>
      </c>
      <c r="D2428" s="1">
        <v>57</v>
      </c>
      <c r="E2428" s="1">
        <v>23</v>
      </c>
      <c r="F2428" s="1">
        <v>0</v>
      </c>
      <c r="G2428" s="1">
        <v>11.25</v>
      </c>
      <c r="H2428" s="1">
        <v>15</v>
      </c>
      <c r="I2428" s="16"/>
      <c r="J2428" s="17" t="s">
        <v>7142</v>
      </c>
      <c r="K2428" s="4" t="s">
        <v>7144</v>
      </c>
      <c r="L2428" s="5" t="s">
        <v>7143</v>
      </c>
      <c r="M2428" s="5">
        <f t="shared" si="148"/>
        <v>11.25</v>
      </c>
      <c r="N2428" s="5">
        <f t="shared" si="149"/>
        <v>15</v>
      </c>
      <c r="O2428" s="3" t="str">
        <f>IF(ISBLANK(D2428),"ส่วนลด",VLOOKUP(D2428,หมวดหมู่!$A$2:$B$35,2))</f>
        <v>สบู่+ครีมอาบน้ำ</v>
      </c>
      <c r="P2428" s="3" t="str">
        <f>IF(ISBLANK(E2428),"หน่วย",VLOOKUP(E2428,หน่วยนับ!$A$2:$B$37,2))</f>
        <v>ก้อน</v>
      </c>
      <c r="Q2428" t="str">
        <f t="shared" si="150"/>
        <v>P00000.png</v>
      </c>
      <c r="R2428" t="str">
        <f t="shared" si="151"/>
        <v>INSERT INTO `product`(`pID`, `pBar`, `pBars`, `pName`, `pBP`, `pSP`, `pVal`, `pCate`, `pUnit`, `img`) VALUES ('P02436','8850006901410','[{"detail":"รหัสสินค้า","barcode":"P02436"},{"detail":"บาร์โค้ดหลัก","barcode":"8850006901410"}]','โปรเทคสบู่65g15บ**','11.25','15','0','สบู่+ครีมอาบน้ำ','ก้อน','P00000.png');</v>
      </c>
    </row>
    <row r="2429" spans="1:18" x14ac:dyDescent="0.25">
      <c r="A2429" s="2" t="s">
        <v>3527</v>
      </c>
      <c r="B2429" s="8">
        <v>8850006928127</v>
      </c>
      <c r="C2429" s="2" t="s">
        <v>3528</v>
      </c>
      <c r="D2429" s="1">
        <v>20</v>
      </c>
      <c r="E2429" s="1">
        <v>23</v>
      </c>
      <c r="F2429" s="1">
        <v>4</v>
      </c>
      <c r="G2429" s="1">
        <v>11</v>
      </c>
      <c r="H2429" s="1">
        <v>15</v>
      </c>
      <c r="I2429" s="16"/>
      <c r="J2429" s="17" t="s">
        <v>7142</v>
      </c>
      <c r="K2429" s="4" t="s">
        <v>7144</v>
      </c>
      <c r="L2429" s="5" t="s">
        <v>7143</v>
      </c>
      <c r="M2429" s="5">
        <f t="shared" si="148"/>
        <v>11</v>
      </c>
      <c r="N2429" s="5">
        <f t="shared" si="149"/>
        <v>15</v>
      </c>
      <c r="O2429" s="3" t="str">
        <f>IF(ISBLANK(D2429),"ส่วนลด",VLOOKUP(D2429,หมวดหมู่!$A$2:$B$35,2))</f>
        <v>อุปโภค/บริโภค</v>
      </c>
      <c r="P2429" s="3" t="str">
        <f>IF(ISBLANK(E2429),"หน่วย",VLOOKUP(E2429,หน่วยนับ!$A$2:$B$37,2))</f>
        <v>ก้อน</v>
      </c>
      <c r="Q2429" t="str">
        <f t="shared" si="150"/>
        <v>P00000.png</v>
      </c>
      <c r="R2429" t="str">
        <f t="shared" si="151"/>
        <v>INSERT INTO `product`(`pID`, `pBar`, `pBars`, `pName`, `pBP`, `pSP`, `pVal`, `pCate`, `pUnit`, `img`) VALUES ('P02437','8850006928127','[{"detail":"รหัสสินค้า","barcode":"P02437"},{"detail":"บาร์โค้ดหลัก","barcode":"8850006928127"}]','โปรเทคสบู่65g15บ','11','15','4','อุปโภค/บริโภค','ก้อน','P00000.png');</v>
      </c>
    </row>
    <row r="2430" spans="1:18" x14ac:dyDescent="0.25">
      <c r="A2430" s="2" t="s">
        <v>3529</v>
      </c>
      <c r="B2430" s="8">
        <v>8850668900011</v>
      </c>
      <c r="C2430" s="2" t="s">
        <v>8648</v>
      </c>
      <c r="D2430" s="1">
        <v>20</v>
      </c>
      <c r="E2430" s="1">
        <v>14</v>
      </c>
      <c r="F2430" s="1">
        <v>7</v>
      </c>
      <c r="G2430" s="1">
        <v>8.92</v>
      </c>
      <c r="H2430" s="1">
        <v>15</v>
      </c>
      <c r="I2430" s="15" t="s">
        <v>8649</v>
      </c>
      <c r="J2430" s="17" t="s">
        <v>7142</v>
      </c>
      <c r="K2430" s="4" t="s">
        <v>7144</v>
      </c>
      <c r="L2430" s="5" t="s">
        <v>7143</v>
      </c>
      <c r="M2430" s="5">
        <f t="shared" si="148"/>
        <v>8.92</v>
      </c>
      <c r="N2430" s="5">
        <f t="shared" si="149"/>
        <v>15</v>
      </c>
      <c r="O2430" s="3" t="str">
        <f>IF(ISBLANK(D2430),"ส่วนลด",VLOOKUP(D2430,หมวดหมู่!$A$2:$B$35,2))</f>
        <v>อุปโภค/บริโภค</v>
      </c>
      <c r="P2430" s="3" t="str">
        <f>IF(ISBLANK(E2430),"หน่วย",VLOOKUP(E2430,หน่วยนับ!$A$2:$B$37,2))</f>
        <v>ถุง</v>
      </c>
      <c r="Q2430" t="str">
        <f t="shared" si="150"/>
        <v>prd_2455.jpg</v>
      </c>
      <c r="R2430" t="str">
        <f t="shared" si="151"/>
        <v>INSERT INTO `product`(`pID`, `pBar`, `pBars`, `pName`, `pBP`, `pSP`, `pVal`, `pCate`, `pUnit`, `img`) VALUES ('P02438','8850668900011','[{"detail":"รหัสสินค้า","barcode":"P02438"},{"detail":"บาร์โค้ดหลัก","barcode":"8850668900011"}]','กวนอิมครีม***','8.92','15','7','อุปโภค/บริโภค','ถุง','prd_2455.jpg');</v>
      </c>
    </row>
    <row r="2431" spans="1:18" x14ac:dyDescent="0.25">
      <c r="A2431" s="2" t="s">
        <v>3530</v>
      </c>
      <c r="B2431" s="8">
        <v>8852521300082</v>
      </c>
      <c r="C2431" s="2" t="s">
        <v>3531</v>
      </c>
      <c r="D2431" s="1">
        <v>20</v>
      </c>
      <c r="E2431" s="1">
        <v>5</v>
      </c>
      <c r="F2431" s="1">
        <v>2</v>
      </c>
      <c r="G2431" s="1">
        <v>16.5</v>
      </c>
      <c r="H2431" s="1">
        <v>20</v>
      </c>
      <c r="I2431" s="16"/>
      <c r="J2431" s="17" t="s">
        <v>7142</v>
      </c>
      <c r="K2431" s="4" t="s">
        <v>7144</v>
      </c>
      <c r="L2431" s="5" t="s">
        <v>7143</v>
      </c>
      <c r="M2431" s="5">
        <f t="shared" si="148"/>
        <v>16.5</v>
      </c>
      <c r="N2431" s="5">
        <f t="shared" si="149"/>
        <v>20</v>
      </c>
      <c r="O2431" s="3" t="str">
        <f>IF(ISBLANK(D2431),"ส่วนลด",VLOOKUP(D2431,หมวดหมู่!$A$2:$B$35,2))</f>
        <v>อุปโภค/บริโภค</v>
      </c>
      <c r="P2431" s="3" t="str">
        <f>IF(ISBLANK(E2431),"หน่วย",VLOOKUP(E2431,หน่วยนับ!$A$2:$B$37,2))</f>
        <v>กล่อง</v>
      </c>
      <c r="Q2431" t="str">
        <f t="shared" si="150"/>
        <v>P00000.png</v>
      </c>
      <c r="R2431" t="str">
        <f t="shared" si="151"/>
        <v>INSERT INTO `product`(`pID`, `pBar`, `pBars`, `pName`, `pBP`, `pSP`, `pVal`, `pCate`, `pUnit`, `img`) VALUES ('P02439','8852521300082','[{"detail":"รหัสสินค้า","barcode":"P02439"},{"detail":"บาร์โค้ดหลัก","barcode":"8852521300082"}]','คินโชจุดกันยุง20บาท','16.5','20','2','อุปโภค/บริโภค','กล่อง','P00000.png');</v>
      </c>
    </row>
    <row r="2432" spans="1:18" x14ac:dyDescent="0.25">
      <c r="A2432" s="2" t="s">
        <v>3532</v>
      </c>
      <c r="B2432" s="8">
        <v>8850273158913</v>
      </c>
      <c r="C2432" s="2" t="s">
        <v>3533</v>
      </c>
      <c r="D2432" s="1">
        <v>20</v>
      </c>
      <c r="E2432" s="1">
        <v>5</v>
      </c>
      <c r="F2432" s="1">
        <v>0</v>
      </c>
      <c r="G2432" s="1">
        <v>14</v>
      </c>
      <c r="H2432" s="1">
        <v>20</v>
      </c>
      <c r="I2432" s="16"/>
      <c r="J2432" s="17" t="s">
        <v>7142</v>
      </c>
      <c r="K2432" s="4" t="s">
        <v>7144</v>
      </c>
      <c r="L2432" s="5" t="s">
        <v>7143</v>
      </c>
      <c r="M2432" s="5">
        <f t="shared" si="148"/>
        <v>14</v>
      </c>
      <c r="N2432" s="5">
        <f t="shared" si="149"/>
        <v>20</v>
      </c>
      <c r="O2432" s="3" t="str">
        <f>IF(ISBLANK(D2432),"ส่วนลด",VLOOKUP(D2432,หมวดหมู่!$A$2:$B$35,2))</f>
        <v>อุปโภค/บริโภค</v>
      </c>
      <c r="P2432" s="3" t="str">
        <f>IF(ISBLANK(E2432),"หน่วย",VLOOKUP(E2432,หน่วยนับ!$A$2:$B$37,2))</f>
        <v>กล่อง</v>
      </c>
      <c r="Q2432" t="str">
        <f t="shared" si="150"/>
        <v>P00000.png</v>
      </c>
      <c r="R2432" t="str">
        <f t="shared" si="151"/>
        <v>INSERT INTO `product`(`pID`, `pBar`, `pBars`, `pName`, `pBP`, `pSP`, `pVal`, `pCate`, `pUnit`, `img`) VALUES ('P02440','8850273158913','[{"detail":"รหัสสินค้า","barcode":"P02440"},{"detail":"บาร์โค้ดหลัก","barcode":"8850273158913"}]','อาทจุดกันยุง20บาท','14','20','0','อุปโภค/บริโภค','กล่อง','P00000.png');</v>
      </c>
    </row>
    <row r="2433" spans="1:18" x14ac:dyDescent="0.25">
      <c r="A2433" s="2" t="s">
        <v>3534</v>
      </c>
      <c r="B2433" s="8">
        <v>4902430655750</v>
      </c>
      <c r="C2433" s="2" t="s">
        <v>414</v>
      </c>
      <c r="D2433" s="1">
        <v>20</v>
      </c>
      <c r="E2433" s="1">
        <v>14</v>
      </c>
      <c r="F2433" s="1">
        <v>29</v>
      </c>
      <c r="G2433" s="1">
        <v>3.09</v>
      </c>
      <c r="H2433" s="1">
        <v>4</v>
      </c>
      <c r="I2433" s="16"/>
      <c r="J2433" s="17" t="s">
        <v>7142</v>
      </c>
      <c r="K2433" s="4" t="s">
        <v>7144</v>
      </c>
      <c r="L2433" s="5" t="s">
        <v>7143</v>
      </c>
      <c r="M2433" s="5">
        <f t="shared" si="148"/>
        <v>3.09</v>
      </c>
      <c r="N2433" s="5">
        <f t="shared" si="149"/>
        <v>4</v>
      </c>
      <c r="O2433" s="3" t="str">
        <f>IF(ISBLANK(D2433),"ส่วนลด",VLOOKUP(D2433,หมวดหมู่!$A$2:$B$35,2))</f>
        <v>อุปโภค/บริโภค</v>
      </c>
      <c r="P2433" s="3" t="str">
        <f>IF(ISBLANK(E2433),"หน่วย",VLOOKUP(E2433,หน่วยนับ!$A$2:$B$37,2))</f>
        <v>ถุง</v>
      </c>
      <c r="Q2433" t="str">
        <f t="shared" si="150"/>
        <v>P00000.png</v>
      </c>
      <c r="R2433" t="str">
        <f t="shared" si="151"/>
        <v>INSERT INTO `product`(`pID`, `pBar`, `pBars`, `pName`, `pBP`, `pSP`, `pVal`, `pCate`, `pUnit`, `img`) VALUES ('P02441','4902430655750','[{"detail":"รหัสสินค้า","barcode":"P02441"},{"detail":"บาร์โค้ดหลัก","barcode":"4902430655750"}]','ดาวนี่ปรับผ้านุ่ม4บาท**','3.09','4','29','อุปโภค/บริโภค','ถุง','P00000.png');</v>
      </c>
    </row>
    <row r="2434" spans="1:18" x14ac:dyDescent="0.25">
      <c r="A2434" s="2" t="s">
        <v>3535</v>
      </c>
      <c r="B2434" s="8">
        <v>8850709761137</v>
      </c>
      <c r="C2434" s="2" t="s">
        <v>8650</v>
      </c>
      <c r="D2434" s="1">
        <v>42</v>
      </c>
      <c r="E2434" s="1">
        <v>9</v>
      </c>
      <c r="F2434" s="1">
        <v>8</v>
      </c>
      <c r="G2434" s="1">
        <v>14.5</v>
      </c>
      <c r="H2434" s="1">
        <v>23</v>
      </c>
      <c r="I2434" s="16"/>
      <c r="J2434" s="17" t="s">
        <v>7142</v>
      </c>
      <c r="K2434" s="4" t="s">
        <v>7144</v>
      </c>
      <c r="L2434" s="5" t="s">
        <v>7143</v>
      </c>
      <c r="M2434" s="5">
        <f t="shared" si="148"/>
        <v>14.5</v>
      </c>
      <c r="N2434" s="5">
        <f t="shared" si="149"/>
        <v>23</v>
      </c>
      <c r="O2434" s="3" t="str">
        <f>IF(ISBLANK(D2434),"ส่วนลด",VLOOKUP(D2434,หมวดหมู่!$A$2:$B$35,2))</f>
        <v>ของใช้เด็ก+ชิชชู่+สำลี</v>
      </c>
      <c r="P2434" s="3" t="str">
        <f>IF(ISBLANK(E2434),"หน่วย",VLOOKUP(E2434,หน่วยนับ!$A$2:$B$37,2))</f>
        <v>แพ็ค</v>
      </c>
      <c r="Q2434" t="str">
        <f t="shared" si="150"/>
        <v>P00000.png</v>
      </c>
      <c r="R2434" t="str">
        <f t="shared" si="151"/>
        <v>INSERT INTO `product`(`pID`, `pBar`, `pBars`, `pName`, `pBP`, `pSP`, `pVal`, `pCate`, `pUnit`, `img`) VALUES ('P02442','8850709761137','[{"detail":"รหัสสินค้า","barcode":"P02442"},{"detail":"บาร์โค้ดหลัก","barcode":"8850709761137"}]','เบบี้เลิฟเบอร์Lแพ็ค3ชิ้น***','14.5','23','8','ของใช้เด็ก+ชิชชู่+สำลี','แพ็ค','P00000.png');</v>
      </c>
    </row>
    <row r="2435" spans="1:18" x14ac:dyDescent="0.25">
      <c r="A2435" s="2" t="s">
        <v>3536</v>
      </c>
      <c r="B2435" s="8">
        <v>8858678423179</v>
      </c>
      <c r="C2435" s="2" t="s">
        <v>3537</v>
      </c>
      <c r="D2435" s="1">
        <v>20</v>
      </c>
      <c r="E2435" s="1">
        <v>14</v>
      </c>
      <c r="F2435" s="1">
        <v>3</v>
      </c>
      <c r="G2435" s="1">
        <v>15.42</v>
      </c>
      <c r="H2435" s="1">
        <v>20</v>
      </c>
      <c r="I2435" s="15" t="s">
        <v>3538</v>
      </c>
      <c r="J2435" s="17" t="s">
        <v>7142</v>
      </c>
      <c r="K2435" s="4" t="s">
        <v>7144</v>
      </c>
      <c r="L2435" s="5" t="s">
        <v>7143</v>
      </c>
      <c r="M2435" s="5">
        <f t="shared" ref="M2435:M2498" si="152">IF(ISBLANK(D2435),0,G2435)</f>
        <v>15.42</v>
      </c>
      <c r="N2435" s="5">
        <f t="shared" ref="N2435:N2498" si="153">IF(ISBLANK(D2435),-H2435,H2435)</f>
        <v>20</v>
      </c>
      <c r="O2435" s="3" t="str">
        <f>IF(ISBLANK(D2435),"ส่วนลด",VLOOKUP(D2435,หมวดหมู่!$A$2:$B$35,2))</f>
        <v>อุปโภค/บริโภค</v>
      </c>
      <c r="P2435" s="3" t="str">
        <f>IF(ISBLANK(E2435),"หน่วย",VLOOKUP(E2435,หน่วยนับ!$A$2:$B$37,2))</f>
        <v>ถุง</v>
      </c>
      <c r="Q2435" t="str">
        <f t="shared" ref="Q2435:Q2498" si="154">IF(ISBLANK(I2435),"P00000.png",I2435)</f>
        <v>prd_2460.png</v>
      </c>
      <c r="R2435" t="str">
        <f t="shared" ref="R2435:R2498" si="155">"INSERT INTO `product`(`pID`, `pBar`, `pBars`, `pName`, `pBP`, `pSP`, `pVal`, `pCate`, `pUnit`, `img`) VALUES ('"&amp;A2435&amp;"','"&amp;B2435&amp;"','"&amp;J2435&amp;A2435&amp;K2435&amp;B2435&amp;L2435&amp;"','"&amp;C2435&amp;"','"&amp;M2435&amp;"','"&amp;N2435&amp;"','"&amp;F2435&amp;"','"&amp;O2435&amp;"','"&amp;P2435&amp;"','"&amp;Q2435&amp;"');"</f>
        <v>INSERT INTO `product`(`pID`, `pBar`, `pBars`, `pName`, `pBP`, `pSP`, `pVal`, `pCate`, `pUnit`, `img`) VALUES ('P02443','8858678423179','[{"detail":"รหัสสินค้า","barcode":"P02443"},{"detail":"บาร์โค้ดหลัก","barcode":"8858678423179"}]','มายด์กระดาษเช็ดหน้า168แผ่นคู่**','15.42','20','3','อุปโภค/บริโภค','ถุง','prd_2460.png');</v>
      </c>
    </row>
    <row r="2436" spans="1:18" x14ac:dyDescent="0.25">
      <c r="A2436" s="2" t="s">
        <v>3539</v>
      </c>
      <c r="B2436" s="8" t="s">
        <v>3539</v>
      </c>
      <c r="C2436" s="2" t="s">
        <v>3540</v>
      </c>
      <c r="D2436" s="1">
        <v>20</v>
      </c>
      <c r="E2436" s="1">
        <v>9</v>
      </c>
      <c r="F2436" s="1">
        <v>0</v>
      </c>
      <c r="G2436" s="1">
        <v>15</v>
      </c>
      <c r="H2436" s="1">
        <v>20</v>
      </c>
      <c r="I2436" s="16"/>
      <c r="J2436" s="17" t="s">
        <v>7142</v>
      </c>
      <c r="K2436" s="4" t="s">
        <v>7144</v>
      </c>
      <c r="L2436" s="5" t="s">
        <v>7143</v>
      </c>
      <c r="M2436" s="5">
        <f t="shared" si="152"/>
        <v>15</v>
      </c>
      <c r="N2436" s="5">
        <f t="shared" si="153"/>
        <v>20</v>
      </c>
      <c r="O2436" s="3" t="str">
        <f>IF(ISBLANK(D2436),"ส่วนลด",VLOOKUP(D2436,หมวดหมู่!$A$2:$B$35,2))</f>
        <v>อุปโภค/บริโภค</v>
      </c>
      <c r="P2436" s="3" t="str">
        <f>IF(ISBLANK(E2436),"หน่วย",VLOOKUP(E2436,หน่วยนับ!$A$2:$B$37,2))</f>
        <v>แพ็ค</v>
      </c>
      <c r="Q2436" t="str">
        <f t="shared" si="154"/>
        <v>P00000.png</v>
      </c>
      <c r="R2436" t="str">
        <f t="shared" si="155"/>
        <v>INSERT INTO `product`(`pID`, `pBar`, `pBars`, `pName`, `pBP`, `pSP`, `pVal`, `pCate`, `pUnit`, `img`) VALUES ('P02444','P02444','[{"detail":"รหัสสินค้า","barcode":"P02444"},{"detail":"บาร์โค้ดหลัก","barcode":"P02444"}]','เชือกแบน5เมตร20บาท','15','20','0','อุปโภค/บริโภค','แพ็ค','P00000.png');</v>
      </c>
    </row>
    <row r="2437" spans="1:18" x14ac:dyDescent="0.25">
      <c r="A2437" s="2" t="s">
        <v>3541</v>
      </c>
      <c r="B2437" s="8">
        <v>1984020272885</v>
      </c>
      <c r="C2437" s="2" t="s">
        <v>8651</v>
      </c>
      <c r="D2437" s="1">
        <v>94</v>
      </c>
      <c r="E2437" s="1">
        <v>9</v>
      </c>
      <c r="F2437" s="1">
        <v>2</v>
      </c>
      <c r="G2437" s="1">
        <v>14</v>
      </c>
      <c r="H2437" s="1">
        <v>20</v>
      </c>
      <c r="I2437" s="16"/>
      <c r="J2437" s="17" t="s">
        <v>7142</v>
      </c>
      <c r="K2437" s="4" t="s">
        <v>7144</v>
      </c>
      <c r="L2437" s="5" t="s">
        <v>7143</v>
      </c>
      <c r="M2437" s="5">
        <f t="shared" si="152"/>
        <v>14</v>
      </c>
      <c r="N2437" s="5">
        <f t="shared" si="153"/>
        <v>20</v>
      </c>
      <c r="O2437" s="3" t="str">
        <f>IF(ISBLANK(D2437),"ส่วนลด",VLOOKUP(D2437,หมวดหมู่!$A$2:$B$35,2))</f>
        <v>ของใช้ในครัว</v>
      </c>
      <c r="P2437" s="3" t="str">
        <f>IF(ISBLANK(E2437),"หน่วย",VLOOKUP(E2437,หน่วยนับ!$A$2:$B$37,2))</f>
        <v>แพ็ค</v>
      </c>
      <c r="Q2437" t="str">
        <f t="shared" si="154"/>
        <v>P00000.png</v>
      </c>
      <c r="R2437" t="str">
        <f t="shared" si="155"/>
        <v>INSERT INTO `product`(`pID`, `pBar`, `pBars`, `pName`, `pBP`, `pSP`, `pVal`, `pCate`, `pUnit`, `img`) VALUES ('P02445','1984020272885','[{"detail":"รหัสสินค้า","barcode":"P02445"},{"detail":"บาร์โค้ดหลัก","barcode":"1984020272885"}]','ลูกโปร่ง***','14','20','2','ของใช้ในครัว','แพ็ค','P00000.png');</v>
      </c>
    </row>
    <row r="2438" spans="1:18" x14ac:dyDescent="0.25">
      <c r="A2438" s="2" t="s">
        <v>3542</v>
      </c>
      <c r="B2438" s="8">
        <v>7891234520920</v>
      </c>
      <c r="C2438" s="2" t="s">
        <v>3543</v>
      </c>
      <c r="D2438" s="1">
        <v>20</v>
      </c>
      <c r="E2438" s="1">
        <v>4</v>
      </c>
      <c r="F2438" s="1">
        <v>7</v>
      </c>
      <c r="G2438" s="1">
        <v>15.59</v>
      </c>
      <c r="H2438" s="1">
        <v>20</v>
      </c>
      <c r="I2438" s="16"/>
      <c r="J2438" s="17" t="s">
        <v>7142</v>
      </c>
      <c r="K2438" s="4" t="s">
        <v>7144</v>
      </c>
      <c r="L2438" s="5" t="s">
        <v>7143</v>
      </c>
      <c r="M2438" s="5">
        <f t="shared" si="152"/>
        <v>15.59</v>
      </c>
      <c r="N2438" s="5">
        <f t="shared" si="153"/>
        <v>20</v>
      </c>
      <c r="O2438" s="3" t="str">
        <f>IF(ISBLANK(D2438),"ส่วนลด",VLOOKUP(D2438,หมวดหมู่!$A$2:$B$35,2))</f>
        <v>อุปโภค/บริโภค</v>
      </c>
      <c r="P2438" s="3" t="str">
        <f>IF(ISBLANK(E2438),"หน่วย",VLOOKUP(E2438,หน่วยนับ!$A$2:$B$37,2))</f>
        <v>ชุด</v>
      </c>
      <c r="Q2438" t="str">
        <f t="shared" si="154"/>
        <v>P00000.png</v>
      </c>
      <c r="R2438" t="str">
        <f t="shared" si="155"/>
        <v>INSERT INTO `product`(`pID`, `pBar`, `pBars`, `pName`, `pBP`, `pSP`, `pVal`, `pCate`, `pUnit`, `img`) VALUES ('P02446','7891234520920','[{"detail":"รหัสสินค้า","barcode":"P02446"},{"detail":"บาร์โค้ดหลัก","barcode":"7891234520920"}]','เล็บปลอม20บาท','15.59','20','7','อุปโภค/บริโภค','ชุด','P00000.png');</v>
      </c>
    </row>
    <row r="2439" spans="1:18" x14ac:dyDescent="0.25">
      <c r="A2439" s="2" t="s">
        <v>3544</v>
      </c>
      <c r="B2439" s="8">
        <v>8859159201194</v>
      </c>
      <c r="C2439" s="2" t="s">
        <v>3545</v>
      </c>
      <c r="D2439" s="1">
        <v>57</v>
      </c>
      <c r="E2439" s="1">
        <v>8</v>
      </c>
      <c r="F2439" s="1">
        <v>1</v>
      </c>
      <c r="G2439" s="1">
        <v>12</v>
      </c>
      <c r="H2439" s="1">
        <v>15</v>
      </c>
      <c r="I2439" s="16"/>
      <c r="J2439" s="17" t="s">
        <v>7142</v>
      </c>
      <c r="K2439" s="4" t="s">
        <v>7144</v>
      </c>
      <c r="L2439" s="5" t="s">
        <v>7143</v>
      </c>
      <c r="M2439" s="5">
        <f t="shared" si="152"/>
        <v>12</v>
      </c>
      <c r="N2439" s="5">
        <f t="shared" si="153"/>
        <v>15</v>
      </c>
      <c r="O2439" s="3" t="str">
        <f>IF(ISBLANK(D2439),"ส่วนลด",VLOOKUP(D2439,หมวดหมู่!$A$2:$B$35,2))</f>
        <v>สบู่+ครีมอาบน้ำ</v>
      </c>
      <c r="P2439" s="3" t="str">
        <f>IF(ISBLANK(E2439),"หน่วย",VLOOKUP(E2439,หน่วยนับ!$A$2:$B$37,2))</f>
        <v>อัน</v>
      </c>
      <c r="Q2439" t="str">
        <f t="shared" si="154"/>
        <v>P00000.png</v>
      </c>
      <c r="R2439" t="str">
        <f t="shared" si="155"/>
        <v>INSERT INTO `product`(`pID`, `pBar`, `pBars`, `pName`, `pBP`, `pSP`, `pVal`, `pCate`, `pUnit`, `img`) VALUES ('P02447','8859159201194','[{"detail":"รหัสสินค้า","barcode":"P02447"},{"detail":"บาร์โค้ดหลัก","barcode":"8859159201194"}]','สบู่ซักผ้า120g15บ**','12','15','1','สบู่+ครีมอาบน้ำ','อัน','P00000.png');</v>
      </c>
    </row>
    <row r="2440" spans="1:18" x14ac:dyDescent="0.25">
      <c r="A2440" s="2" t="s">
        <v>3546</v>
      </c>
      <c r="B2440" s="8" t="s">
        <v>3546</v>
      </c>
      <c r="C2440" s="2" t="s">
        <v>8045</v>
      </c>
      <c r="D2440" s="1">
        <v>32</v>
      </c>
      <c r="E2440" s="1">
        <v>12</v>
      </c>
      <c r="F2440" s="1">
        <v>29</v>
      </c>
      <c r="G2440" s="1">
        <v>1.9</v>
      </c>
      <c r="H2440" s="1">
        <v>5</v>
      </c>
      <c r="I2440" s="16"/>
      <c r="J2440" s="17" t="s">
        <v>7142</v>
      </c>
      <c r="K2440" s="4" t="s">
        <v>7144</v>
      </c>
      <c r="L2440" s="5" t="s">
        <v>7143</v>
      </c>
      <c r="M2440" s="5">
        <f t="shared" si="152"/>
        <v>1.9</v>
      </c>
      <c r="N2440" s="5">
        <f t="shared" si="153"/>
        <v>5</v>
      </c>
      <c r="O2440" s="3" t="str">
        <f>IF(ISBLANK(D2440),"ส่วนลด",VLOOKUP(D2440,หมวดหมู่!$A$2:$B$35,2))</f>
        <v>การศึกษา</v>
      </c>
      <c r="P2440" s="3" t="str">
        <f>IF(ISBLANK(E2440),"หน่วย",VLOOKUP(E2440,หน่วยนับ!$A$2:$B$37,2))</f>
        <v>ด้าม</v>
      </c>
      <c r="Q2440" t="str">
        <f t="shared" si="154"/>
        <v>P00000.png</v>
      </c>
      <c r="R2440" t="str">
        <f t="shared" si="155"/>
        <v>INSERT INTO `product`(`pID`, `pBar`, `pBars`, `pName`, `pBP`, `pSP`, `pVal`, `pCate`, `pUnit`, `img`) VALUES ('P02448','P02448','[{"detail":"รหัสสินค้า","barcode":"P02448"},{"detail":"บาร์โค้ดหลัก","barcode":"P02448"}]','ปากกาแดงลาย***','1.9','5','29','การศึกษา','ด้าม','P00000.png');</v>
      </c>
    </row>
    <row r="2441" spans="1:18" x14ac:dyDescent="0.25">
      <c r="A2441" s="2" t="s">
        <v>3547</v>
      </c>
      <c r="B2441" s="8">
        <v>8851907236373</v>
      </c>
      <c r="C2441" s="2" t="s">
        <v>3548</v>
      </c>
      <c r="D2441" s="1">
        <v>32</v>
      </c>
      <c r="E2441" s="1">
        <v>12</v>
      </c>
      <c r="F2441" s="1">
        <v>4</v>
      </c>
      <c r="G2441" s="1">
        <v>1.7</v>
      </c>
      <c r="H2441" s="1">
        <v>5</v>
      </c>
      <c r="I2441" s="16"/>
      <c r="J2441" s="17" t="s">
        <v>7142</v>
      </c>
      <c r="K2441" s="4" t="s">
        <v>7144</v>
      </c>
      <c r="L2441" s="5" t="s">
        <v>7143</v>
      </c>
      <c r="M2441" s="5">
        <f t="shared" si="152"/>
        <v>1.7</v>
      </c>
      <c r="N2441" s="5">
        <f t="shared" si="153"/>
        <v>5</v>
      </c>
      <c r="O2441" s="3" t="str">
        <f>IF(ISBLANK(D2441),"ส่วนลด",VLOOKUP(D2441,หมวดหมู่!$A$2:$B$35,2))</f>
        <v>การศึกษา</v>
      </c>
      <c r="P2441" s="3" t="str">
        <f>IF(ISBLANK(E2441),"หน่วย",VLOOKUP(E2441,หน่วยนับ!$A$2:$B$37,2))</f>
        <v>ด้าม</v>
      </c>
      <c r="Q2441" t="str">
        <f t="shared" si="154"/>
        <v>P00000.png</v>
      </c>
      <c r="R2441" t="str">
        <f t="shared" si="155"/>
        <v>INSERT INTO `product`(`pID`, `pBar`, `pBars`, `pName`, `pBP`, `pSP`, `pVal`, `pCate`, `pUnit`, `img`) VALUES ('P02449','8851907236373','[{"detail":"รหัสสินค้า","barcode":"P02449"},{"detail":"บาร์โค้ดหลัก","barcode":"8851907236373"}]','ปากกาน้ำเงิน5บาท*','1.7','5','4','การศึกษา','ด้าม','P00000.png');</v>
      </c>
    </row>
    <row r="2442" spans="1:18" x14ac:dyDescent="0.25">
      <c r="A2442" s="2" t="s">
        <v>3549</v>
      </c>
      <c r="B2442" s="8" t="s">
        <v>3549</v>
      </c>
      <c r="C2442" s="2" t="s">
        <v>8652</v>
      </c>
      <c r="D2442" s="1">
        <v>40</v>
      </c>
      <c r="E2442" s="1">
        <v>8</v>
      </c>
      <c r="F2442" s="1">
        <v>18</v>
      </c>
      <c r="G2442" s="1">
        <v>10</v>
      </c>
      <c r="H2442" s="1">
        <v>15</v>
      </c>
      <c r="I2442" s="16"/>
      <c r="J2442" s="17" t="s">
        <v>7142</v>
      </c>
      <c r="K2442" s="4" t="s">
        <v>7144</v>
      </c>
      <c r="L2442" s="5" t="s">
        <v>7143</v>
      </c>
      <c r="M2442" s="5">
        <f t="shared" si="152"/>
        <v>10</v>
      </c>
      <c r="N2442" s="5">
        <f t="shared" si="153"/>
        <v>15</v>
      </c>
      <c r="O2442" s="3" t="str">
        <f>IF(ISBLANK(D2442),"ส่วนลด",VLOOKUP(D2442,หมวดหมู่!$A$2:$B$35,2))</f>
        <v>งานก่อสร้าง</v>
      </c>
      <c r="P2442" s="3" t="str">
        <f>IF(ISBLANK(E2442),"หน่วย",VLOOKUP(E2442,หน่วยนับ!$A$2:$B$37,2))</f>
        <v>อัน</v>
      </c>
      <c r="Q2442" t="str">
        <f t="shared" si="154"/>
        <v>P00000.png</v>
      </c>
      <c r="R2442" t="str">
        <f t="shared" si="155"/>
        <v>INSERT INTO `product`(`pID`, `pBar`, `pBars`, `pName`, `pBP`, `pSP`, `pVal`, `pCate`, `pUnit`, `img`) VALUES ('P02450','P02450','[{"detail":"รหัสสินค้า","barcode":"P02450"},{"detail":"บาร์โค้ดหลัก","barcode":"P02450"}]','น้ำยาบัดกรี***','10','15','18','งานก่อสร้าง','อัน','P00000.png');</v>
      </c>
    </row>
    <row r="2443" spans="1:18" x14ac:dyDescent="0.25">
      <c r="A2443" s="2" t="s">
        <v>3550</v>
      </c>
      <c r="B2443" s="8" t="s">
        <v>3550</v>
      </c>
      <c r="C2443" s="2" t="s">
        <v>8653</v>
      </c>
      <c r="D2443" s="1">
        <v>92</v>
      </c>
      <c r="E2443" s="1">
        <v>8</v>
      </c>
      <c r="F2443" s="1">
        <v>3</v>
      </c>
      <c r="G2443" s="1">
        <v>21</v>
      </c>
      <c r="H2443" s="1">
        <v>29</v>
      </c>
      <c r="I2443" s="16"/>
      <c r="J2443" s="17" t="s">
        <v>7142</v>
      </c>
      <c r="K2443" s="4" t="s">
        <v>7144</v>
      </c>
      <c r="L2443" s="5" t="s">
        <v>7143</v>
      </c>
      <c r="M2443" s="5">
        <f t="shared" si="152"/>
        <v>21</v>
      </c>
      <c r="N2443" s="5">
        <f t="shared" si="153"/>
        <v>29</v>
      </c>
      <c r="O2443" s="3" t="str">
        <f>IF(ISBLANK(D2443),"ส่วนลด",VLOOKUP(D2443,หมวดหมู่!$A$2:$B$35,2))</f>
        <v>ของใช้ในครัว</v>
      </c>
      <c r="P2443" s="3" t="str">
        <f>IF(ISBLANK(E2443),"หน่วย",VLOOKUP(E2443,หน่วยนับ!$A$2:$B$37,2))</f>
        <v>อัน</v>
      </c>
      <c r="Q2443" t="str">
        <f t="shared" si="154"/>
        <v>P00000.png</v>
      </c>
      <c r="R2443" t="str">
        <f t="shared" si="155"/>
        <v>INSERT INTO `product`(`pID`, `pBar`, `pBars`, `pName`, `pBP`, `pSP`, `pVal`, `pCate`, `pUnit`, `img`) VALUES ('P02451','P02451','[{"detail":"รหัสสินค้า","barcode":"P02451"},{"detail":"บาร์โค้ดหลัก","barcode":"P02451"}]','โบว์ดำตาข่าย6นิ้ว***','21','29','3','ของใช้ในครัว','อัน','P00000.png');</v>
      </c>
    </row>
    <row r="2444" spans="1:18" x14ac:dyDescent="0.25">
      <c r="A2444" s="2" t="s">
        <v>3551</v>
      </c>
      <c r="B2444" s="8" t="s">
        <v>3551</v>
      </c>
      <c r="C2444" s="2" t="s">
        <v>3552</v>
      </c>
      <c r="D2444" s="1">
        <v>20</v>
      </c>
      <c r="E2444" s="1">
        <v>8</v>
      </c>
      <c r="F2444" s="1">
        <v>1</v>
      </c>
      <c r="G2444" s="1">
        <v>28.34</v>
      </c>
      <c r="H2444" s="1">
        <v>39</v>
      </c>
      <c r="I2444" s="16"/>
      <c r="J2444" s="17" t="s">
        <v>7142</v>
      </c>
      <c r="K2444" s="4" t="s">
        <v>7144</v>
      </c>
      <c r="L2444" s="5" t="s">
        <v>7143</v>
      </c>
      <c r="M2444" s="5">
        <f t="shared" si="152"/>
        <v>28.34</v>
      </c>
      <c r="N2444" s="5">
        <f t="shared" si="153"/>
        <v>39</v>
      </c>
      <c r="O2444" s="3" t="str">
        <f>IF(ISBLANK(D2444),"ส่วนลด",VLOOKUP(D2444,หมวดหมู่!$A$2:$B$35,2))</f>
        <v>อุปโภค/บริโภค</v>
      </c>
      <c r="P2444" s="3" t="str">
        <f>IF(ISBLANK(E2444),"หน่วย",VLOOKUP(E2444,หน่วยนับ!$A$2:$B$37,2))</f>
        <v>อัน</v>
      </c>
      <c r="Q2444" t="str">
        <f t="shared" si="154"/>
        <v>P00000.png</v>
      </c>
      <c r="R2444" t="str">
        <f t="shared" si="155"/>
        <v>INSERT INTO `product`(`pID`, `pBar`, `pBars`, `pName`, `pBP`, `pSP`, `pVal`, `pCate`, `pUnit`, `img`) VALUES ('P02452','P02452','[{"detail":"รหัสสินค้า","barcode":"P02452"},{"detail":"บาร์โค้ดหลัก","barcode":"P02452"}]','โบว์ดำตาข่ายดำ8นิ้ว/39บาท','28.34','39','1','อุปโภค/บริโภค','อัน','P00000.png');</v>
      </c>
    </row>
    <row r="2445" spans="1:18" x14ac:dyDescent="0.25">
      <c r="A2445" s="2" t="s">
        <v>3553</v>
      </c>
      <c r="B2445" s="8" t="s">
        <v>3553</v>
      </c>
      <c r="C2445" s="2" t="s">
        <v>8654</v>
      </c>
      <c r="D2445" s="1">
        <v>40</v>
      </c>
      <c r="E2445" s="1">
        <v>36</v>
      </c>
      <c r="F2445" s="1">
        <v>3</v>
      </c>
      <c r="G2445" s="1">
        <v>75</v>
      </c>
      <c r="H2445" s="1">
        <v>100</v>
      </c>
      <c r="I2445" s="16"/>
      <c r="J2445" s="17" t="s">
        <v>7142</v>
      </c>
      <c r="K2445" s="4" t="s">
        <v>7144</v>
      </c>
      <c r="L2445" s="5" t="s">
        <v>7143</v>
      </c>
      <c r="M2445" s="5">
        <f t="shared" si="152"/>
        <v>75</v>
      </c>
      <c r="N2445" s="5">
        <f t="shared" si="153"/>
        <v>100</v>
      </c>
      <c r="O2445" s="3" t="str">
        <f>IF(ISBLANK(D2445),"ส่วนลด",VLOOKUP(D2445,หมวดหมู่!$A$2:$B$35,2))</f>
        <v>งานก่อสร้าง</v>
      </c>
      <c r="P2445" s="3" t="str">
        <f>IF(ISBLANK(E2445),"หน่วย",VLOOKUP(E2445,หน่วยนับ!$A$2:$B$37,2))</f>
        <v>คู่</v>
      </c>
      <c r="Q2445" t="str">
        <f t="shared" si="154"/>
        <v>P00000.png</v>
      </c>
      <c r="R2445" t="str">
        <f t="shared" si="155"/>
        <v>INSERT INTO `product`(`pID`, `pBar`, `pBars`, `pName`, `pBP`, `pSP`, `pVal`, `pCate`, `pUnit`, `img`) VALUES ('P02453','P02453','[{"detail":"รหัสสินค้า","barcode":"P02453"},{"detail":"บาร์โค้ดหลัก","barcode":"P02453"}]','รองเท้าบูทเบอร์ 10.5 ***','75','100','3','งานก่อสร้าง','คู่','P00000.png');</v>
      </c>
    </row>
    <row r="2446" spans="1:18" x14ac:dyDescent="0.25">
      <c r="A2446" s="2" t="s">
        <v>3554</v>
      </c>
      <c r="B2446" s="8">
        <v>6931190722646</v>
      </c>
      <c r="C2446" s="2" t="s">
        <v>3555</v>
      </c>
      <c r="D2446" s="1">
        <v>32</v>
      </c>
      <c r="E2446" s="1">
        <v>13</v>
      </c>
      <c r="F2446" s="1">
        <v>2</v>
      </c>
      <c r="G2446" s="1">
        <v>6.5</v>
      </c>
      <c r="H2446" s="1">
        <v>10</v>
      </c>
      <c r="I2446" s="16"/>
      <c r="J2446" s="17" t="s">
        <v>7142</v>
      </c>
      <c r="K2446" s="4" t="s">
        <v>7144</v>
      </c>
      <c r="L2446" s="5" t="s">
        <v>7143</v>
      </c>
      <c r="M2446" s="5">
        <f t="shared" si="152"/>
        <v>6.5</v>
      </c>
      <c r="N2446" s="5">
        <f t="shared" si="153"/>
        <v>10</v>
      </c>
      <c r="O2446" s="3" t="str">
        <f>IF(ISBLANK(D2446),"ส่วนลด",VLOOKUP(D2446,หมวดหมู่!$A$2:$B$35,2))</f>
        <v>การศึกษา</v>
      </c>
      <c r="P2446" s="3" t="str">
        <f>IF(ISBLANK(E2446),"หน่วย",VLOOKUP(E2446,หน่วยนับ!$A$2:$B$37,2))</f>
        <v>แท่ง</v>
      </c>
      <c r="Q2446" t="str">
        <f t="shared" si="154"/>
        <v>P00000.png</v>
      </c>
      <c r="R2446" t="str">
        <f t="shared" si="155"/>
        <v>INSERT INTO `product`(`pID`, `pBar`, `pBars`, `pName`, `pBP`, `pSP`, `pVal`, `pCate`, `pUnit`, `img`) VALUES ('P02454','6931190722646','[{"detail":"รหัสสินค้า","barcode":"P02454"},{"detail":"บาร์โค้ดหลัก","barcode":"6931190722646"}]','ปากกาเจลน้ำเงิน10บ**','6.5','10','2','การศึกษา','แท่ง','P00000.png');</v>
      </c>
    </row>
    <row r="2447" spans="1:18" x14ac:dyDescent="0.25">
      <c r="A2447" s="2" t="s">
        <v>3556</v>
      </c>
      <c r="B2447" s="8" t="s">
        <v>3556</v>
      </c>
      <c r="C2447" s="2" t="s">
        <v>3557</v>
      </c>
      <c r="D2447" s="1">
        <v>32</v>
      </c>
      <c r="E2447" s="1">
        <v>13</v>
      </c>
      <c r="F2447" s="1">
        <v>8</v>
      </c>
      <c r="G2447" s="1">
        <v>7.09</v>
      </c>
      <c r="H2447" s="1">
        <v>12</v>
      </c>
      <c r="I2447" s="16"/>
      <c r="J2447" s="17" t="s">
        <v>7142</v>
      </c>
      <c r="K2447" s="4" t="s">
        <v>7144</v>
      </c>
      <c r="L2447" s="5" t="s">
        <v>7143</v>
      </c>
      <c r="M2447" s="5">
        <f t="shared" si="152"/>
        <v>7.09</v>
      </c>
      <c r="N2447" s="5">
        <f t="shared" si="153"/>
        <v>12</v>
      </c>
      <c r="O2447" s="3" t="str">
        <f>IF(ISBLANK(D2447),"ส่วนลด",VLOOKUP(D2447,หมวดหมู่!$A$2:$B$35,2))</f>
        <v>การศึกษา</v>
      </c>
      <c r="P2447" s="3" t="str">
        <f>IF(ISBLANK(E2447),"หน่วย",VLOOKUP(E2447,หน่วยนับ!$A$2:$B$37,2))</f>
        <v>แท่ง</v>
      </c>
      <c r="Q2447" t="str">
        <f t="shared" si="154"/>
        <v>P00000.png</v>
      </c>
      <c r="R2447" t="str">
        <f t="shared" si="155"/>
        <v>INSERT INTO `product`(`pID`, `pBar`, `pBars`, `pName`, `pBP`, `pSP`, `pVal`, `pCate`, `pUnit`, `img`) VALUES ('P02455','P02455','[{"detail":"รหัสสินค้า","barcode":"P02455"},{"detail":"บาร์โค้ดหลัก","barcode":"P02455"}]','ปากกาเจลสีดำ12บาท','7.09','12','8','การศึกษา','แท่ง','P00000.png');</v>
      </c>
    </row>
    <row r="2448" spans="1:18" x14ac:dyDescent="0.25">
      <c r="A2448" s="2" t="s">
        <v>3558</v>
      </c>
      <c r="B2448" s="8">
        <v>1988032121308</v>
      </c>
      <c r="C2448" s="2" t="s">
        <v>8655</v>
      </c>
      <c r="D2448" s="1">
        <v>40</v>
      </c>
      <c r="E2448" s="1">
        <v>8</v>
      </c>
      <c r="F2448" s="1">
        <v>3</v>
      </c>
      <c r="G2448" s="1">
        <v>15</v>
      </c>
      <c r="H2448" s="1">
        <v>25</v>
      </c>
      <c r="I2448" s="16"/>
      <c r="J2448" s="17" t="s">
        <v>7142</v>
      </c>
      <c r="K2448" s="4" t="s">
        <v>7144</v>
      </c>
      <c r="L2448" s="5" t="s">
        <v>7143</v>
      </c>
      <c r="M2448" s="5">
        <f t="shared" si="152"/>
        <v>15</v>
      </c>
      <c r="N2448" s="5">
        <f t="shared" si="153"/>
        <v>25</v>
      </c>
      <c r="O2448" s="3" t="str">
        <f>IF(ISBLANK(D2448),"ส่วนลด",VLOOKUP(D2448,หมวดหมู่!$A$2:$B$35,2))</f>
        <v>งานก่อสร้าง</v>
      </c>
      <c r="P2448" s="3" t="str">
        <f>IF(ISBLANK(E2448),"หน่วย",VLOOKUP(E2448,หน่วยนับ!$A$2:$B$37,2))</f>
        <v>อัน</v>
      </c>
      <c r="Q2448" t="str">
        <f t="shared" si="154"/>
        <v>P00000.png</v>
      </c>
      <c r="R2448" t="str">
        <f t="shared" si="155"/>
        <v>INSERT INTO `product`(`pID`, `pBar`, `pBars`, `pName`, `pBP`, `pSP`, `pVal`, `pCate`, `pUnit`, `img`) VALUES ('P02456','1988032121308','[{"detail":"รหัสสินค้า","barcode":"P02456"},{"detail":"บาร์โค้ดหลัก","barcode":"1988032121308"}]','สายฝักบัวสแตนเลส***','15','25','3','งานก่อสร้าง','อัน','P00000.png');</v>
      </c>
    </row>
    <row r="2449" spans="1:18" x14ac:dyDescent="0.25">
      <c r="A2449" s="2" t="s">
        <v>3559</v>
      </c>
      <c r="B2449" s="8">
        <v>8851907236168</v>
      </c>
      <c r="C2449" s="2" t="s">
        <v>3560</v>
      </c>
      <c r="D2449" s="1">
        <v>32</v>
      </c>
      <c r="E2449" s="1">
        <v>8</v>
      </c>
      <c r="F2449" s="1">
        <v>0</v>
      </c>
      <c r="G2449" s="1">
        <v>40</v>
      </c>
      <c r="H2449" s="1">
        <v>50</v>
      </c>
      <c r="I2449" s="16"/>
      <c r="J2449" s="17" t="s">
        <v>7142</v>
      </c>
      <c r="K2449" s="4" t="s">
        <v>7144</v>
      </c>
      <c r="L2449" s="5" t="s">
        <v>7143</v>
      </c>
      <c r="M2449" s="5">
        <f t="shared" si="152"/>
        <v>40</v>
      </c>
      <c r="N2449" s="5">
        <f t="shared" si="153"/>
        <v>50</v>
      </c>
      <c r="O2449" s="3" t="str">
        <f>IF(ISBLANK(D2449),"ส่วนลด",VLOOKUP(D2449,หมวดหมู่!$A$2:$B$35,2))</f>
        <v>การศึกษา</v>
      </c>
      <c r="P2449" s="3" t="str">
        <f>IF(ISBLANK(E2449),"หน่วย",VLOOKUP(E2449,หน่วยนับ!$A$2:$B$37,2))</f>
        <v>อัน</v>
      </c>
      <c r="Q2449" t="str">
        <f t="shared" si="154"/>
        <v>P00000.png</v>
      </c>
      <c r="R2449" t="str">
        <f t="shared" si="155"/>
        <v>INSERT INTO `product`(`pID`, `pBar`, `pBars`, `pName`, `pBP`, `pSP`, `pVal`, `pCate`, `pUnit`, `img`) VALUES ('P02457','8851907236168','[{"detail":"รหัสสินค้า","barcode":"P02457"},{"detail":"บาร์โค้ดหลัก","barcode":"8851907236168"}]','แท่นตัดเทป50บาท*','40','50','0','การศึกษา','อัน','P00000.png');</v>
      </c>
    </row>
    <row r="2450" spans="1:18" x14ac:dyDescent="0.25">
      <c r="A2450" s="2" t="s">
        <v>3561</v>
      </c>
      <c r="B2450" s="8">
        <v>2540011014040</v>
      </c>
      <c r="C2450" s="2" t="s">
        <v>3562</v>
      </c>
      <c r="D2450" s="1">
        <v>32</v>
      </c>
      <c r="E2450" s="1">
        <v>8</v>
      </c>
      <c r="F2450" s="1">
        <v>1</v>
      </c>
      <c r="G2450" s="1">
        <v>7.09</v>
      </c>
      <c r="H2450" s="1">
        <v>12</v>
      </c>
      <c r="I2450" s="16"/>
      <c r="J2450" s="17" t="s">
        <v>7142</v>
      </c>
      <c r="K2450" s="4" t="s">
        <v>7144</v>
      </c>
      <c r="L2450" s="5" t="s">
        <v>7143</v>
      </c>
      <c r="M2450" s="5">
        <f t="shared" si="152"/>
        <v>7.09</v>
      </c>
      <c r="N2450" s="5">
        <f t="shared" si="153"/>
        <v>12</v>
      </c>
      <c r="O2450" s="3" t="str">
        <f>IF(ISBLANK(D2450),"ส่วนลด",VLOOKUP(D2450,หมวดหมู่!$A$2:$B$35,2))</f>
        <v>การศึกษา</v>
      </c>
      <c r="P2450" s="3" t="str">
        <f>IF(ISBLANK(E2450),"หน่วย",VLOOKUP(E2450,หน่วยนับ!$A$2:$B$37,2))</f>
        <v>อัน</v>
      </c>
      <c r="Q2450" t="str">
        <f t="shared" si="154"/>
        <v>P00000.png</v>
      </c>
      <c r="R2450" t="str">
        <f t="shared" si="155"/>
        <v>INSERT INTO `product`(`pID`, `pBar`, `pBars`, `pName`, `pBP`, `pSP`, `pVal`, `pCate`, `pUnit`, `img`) VALUES ('P02458','2540011014040','[{"detail":"รหัสสินค้า","barcode":"P02458"},{"detail":"บาร์โค้ดหลัก","barcode":"2540011014040"}]','ซองใสมีกระดุม12บาท*','7.09','12','1','การศึกษา','อัน','P00000.png');</v>
      </c>
    </row>
    <row r="2451" spans="1:18" x14ac:dyDescent="0.25">
      <c r="A2451" s="2" t="s">
        <v>3563</v>
      </c>
      <c r="B2451" s="8">
        <v>8815465413157</v>
      </c>
      <c r="C2451" s="2" t="s">
        <v>3564</v>
      </c>
      <c r="D2451" s="1">
        <v>32</v>
      </c>
      <c r="E2451" s="1">
        <v>8</v>
      </c>
      <c r="F2451" s="1">
        <v>3</v>
      </c>
      <c r="G2451" s="1">
        <v>17.5</v>
      </c>
      <c r="H2451" s="1">
        <v>25</v>
      </c>
      <c r="I2451" s="16"/>
      <c r="J2451" s="17" t="s">
        <v>7142</v>
      </c>
      <c r="K2451" s="4" t="s">
        <v>7144</v>
      </c>
      <c r="L2451" s="5" t="s">
        <v>7143</v>
      </c>
      <c r="M2451" s="5">
        <f t="shared" si="152"/>
        <v>17.5</v>
      </c>
      <c r="N2451" s="5">
        <f t="shared" si="153"/>
        <v>25</v>
      </c>
      <c r="O2451" s="3" t="str">
        <f>IF(ISBLANK(D2451),"ส่วนลด",VLOOKUP(D2451,หมวดหมู่!$A$2:$B$35,2))</f>
        <v>การศึกษา</v>
      </c>
      <c r="P2451" s="3" t="str">
        <f>IF(ISBLANK(E2451),"หน่วย",VLOOKUP(E2451,หน่วยนับ!$A$2:$B$37,2))</f>
        <v>อัน</v>
      </c>
      <c r="Q2451" t="str">
        <f t="shared" si="154"/>
        <v>P00000.png</v>
      </c>
      <c r="R2451" t="str">
        <f t="shared" si="155"/>
        <v>INSERT INTO `product`(`pID`, `pBar`, `pBars`, `pName`, `pBP`, `pSP`, `pVal`, `pCate`, `pUnit`, `img`) VALUES ('P02459','8815465413157','[{"detail":"รหัสสินค้า","barcode":"P02459"},{"detail":"บาร์โค้ดหลัก","barcode":"8815465413157"}]','สมุดรายงานนำเสนอ25บ*','17.5','25','3','การศึกษา','อัน','P00000.png');</v>
      </c>
    </row>
    <row r="2452" spans="1:18" x14ac:dyDescent="0.25">
      <c r="A2452" s="2" t="s">
        <v>3565</v>
      </c>
      <c r="B2452" s="8">
        <v>8851000174428</v>
      </c>
      <c r="C2452" s="2" t="s">
        <v>3566</v>
      </c>
      <c r="D2452" s="1">
        <v>32</v>
      </c>
      <c r="E2452" s="1">
        <v>14</v>
      </c>
      <c r="F2452" s="1">
        <v>2</v>
      </c>
      <c r="G2452" s="1">
        <v>15.83</v>
      </c>
      <c r="H2452" s="1">
        <v>20</v>
      </c>
      <c r="I2452" s="16"/>
      <c r="J2452" s="17" t="s">
        <v>7142</v>
      </c>
      <c r="K2452" s="4" t="s">
        <v>7144</v>
      </c>
      <c r="L2452" s="5" t="s">
        <v>7143</v>
      </c>
      <c r="M2452" s="5">
        <f t="shared" si="152"/>
        <v>15.83</v>
      </c>
      <c r="N2452" s="5">
        <f t="shared" si="153"/>
        <v>20</v>
      </c>
      <c r="O2452" s="3" t="str">
        <f>IF(ISBLANK(D2452),"ส่วนลด",VLOOKUP(D2452,หมวดหมู่!$A$2:$B$35,2))</f>
        <v>การศึกษา</v>
      </c>
      <c r="P2452" s="3" t="str">
        <f>IF(ISBLANK(E2452),"หน่วย",VLOOKUP(E2452,หน่วยนับ!$A$2:$B$37,2))</f>
        <v>ถุง</v>
      </c>
      <c r="Q2452" t="str">
        <f t="shared" si="154"/>
        <v>P00000.png</v>
      </c>
      <c r="R2452" t="str">
        <f t="shared" si="155"/>
        <v>INSERT INTO `product`(`pID`, `pBar`, `pBars`, `pName`, `pBP`, `pSP`, `pVal`, `pCate`, `pUnit`, `img`) VALUES ('P02460','8851000174428','[{"detail":"รหัสสินค้า","barcode":"P02460"},{"detail":"บาร์โค้ดหลัก","barcode":"8851000174428"}]','กระดาษ100ปอนเอ4/20บาท*','15.83','20','2','การศึกษา','ถุง','P00000.png');</v>
      </c>
    </row>
    <row r="2453" spans="1:18" x14ac:dyDescent="0.25">
      <c r="A2453" s="2" t="s">
        <v>3567</v>
      </c>
      <c r="B2453" s="8" t="s">
        <v>3567</v>
      </c>
      <c r="C2453" s="2" t="s">
        <v>3568</v>
      </c>
      <c r="D2453" s="1">
        <v>20</v>
      </c>
      <c r="E2453" s="1">
        <v>8</v>
      </c>
      <c r="F2453" s="1">
        <v>1</v>
      </c>
      <c r="G2453" s="1">
        <v>15</v>
      </c>
      <c r="H2453" s="1">
        <v>20</v>
      </c>
      <c r="I2453" s="16"/>
      <c r="J2453" s="17" t="s">
        <v>7142</v>
      </c>
      <c r="K2453" s="4" t="s">
        <v>7144</v>
      </c>
      <c r="L2453" s="5" t="s">
        <v>7143</v>
      </c>
      <c r="M2453" s="5">
        <f t="shared" si="152"/>
        <v>15</v>
      </c>
      <c r="N2453" s="5">
        <f t="shared" si="153"/>
        <v>20</v>
      </c>
      <c r="O2453" s="3" t="str">
        <f>IF(ISBLANK(D2453),"ส่วนลด",VLOOKUP(D2453,หมวดหมู่!$A$2:$B$35,2))</f>
        <v>อุปโภค/บริโภค</v>
      </c>
      <c r="P2453" s="3" t="str">
        <f>IF(ISBLANK(E2453),"หน่วย",VLOOKUP(E2453,หน่วยนับ!$A$2:$B$37,2))</f>
        <v>อัน</v>
      </c>
      <c r="Q2453" t="str">
        <f t="shared" si="154"/>
        <v>P00000.png</v>
      </c>
      <c r="R2453" t="str">
        <f t="shared" si="155"/>
        <v>INSERT INTO `product`(`pID`, `pBar`, `pBars`, `pName`, `pBP`, `pSP`, `pVal`, `pCate`, `pUnit`, `img`) VALUES ('P02461','P02461','[{"detail":"รหัสสินค้า","barcode":"P02461"},{"detail":"บาร์โค้ดหลัก","barcode":"P02461"}]','พวงกุญแจไฟเลเชอร์20บาท','15','20','1','อุปโภค/บริโภค','อัน','P00000.png');</v>
      </c>
    </row>
    <row r="2454" spans="1:18" x14ac:dyDescent="0.25">
      <c r="A2454" s="2" t="s">
        <v>3569</v>
      </c>
      <c r="B2454" s="8" t="s">
        <v>3569</v>
      </c>
      <c r="C2454" s="2" t="s">
        <v>8656</v>
      </c>
      <c r="D2454" s="1">
        <v>92</v>
      </c>
      <c r="E2454" s="1">
        <v>8</v>
      </c>
      <c r="F2454" s="1">
        <v>6</v>
      </c>
      <c r="G2454" s="1">
        <v>6.25</v>
      </c>
      <c r="H2454" s="1">
        <v>10</v>
      </c>
      <c r="I2454" s="16"/>
      <c r="J2454" s="17" t="s">
        <v>7142</v>
      </c>
      <c r="K2454" s="4" t="s">
        <v>7144</v>
      </c>
      <c r="L2454" s="5" t="s">
        <v>7143</v>
      </c>
      <c r="M2454" s="5">
        <f t="shared" si="152"/>
        <v>6.25</v>
      </c>
      <c r="N2454" s="5">
        <f t="shared" si="153"/>
        <v>10</v>
      </c>
      <c r="O2454" s="3" t="str">
        <f>IF(ISBLANK(D2454),"ส่วนลด",VLOOKUP(D2454,หมวดหมู่!$A$2:$B$35,2))</f>
        <v>ของใช้ในครัว</v>
      </c>
      <c r="P2454" s="3" t="str">
        <f>IF(ISBLANK(E2454),"หน่วย",VLOOKUP(E2454,หน่วยนับ!$A$2:$B$37,2))</f>
        <v>อัน</v>
      </c>
      <c r="Q2454" t="str">
        <f t="shared" si="154"/>
        <v>P00000.png</v>
      </c>
      <c r="R2454" t="str">
        <f t="shared" si="155"/>
        <v>INSERT INTO `product`(`pID`, `pBar`, `pBars`, `pName`, `pBP`, `pSP`, `pVal`, `pCate`, `pUnit`, `img`) VALUES ('P02462','P02462','[{"detail":"รหัสสินค้า","barcode":"P02462"},{"detail":"บาร์โค้ดหลัก","barcode":"P02462"}]','พวงกุญแจช้างเงิน***','6.25','10','6','ของใช้ในครัว','อัน','P00000.png');</v>
      </c>
    </row>
    <row r="2455" spans="1:18" x14ac:dyDescent="0.25">
      <c r="A2455" s="2" t="s">
        <v>3570</v>
      </c>
      <c r="B2455" s="8" t="s">
        <v>3570</v>
      </c>
      <c r="C2455" s="2" t="s">
        <v>8657</v>
      </c>
      <c r="D2455" s="1">
        <v>32</v>
      </c>
      <c r="E2455" s="1">
        <v>8</v>
      </c>
      <c r="F2455" s="1">
        <v>12</v>
      </c>
      <c r="G2455" s="1">
        <v>3.96</v>
      </c>
      <c r="H2455" s="1">
        <v>5</v>
      </c>
      <c r="I2455" s="16"/>
      <c r="J2455" s="17" t="s">
        <v>7142</v>
      </c>
      <c r="K2455" s="4" t="s">
        <v>7144</v>
      </c>
      <c r="L2455" s="5" t="s">
        <v>7143</v>
      </c>
      <c r="M2455" s="5">
        <f t="shared" si="152"/>
        <v>3.96</v>
      </c>
      <c r="N2455" s="5">
        <f t="shared" si="153"/>
        <v>5</v>
      </c>
      <c r="O2455" s="3" t="str">
        <f>IF(ISBLANK(D2455),"ส่วนลด",VLOOKUP(D2455,หมวดหมู่!$A$2:$B$35,2))</f>
        <v>การศึกษา</v>
      </c>
      <c r="P2455" s="3" t="str">
        <f>IF(ISBLANK(E2455),"หน่วย",VLOOKUP(E2455,หน่วยนับ!$A$2:$B$37,2))</f>
        <v>อัน</v>
      </c>
      <c r="Q2455" t="str">
        <f t="shared" si="154"/>
        <v>P00000.png</v>
      </c>
      <c r="R2455" t="str">
        <f t="shared" si="155"/>
        <v>INSERT INTO `product`(`pID`, `pBar`, `pBars`, `pName`, `pBP`, `pSP`, `pVal`, `pCate`, `pUnit`, `img`) VALUES ('P02463','P02463','[{"detail":"รหัสสินค้า","barcode":"P02463"},{"detail":"บาร์โค้ดหลัก","barcode":"P02463"}]','กบเหลาดินสอ***','3.96','5','12','การศึกษา','อัน','P00000.png');</v>
      </c>
    </row>
    <row r="2456" spans="1:18" x14ac:dyDescent="0.25">
      <c r="A2456" s="2" t="s">
        <v>3571</v>
      </c>
      <c r="B2456" s="8" t="s">
        <v>3571</v>
      </c>
      <c r="C2456" s="2" t="s">
        <v>3572</v>
      </c>
      <c r="D2456" s="1">
        <v>20</v>
      </c>
      <c r="E2456" s="1">
        <v>17</v>
      </c>
      <c r="F2456" s="1">
        <v>1</v>
      </c>
      <c r="G2456" s="1">
        <v>15.42</v>
      </c>
      <c r="H2456" s="1">
        <v>20</v>
      </c>
      <c r="I2456" s="16"/>
      <c r="J2456" s="17" t="s">
        <v>7142</v>
      </c>
      <c r="K2456" s="4" t="s">
        <v>7144</v>
      </c>
      <c r="L2456" s="5" t="s">
        <v>7143</v>
      </c>
      <c r="M2456" s="5">
        <f t="shared" si="152"/>
        <v>15.42</v>
      </c>
      <c r="N2456" s="5">
        <f t="shared" si="153"/>
        <v>20</v>
      </c>
      <c r="O2456" s="3" t="str">
        <f>IF(ISBLANK(D2456),"ส่วนลด",VLOOKUP(D2456,หมวดหมู่!$A$2:$B$35,2))</f>
        <v>อุปโภค/บริโภค</v>
      </c>
      <c r="P2456" s="3" t="str">
        <f>IF(ISBLANK(E2456),"หน่วย",VLOOKUP(E2456,หน่วยนับ!$A$2:$B$37,2))</f>
        <v>ใบ</v>
      </c>
      <c r="Q2456" t="str">
        <f t="shared" si="154"/>
        <v>P00000.png</v>
      </c>
      <c r="R2456" t="str">
        <f t="shared" si="155"/>
        <v>INSERT INTO `product`(`pID`, `pBar`, `pBars`, `pName`, `pBP`, `pSP`, `pVal`, `pCate`, `pUnit`, `img`) VALUES ('P02464','P02464','[{"detail":"รหัสสินค้า","barcode":"P02464"},{"detail":"บาร์โค้ดหลัก","barcode":"P02464"}]','กระเป๋าลายหมี20บาท*','15.42','20','1','อุปโภค/บริโภค','ใบ','P00000.png');</v>
      </c>
    </row>
    <row r="2457" spans="1:18" x14ac:dyDescent="0.25">
      <c r="A2457" s="2" t="s">
        <v>3573</v>
      </c>
      <c r="B2457" s="8" t="s">
        <v>3573</v>
      </c>
      <c r="C2457" s="2" t="s">
        <v>3574</v>
      </c>
      <c r="D2457" s="1">
        <v>20</v>
      </c>
      <c r="E2457" s="1">
        <v>1</v>
      </c>
      <c r="F2457" s="1">
        <v>4</v>
      </c>
      <c r="G2457" s="1">
        <v>5</v>
      </c>
      <c r="H2457" s="1">
        <v>10</v>
      </c>
      <c r="I2457" s="16"/>
      <c r="J2457" s="17" t="s">
        <v>7142</v>
      </c>
      <c r="K2457" s="4" t="s">
        <v>7144</v>
      </c>
      <c r="L2457" s="5" t="s">
        <v>7143</v>
      </c>
      <c r="M2457" s="5">
        <f t="shared" si="152"/>
        <v>5</v>
      </c>
      <c r="N2457" s="5">
        <f t="shared" si="153"/>
        <v>10</v>
      </c>
      <c r="O2457" s="3" t="str">
        <f>IF(ISBLANK(D2457),"ส่วนลด",VLOOKUP(D2457,หมวดหมู่!$A$2:$B$35,2))</f>
        <v>อุปโภค/บริโภค</v>
      </c>
      <c r="P2457" s="3" t="str">
        <f>IF(ISBLANK(E2457),"หน่วย",VLOOKUP(E2457,หน่วยนับ!$A$2:$B$37,2))</f>
        <v>ชิ้น</v>
      </c>
      <c r="Q2457" t="str">
        <f t="shared" si="154"/>
        <v>P00000.png</v>
      </c>
      <c r="R2457" t="str">
        <f t="shared" si="155"/>
        <v>INSERT INTO `product`(`pID`, `pBar`, `pBars`, `pName`, `pBP`, `pSP`, `pVal`, `pCate`, `pUnit`, `img`) VALUES ('P02465','P02465','[{"detail":"รหัสสินค้า","barcode":"P02465"},{"detail":"บาร์โค้ดหลัก","barcode":"P02465"}]','กิ๊บหนีบผม10บาท','5','10','4','อุปโภค/บริโภค','ชิ้น','P00000.png');</v>
      </c>
    </row>
    <row r="2458" spans="1:18" x14ac:dyDescent="0.25">
      <c r="A2458" s="2" t="s">
        <v>3575</v>
      </c>
      <c r="B2458" s="8" t="s">
        <v>3575</v>
      </c>
      <c r="C2458" s="2" t="s">
        <v>8060</v>
      </c>
      <c r="D2458" s="1">
        <v>92</v>
      </c>
      <c r="E2458" s="1">
        <v>1</v>
      </c>
      <c r="F2458" s="1">
        <v>8</v>
      </c>
      <c r="G2458" s="1">
        <v>9.5</v>
      </c>
      <c r="H2458" s="1">
        <v>15</v>
      </c>
      <c r="I2458" s="16"/>
      <c r="J2458" s="17" t="s">
        <v>7142</v>
      </c>
      <c r="K2458" s="4" t="s">
        <v>7144</v>
      </c>
      <c r="L2458" s="5" t="s">
        <v>7143</v>
      </c>
      <c r="M2458" s="5">
        <f t="shared" si="152"/>
        <v>9.5</v>
      </c>
      <c r="N2458" s="5">
        <f t="shared" si="153"/>
        <v>15</v>
      </c>
      <c r="O2458" s="3" t="str">
        <f>IF(ISBLANK(D2458),"ส่วนลด",VLOOKUP(D2458,หมวดหมู่!$A$2:$B$35,2))</f>
        <v>ของใช้ในครัว</v>
      </c>
      <c r="P2458" s="3" t="str">
        <f>IF(ISBLANK(E2458),"หน่วย",VLOOKUP(E2458,หน่วยนับ!$A$2:$B$37,2))</f>
        <v>ชิ้น</v>
      </c>
      <c r="Q2458" t="str">
        <f t="shared" si="154"/>
        <v>P00000.png</v>
      </c>
      <c r="R2458" t="str">
        <f t="shared" si="155"/>
        <v>INSERT INTO `product`(`pID`, `pBar`, `pBars`, `pName`, `pBP`, `pSP`, `pVal`, `pCate`, `pUnit`, `img`) VALUES ('P02466','P02466','[{"detail":"รหัสสินค้า","barcode":"P02466"},{"detail":"บาร์โค้ดหลัก","barcode":"P02466"}]','พวงกุญแจ***','9.5','15','8','ของใช้ในครัว','ชิ้น','P00000.png');</v>
      </c>
    </row>
    <row r="2459" spans="1:18" x14ac:dyDescent="0.25">
      <c r="A2459" s="2" t="s">
        <v>3576</v>
      </c>
      <c r="B2459" s="8">
        <v>8850092094058</v>
      </c>
      <c r="C2459" s="2" t="s">
        <v>3577</v>
      </c>
      <c r="D2459" s="1">
        <v>20</v>
      </c>
      <c r="E2459" s="1">
        <v>14</v>
      </c>
      <c r="F2459" s="1">
        <v>0</v>
      </c>
      <c r="G2459" s="1">
        <v>25</v>
      </c>
      <c r="H2459" s="1">
        <v>29</v>
      </c>
      <c r="I2459" s="16"/>
      <c r="J2459" s="17" t="s">
        <v>7142</v>
      </c>
      <c r="K2459" s="4" t="s">
        <v>7144</v>
      </c>
      <c r="L2459" s="5" t="s">
        <v>7143</v>
      </c>
      <c r="M2459" s="5">
        <f t="shared" si="152"/>
        <v>25</v>
      </c>
      <c r="N2459" s="5">
        <f t="shared" si="153"/>
        <v>29</v>
      </c>
      <c r="O2459" s="3" t="str">
        <f>IF(ISBLANK(D2459),"ส่วนลด",VLOOKUP(D2459,หมวดหมู่!$A$2:$B$35,2))</f>
        <v>อุปโภค/บริโภค</v>
      </c>
      <c r="P2459" s="3" t="str">
        <f>IF(ISBLANK(E2459),"หน่วย",VLOOKUP(E2459,หน่วยนับ!$A$2:$B$37,2))</f>
        <v>ถุง</v>
      </c>
      <c r="Q2459" t="str">
        <f t="shared" si="154"/>
        <v>P00000.png</v>
      </c>
      <c r="R2459" t="str">
        <f t="shared" si="155"/>
        <v>INSERT INTO `product`(`pID`, `pBar`, `pBars`, `pName`, `pBP`, `pSP`, `pVal`, `pCate`, `pUnit`, `img`) VALUES ('P02467','8850092094058','[{"detail":"รหัสสินค้า","barcode":"P02467"},{"detail":"บาร์โค้ดหลัก","barcode":"8850092094058"}]','วิชน้ำยาเช็ดกระจก500/29บ','25','29','0','อุปโภค/บริโภค','ถุง','P00000.png');</v>
      </c>
    </row>
    <row r="2460" spans="1:18" x14ac:dyDescent="0.25">
      <c r="A2460" s="2" t="s">
        <v>3578</v>
      </c>
      <c r="B2460" s="8">
        <v>9556006289013</v>
      </c>
      <c r="C2460" s="2" t="s">
        <v>3579</v>
      </c>
      <c r="D2460" s="1">
        <v>20</v>
      </c>
      <c r="E2460" s="1">
        <v>3</v>
      </c>
      <c r="F2460" s="1">
        <v>0</v>
      </c>
      <c r="G2460" s="1">
        <v>16.399999999999999</v>
      </c>
      <c r="H2460" s="1">
        <v>20</v>
      </c>
      <c r="I2460" s="16"/>
      <c r="J2460" s="17" t="s">
        <v>7142</v>
      </c>
      <c r="K2460" s="4" t="s">
        <v>7144</v>
      </c>
      <c r="L2460" s="5" t="s">
        <v>7143</v>
      </c>
      <c r="M2460" s="5">
        <f t="shared" si="152"/>
        <v>16.399999999999999</v>
      </c>
      <c r="N2460" s="5">
        <f t="shared" si="153"/>
        <v>20</v>
      </c>
      <c r="O2460" s="3" t="str">
        <f>IF(ISBLANK(D2460),"ส่วนลด",VLOOKUP(D2460,หมวดหมู่!$A$2:$B$35,2))</f>
        <v>อุปโภค/บริโภค</v>
      </c>
      <c r="P2460" s="3" t="str">
        <f>IF(ISBLANK(E2460),"หน่วย",VLOOKUP(E2460,หน่วยนับ!$A$2:$B$37,2))</f>
        <v>ขวด</v>
      </c>
      <c r="Q2460" t="str">
        <f t="shared" si="154"/>
        <v>P00000.png</v>
      </c>
      <c r="R2460" t="str">
        <f t="shared" si="155"/>
        <v>INSERT INTO `product`(`pID`, `pBar`, `pBars`, `pName`, `pBP`, `pSP`, `pVal`, `pCate`, `pUnit`, `img`) VALUES ('P02468','9556006289013','[{"detail":"รหัสสินค้า","barcode":"P02468"},{"detail":"บาร์โค้ดหลัก","barcode":"9556006289013"}]','จอนสันแชมพู50ชมพู20บาท*','16.4','20','0','อุปโภค/บริโภค','ขวด','P00000.png');</v>
      </c>
    </row>
    <row r="2461" spans="1:18" x14ac:dyDescent="0.25">
      <c r="A2461" s="2" t="s">
        <v>3580</v>
      </c>
      <c r="B2461" s="8">
        <v>88531472</v>
      </c>
      <c r="C2461" s="2" t="s">
        <v>8658</v>
      </c>
      <c r="D2461" s="1">
        <v>57</v>
      </c>
      <c r="E2461" s="1">
        <v>3</v>
      </c>
      <c r="F2461" s="1">
        <v>3</v>
      </c>
      <c r="G2461" s="1">
        <v>32.04</v>
      </c>
      <c r="H2461" s="1">
        <v>39</v>
      </c>
      <c r="I2461" s="16"/>
      <c r="J2461" s="17" t="s">
        <v>7142</v>
      </c>
      <c r="K2461" s="4" t="s">
        <v>7144</v>
      </c>
      <c r="L2461" s="5" t="s">
        <v>7143</v>
      </c>
      <c r="M2461" s="5">
        <f t="shared" si="152"/>
        <v>32.04</v>
      </c>
      <c r="N2461" s="5">
        <f t="shared" si="153"/>
        <v>39</v>
      </c>
      <c r="O2461" s="3" t="str">
        <f>IF(ISBLANK(D2461),"ส่วนลด",VLOOKUP(D2461,หมวดหมู่!$A$2:$B$35,2))</f>
        <v>สบู่+ครีมอาบน้ำ</v>
      </c>
      <c r="P2461" s="3" t="str">
        <f>IF(ISBLANK(E2461),"หน่วย",VLOOKUP(E2461,หน่วยนับ!$A$2:$B$37,2))</f>
        <v>ขวด</v>
      </c>
      <c r="Q2461" t="str">
        <f t="shared" si="154"/>
        <v>P00000.png</v>
      </c>
      <c r="R2461" t="str">
        <f t="shared" si="155"/>
        <v>INSERT INTO `product`(`pID`, `pBar`, `pBars`, `pName`, `pBP`, `pSP`, `pVal`, `pCate`, `pUnit`, `img`) VALUES ('P02469','88531472','[{"detail":"รหัสสินค้า","barcode":"P02469"},{"detail":"บาร์โค้ดหลัก","barcode":"88531472"}]','คลีนโฟมมิง50มล***','32.04','39','3','สบู่+ครีมอาบน้ำ','ขวด','P00000.png');</v>
      </c>
    </row>
    <row r="2462" spans="1:18" x14ac:dyDescent="0.25">
      <c r="A2462" s="2" t="s">
        <v>3581</v>
      </c>
      <c r="B2462" s="8">
        <v>8850007652519</v>
      </c>
      <c r="C2462" s="2" t="s">
        <v>3582</v>
      </c>
      <c r="D2462" s="1">
        <v>57</v>
      </c>
      <c r="E2462" s="1">
        <v>3</v>
      </c>
      <c r="F2462" s="1">
        <v>1</v>
      </c>
      <c r="G2462" s="1">
        <v>16.399999999999999</v>
      </c>
      <c r="H2462" s="1">
        <v>20</v>
      </c>
      <c r="I2462" s="16"/>
      <c r="J2462" s="17" t="s">
        <v>7142</v>
      </c>
      <c r="K2462" s="4" t="s">
        <v>7144</v>
      </c>
      <c r="L2462" s="5" t="s">
        <v>7143</v>
      </c>
      <c r="M2462" s="5">
        <f t="shared" si="152"/>
        <v>16.399999999999999</v>
      </c>
      <c r="N2462" s="5">
        <f t="shared" si="153"/>
        <v>20</v>
      </c>
      <c r="O2462" s="3" t="str">
        <f>IF(ISBLANK(D2462),"ส่วนลด",VLOOKUP(D2462,หมวดหมู่!$A$2:$B$35,2))</f>
        <v>สบู่+ครีมอาบน้ำ</v>
      </c>
      <c r="P2462" s="3" t="str">
        <f>IF(ISBLANK(E2462),"หน่วย",VLOOKUP(E2462,หน่วยนับ!$A$2:$B$37,2))</f>
        <v>ขวด</v>
      </c>
      <c r="Q2462" t="str">
        <f t="shared" si="154"/>
        <v>P00000.png</v>
      </c>
      <c r="R2462" t="str">
        <f t="shared" si="155"/>
        <v>INSERT INTO `product`(`pID`, `pBar`, `pBars`, `pName`, `pBP`, `pSP`, `pVal`, `pCate`, `pUnit`, `img`) VALUES ('P02470','8850007652519','[{"detail":"รหัสสินค้า","barcode":"P02470"},{"detail":"บาร์โค้ดหลัก","barcode":"8850007652519"}]','คลีนโฟมมิง20บาท**','16.4','20','1','สบู่+ครีมอาบน้ำ','ขวด','P00000.png');</v>
      </c>
    </row>
    <row r="2463" spans="1:18" x14ac:dyDescent="0.25">
      <c r="A2463" s="2" t="s">
        <v>3583</v>
      </c>
      <c r="B2463" s="8">
        <v>8850007814177</v>
      </c>
      <c r="C2463" s="2" t="s">
        <v>3584</v>
      </c>
      <c r="D2463" s="1">
        <v>66</v>
      </c>
      <c r="E2463" s="1">
        <v>1</v>
      </c>
      <c r="F2463" s="1">
        <v>1</v>
      </c>
      <c r="G2463" s="1">
        <v>20.87</v>
      </c>
      <c r="H2463" s="1">
        <v>25</v>
      </c>
      <c r="I2463" s="15" t="s">
        <v>8659</v>
      </c>
      <c r="J2463" s="17" t="s">
        <v>7142</v>
      </c>
      <c r="K2463" s="4" t="s">
        <v>7144</v>
      </c>
      <c r="L2463" s="5" t="s">
        <v>7143</v>
      </c>
      <c r="M2463" s="5">
        <f t="shared" si="152"/>
        <v>20.87</v>
      </c>
      <c r="N2463" s="5">
        <f t="shared" si="153"/>
        <v>25</v>
      </c>
      <c r="O2463" s="3" t="str">
        <f>IF(ISBLANK(D2463),"ส่วนลด",VLOOKUP(D2463,หมวดหมู่!$A$2:$B$35,2))</f>
        <v>ยาสีฟัน+แปรงสีฟันน้ำยาบ้วนปาก</v>
      </c>
      <c r="P2463" s="3" t="str">
        <f>IF(ISBLANK(E2463),"หน่วย",VLOOKUP(E2463,หน่วยนับ!$A$2:$B$37,2))</f>
        <v>ชิ้น</v>
      </c>
      <c r="Q2463" t="str">
        <f t="shared" si="154"/>
        <v>prd_2488.jpg</v>
      </c>
      <c r="R2463" t="str">
        <f t="shared" si="155"/>
        <v>INSERT INTO `product`(`pID`, `pBar`, `pBars`, `pName`, `pBP`, `pSP`, `pVal`, `pCate`, `pUnit`, `img`) VALUES ('P02471','8850007814177','[{"detail":"รหัสสินค้า","barcode":"P02471"},{"detail":"บาร์โค้ดหลัก","barcode":"8850007814177"}]','ลิสเตอร์ลีน100มล25บาท**','20.87','25','1','ยาสีฟัน+แปรงสีฟันน้ำยาบ้วนปาก','ชิ้น','prd_2488.jpg');</v>
      </c>
    </row>
    <row r="2464" spans="1:18" x14ac:dyDescent="0.25">
      <c r="A2464" s="2" t="s">
        <v>3585</v>
      </c>
      <c r="B2464" s="8">
        <v>8850007374008</v>
      </c>
      <c r="C2464" s="2" t="s">
        <v>8660</v>
      </c>
      <c r="D2464" s="1">
        <v>68</v>
      </c>
      <c r="E2464" s="1">
        <v>26</v>
      </c>
      <c r="F2464" s="1">
        <v>6</v>
      </c>
      <c r="G2464" s="1">
        <v>7.76</v>
      </c>
      <c r="H2464" s="1">
        <v>10</v>
      </c>
      <c r="I2464" s="16"/>
      <c r="J2464" s="17" t="s">
        <v>7142</v>
      </c>
      <c r="K2464" s="4" t="s">
        <v>7144</v>
      </c>
      <c r="L2464" s="5" t="s">
        <v>7143</v>
      </c>
      <c r="M2464" s="5">
        <f t="shared" si="152"/>
        <v>7.76</v>
      </c>
      <c r="N2464" s="5">
        <f t="shared" si="153"/>
        <v>10</v>
      </c>
      <c r="O2464" s="3" t="str">
        <f>IF(ISBLANK(D2464),"ส่วนลด",VLOOKUP(D2464,หมวดหมู่!$A$2:$B$35,2))</f>
        <v>ผ้าอนามัย</v>
      </c>
      <c r="P2464" s="3" t="str">
        <f>IF(ISBLANK(E2464),"หน่วย",VLOOKUP(E2464,หน่วยนับ!$A$2:$B$37,2))</f>
        <v>ห่อ</v>
      </c>
      <c r="Q2464" t="str">
        <f t="shared" si="154"/>
        <v>P00000.png</v>
      </c>
      <c r="R2464" t="str">
        <f t="shared" si="155"/>
        <v>INSERT INTO `product`(`pID`, `pBar`, `pBars`, `pName`, `pBP`, `pSP`, `pVal`, `pCate`, `pUnit`, `img`) VALUES ('P02472','8850007374008','[{"detail":"รหัสสินค้า","barcode":"P02472"},{"detail":"บาร์โค้ดหลัก","barcode":"8850007374008"}]','โมเดสมีปีก5ชิีน***','7.76','10','6','ผ้าอนามัย','ห่อ','P00000.png');</v>
      </c>
    </row>
    <row r="2465" spans="1:18" x14ac:dyDescent="0.25">
      <c r="A2465" s="2" t="s">
        <v>3586</v>
      </c>
      <c r="B2465" s="8">
        <v>8850007374022</v>
      </c>
      <c r="C2465" s="2" t="s">
        <v>3587</v>
      </c>
      <c r="D2465" s="1">
        <v>68</v>
      </c>
      <c r="E2465" s="1">
        <v>26</v>
      </c>
      <c r="F2465" s="1">
        <v>1</v>
      </c>
      <c r="G2465" s="1">
        <v>7.76</v>
      </c>
      <c r="H2465" s="1">
        <v>10</v>
      </c>
      <c r="I2465" s="16"/>
      <c r="J2465" s="17" t="s">
        <v>7142</v>
      </c>
      <c r="K2465" s="4" t="s">
        <v>7144</v>
      </c>
      <c r="L2465" s="5" t="s">
        <v>7143</v>
      </c>
      <c r="M2465" s="5">
        <f t="shared" si="152"/>
        <v>7.76</v>
      </c>
      <c r="N2465" s="5">
        <f t="shared" si="153"/>
        <v>10</v>
      </c>
      <c r="O2465" s="3" t="str">
        <f>IF(ISBLANK(D2465),"ส่วนลด",VLOOKUP(D2465,หมวดหมู่!$A$2:$B$35,2))</f>
        <v>ผ้าอนามัย</v>
      </c>
      <c r="P2465" s="3" t="str">
        <f>IF(ISBLANK(E2465),"หน่วย",VLOOKUP(E2465,หน่วยนับ!$A$2:$B$37,2))</f>
        <v>ห่อ</v>
      </c>
      <c r="Q2465" t="str">
        <f t="shared" si="154"/>
        <v>P00000.png</v>
      </c>
      <c r="R2465" t="str">
        <f t="shared" si="155"/>
        <v>INSERT INTO `product`(`pID`, `pBar`, `pBars`, `pName`, `pBP`, `pSP`, `pVal`, `pCate`, `pUnit`, `img`) VALUES ('P02473','8850007374022','[{"detail":"รหัสสินค้า","barcode":"P02473"},{"detail":"บาร์โค้ดหลัก","barcode":"8850007374022"}]','โมเดสไม่มีปี5ชิ้น10บาท**','7.76','10','1','ผ้าอนามัย','ห่อ','P00000.png');</v>
      </c>
    </row>
    <row r="2466" spans="1:18" x14ac:dyDescent="0.25">
      <c r="A2466" s="2" t="s">
        <v>3588</v>
      </c>
      <c r="B2466" s="8">
        <v>9556006012086</v>
      </c>
      <c r="C2466" s="2" t="s">
        <v>3589</v>
      </c>
      <c r="D2466" s="1">
        <v>20</v>
      </c>
      <c r="E2466" s="1">
        <v>3</v>
      </c>
      <c r="F2466" s="1">
        <v>3</v>
      </c>
      <c r="G2466" s="1">
        <v>29.44</v>
      </c>
      <c r="H2466" s="1">
        <v>35</v>
      </c>
      <c r="I2466" s="16"/>
      <c r="J2466" s="17" t="s">
        <v>7142</v>
      </c>
      <c r="K2466" s="4" t="s">
        <v>7144</v>
      </c>
      <c r="L2466" s="5" t="s">
        <v>7143</v>
      </c>
      <c r="M2466" s="5">
        <f t="shared" si="152"/>
        <v>29.44</v>
      </c>
      <c r="N2466" s="5">
        <f t="shared" si="153"/>
        <v>35</v>
      </c>
      <c r="O2466" s="3" t="str">
        <f>IF(ISBLANK(D2466),"ส่วนลด",VLOOKUP(D2466,หมวดหมู่!$A$2:$B$35,2))</f>
        <v>อุปโภค/บริโภค</v>
      </c>
      <c r="P2466" s="3" t="str">
        <f>IF(ISBLANK(E2466),"หน่วย",VLOOKUP(E2466,หน่วยนับ!$A$2:$B$37,2))</f>
        <v>ขวด</v>
      </c>
      <c r="Q2466" t="str">
        <f t="shared" si="154"/>
        <v>P00000.png</v>
      </c>
      <c r="R2466" t="str">
        <f t="shared" si="155"/>
        <v>INSERT INTO `product`(`pID`, `pBar`, `pBars`, `pName`, `pBP`, `pSP`, `pVal`, `pCate`, `pUnit`, `img`) VALUES ('P02474','9556006012086','[{"detail":"รหัสสินค้า","barcode":"P02474"},{"detail":"บาร์โค้ดหลัก","barcode":"9556006012086"}]','จอนสันท๊อปทูโทเบบี้100/35บ','29.44','35','3','อุปโภค/บริโภค','ขวด','P00000.png');</v>
      </c>
    </row>
    <row r="2467" spans="1:18" x14ac:dyDescent="0.25">
      <c r="A2467" s="2" t="s">
        <v>3590</v>
      </c>
      <c r="B2467" s="8">
        <v>8850007010265</v>
      </c>
      <c r="C2467" s="2" t="s">
        <v>6888</v>
      </c>
      <c r="D2467" s="1">
        <v>58</v>
      </c>
      <c r="E2467" s="1">
        <v>3</v>
      </c>
      <c r="F2467" s="1">
        <v>3</v>
      </c>
      <c r="G2467" s="1">
        <v>25</v>
      </c>
      <c r="H2467" s="1">
        <v>30</v>
      </c>
      <c r="I2467" s="15" t="s">
        <v>8661</v>
      </c>
      <c r="J2467" s="17" t="s">
        <v>7142</v>
      </c>
      <c r="K2467" s="4" t="s">
        <v>7144</v>
      </c>
      <c r="L2467" s="5" t="s">
        <v>7143</v>
      </c>
      <c r="M2467" s="5">
        <f t="shared" si="152"/>
        <v>25</v>
      </c>
      <c r="N2467" s="5">
        <f t="shared" si="153"/>
        <v>30</v>
      </c>
      <c r="O2467" s="3" t="str">
        <f>IF(ISBLANK(D2467),"ส่วนลด",VLOOKUP(D2467,หมวดหมู่!$A$2:$B$35,2))</f>
        <v>แป้ง</v>
      </c>
      <c r="P2467" s="3" t="str">
        <f>IF(ISBLANK(E2467),"หน่วย",VLOOKUP(E2467,หน่วยนับ!$A$2:$B$37,2))</f>
        <v>ขวด</v>
      </c>
      <c r="Q2467" t="str">
        <f t="shared" si="154"/>
        <v>prd_2492.jpg</v>
      </c>
      <c r="R2467" t="str">
        <f t="shared" si="155"/>
        <v>INSERT INTO `product`(`pID`, `pBar`, `pBars`, `pName`, `pBP`, `pSP`, `pVal`, `pCate`, `pUnit`, `img`) VALUES ('P02475','8850007010265','[{"detail":"รหัสสินค้า","barcode":"P02475"},{"detail":"บาร์โค้ดหลัก","barcode":"8850007010265"}]','จอนสันแป้งเด็ก180g**','25','30','3','แป้ง','ขวด','prd_2492.jpg');</v>
      </c>
    </row>
    <row r="2468" spans="1:18" x14ac:dyDescent="0.25">
      <c r="A2468" s="2" t="s">
        <v>3591</v>
      </c>
      <c r="B2468" s="8">
        <v>8850007780106</v>
      </c>
      <c r="C2468" s="2" t="s">
        <v>3592</v>
      </c>
      <c r="D2468" s="1">
        <v>20</v>
      </c>
      <c r="E2468" s="1">
        <v>26</v>
      </c>
      <c r="F2468" s="1">
        <v>1</v>
      </c>
      <c r="G2468" s="1">
        <v>41.37</v>
      </c>
      <c r="H2468" s="1">
        <v>49</v>
      </c>
      <c r="I2468" s="16"/>
      <c r="J2468" s="17" t="s">
        <v>7142</v>
      </c>
      <c r="K2468" s="4" t="s">
        <v>7144</v>
      </c>
      <c r="L2468" s="5" t="s">
        <v>7143</v>
      </c>
      <c r="M2468" s="5">
        <f t="shared" si="152"/>
        <v>41.37</v>
      </c>
      <c r="N2468" s="5">
        <f t="shared" si="153"/>
        <v>49</v>
      </c>
      <c r="O2468" s="3" t="str">
        <f>IF(ISBLANK(D2468),"ส่วนลด",VLOOKUP(D2468,หมวดหมู่!$A$2:$B$35,2))</f>
        <v>อุปโภค/บริโภค</v>
      </c>
      <c r="P2468" s="3" t="str">
        <f>IF(ISBLANK(E2468),"หน่วย",VLOOKUP(E2468,หน่วยนับ!$A$2:$B$37,2))</f>
        <v>ห่อ</v>
      </c>
      <c r="Q2468" t="str">
        <f t="shared" si="154"/>
        <v>P00000.png</v>
      </c>
      <c r="R2468" t="str">
        <f t="shared" si="155"/>
        <v>INSERT INTO `product`(`pID`, `pBar`, `pBars`, `pName`, `pBP`, `pSP`, `pVal`, `pCate`, `pUnit`, `img`) VALUES ('P02476','8850007780106','[{"detail":"รหัสสินค้า","barcode":"P02476"},{"detail":"บาร์โค้ดหลัก","barcode":"8850007780106"}]','โมเดส10ชิ้น49บาท','41.37','49','1','อุปโภค/บริโภค','ห่อ','P00000.png');</v>
      </c>
    </row>
    <row r="2469" spans="1:18" x14ac:dyDescent="0.25">
      <c r="A2469" s="2" t="s">
        <v>3593</v>
      </c>
      <c r="B2469" s="8">
        <v>8850007330752</v>
      </c>
      <c r="C2469" s="2" t="s">
        <v>3594</v>
      </c>
      <c r="D2469" s="1">
        <v>20</v>
      </c>
      <c r="E2469" s="1">
        <v>26</v>
      </c>
      <c r="F2469" s="1">
        <v>0</v>
      </c>
      <c r="G2469" s="1">
        <v>12.49</v>
      </c>
      <c r="H2469" s="1">
        <v>15</v>
      </c>
      <c r="I2469" s="16"/>
      <c r="J2469" s="17" t="s">
        <v>7142</v>
      </c>
      <c r="K2469" s="4" t="s">
        <v>7144</v>
      </c>
      <c r="L2469" s="5" t="s">
        <v>7143</v>
      </c>
      <c r="M2469" s="5">
        <f t="shared" si="152"/>
        <v>12.49</v>
      </c>
      <c r="N2469" s="5">
        <f t="shared" si="153"/>
        <v>15</v>
      </c>
      <c r="O2469" s="3" t="str">
        <f>IF(ISBLANK(D2469),"ส่วนลด",VLOOKUP(D2469,หมวดหมู่!$A$2:$B$35,2))</f>
        <v>อุปโภค/บริโภค</v>
      </c>
      <c r="P2469" s="3" t="str">
        <f>IF(ISBLANK(E2469),"หน่วย",VLOOKUP(E2469,หน่วยนับ!$A$2:$B$37,2))</f>
        <v>ห่อ</v>
      </c>
      <c r="Q2469" t="str">
        <f t="shared" si="154"/>
        <v>P00000.png</v>
      </c>
      <c r="R2469" t="str">
        <f t="shared" si="155"/>
        <v>INSERT INTO `product`(`pID`, `pBar`, `pBars`, `pName`, `pBP`, `pSP`, `pVal`, `pCate`, `pUnit`, `img`) VALUES ('P02477','8850007330752','[{"detail":"รหัสสินค้า","barcode":"P02477"},{"detail":"บาร์โค้ดหลัก","barcode":"8850007330752"}]','โมเดสแคร์ฟรีน้ำหอม8แผ่น15บ*','12.49','15','0','อุปโภค/บริโภค','ห่อ','P00000.png');</v>
      </c>
    </row>
    <row r="2470" spans="1:18" x14ac:dyDescent="0.25">
      <c r="A2470" s="2" t="s">
        <v>3595</v>
      </c>
      <c r="B2470" s="8">
        <v>8850007372028</v>
      </c>
      <c r="C2470" s="2" t="s">
        <v>3596</v>
      </c>
      <c r="D2470" s="1">
        <v>20</v>
      </c>
      <c r="E2470" s="1">
        <v>26</v>
      </c>
      <c r="F2470" s="1">
        <v>7</v>
      </c>
      <c r="G2470" s="1">
        <v>8.56</v>
      </c>
      <c r="H2470" s="1">
        <v>12</v>
      </c>
      <c r="I2470" s="16"/>
      <c r="J2470" s="17" t="s">
        <v>7142</v>
      </c>
      <c r="K2470" s="4" t="s">
        <v>7144</v>
      </c>
      <c r="L2470" s="5" t="s">
        <v>7143</v>
      </c>
      <c r="M2470" s="5">
        <f t="shared" si="152"/>
        <v>8.56</v>
      </c>
      <c r="N2470" s="5">
        <f t="shared" si="153"/>
        <v>12</v>
      </c>
      <c r="O2470" s="3" t="str">
        <f>IF(ISBLANK(D2470),"ส่วนลด",VLOOKUP(D2470,หมวดหมู่!$A$2:$B$35,2))</f>
        <v>อุปโภค/บริโภค</v>
      </c>
      <c r="P2470" s="3" t="str">
        <f>IF(ISBLANK(E2470),"หน่วย",VLOOKUP(E2470,หน่วยนับ!$A$2:$B$37,2))</f>
        <v>ห่อ</v>
      </c>
      <c r="Q2470" t="str">
        <f t="shared" si="154"/>
        <v>P00000.png</v>
      </c>
      <c r="R2470" t="str">
        <f t="shared" si="155"/>
        <v>INSERT INTO `product`(`pID`, `pBar`, `pBars`, `pName`, `pBP`, `pSP`, `pVal`, `pCate`, `pUnit`, `img`) VALUES ('P02478','8850007372028','[{"detail":"รหัสสินค้า","barcode":"P02478"},{"detail":"บาร์โค้ดหลัก","barcode":"8850007372028"}]','โมเดส4ชิ้นมีปีก12บาท','8.56','12','7','อุปโภค/บริโภค','ห่อ','P00000.png');</v>
      </c>
    </row>
    <row r="2471" spans="1:18" x14ac:dyDescent="0.25">
      <c r="A2471" s="2" t="s">
        <v>3597</v>
      </c>
      <c r="B2471" s="8">
        <v>8852071050048</v>
      </c>
      <c r="C2471" s="2" t="s">
        <v>3598</v>
      </c>
      <c r="D2471" s="1">
        <v>20</v>
      </c>
      <c r="E2471" s="1">
        <v>14</v>
      </c>
      <c r="F2471" s="1">
        <v>3</v>
      </c>
      <c r="G2471" s="1">
        <v>26</v>
      </c>
      <c r="H2471" s="1">
        <v>30</v>
      </c>
      <c r="I2471" s="16"/>
      <c r="J2471" s="17" t="s">
        <v>7142</v>
      </c>
      <c r="K2471" s="4" t="s">
        <v>7144</v>
      </c>
      <c r="L2471" s="5" t="s">
        <v>7143</v>
      </c>
      <c r="M2471" s="5">
        <f t="shared" si="152"/>
        <v>26</v>
      </c>
      <c r="N2471" s="5">
        <f t="shared" si="153"/>
        <v>30</v>
      </c>
      <c r="O2471" s="3" t="str">
        <f>IF(ISBLANK(D2471),"ส่วนลด",VLOOKUP(D2471,หมวดหมู่!$A$2:$B$35,2))</f>
        <v>อุปโภค/บริโภค</v>
      </c>
      <c r="P2471" s="3" t="str">
        <f>IF(ISBLANK(E2471),"หน่วย",VLOOKUP(E2471,หน่วยนับ!$A$2:$B$37,2))</f>
        <v>ถุง</v>
      </c>
      <c r="Q2471" t="str">
        <f t="shared" si="154"/>
        <v>P00000.png</v>
      </c>
      <c r="R2471" t="str">
        <f t="shared" si="155"/>
        <v>INSERT INTO `product`(`pID`, `pBar`, `pBars`, `pName`, `pBP`, `pSP`, `pVal`, `pCate`, `pUnit`, `img`) VALUES ('P02479','8852071050048','[{"detail":"รหัสสินค้า","barcode":"P02479"},{"detail":"บาร์โค้ดหลัก","barcode":"8852071050048"}]','แป้งมัน1กก30บาท*','26','30','3','อุปโภค/บริโภค','ถุง','P00000.png');</v>
      </c>
    </row>
    <row r="2472" spans="1:18" x14ac:dyDescent="0.25">
      <c r="A2472" s="2" t="s">
        <v>3599</v>
      </c>
      <c r="B2472" s="8">
        <v>8850225504478</v>
      </c>
      <c r="C2472" s="2" t="s">
        <v>3600</v>
      </c>
      <c r="D2472" s="1">
        <v>20</v>
      </c>
      <c r="E2472" s="1">
        <v>3</v>
      </c>
      <c r="F2472" s="1">
        <v>0</v>
      </c>
      <c r="G2472" s="1">
        <v>38.340000000000003</v>
      </c>
      <c r="H2472" s="1">
        <v>44</v>
      </c>
      <c r="I2472" s="16"/>
      <c r="J2472" s="17" t="s">
        <v>7142</v>
      </c>
      <c r="K2472" s="4" t="s">
        <v>7144</v>
      </c>
      <c r="L2472" s="5" t="s">
        <v>7143</v>
      </c>
      <c r="M2472" s="5">
        <f t="shared" si="152"/>
        <v>38.340000000000003</v>
      </c>
      <c r="N2472" s="5">
        <f t="shared" si="153"/>
        <v>44</v>
      </c>
      <c r="O2472" s="3" t="str">
        <f>IF(ISBLANK(D2472),"ส่วนลด",VLOOKUP(D2472,หมวดหมู่!$A$2:$B$35,2))</f>
        <v>อุปโภค/บริโภค</v>
      </c>
      <c r="P2472" s="3" t="str">
        <f>IF(ISBLANK(E2472),"หน่วย",VLOOKUP(E2472,หน่วยนับ!$A$2:$B$37,2))</f>
        <v>ขวด</v>
      </c>
      <c r="Q2472" t="str">
        <f t="shared" si="154"/>
        <v>P00000.png</v>
      </c>
      <c r="R2472" t="str">
        <f t="shared" si="155"/>
        <v>INSERT INTO `product`(`pID`, `pBar`, `pBars`, `pName`, `pBP`, `pSP`, `pVal`, `pCate`, `pUnit`, `img`) VALUES ('P02480','8850225504478','[{"detail":"รหัสสินค้า","barcode":"P02480"},{"detail":"บาร์โค้ดหลัก","barcode":"8850225504478"}]','เป๋าฮื้อน้ำปลา200มล44บ*','38.34','44','0','อุปโภค/บริโภค','ขวด','P00000.png');</v>
      </c>
    </row>
    <row r="2473" spans="1:18" x14ac:dyDescent="0.25">
      <c r="A2473" s="2" t="s">
        <v>3601</v>
      </c>
      <c r="B2473" s="8">
        <v>8851123710251</v>
      </c>
      <c r="C2473" s="2" t="s">
        <v>3602</v>
      </c>
      <c r="D2473" s="1">
        <v>20</v>
      </c>
      <c r="E2473" s="1">
        <v>3</v>
      </c>
      <c r="F2473" s="1">
        <v>0</v>
      </c>
      <c r="G2473" s="1">
        <v>88.67</v>
      </c>
      <c r="H2473" s="1">
        <v>115</v>
      </c>
      <c r="I2473" s="16"/>
      <c r="J2473" s="17" t="s">
        <v>7142</v>
      </c>
      <c r="K2473" s="4" t="s">
        <v>7144</v>
      </c>
      <c r="L2473" s="5" t="s">
        <v>7143</v>
      </c>
      <c r="M2473" s="5">
        <f t="shared" si="152"/>
        <v>88.67</v>
      </c>
      <c r="N2473" s="5">
        <f t="shared" si="153"/>
        <v>115</v>
      </c>
      <c r="O2473" s="3" t="str">
        <f>IF(ISBLANK(D2473),"ส่วนลด",VLOOKUP(D2473,หมวดหมู่!$A$2:$B$35,2))</f>
        <v>อุปโภค/บริโภค</v>
      </c>
      <c r="P2473" s="3" t="str">
        <f>IF(ISBLANK(E2473),"หน่วย",VLOOKUP(E2473,หน่วยนับ!$A$2:$B$37,2))</f>
        <v>ขวด</v>
      </c>
      <c r="Q2473" t="str">
        <f t="shared" si="154"/>
        <v>P00000.png</v>
      </c>
      <c r="R2473" t="str">
        <f t="shared" si="155"/>
        <v>INSERT INTO `product`(`pID`, `pBar`, `pBars`, `pName`, `pBP`, `pSP`, `pVal`, `pCate`, `pUnit`, `img`) VALUES ('P02481','8851123710251','[{"detail":"รหัสสินค้า","barcode":"P02481"},{"detail":"บาร์โค้ดหลัก","barcode":"8851123710251"}]','เบบี้มายสบู่เหลว400มล115บ*','88.67','115','0','อุปโภค/บริโภค','ขวด','P00000.png');</v>
      </c>
    </row>
    <row r="2474" spans="1:18" x14ac:dyDescent="0.25">
      <c r="A2474" s="2" t="s">
        <v>3603</v>
      </c>
      <c r="B2474" s="8">
        <v>9556006012093</v>
      </c>
      <c r="C2474" s="2" t="s">
        <v>3604</v>
      </c>
      <c r="D2474" s="1">
        <v>20</v>
      </c>
      <c r="E2474" s="1">
        <v>3</v>
      </c>
      <c r="F2474" s="1">
        <v>0</v>
      </c>
      <c r="G2474" s="1">
        <v>56</v>
      </c>
      <c r="H2474" s="1">
        <v>65</v>
      </c>
      <c r="I2474" s="16"/>
      <c r="J2474" s="17" t="s">
        <v>7142</v>
      </c>
      <c r="K2474" s="4" t="s">
        <v>7144</v>
      </c>
      <c r="L2474" s="5" t="s">
        <v>7143</v>
      </c>
      <c r="M2474" s="5">
        <f t="shared" si="152"/>
        <v>56</v>
      </c>
      <c r="N2474" s="5">
        <f t="shared" si="153"/>
        <v>65</v>
      </c>
      <c r="O2474" s="3" t="str">
        <f>IF(ISBLANK(D2474),"ส่วนลด",VLOOKUP(D2474,หมวดหมู่!$A$2:$B$35,2))</f>
        <v>อุปโภค/บริโภค</v>
      </c>
      <c r="P2474" s="3" t="str">
        <f>IF(ISBLANK(E2474),"หน่วย",VLOOKUP(E2474,หน่วยนับ!$A$2:$B$37,2))</f>
        <v>ขวด</v>
      </c>
      <c r="Q2474" t="str">
        <f t="shared" si="154"/>
        <v>P00000.png</v>
      </c>
      <c r="R2474" t="str">
        <f t="shared" si="155"/>
        <v>INSERT INTO `product`(`pID`, `pBar`, `pBars`, `pName`, `pBP`, `pSP`, `pVal`, `pCate`, `pUnit`, `img`) VALUES ('P02482','9556006012093','[{"detail":"รหัสสินค้า","barcode":"P02482"},{"detail":"บาร์โค้ดหลัก","barcode":"9556006012093"}]','จอนสันสบู่เหลว200/65บ','56','65','0','อุปโภค/บริโภค','ขวด','P00000.png');</v>
      </c>
    </row>
    <row r="2475" spans="1:18" x14ac:dyDescent="0.25">
      <c r="A2475" s="2" t="s">
        <v>3605</v>
      </c>
      <c r="B2475" s="8">
        <v>5025232075201</v>
      </c>
      <c r="C2475" s="2" t="s">
        <v>3606</v>
      </c>
      <c r="D2475" s="1">
        <v>21</v>
      </c>
      <c r="E2475" s="1">
        <v>29</v>
      </c>
      <c r="F2475" s="1">
        <v>1</v>
      </c>
      <c r="G2475" s="1">
        <v>29.34</v>
      </c>
      <c r="H2475" s="1">
        <v>50</v>
      </c>
      <c r="I2475" s="16"/>
      <c r="J2475" s="17" t="s">
        <v>7142</v>
      </c>
      <c r="K2475" s="4" t="s">
        <v>7144</v>
      </c>
      <c r="L2475" s="5" t="s">
        <v>7143</v>
      </c>
      <c r="M2475" s="5">
        <f t="shared" si="152"/>
        <v>29.34</v>
      </c>
      <c r="N2475" s="5">
        <f t="shared" si="153"/>
        <v>50</v>
      </c>
      <c r="O2475" s="3" t="str">
        <f>IF(ISBLANK(D2475),"ส่วนลด",VLOOKUP(D2475,หมวดหมู่!$A$2:$B$35,2))</f>
        <v>ไฟฟ้า</v>
      </c>
      <c r="P2475" s="3" t="str">
        <f>IF(ISBLANK(E2475),"หน่วย",VLOOKUP(E2475,หน่วยนับ!$A$2:$B$37,2))</f>
        <v>หลอด</v>
      </c>
      <c r="Q2475" t="str">
        <f t="shared" si="154"/>
        <v>P00000.png</v>
      </c>
      <c r="R2475" t="str">
        <f t="shared" si="155"/>
        <v>INSERT INTO `product`(`pID`, `pBar`, `pBars`, `pName`, `pBP`, `pSP`, `pVal`, `pCate`, `pUnit`, `img`) VALUES ('P02483','5025232075201','[{"detail":"รหัสสินค้า","barcode":"P02483"},{"detail":"บาร์โค้ดหลัก","barcode":"5025232075201"}]','หลอดนีออน36วัต/50บ*','29.34','50','1','ไฟฟ้า','หลอด','P00000.png');</v>
      </c>
    </row>
    <row r="2476" spans="1:18" x14ac:dyDescent="0.25">
      <c r="A2476" s="2" t="s">
        <v>3607</v>
      </c>
      <c r="B2476" s="8">
        <v>17</v>
      </c>
      <c r="C2476" s="2" t="s">
        <v>8662</v>
      </c>
      <c r="D2476" s="1">
        <v>92</v>
      </c>
      <c r="E2476" s="1">
        <v>9</v>
      </c>
      <c r="F2476" s="1">
        <v>35</v>
      </c>
      <c r="G2476" s="1">
        <v>15</v>
      </c>
      <c r="H2476" s="1">
        <v>20</v>
      </c>
      <c r="I2476" s="16"/>
      <c r="J2476" s="17" t="s">
        <v>7142</v>
      </c>
      <c r="K2476" s="4" t="s">
        <v>7144</v>
      </c>
      <c r="L2476" s="5" t="s">
        <v>7143</v>
      </c>
      <c r="M2476" s="5">
        <f t="shared" si="152"/>
        <v>15</v>
      </c>
      <c r="N2476" s="5">
        <f t="shared" si="153"/>
        <v>20</v>
      </c>
      <c r="O2476" s="3" t="str">
        <f>IF(ISBLANK(D2476),"ส่วนลด",VLOOKUP(D2476,หมวดหมู่!$A$2:$B$35,2))</f>
        <v>ของใช้ในครัว</v>
      </c>
      <c r="P2476" s="3" t="str">
        <f>IF(ISBLANK(E2476),"หน่วย",VLOOKUP(E2476,หน่วยนับ!$A$2:$B$37,2))</f>
        <v>แพ็ค</v>
      </c>
      <c r="Q2476" t="str">
        <f t="shared" si="154"/>
        <v>P00000.png</v>
      </c>
      <c r="R2476" t="str">
        <f t="shared" si="155"/>
        <v>INSERT INTO `product`(`pID`, `pBar`, `pBars`, `pName`, `pBP`, `pSP`, `pVal`, `pCate`, `pUnit`, `img`) VALUES ('P02484','17','[{"detail":"รหัสสินค้า","barcode":"P02484"},{"detail":"บาร์โค้ดหลัก","barcode":"17"}]','โบว์รูด***','15','20','35','ของใช้ในครัว','แพ็ค','P00000.png');</v>
      </c>
    </row>
    <row r="2477" spans="1:18" x14ac:dyDescent="0.25">
      <c r="A2477" s="2" t="s">
        <v>3608</v>
      </c>
      <c r="B2477" s="8" t="s">
        <v>3608</v>
      </c>
      <c r="C2477" s="2" t="s">
        <v>8663</v>
      </c>
      <c r="D2477" s="1">
        <v>91</v>
      </c>
      <c r="E2477" s="1">
        <v>8</v>
      </c>
      <c r="F2477" s="1">
        <v>2</v>
      </c>
      <c r="G2477" s="1">
        <v>48.34</v>
      </c>
      <c r="H2477" s="1">
        <v>59</v>
      </c>
      <c r="I2477" s="16"/>
      <c r="J2477" s="17" t="s">
        <v>7142</v>
      </c>
      <c r="K2477" s="4" t="s">
        <v>7144</v>
      </c>
      <c r="L2477" s="5" t="s">
        <v>7143</v>
      </c>
      <c r="M2477" s="5">
        <f t="shared" si="152"/>
        <v>48.34</v>
      </c>
      <c r="N2477" s="5">
        <f t="shared" si="153"/>
        <v>59</v>
      </c>
      <c r="O2477" s="3" t="str">
        <f>IF(ISBLANK(D2477),"ส่วนลด",VLOOKUP(D2477,หมวดหมู่!$A$2:$B$35,2))</f>
        <v>ของใช้ในครัว</v>
      </c>
      <c r="P2477" s="3" t="str">
        <f>IF(ISBLANK(E2477),"หน่วย",VLOOKUP(E2477,หน่วยนับ!$A$2:$B$37,2))</f>
        <v>อัน</v>
      </c>
      <c r="Q2477" t="str">
        <f t="shared" si="154"/>
        <v>P00000.png</v>
      </c>
      <c r="R2477" t="str">
        <f t="shared" si="155"/>
        <v>INSERT INTO `product`(`pID`, `pBar`, `pBars`, `pName`, `pBP`, `pSP`, `pVal`, `pCate`, `pUnit`, `img`) VALUES ('P02485','P02485','[{"detail":"รหัสสินค้า","barcode":"P02485"},{"detail":"บาร์โค้ดหลัก","barcode":"P02485"}]','โซ่+กุญแจ***','48.34','59','2','ของใช้ในครัว','อัน','P00000.png');</v>
      </c>
    </row>
    <row r="2478" spans="1:18" x14ac:dyDescent="0.25">
      <c r="A2478" s="2" t="s">
        <v>3609</v>
      </c>
      <c r="B2478" s="8">
        <v>38852537011164</v>
      </c>
      <c r="C2478" s="2" t="s">
        <v>3610</v>
      </c>
      <c r="D2478" s="6"/>
      <c r="E2478" s="6"/>
      <c r="F2478" s="1">
        <v>96</v>
      </c>
      <c r="G2478" s="1">
        <v>0</v>
      </c>
      <c r="H2478" s="1">
        <v>50</v>
      </c>
      <c r="I2478" s="16"/>
      <c r="J2478" s="17" t="s">
        <v>7142</v>
      </c>
      <c r="K2478" s="4" t="s">
        <v>7144</v>
      </c>
      <c r="L2478" s="5" t="s">
        <v>7143</v>
      </c>
      <c r="M2478" s="5">
        <f t="shared" si="152"/>
        <v>0</v>
      </c>
      <c r="N2478" s="5">
        <f t="shared" si="153"/>
        <v>-50</v>
      </c>
      <c r="O2478" s="3" t="str">
        <f>IF(ISBLANK(D2478),"ส่วนลด",VLOOKUP(D2478,หมวดหมู่!$A$2:$B$35,2))</f>
        <v>ส่วนลด</v>
      </c>
      <c r="P2478" s="3" t="str">
        <f>IF(ISBLANK(E2478),"หน่วย",VLOOKUP(E2478,หน่วยนับ!$A$2:$B$37,2))</f>
        <v>หน่วย</v>
      </c>
      <c r="Q2478" t="str">
        <f t="shared" si="154"/>
        <v>P00000.png</v>
      </c>
      <c r="R2478" t="str">
        <f t="shared" si="155"/>
        <v>INSERT INTO `product`(`pID`, `pBar`, `pBars`, `pName`, `pBP`, `pSP`, `pVal`, `pCate`, `pUnit`, `img`) VALUES ('P02486','38852537011164','[{"detail":"รหัสสินค้า","barcode":"P02486"},{"detail":"บาร์โค้ดหลัก","barcode":"38852537011164"}]','ส่วนลดวัวแดงรสจืดยกลัง/310บาท','0','-50','96','ส่วนลด','หน่วย','P00000.png');</v>
      </c>
    </row>
    <row r="2479" spans="1:18" x14ac:dyDescent="0.25">
      <c r="A2479" s="2" t="s">
        <v>3611</v>
      </c>
      <c r="B2479" s="8">
        <v>8859573000090</v>
      </c>
      <c r="C2479" s="2" t="s">
        <v>8664</v>
      </c>
      <c r="D2479" s="1">
        <v>92</v>
      </c>
      <c r="E2479" s="1">
        <v>8</v>
      </c>
      <c r="F2479" s="1">
        <v>6</v>
      </c>
      <c r="G2479" s="1">
        <v>14</v>
      </c>
      <c r="H2479" s="1">
        <v>20</v>
      </c>
      <c r="I2479" s="16"/>
      <c r="J2479" s="17" t="s">
        <v>7142</v>
      </c>
      <c r="K2479" s="4" t="s">
        <v>7144</v>
      </c>
      <c r="L2479" s="5" t="s">
        <v>7143</v>
      </c>
      <c r="M2479" s="5">
        <f t="shared" si="152"/>
        <v>14</v>
      </c>
      <c r="N2479" s="5">
        <f t="shared" si="153"/>
        <v>20</v>
      </c>
      <c r="O2479" s="3" t="str">
        <f>IF(ISBLANK(D2479),"ส่วนลด",VLOOKUP(D2479,หมวดหมู่!$A$2:$B$35,2))</f>
        <v>ของใช้ในครัว</v>
      </c>
      <c r="P2479" s="3" t="str">
        <f>IF(ISBLANK(E2479),"หน่วย",VLOOKUP(E2479,หน่วยนับ!$A$2:$B$37,2))</f>
        <v>อัน</v>
      </c>
      <c r="Q2479" t="str">
        <f t="shared" si="154"/>
        <v>P00000.png</v>
      </c>
      <c r="R2479" t="str">
        <f t="shared" si="155"/>
        <v>INSERT INTO `product`(`pID`, `pBar`, `pBars`, `pName`, `pBP`, `pSP`, `pVal`, `pCate`, `pUnit`, `img`) VALUES ('P02487','8859573000090','[{"detail":"รหัสสินค้า","barcode":"P02487"},{"detail":"บาร์โค้ดหลัก","barcode":"8859573000090"}]','เครื่องประดับผมแพ็ค2ชิ้น***','14','20','6','ของใช้ในครัว','อัน','P00000.png');</v>
      </c>
    </row>
    <row r="2480" spans="1:18" x14ac:dyDescent="0.25">
      <c r="A2480" s="2" t="s">
        <v>3612</v>
      </c>
      <c r="B2480" s="8" t="s">
        <v>3612</v>
      </c>
      <c r="C2480" s="2" t="s">
        <v>8665</v>
      </c>
      <c r="D2480" s="1">
        <v>22</v>
      </c>
      <c r="E2480" s="1">
        <v>8</v>
      </c>
      <c r="F2480" s="1">
        <v>4</v>
      </c>
      <c r="G2480" s="1">
        <v>10</v>
      </c>
      <c r="H2480" s="1">
        <v>15</v>
      </c>
      <c r="I2480" s="16"/>
      <c r="J2480" s="17" t="s">
        <v>7142</v>
      </c>
      <c r="K2480" s="4" t="s">
        <v>7144</v>
      </c>
      <c r="L2480" s="5" t="s">
        <v>7143</v>
      </c>
      <c r="M2480" s="5">
        <f t="shared" si="152"/>
        <v>10</v>
      </c>
      <c r="N2480" s="5">
        <f t="shared" si="153"/>
        <v>15</v>
      </c>
      <c r="O2480" s="3" t="str">
        <f>IF(ISBLANK(D2480),"ส่วนลด",VLOOKUP(D2480,หมวดหมู่!$A$2:$B$35,2))</f>
        <v>ประปา</v>
      </c>
      <c r="P2480" s="3" t="str">
        <f>IF(ISBLANK(E2480),"หน่วย",VLOOKUP(E2480,หน่วยนับ!$A$2:$B$37,2))</f>
        <v>อัน</v>
      </c>
      <c r="Q2480" t="str">
        <f t="shared" si="154"/>
        <v>P00000.png</v>
      </c>
      <c r="R2480" t="str">
        <f t="shared" si="155"/>
        <v>INSERT INTO `product`(`pID`, `pBar`, `pBars`, `pName`, `pBP`, `pSP`, `pVal`, `pCate`, `pUnit`, `img`) VALUES ('P02488','P02488','[{"detail":"รหัสสินค้า","barcode":"P02488"},{"detail":"บาร์โค้ดหลัก","barcode":"P02488"}]','หัวอุดเกลียวนอก 1.5'' ***','10','15','4','ประปา','อัน','P00000.png');</v>
      </c>
    </row>
    <row r="2481" spans="1:18" x14ac:dyDescent="0.25">
      <c r="A2481" s="2" t="s">
        <v>3613</v>
      </c>
      <c r="B2481" s="8">
        <v>8858901110760</v>
      </c>
      <c r="C2481" s="2" t="s">
        <v>8666</v>
      </c>
      <c r="D2481" s="1">
        <v>22</v>
      </c>
      <c r="E2481" s="1">
        <v>35</v>
      </c>
      <c r="F2481" s="1">
        <v>2</v>
      </c>
      <c r="G2481" s="1">
        <v>50</v>
      </c>
      <c r="H2481" s="1">
        <v>60</v>
      </c>
      <c r="I2481" s="16"/>
      <c r="J2481" s="17" t="s">
        <v>7142</v>
      </c>
      <c r="K2481" s="4" t="s">
        <v>7144</v>
      </c>
      <c r="L2481" s="5" t="s">
        <v>7143</v>
      </c>
      <c r="M2481" s="5">
        <f t="shared" si="152"/>
        <v>50</v>
      </c>
      <c r="N2481" s="5">
        <f t="shared" si="153"/>
        <v>60</v>
      </c>
      <c r="O2481" s="3" t="str">
        <f>IF(ISBLANK(D2481),"ส่วนลด",VLOOKUP(D2481,หมวดหมู่!$A$2:$B$35,2))</f>
        <v>ประปา</v>
      </c>
      <c r="P2481" s="3" t="str">
        <f>IF(ISBLANK(E2481),"หน่วย",VLOOKUP(E2481,หน่วยนับ!$A$2:$B$37,2))</f>
        <v>ตัว</v>
      </c>
      <c r="Q2481" t="str">
        <f t="shared" si="154"/>
        <v>P00000.png</v>
      </c>
      <c r="R2481" t="str">
        <f t="shared" si="155"/>
        <v>INSERT INTO `product`(`pID`, `pBar`, `pBars`, `pName`, `pBP`, `pSP`, `pVal`, `pCate`, `pUnit`, `img`) VALUES ('P02489','8858901110760','[{"detail":"รหัสสินค้า","barcode":"P02489"},{"detail":"บาร์โค้ดหลัก","barcode":"8858901110760"}]','สามทางลดหนา 2''ลด1.5'' ***','50','60','2','ประปา','ตัว','P00000.png');</v>
      </c>
    </row>
    <row r="2482" spans="1:18" x14ac:dyDescent="0.25">
      <c r="A2482" s="2" t="s">
        <v>3614</v>
      </c>
      <c r="B2482" s="8">
        <v>8858901110630</v>
      </c>
      <c r="C2482" s="2" t="s">
        <v>3615</v>
      </c>
      <c r="D2482" s="1">
        <v>22</v>
      </c>
      <c r="E2482" s="1">
        <v>35</v>
      </c>
      <c r="F2482" s="1">
        <v>2</v>
      </c>
      <c r="G2482" s="1">
        <v>50</v>
      </c>
      <c r="H2482" s="1">
        <v>60</v>
      </c>
      <c r="I2482" s="16"/>
      <c r="J2482" s="17" t="s">
        <v>7142</v>
      </c>
      <c r="K2482" s="4" t="s">
        <v>7144</v>
      </c>
      <c r="L2482" s="5" t="s">
        <v>7143</v>
      </c>
      <c r="M2482" s="5">
        <f t="shared" si="152"/>
        <v>50</v>
      </c>
      <c r="N2482" s="5">
        <f t="shared" si="153"/>
        <v>60</v>
      </c>
      <c r="O2482" s="3" t="str">
        <f>IF(ISBLANK(D2482),"ส่วนลด",VLOOKUP(D2482,หมวดหมู่!$A$2:$B$35,2))</f>
        <v>ประปา</v>
      </c>
      <c r="P2482" s="3" t="str">
        <f>IF(ISBLANK(E2482),"หน่วย",VLOOKUP(E2482,หน่วยนับ!$A$2:$B$37,2))</f>
        <v>ตัว</v>
      </c>
      <c r="Q2482" t="str">
        <f t="shared" si="154"/>
        <v>P00000.png</v>
      </c>
      <c r="R2482" t="str">
        <f t="shared" si="155"/>
        <v>INSERT INTO `product`(`pID`, `pBar`, `pBars`, `pName`, `pBP`, `pSP`, `pVal`, `pCate`, `pUnit`, `img`) VALUES ('P02490','8858901110630','[{"detail":"รหัสสินค้า","barcode":"P02490"},{"detail":"บาร์โค้ดหลัก","barcode":"8858901110630"}]','สามทางลดหนา 2'' 60บาท*','50','60','2','ประปา','ตัว','P00000.png');</v>
      </c>
    </row>
    <row r="2483" spans="1:18" x14ac:dyDescent="0.25">
      <c r="A2483" s="2" t="s">
        <v>3616</v>
      </c>
      <c r="B2483" s="8">
        <v>8858901110623</v>
      </c>
      <c r="C2483" s="2" t="s">
        <v>3617</v>
      </c>
      <c r="D2483" s="1">
        <v>22</v>
      </c>
      <c r="E2483" s="1">
        <v>35</v>
      </c>
      <c r="F2483" s="1">
        <v>1</v>
      </c>
      <c r="G2483" s="1">
        <v>40</v>
      </c>
      <c r="H2483" s="1">
        <v>49</v>
      </c>
      <c r="I2483" s="16"/>
      <c r="J2483" s="17" t="s">
        <v>7142</v>
      </c>
      <c r="K2483" s="4" t="s">
        <v>7144</v>
      </c>
      <c r="L2483" s="5" t="s">
        <v>7143</v>
      </c>
      <c r="M2483" s="5">
        <f t="shared" si="152"/>
        <v>40</v>
      </c>
      <c r="N2483" s="5">
        <f t="shared" si="153"/>
        <v>49</v>
      </c>
      <c r="O2483" s="3" t="str">
        <f>IF(ISBLANK(D2483),"ส่วนลด",VLOOKUP(D2483,หมวดหมู่!$A$2:$B$35,2))</f>
        <v>ประปา</v>
      </c>
      <c r="P2483" s="3" t="str">
        <f>IF(ISBLANK(E2483),"หน่วย",VLOOKUP(E2483,หน่วยนับ!$A$2:$B$37,2))</f>
        <v>ตัว</v>
      </c>
      <c r="Q2483" t="str">
        <f t="shared" si="154"/>
        <v>P00000.png</v>
      </c>
      <c r="R2483" t="str">
        <f t="shared" si="155"/>
        <v>INSERT INTO `product`(`pID`, `pBar`, `pBars`, `pName`, `pBP`, `pSP`, `pVal`, `pCate`, `pUnit`, `img`) VALUES ('P02491','8858901110623','[{"detail":"รหัสสินค้า","barcode":"P02491"},{"detail":"บาร์โค้ดหลัก","barcode":"8858901110623"}]','สามทางหนา1.5''49บ*','40','49','1','ประปา','ตัว','P00000.png');</v>
      </c>
    </row>
    <row r="2484" spans="1:18" x14ac:dyDescent="0.25">
      <c r="A2484" s="2" t="s">
        <v>3618</v>
      </c>
      <c r="B2484" s="8">
        <v>8858901110708</v>
      </c>
      <c r="C2484" s="2" t="s">
        <v>8667</v>
      </c>
      <c r="D2484" s="1">
        <v>22</v>
      </c>
      <c r="E2484" s="1">
        <v>35</v>
      </c>
      <c r="F2484" s="1">
        <v>6</v>
      </c>
      <c r="G2484" s="1">
        <v>35</v>
      </c>
      <c r="H2484" s="1">
        <v>40</v>
      </c>
      <c r="I2484" s="16"/>
      <c r="J2484" s="17" t="s">
        <v>7142</v>
      </c>
      <c r="K2484" s="4" t="s">
        <v>7144</v>
      </c>
      <c r="L2484" s="5" t="s">
        <v>7143</v>
      </c>
      <c r="M2484" s="5">
        <f t="shared" si="152"/>
        <v>35</v>
      </c>
      <c r="N2484" s="5">
        <f t="shared" si="153"/>
        <v>40</v>
      </c>
      <c r="O2484" s="3" t="str">
        <f>IF(ISBLANK(D2484),"ส่วนลด",VLOOKUP(D2484,หมวดหมู่!$A$2:$B$35,2))</f>
        <v>ประปา</v>
      </c>
      <c r="P2484" s="3" t="str">
        <f>IF(ISBLANK(E2484),"หน่วย",VLOOKUP(E2484,หน่วยนับ!$A$2:$B$37,2))</f>
        <v>ตัว</v>
      </c>
      <c r="Q2484" t="str">
        <f t="shared" si="154"/>
        <v>P00000.png</v>
      </c>
      <c r="R2484" t="str">
        <f t="shared" si="155"/>
        <v>INSERT INTO `product`(`pID`, `pBar`, `pBars`, `pName`, `pBP`, `pSP`, `pVal`, `pCate`, `pUnit`, `img`) VALUES ('P02492','8858901110708','[{"detail":"รหัสสินค้า","barcode":"P02492"},{"detail":"บาร์โค้ดหลัก","barcode":"8858901110708"}]','สามทางลดหนา 1.5''ลด1/2'' ***','35','40','6','ประปา','ตัว','P00000.png');</v>
      </c>
    </row>
    <row r="2485" spans="1:18" x14ac:dyDescent="0.25">
      <c r="A2485" s="2" t="s">
        <v>3619</v>
      </c>
      <c r="B2485" s="8">
        <v>8858901110722</v>
      </c>
      <c r="C2485" s="2" t="s">
        <v>8668</v>
      </c>
      <c r="D2485" s="1">
        <v>22</v>
      </c>
      <c r="E2485" s="1">
        <v>35</v>
      </c>
      <c r="F2485" s="1">
        <v>1</v>
      </c>
      <c r="G2485" s="1">
        <v>40</v>
      </c>
      <c r="H2485" s="1">
        <v>49</v>
      </c>
      <c r="I2485" s="16"/>
      <c r="J2485" s="17" t="s">
        <v>7142</v>
      </c>
      <c r="K2485" s="4" t="s">
        <v>7144</v>
      </c>
      <c r="L2485" s="5" t="s">
        <v>7143</v>
      </c>
      <c r="M2485" s="5">
        <f t="shared" si="152"/>
        <v>40</v>
      </c>
      <c r="N2485" s="5">
        <f t="shared" si="153"/>
        <v>49</v>
      </c>
      <c r="O2485" s="3" t="str">
        <f>IF(ISBLANK(D2485),"ส่วนลด",VLOOKUP(D2485,หมวดหมู่!$A$2:$B$35,2))</f>
        <v>ประปา</v>
      </c>
      <c r="P2485" s="3" t="str">
        <f>IF(ISBLANK(E2485),"หน่วย",VLOOKUP(E2485,หน่วยนับ!$A$2:$B$37,2))</f>
        <v>ตัว</v>
      </c>
      <c r="Q2485" t="str">
        <f t="shared" si="154"/>
        <v>P00000.png</v>
      </c>
      <c r="R2485" t="str">
        <f t="shared" si="155"/>
        <v>INSERT INTO `product`(`pID`, `pBar`, `pBars`, `pName`, `pBP`, `pSP`, `pVal`, `pCate`, `pUnit`, `img`) VALUES ('P02493','8858901110722','[{"detail":"รหัสสินค้า","barcode":"P02493"},{"detail":"บาร์โค้ดหลัก","barcode":"8858901110722"}]','สามทางลดหนา 1.5ลด1'' ***','40','49','1','ประปา','ตัว','P00000.png');</v>
      </c>
    </row>
    <row r="2486" spans="1:18" x14ac:dyDescent="0.25">
      <c r="A2486" s="2" t="s">
        <v>3620</v>
      </c>
      <c r="B2486" s="8">
        <v>8858901110784</v>
      </c>
      <c r="C2486" s="2" t="s">
        <v>8669</v>
      </c>
      <c r="D2486" s="1">
        <v>22</v>
      </c>
      <c r="E2486" s="1">
        <v>35</v>
      </c>
      <c r="F2486" s="1">
        <v>6</v>
      </c>
      <c r="G2486" s="1">
        <v>6</v>
      </c>
      <c r="H2486" s="1">
        <v>8</v>
      </c>
      <c r="I2486" s="16"/>
      <c r="J2486" s="17" t="s">
        <v>7142</v>
      </c>
      <c r="K2486" s="4" t="s">
        <v>7144</v>
      </c>
      <c r="L2486" s="5" t="s">
        <v>7143</v>
      </c>
      <c r="M2486" s="5">
        <f t="shared" si="152"/>
        <v>6</v>
      </c>
      <c r="N2486" s="5">
        <f t="shared" si="153"/>
        <v>8</v>
      </c>
      <c r="O2486" s="3" t="str">
        <f>IF(ISBLANK(D2486),"ส่วนลด",VLOOKUP(D2486,หมวดหมู่!$A$2:$B$35,2))</f>
        <v>ประปา</v>
      </c>
      <c r="P2486" s="3" t="str">
        <f>IF(ISBLANK(E2486),"หน่วย",VLOOKUP(E2486,หน่วยนับ!$A$2:$B$37,2))</f>
        <v>ตัว</v>
      </c>
      <c r="Q2486" t="str">
        <f t="shared" si="154"/>
        <v>P00000.png</v>
      </c>
      <c r="R2486" t="str">
        <f t="shared" si="155"/>
        <v>INSERT INTO `product`(`pID`, `pBar`, `pBars`, `pName`, `pBP`, `pSP`, `pVal`, `pCate`, `pUnit`, `img`) VALUES ('P02494','8858901110784','[{"detail":"รหัสสินค้า","barcode":"P02494"},{"detail":"บาร์โค้ดหลัก","barcode":"8858901110784"}]','ต่อตรงเกลียวในPVC 3/4'' (6หุน)***','6','8','6','ประปา','ตัว','P00000.png');</v>
      </c>
    </row>
    <row r="2487" spans="1:18" x14ac:dyDescent="0.25">
      <c r="A2487" s="2" t="s">
        <v>3621</v>
      </c>
      <c r="B2487" s="8">
        <v>8858901110197</v>
      </c>
      <c r="C2487" s="2" t="s">
        <v>3622</v>
      </c>
      <c r="D2487" s="1">
        <v>22</v>
      </c>
      <c r="E2487" s="1">
        <v>35</v>
      </c>
      <c r="F2487" s="1">
        <v>9</v>
      </c>
      <c r="G2487" s="1">
        <v>9</v>
      </c>
      <c r="H2487" s="1">
        <v>12</v>
      </c>
      <c r="I2487" s="16"/>
      <c r="J2487" s="17" t="s">
        <v>7142</v>
      </c>
      <c r="K2487" s="4" t="s">
        <v>7144</v>
      </c>
      <c r="L2487" s="5" t="s">
        <v>7143</v>
      </c>
      <c r="M2487" s="5">
        <f t="shared" si="152"/>
        <v>9</v>
      </c>
      <c r="N2487" s="5">
        <f t="shared" si="153"/>
        <v>12</v>
      </c>
      <c r="O2487" s="3" t="str">
        <f>IF(ISBLANK(D2487),"ส่วนลด",VLOOKUP(D2487,หมวดหมู่!$A$2:$B$35,2))</f>
        <v>ประปา</v>
      </c>
      <c r="P2487" s="3" t="str">
        <f>IF(ISBLANK(E2487),"หน่วย",VLOOKUP(E2487,หน่วยนับ!$A$2:$B$37,2))</f>
        <v>ตัว</v>
      </c>
      <c r="Q2487" t="str">
        <f t="shared" si="154"/>
        <v>P00000.png</v>
      </c>
      <c r="R2487" t="str">
        <f t="shared" si="155"/>
        <v>INSERT INTO `product`(`pID`, `pBar`, `pBars`, `pName`, `pBP`, `pSP`, `pVal`, `pCate`, `pUnit`, `img`) VALUES ('P02495','8858901110197','[{"detail":"รหัสสินค้า","barcode":"P02495"},{"detail":"บาร์โค้ดหลัก","barcode":"8858901110197"}]','ต่อตรงลด 1''ลด3/4'' 12บ','9','12','9','ประปา','ตัว','P00000.png');</v>
      </c>
    </row>
    <row r="2488" spans="1:18" x14ac:dyDescent="0.25">
      <c r="A2488" s="2" t="s">
        <v>3623</v>
      </c>
      <c r="B2488" s="8">
        <v>8858901110876</v>
      </c>
      <c r="C2488" s="2" t="s">
        <v>8670</v>
      </c>
      <c r="D2488" s="1">
        <v>22</v>
      </c>
      <c r="E2488" s="1">
        <v>35</v>
      </c>
      <c r="F2488" s="1">
        <v>4</v>
      </c>
      <c r="G2488" s="1">
        <v>10</v>
      </c>
      <c r="H2488" s="1">
        <v>15</v>
      </c>
      <c r="I2488" s="16"/>
      <c r="J2488" s="17" t="s">
        <v>7142</v>
      </c>
      <c r="K2488" s="4" t="s">
        <v>7144</v>
      </c>
      <c r="L2488" s="5" t="s">
        <v>7143</v>
      </c>
      <c r="M2488" s="5">
        <f t="shared" si="152"/>
        <v>10</v>
      </c>
      <c r="N2488" s="5">
        <f t="shared" si="153"/>
        <v>15</v>
      </c>
      <c r="O2488" s="3" t="str">
        <f>IF(ISBLANK(D2488),"ส่วนลด",VLOOKUP(D2488,หมวดหมู่!$A$2:$B$35,2))</f>
        <v>ประปา</v>
      </c>
      <c r="P2488" s="3" t="str">
        <f>IF(ISBLANK(E2488),"หน่วย",VLOOKUP(E2488,หน่วยนับ!$A$2:$B$37,2))</f>
        <v>ตัว</v>
      </c>
      <c r="Q2488" t="str">
        <f t="shared" si="154"/>
        <v>P00000.png</v>
      </c>
      <c r="R2488" t="str">
        <f t="shared" si="155"/>
        <v>INSERT INTO `product`(`pID`, `pBar`, `pBars`, `pName`, `pBP`, `pSP`, `pVal`, `pCate`, `pUnit`, `img`) VALUES ('P02496','8858901110876','[{"detail":"รหัสสินค้า","barcode":"P02496"},{"detail":"บาร์โค้ดหลัก","barcode":"8858901110876"}]','ฝาครอบเกลียวในพีวีซี 1'' ***','10','15','4','ประปา','ตัว','P00000.png');</v>
      </c>
    </row>
    <row r="2489" spans="1:18" x14ac:dyDescent="0.25">
      <c r="A2489" s="2" t="s">
        <v>3624</v>
      </c>
      <c r="B2489" s="8" t="s">
        <v>3624</v>
      </c>
      <c r="C2489" s="2" t="s">
        <v>8671</v>
      </c>
      <c r="D2489" s="1">
        <v>22</v>
      </c>
      <c r="E2489" s="1">
        <v>35</v>
      </c>
      <c r="F2489" s="1">
        <v>5</v>
      </c>
      <c r="G2489" s="1">
        <v>8</v>
      </c>
      <c r="H2489" s="1">
        <v>10</v>
      </c>
      <c r="I2489" s="16"/>
      <c r="J2489" s="17" t="s">
        <v>7142</v>
      </c>
      <c r="K2489" s="4" t="s">
        <v>7144</v>
      </c>
      <c r="L2489" s="5" t="s">
        <v>7143</v>
      </c>
      <c r="M2489" s="5">
        <f t="shared" si="152"/>
        <v>8</v>
      </c>
      <c r="N2489" s="5">
        <f t="shared" si="153"/>
        <v>10</v>
      </c>
      <c r="O2489" s="3" t="str">
        <f>IF(ISBLANK(D2489),"ส่วนลด",VLOOKUP(D2489,หมวดหมู่!$A$2:$B$35,2))</f>
        <v>ประปา</v>
      </c>
      <c r="P2489" s="3" t="str">
        <f>IF(ISBLANK(E2489),"หน่วย",VLOOKUP(E2489,หน่วยนับ!$A$2:$B$37,2))</f>
        <v>ตัว</v>
      </c>
      <c r="Q2489" t="str">
        <f t="shared" si="154"/>
        <v>P00000.png</v>
      </c>
      <c r="R2489" t="str">
        <f t="shared" si="155"/>
        <v>INSERT INTO `product`(`pID`, `pBar`, `pBars`, `pName`, `pBP`, `pSP`, `pVal`, `pCate`, `pUnit`, `img`) VALUES ('P02497','P02497','[{"detail":"รหัสสินค้า","barcode":"P02497"},{"detail":"บาร์โค้ดหลัก","barcode":"P02497"}]','ฝาครอบเกลียวในพีวีซี 1/2'' ***','8','10','5','ประปา','ตัว','P00000.png');</v>
      </c>
    </row>
    <row r="2490" spans="1:18" x14ac:dyDescent="0.25">
      <c r="A2490" s="2" t="s">
        <v>3625</v>
      </c>
      <c r="B2490" s="8">
        <v>8858901110289</v>
      </c>
      <c r="C2490" s="2" t="s">
        <v>3626</v>
      </c>
      <c r="D2490" s="1">
        <v>22</v>
      </c>
      <c r="E2490" s="1">
        <v>35</v>
      </c>
      <c r="F2490" s="1">
        <v>0</v>
      </c>
      <c r="G2490" s="1">
        <v>32</v>
      </c>
      <c r="H2490" s="1">
        <v>40</v>
      </c>
      <c r="I2490" s="16"/>
      <c r="J2490" s="17" t="s">
        <v>7142</v>
      </c>
      <c r="K2490" s="4" t="s">
        <v>7144</v>
      </c>
      <c r="L2490" s="5" t="s">
        <v>7143</v>
      </c>
      <c r="M2490" s="5">
        <f t="shared" si="152"/>
        <v>32</v>
      </c>
      <c r="N2490" s="5">
        <f t="shared" si="153"/>
        <v>40</v>
      </c>
      <c r="O2490" s="3" t="str">
        <f>IF(ISBLANK(D2490),"ส่วนลด",VLOOKUP(D2490,หมวดหมู่!$A$2:$B$35,2))</f>
        <v>ประปา</v>
      </c>
      <c r="P2490" s="3" t="str">
        <f>IF(ISBLANK(E2490),"หน่วย",VLOOKUP(E2490,หน่วยนับ!$A$2:$B$37,2))</f>
        <v>ตัว</v>
      </c>
      <c r="Q2490" t="str">
        <f t="shared" si="154"/>
        <v>P00000.png</v>
      </c>
      <c r="R2490" t="str">
        <f t="shared" si="155"/>
        <v>INSERT INTO `product`(`pID`, `pBar`, `pBars`, `pName`, `pBP`, `pSP`, `pVal`, `pCate`, `pUnit`, `img`) VALUES ('P02498','8858901110289','[{"detail":"รหัสสินค้า","barcode":"P02498"},{"detail":"บาร์โค้ดหลัก","barcode":"8858901110289"}]','ต่อตรงลดหนา 2''ลด1.5'' 40บาท','32','40','0','ประปา','ตัว','P00000.png');</v>
      </c>
    </row>
    <row r="2491" spans="1:18" x14ac:dyDescent="0.25">
      <c r="A2491" s="2" t="s">
        <v>3627</v>
      </c>
      <c r="B2491" s="8">
        <v>8858901111293</v>
      </c>
      <c r="C2491" s="2" t="s">
        <v>8672</v>
      </c>
      <c r="D2491" s="1">
        <v>22</v>
      </c>
      <c r="E2491" s="1">
        <v>35</v>
      </c>
      <c r="F2491" s="1">
        <v>5</v>
      </c>
      <c r="G2491" s="1">
        <v>12</v>
      </c>
      <c r="H2491" s="1">
        <v>20</v>
      </c>
      <c r="I2491" s="16"/>
      <c r="J2491" s="17" t="s">
        <v>7142</v>
      </c>
      <c r="K2491" s="4" t="s">
        <v>7144</v>
      </c>
      <c r="L2491" s="5" t="s">
        <v>7143</v>
      </c>
      <c r="M2491" s="5">
        <f t="shared" si="152"/>
        <v>12</v>
      </c>
      <c r="N2491" s="5">
        <f t="shared" si="153"/>
        <v>20</v>
      </c>
      <c r="O2491" s="3" t="str">
        <f>IF(ISBLANK(D2491),"ส่วนลด",VLOOKUP(D2491,หมวดหมู่!$A$2:$B$35,2))</f>
        <v>ประปา</v>
      </c>
      <c r="P2491" s="3" t="str">
        <f>IF(ISBLANK(E2491),"หน่วย",VLOOKUP(E2491,หน่วยนับ!$A$2:$B$37,2))</f>
        <v>ตัว</v>
      </c>
      <c r="Q2491" t="str">
        <f t="shared" si="154"/>
        <v>P00000.png</v>
      </c>
      <c r="R2491" t="str">
        <f t="shared" si="155"/>
        <v>INSERT INTO `product`(`pID`, `pBar`, `pBars`, `pName`, `pBP`, `pSP`, `pVal`, `pCate`, `pUnit`, `img`) VALUES ('P02499','8858901111293','[{"detail":"รหัสสินค้า","barcode":"P02499"},{"detail":"บาร์โค้ดหลัก","barcode":"8858901111293"}]','ต่อตรงลดบาง 2''ลด1'' ***','12','20','5','ประปา','ตัว','P00000.png');</v>
      </c>
    </row>
    <row r="2492" spans="1:18" x14ac:dyDescent="0.25">
      <c r="A2492" s="2" t="s">
        <v>3628</v>
      </c>
      <c r="B2492" s="8" t="s">
        <v>3628</v>
      </c>
      <c r="C2492" s="2" t="s">
        <v>3629</v>
      </c>
      <c r="D2492" s="1">
        <v>20</v>
      </c>
      <c r="E2492" s="1">
        <v>17</v>
      </c>
      <c r="F2492" s="1">
        <v>5</v>
      </c>
      <c r="G2492" s="1">
        <v>13</v>
      </c>
      <c r="H2492" s="1">
        <v>20</v>
      </c>
      <c r="I2492" s="16"/>
      <c r="J2492" s="17" t="s">
        <v>7142</v>
      </c>
      <c r="K2492" s="4" t="s">
        <v>7144</v>
      </c>
      <c r="L2492" s="5" t="s">
        <v>7143</v>
      </c>
      <c r="M2492" s="5">
        <f t="shared" si="152"/>
        <v>13</v>
      </c>
      <c r="N2492" s="5">
        <f t="shared" si="153"/>
        <v>20</v>
      </c>
      <c r="O2492" s="3" t="str">
        <f>IF(ISBLANK(D2492),"ส่วนลด",VLOOKUP(D2492,หมวดหมู่!$A$2:$B$35,2))</f>
        <v>อุปโภค/บริโภค</v>
      </c>
      <c r="P2492" s="3" t="str">
        <f>IF(ISBLANK(E2492),"หน่วย",VLOOKUP(E2492,หน่วยนับ!$A$2:$B$37,2))</f>
        <v>ใบ</v>
      </c>
      <c r="Q2492" t="str">
        <f t="shared" si="154"/>
        <v>P00000.png</v>
      </c>
      <c r="R2492" t="str">
        <f t="shared" si="155"/>
        <v>INSERT INTO `product`(`pID`, `pBar`, `pBars`, `pName`, `pBP`, `pSP`, `pVal`, `pCate`, `pUnit`, `img`) VALUES ('P02500','P02500','[{"detail":"รหัสสินค้า","barcode":"P02500"},{"detail":"บาร์โค้ดหลัก","barcode":"P02500"}]','กระเป๋าลายไทย20บาท*','13','20','5','อุปโภค/บริโภค','ใบ','P00000.png');</v>
      </c>
    </row>
    <row r="2493" spans="1:18" x14ac:dyDescent="0.25">
      <c r="A2493" s="2" t="s">
        <v>3630</v>
      </c>
      <c r="B2493" s="8" t="s">
        <v>3630</v>
      </c>
      <c r="C2493" s="2" t="s">
        <v>8673</v>
      </c>
      <c r="D2493" s="1">
        <v>92</v>
      </c>
      <c r="E2493" s="1">
        <v>8</v>
      </c>
      <c r="F2493" s="1">
        <v>1</v>
      </c>
      <c r="G2493" s="1">
        <v>28.34</v>
      </c>
      <c r="H2493" s="1">
        <v>39</v>
      </c>
      <c r="I2493" s="16"/>
      <c r="J2493" s="17" t="s">
        <v>7142</v>
      </c>
      <c r="K2493" s="4" t="s">
        <v>7144</v>
      </c>
      <c r="L2493" s="5" t="s">
        <v>7143</v>
      </c>
      <c r="M2493" s="5">
        <f t="shared" si="152"/>
        <v>28.34</v>
      </c>
      <c r="N2493" s="5">
        <f t="shared" si="153"/>
        <v>39</v>
      </c>
      <c r="O2493" s="3" t="str">
        <f>IF(ISBLANK(D2493),"ส่วนลด",VLOOKUP(D2493,หมวดหมู่!$A$2:$B$35,2))</f>
        <v>ของใช้ในครัว</v>
      </c>
      <c r="P2493" s="3" t="str">
        <f>IF(ISBLANK(E2493),"หน่วย",VLOOKUP(E2493,หน่วยนับ!$A$2:$B$37,2))</f>
        <v>อัน</v>
      </c>
      <c r="Q2493" t="str">
        <f t="shared" si="154"/>
        <v>P00000.png</v>
      </c>
      <c r="R2493" t="str">
        <f t="shared" si="155"/>
        <v>INSERT INTO `product`(`pID`, `pBar`, `pBars`, `pName`, `pBP`, `pSP`, `pVal`, `pCate`, `pUnit`, `img`) VALUES ('P02501','P02501','[{"detail":"รหัสสินค้า","barcode":"P02501"},{"detail":"บาร์โค้ดหลัก","barcode":"P02501"}]','โบว์ดำตาข่ายน้ำตาล8นิ้ว***','28.34','39','1','ของใช้ในครัว','อัน','P00000.png');</v>
      </c>
    </row>
    <row r="2494" spans="1:18" x14ac:dyDescent="0.25">
      <c r="A2494" s="2" t="s">
        <v>3631</v>
      </c>
      <c r="B2494" s="8">
        <v>8850180051031</v>
      </c>
      <c r="C2494" s="2" t="s">
        <v>3632</v>
      </c>
      <c r="D2494" s="1">
        <v>20</v>
      </c>
      <c r="E2494" s="1">
        <v>3</v>
      </c>
      <c r="F2494" s="1">
        <v>17</v>
      </c>
      <c r="G2494" s="1">
        <v>30.53</v>
      </c>
      <c r="H2494" s="1">
        <v>35</v>
      </c>
      <c r="I2494" s="16"/>
      <c r="J2494" s="17" t="s">
        <v>7142</v>
      </c>
      <c r="K2494" s="4" t="s">
        <v>7144</v>
      </c>
      <c r="L2494" s="5" t="s">
        <v>7143</v>
      </c>
      <c r="M2494" s="5">
        <f t="shared" si="152"/>
        <v>30.53</v>
      </c>
      <c r="N2494" s="5">
        <f t="shared" si="153"/>
        <v>35</v>
      </c>
      <c r="O2494" s="3" t="str">
        <f>IF(ISBLANK(D2494),"ส่วนลด",VLOOKUP(D2494,หมวดหมู่!$A$2:$B$35,2))</f>
        <v>อุปโภค/บริโภค</v>
      </c>
      <c r="P2494" s="3" t="str">
        <f>IF(ISBLANK(E2494),"หน่วย",VLOOKUP(E2494,หน่วยนับ!$A$2:$B$37,2))</f>
        <v>ขวด</v>
      </c>
      <c r="Q2494" t="str">
        <f t="shared" si="154"/>
        <v>P00000.png</v>
      </c>
      <c r="R2494" t="str">
        <f t="shared" si="155"/>
        <v>INSERT INTO `product`(`pID`, `pBar`, `pBars`, `pName`, `pBP`, `pSP`, `pVal`, `pCate`, `pUnit`, `img`) VALUES ('P02502','8850180051031','[{"detail":"รหัสสินค้า","barcode":"P02502"},{"detail":"บาร์โค้ดหลัก","barcode":"8850180051031"}]','น้ำปลาตาชั่ง700มล35บาท','30.53','35','17','อุปโภค/บริโภค','ขวด','P00000.png');</v>
      </c>
    </row>
    <row r="2495" spans="1:18" x14ac:dyDescent="0.25">
      <c r="A2495" s="2" t="s">
        <v>3633</v>
      </c>
      <c r="B2495" s="8">
        <v>8850002032866</v>
      </c>
      <c r="C2495" s="2" t="s">
        <v>3634</v>
      </c>
      <c r="D2495" s="1">
        <v>20</v>
      </c>
      <c r="E2495" s="1">
        <v>14</v>
      </c>
      <c r="F2495" s="1">
        <v>1</v>
      </c>
      <c r="G2495" s="1">
        <v>99</v>
      </c>
      <c r="H2495" s="1">
        <v>119</v>
      </c>
      <c r="I2495" s="15" t="s">
        <v>3635</v>
      </c>
      <c r="J2495" s="17" t="s">
        <v>7142</v>
      </c>
      <c r="K2495" s="4" t="s">
        <v>7144</v>
      </c>
      <c r="L2495" s="5" t="s">
        <v>7143</v>
      </c>
      <c r="M2495" s="5">
        <f t="shared" si="152"/>
        <v>99</v>
      </c>
      <c r="N2495" s="5">
        <f t="shared" si="153"/>
        <v>119</v>
      </c>
      <c r="O2495" s="3" t="str">
        <f>IF(ISBLANK(D2495),"ส่วนลด",VLOOKUP(D2495,หมวดหมู่!$A$2:$B$35,2))</f>
        <v>อุปโภค/บริโภค</v>
      </c>
      <c r="P2495" s="3" t="str">
        <f>IF(ISBLANK(E2495),"หน่วย",VLOOKUP(E2495,หน่วยนับ!$A$2:$B$37,2))</f>
        <v>ถุง</v>
      </c>
      <c r="Q2495" t="str">
        <f t="shared" si="154"/>
        <v>prd_2520.png</v>
      </c>
      <c r="R2495" t="str">
        <f t="shared" si="155"/>
        <v>INSERT INTO `product`(`pID`, `pBar`, `pBars`, `pName`, `pBP`, `pSP`, `pVal`, `pCate`, `pUnit`, `img`) VALUES ('P02503','8850002032866','[{"detail":"รหัสสินค้า","barcode":"P02503"},{"detail":"บาร์โค้ดหลัก","barcode":"8850002032866"}]','3แจ๋ว3200g119บ*','99','119','1','อุปโภค/บริโภค','ถุง','prd_2520.png');</v>
      </c>
    </row>
    <row r="2496" spans="1:18" x14ac:dyDescent="0.25">
      <c r="A2496" s="2" t="s">
        <v>3636</v>
      </c>
      <c r="B2496" s="8">
        <v>8850002032873</v>
      </c>
      <c r="C2496" s="2" t="s">
        <v>3637</v>
      </c>
      <c r="D2496" s="1">
        <v>20</v>
      </c>
      <c r="E2496" s="1">
        <v>14</v>
      </c>
      <c r="F2496" s="1">
        <v>0</v>
      </c>
      <c r="G2496" s="1">
        <v>39</v>
      </c>
      <c r="H2496" s="1">
        <v>45</v>
      </c>
      <c r="I2496" s="16"/>
      <c r="J2496" s="17" t="s">
        <v>7142</v>
      </c>
      <c r="K2496" s="4" t="s">
        <v>7144</v>
      </c>
      <c r="L2496" s="5" t="s">
        <v>7143</v>
      </c>
      <c r="M2496" s="5">
        <f t="shared" si="152"/>
        <v>39</v>
      </c>
      <c r="N2496" s="5">
        <f t="shared" si="153"/>
        <v>45</v>
      </c>
      <c r="O2496" s="3" t="str">
        <f>IF(ISBLANK(D2496),"ส่วนลด",VLOOKUP(D2496,หมวดหมู่!$A$2:$B$35,2))</f>
        <v>อุปโภค/บริโภค</v>
      </c>
      <c r="P2496" s="3" t="str">
        <f>IF(ISBLANK(E2496),"หน่วย",VLOOKUP(E2496,หน่วยนับ!$A$2:$B$37,2))</f>
        <v>ถุง</v>
      </c>
      <c r="Q2496" t="str">
        <f t="shared" si="154"/>
        <v>P00000.png</v>
      </c>
      <c r="R2496" t="str">
        <f t="shared" si="155"/>
        <v>INSERT INTO `product`(`pID`, `pBar`, `pBars`, `pName`, `pBP`, `pSP`, `pVal`, `pCate`, `pUnit`, `img`) VALUES ('P02504','8850002032873','[{"detail":"รหัสสินค้า","barcode":"P02504"},{"detail":"บาร์โค้ดหลัก","barcode":"8850002032873"}]','3แจ๋ว900g 45บาท','39','45','0','อุปโภค/บริโภค','ถุง','P00000.png');</v>
      </c>
    </row>
    <row r="2497" spans="1:18" x14ac:dyDescent="0.25">
      <c r="A2497" s="2" t="s">
        <v>3638</v>
      </c>
      <c r="B2497" s="8">
        <v>6924271680683</v>
      </c>
      <c r="C2497" s="2" t="s">
        <v>3639</v>
      </c>
      <c r="D2497" s="1">
        <v>20</v>
      </c>
      <c r="E2497" s="1">
        <v>8</v>
      </c>
      <c r="F2497" s="1">
        <v>1</v>
      </c>
      <c r="G2497" s="1">
        <v>14</v>
      </c>
      <c r="H2497" s="1">
        <v>20</v>
      </c>
      <c r="I2497" s="16"/>
      <c r="J2497" s="17" t="s">
        <v>7142</v>
      </c>
      <c r="K2497" s="4" t="s">
        <v>7144</v>
      </c>
      <c r="L2497" s="5" t="s">
        <v>7143</v>
      </c>
      <c r="M2497" s="5">
        <f t="shared" si="152"/>
        <v>14</v>
      </c>
      <c r="N2497" s="5">
        <f t="shared" si="153"/>
        <v>20</v>
      </c>
      <c r="O2497" s="3" t="str">
        <f>IF(ISBLANK(D2497),"ส่วนลด",VLOOKUP(D2497,หมวดหมู่!$A$2:$B$35,2))</f>
        <v>อุปโภค/บริโภค</v>
      </c>
      <c r="P2497" s="3" t="str">
        <f>IF(ISBLANK(E2497),"หน่วย",VLOOKUP(E2497,หน่วยนับ!$A$2:$B$37,2))</f>
        <v>อัน</v>
      </c>
      <c r="Q2497" t="str">
        <f t="shared" si="154"/>
        <v>P00000.png</v>
      </c>
      <c r="R2497" t="str">
        <f t="shared" si="155"/>
        <v>INSERT INTO `product`(`pID`, `pBar`, `pBars`, `pName`, `pBP`, `pSP`, `pVal`, `pCate`, `pUnit`, `img`) VALUES ('P02505','6924271680683','[{"detail":"รหัสสินค้า","barcode":"P02505"},{"detail":"บาร์โค้ดหลัก","barcode":"6924271680683"}]','มีดโกนคิ้ว20บาท*','14','20','1','อุปโภค/บริโภค','อัน','P00000.png');</v>
      </c>
    </row>
    <row r="2498" spans="1:18" x14ac:dyDescent="0.25">
      <c r="A2498" s="2" t="s">
        <v>3640</v>
      </c>
      <c r="B2498" s="8">
        <v>8850617110010</v>
      </c>
      <c r="C2498" s="2" t="s">
        <v>3641</v>
      </c>
      <c r="D2498" s="1">
        <v>56</v>
      </c>
      <c r="E2498" s="1">
        <v>8</v>
      </c>
      <c r="F2498" s="1">
        <v>0</v>
      </c>
      <c r="G2498" s="1">
        <v>39</v>
      </c>
      <c r="H2498" s="1">
        <v>45</v>
      </c>
      <c r="I2498" s="16"/>
      <c r="J2498" s="17" t="s">
        <v>7142</v>
      </c>
      <c r="K2498" s="4" t="s">
        <v>7144</v>
      </c>
      <c r="L2498" s="5" t="s">
        <v>7143</v>
      </c>
      <c r="M2498" s="5">
        <f t="shared" si="152"/>
        <v>39</v>
      </c>
      <c r="N2498" s="5">
        <f t="shared" si="153"/>
        <v>45</v>
      </c>
      <c r="O2498" s="3" t="str">
        <f>IF(ISBLANK(D2498),"ส่วนลด",VLOOKUP(D2498,หมวดหมู่!$A$2:$B$35,2))</f>
        <v>ผงซักฟอก</v>
      </c>
      <c r="P2498" s="3" t="str">
        <f>IF(ISBLANK(E2498),"หน่วย",VLOOKUP(E2498,หน่วยนับ!$A$2:$B$37,2))</f>
        <v>อัน</v>
      </c>
      <c r="Q2498" t="str">
        <f t="shared" si="154"/>
        <v>P00000.png</v>
      </c>
      <c r="R2498" t="str">
        <f t="shared" si="155"/>
        <v>INSERT INTO `product`(`pID`, `pBar`, `pBars`, `pName`, `pBP`, `pSP`, `pVal`, `pCate`, `pUnit`, `img`) VALUES ('P02506','8850617110010','[{"detail":"รหัสสินค้า","barcode":"P02506"},{"detail":"บาร์โค้ดหลัก","barcode":"8850617110010"}]','ทิพนิยมยาสีฟัน160**','39','45','0','ผงซักฟอก','อัน','P00000.png');</v>
      </c>
    </row>
    <row r="2499" spans="1:18" x14ac:dyDescent="0.25">
      <c r="A2499" s="2" t="s">
        <v>3642</v>
      </c>
      <c r="B2499" s="8">
        <v>8850007010302</v>
      </c>
      <c r="C2499" s="2" t="s">
        <v>6889</v>
      </c>
      <c r="D2499" s="1">
        <v>58</v>
      </c>
      <c r="E2499" s="1">
        <v>3</v>
      </c>
      <c r="F2499" s="1">
        <v>7</v>
      </c>
      <c r="G2499" s="1">
        <v>25</v>
      </c>
      <c r="H2499" s="1">
        <v>30</v>
      </c>
      <c r="I2499" s="15" t="s">
        <v>8674</v>
      </c>
      <c r="J2499" s="17" t="s">
        <v>7142</v>
      </c>
      <c r="K2499" s="4" t="s">
        <v>7144</v>
      </c>
      <c r="L2499" s="5" t="s">
        <v>7143</v>
      </c>
      <c r="M2499" s="5">
        <f t="shared" ref="M2499:M2562" si="156">IF(ISBLANK(D2499),0,G2499)</f>
        <v>25</v>
      </c>
      <c r="N2499" s="5">
        <f t="shared" ref="N2499:N2562" si="157">IF(ISBLANK(D2499),-H2499,H2499)</f>
        <v>30</v>
      </c>
      <c r="O2499" s="3" t="str">
        <f>IF(ISBLANK(D2499),"ส่วนลด",VLOOKUP(D2499,หมวดหมู่!$A$2:$B$35,2))</f>
        <v>แป้ง</v>
      </c>
      <c r="P2499" s="3" t="str">
        <f>IF(ISBLANK(E2499),"หน่วย",VLOOKUP(E2499,หน่วยนับ!$A$2:$B$37,2))</f>
        <v>ขวด</v>
      </c>
      <c r="Q2499" t="str">
        <f t="shared" ref="Q2499:Q2562" si="158">IF(ISBLANK(I2499),"P00000.png",I2499)</f>
        <v>prd_2524.jpg</v>
      </c>
      <c r="R2499" t="str">
        <f t="shared" ref="R2499:R2562" si="159">"INSERT INTO `product`(`pID`, `pBar`, `pBars`, `pName`, `pBP`, `pSP`, `pVal`, `pCate`, `pUnit`, `img`) VALUES ('"&amp;A2499&amp;"','"&amp;B2499&amp;"','"&amp;J2499&amp;A2499&amp;K2499&amp;B2499&amp;L2499&amp;"','"&amp;C2499&amp;"','"&amp;M2499&amp;"','"&amp;N2499&amp;"','"&amp;F2499&amp;"','"&amp;O2499&amp;"','"&amp;P2499&amp;"','"&amp;Q2499&amp;"');"</f>
        <v>INSERT INTO `product`(`pID`, `pBar`, `pBars`, `pName`, `pBP`, `pSP`, `pVal`, `pCate`, `pUnit`, `img`) VALUES ('P02507','8850007010302','[{"detail":"รหัสสินค้า","barcode":"P02507"},{"detail":"บาร์โค้ดหลัก","barcode":"8850007010302"}]','จอนสันแป้งขาว180g**','25','30','7','แป้ง','ขวด','prd_2524.jpg');</v>
      </c>
    </row>
    <row r="2500" spans="1:18" x14ac:dyDescent="0.25">
      <c r="A2500" s="2" t="s">
        <v>3643</v>
      </c>
      <c r="B2500" s="8">
        <v>8858778582936</v>
      </c>
      <c r="C2500" s="2" t="s">
        <v>8675</v>
      </c>
      <c r="D2500" s="1">
        <v>91</v>
      </c>
      <c r="E2500" s="1">
        <v>9</v>
      </c>
      <c r="F2500" s="1">
        <v>7</v>
      </c>
      <c r="G2500" s="1">
        <v>7.92</v>
      </c>
      <c r="H2500" s="1">
        <v>12</v>
      </c>
      <c r="I2500" s="16"/>
      <c r="J2500" s="17" t="s">
        <v>7142</v>
      </c>
      <c r="K2500" s="4" t="s">
        <v>7144</v>
      </c>
      <c r="L2500" s="5" t="s">
        <v>7143</v>
      </c>
      <c r="M2500" s="5">
        <f t="shared" si="156"/>
        <v>7.92</v>
      </c>
      <c r="N2500" s="5">
        <f t="shared" si="157"/>
        <v>12</v>
      </c>
      <c r="O2500" s="3" t="str">
        <f>IF(ISBLANK(D2500),"ส่วนลด",VLOOKUP(D2500,หมวดหมู่!$A$2:$B$35,2))</f>
        <v>ของใช้ในครัว</v>
      </c>
      <c r="P2500" s="3" t="str">
        <f>IF(ISBLANK(E2500),"หน่วย",VLOOKUP(E2500,หน่วยนับ!$A$2:$B$37,2))</f>
        <v>แพ็ค</v>
      </c>
      <c r="Q2500" t="str">
        <f t="shared" si="158"/>
        <v>P00000.png</v>
      </c>
      <c r="R2500" t="str">
        <f t="shared" si="159"/>
        <v>INSERT INTO `product`(`pID`, `pBar`, `pBars`, `pName`, `pBP`, `pSP`, `pVal`, `pCate`, `pUnit`, `img`) VALUES ('P02508','8858778582936','[{"detail":"รหัสสินค้า","barcode":"P02508"},{"detail":"บาร์โค้ดหลัก","barcode":"8858778582936"}]','กิ๊บหนีบผ้าพลาสติกแพ็ค30ตัว***','7.92','12','7','ของใช้ในครัว','แพ็ค','P00000.png');</v>
      </c>
    </row>
    <row r="2501" spans="1:18" x14ac:dyDescent="0.25">
      <c r="A2501" s="2" t="s">
        <v>3644</v>
      </c>
      <c r="B2501" s="8">
        <v>6959988400033</v>
      </c>
      <c r="C2501" s="2" t="s">
        <v>8676</v>
      </c>
      <c r="D2501" s="1">
        <v>77</v>
      </c>
      <c r="E2501" s="1">
        <v>8</v>
      </c>
      <c r="F2501" s="1">
        <v>9</v>
      </c>
      <c r="G2501" s="1">
        <v>15</v>
      </c>
      <c r="H2501" s="1">
        <v>20</v>
      </c>
      <c r="I2501" s="16"/>
      <c r="J2501" s="17" t="s">
        <v>7142</v>
      </c>
      <c r="K2501" s="4" t="s">
        <v>7144</v>
      </c>
      <c r="L2501" s="5" t="s">
        <v>7143</v>
      </c>
      <c r="M2501" s="5">
        <f t="shared" si="156"/>
        <v>15</v>
      </c>
      <c r="N2501" s="5">
        <f t="shared" si="157"/>
        <v>20</v>
      </c>
      <c r="O2501" s="3" t="str">
        <f>IF(ISBLANK(D2501),"ส่วนลด",VLOOKUP(D2501,หมวดหมู่!$A$2:$B$35,2))</f>
        <v>ของใช้ในครัว</v>
      </c>
      <c r="P2501" s="3" t="str">
        <f>IF(ISBLANK(E2501),"หน่วย",VLOOKUP(E2501,หน่วยนับ!$A$2:$B$37,2))</f>
        <v>อัน</v>
      </c>
      <c r="Q2501" t="str">
        <f t="shared" si="158"/>
        <v>P00000.png</v>
      </c>
      <c r="R2501" t="str">
        <f t="shared" si="159"/>
        <v>INSERT INTO `product`(`pID`, `pBar`, `pBars`, `pName`, `pBP`, `pSP`, `pVal`, `pCate`, `pUnit`, `img`) VALUES ('P02509','6959988400033','[{"detail":"รหัสสินค้า","barcode":"P02509"},{"detail":"บาร์โค้ดหลัก","barcode":"6959988400033"}]','ที่ปลอกผลไม้Fruits***','15','20','9','ของใช้ในครัว','อัน','P00000.png');</v>
      </c>
    </row>
    <row r="2502" spans="1:18" x14ac:dyDescent="0.25">
      <c r="A2502" s="2" t="s">
        <v>3645</v>
      </c>
      <c r="B2502" s="8" t="s">
        <v>3645</v>
      </c>
      <c r="C2502" s="2" t="s">
        <v>3646</v>
      </c>
      <c r="D2502" s="1">
        <v>20</v>
      </c>
      <c r="E2502" s="1">
        <v>8</v>
      </c>
      <c r="F2502" s="1">
        <v>1</v>
      </c>
      <c r="G2502" s="1">
        <v>14.59</v>
      </c>
      <c r="H2502" s="1">
        <v>20</v>
      </c>
      <c r="I2502" s="16"/>
      <c r="J2502" s="17" t="s">
        <v>7142</v>
      </c>
      <c r="K2502" s="4" t="s">
        <v>7144</v>
      </c>
      <c r="L2502" s="5" t="s">
        <v>7143</v>
      </c>
      <c r="M2502" s="5">
        <f t="shared" si="156"/>
        <v>14.59</v>
      </c>
      <c r="N2502" s="5">
        <f t="shared" si="157"/>
        <v>20</v>
      </c>
      <c r="O2502" s="3" t="str">
        <f>IF(ISBLANK(D2502),"ส่วนลด",VLOOKUP(D2502,หมวดหมู่!$A$2:$B$35,2))</f>
        <v>อุปโภค/บริโภค</v>
      </c>
      <c r="P2502" s="3" t="str">
        <f>IF(ISBLANK(E2502),"หน่วย",VLOOKUP(E2502,หน่วยนับ!$A$2:$B$37,2))</f>
        <v>อัน</v>
      </c>
      <c r="Q2502" t="str">
        <f t="shared" si="158"/>
        <v>P00000.png</v>
      </c>
      <c r="R2502" t="str">
        <f t="shared" si="159"/>
        <v>INSERT INTO `product`(`pID`, `pBar`, `pBars`, `pName`, `pBP`, `pSP`, `pVal`, `pCate`, `pUnit`, `img`) VALUES ('P02510','P02510','[{"detail":"รหัสสินค้า","barcode":"P02510"},{"detail":"บาร์โค้ดหลัก","barcode":"P02510"}]','ปลอกคอหมา20บาท','14.59','20','1','อุปโภค/บริโภค','อัน','P00000.png');</v>
      </c>
    </row>
    <row r="2503" spans="1:18" x14ac:dyDescent="0.25">
      <c r="A2503" s="2" t="s">
        <v>3647</v>
      </c>
      <c r="B2503" s="8">
        <v>6948832901260</v>
      </c>
      <c r="C2503" s="2" t="s">
        <v>3648</v>
      </c>
      <c r="D2503" s="1">
        <v>20</v>
      </c>
      <c r="E2503" s="1">
        <v>8</v>
      </c>
      <c r="F2503" s="1">
        <v>9</v>
      </c>
      <c r="G2503" s="1">
        <v>5.42</v>
      </c>
      <c r="H2503" s="1">
        <v>10</v>
      </c>
      <c r="I2503" s="16"/>
      <c r="J2503" s="17" t="s">
        <v>7142</v>
      </c>
      <c r="K2503" s="4" t="s">
        <v>7144</v>
      </c>
      <c r="L2503" s="5" t="s">
        <v>7143</v>
      </c>
      <c r="M2503" s="5">
        <f t="shared" si="156"/>
        <v>5.42</v>
      </c>
      <c r="N2503" s="5">
        <f t="shared" si="157"/>
        <v>10</v>
      </c>
      <c r="O2503" s="3" t="str">
        <f>IF(ISBLANK(D2503),"ส่วนลด",VLOOKUP(D2503,หมวดหมู่!$A$2:$B$35,2))</f>
        <v>อุปโภค/บริโภค</v>
      </c>
      <c r="P2503" s="3" t="str">
        <f>IF(ISBLANK(E2503),"หน่วย",VLOOKUP(E2503,หน่วยนับ!$A$2:$B$37,2))</f>
        <v>อัน</v>
      </c>
      <c r="Q2503" t="str">
        <f t="shared" si="158"/>
        <v>P00000.png</v>
      </c>
      <c r="R2503" t="str">
        <f t="shared" si="159"/>
        <v>INSERT INTO `product`(`pID`, `pBar`, `pBars`, `pName`, `pBP`, `pSP`, `pVal`, `pCate`, `pUnit`, `img`) VALUES ('P02511','6948832901260','[{"detail":"รหัสสินค้า","barcode":"P02511"},{"detail":"บาร์โค้ดหลัก","barcode":"6948832901260"}]','กระจกพับ123/10บาท*','5.42','10','9','อุปโภค/บริโภค','อัน','P00000.png');</v>
      </c>
    </row>
    <row r="2504" spans="1:18" x14ac:dyDescent="0.25">
      <c r="A2504" s="2" t="s">
        <v>3649</v>
      </c>
      <c r="B2504" s="8">
        <v>6948832901710</v>
      </c>
      <c r="C2504" s="2" t="s">
        <v>3650</v>
      </c>
      <c r="D2504" s="1">
        <v>20</v>
      </c>
      <c r="E2504" s="1">
        <v>8</v>
      </c>
      <c r="F2504" s="1">
        <v>1</v>
      </c>
      <c r="G2504" s="1">
        <v>10</v>
      </c>
      <c r="H2504" s="1">
        <v>15</v>
      </c>
      <c r="I2504" s="16"/>
      <c r="J2504" s="17" t="s">
        <v>7142</v>
      </c>
      <c r="K2504" s="4" t="s">
        <v>7144</v>
      </c>
      <c r="L2504" s="5" t="s">
        <v>7143</v>
      </c>
      <c r="M2504" s="5">
        <f t="shared" si="156"/>
        <v>10</v>
      </c>
      <c r="N2504" s="5">
        <f t="shared" si="157"/>
        <v>15</v>
      </c>
      <c r="O2504" s="3" t="str">
        <f>IF(ISBLANK(D2504),"ส่วนลด",VLOOKUP(D2504,หมวดหมู่!$A$2:$B$35,2))</f>
        <v>อุปโภค/บริโภค</v>
      </c>
      <c r="P2504" s="3" t="str">
        <f>IF(ISBLANK(E2504),"หน่วย",VLOOKUP(E2504,หน่วยนับ!$A$2:$B$37,2))</f>
        <v>อัน</v>
      </c>
      <c r="Q2504" t="str">
        <f t="shared" si="158"/>
        <v>P00000.png</v>
      </c>
      <c r="R2504" t="str">
        <f t="shared" si="159"/>
        <v>INSERT INTO `product`(`pID`, `pBar`, `pBars`, `pName`, `pBP`, `pSP`, `pVal`, `pCate`, `pUnit`, `img`) VALUES ('P02512','6948832901710','[{"detail":"รหัสสินค้า","barcode":"P02512"},{"detail":"บาร์โค้ดหลัก","barcode":"6948832901710"}]','กระจกพับ689/15บาท*','10','15','1','อุปโภค/บริโภค','อัน','P00000.png');</v>
      </c>
    </row>
    <row r="2505" spans="1:18" x14ac:dyDescent="0.25">
      <c r="A2505" s="2" t="s">
        <v>3651</v>
      </c>
      <c r="B2505" s="8" t="s">
        <v>3651</v>
      </c>
      <c r="C2505" s="2" t="s">
        <v>8677</v>
      </c>
      <c r="D2505" s="1">
        <v>40</v>
      </c>
      <c r="E2505" s="1">
        <v>14</v>
      </c>
      <c r="F2505" s="1">
        <v>9</v>
      </c>
      <c r="G2505" s="1">
        <v>15</v>
      </c>
      <c r="H2505" s="1">
        <v>20</v>
      </c>
      <c r="I2505" s="16"/>
      <c r="J2505" s="17" t="s">
        <v>7142</v>
      </c>
      <c r="K2505" s="4" t="s">
        <v>7144</v>
      </c>
      <c r="L2505" s="5" t="s">
        <v>7143</v>
      </c>
      <c r="M2505" s="5">
        <f t="shared" si="156"/>
        <v>15</v>
      </c>
      <c r="N2505" s="5">
        <f t="shared" si="157"/>
        <v>20</v>
      </c>
      <c r="O2505" s="3" t="str">
        <f>IF(ISBLANK(D2505),"ส่วนลด",VLOOKUP(D2505,หมวดหมู่!$A$2:$B$35,2))</f>
        <v>งานก่อสร้าง</v>
      </c>
      <c r="P2505" s="3" t="str">
        <f>IF(ISBLANK(E2505),"หน่วย",VLOOKUP(E2505,หน่วยนับ!$A$2:$B$37,2))</f>
        <v>ถุง</v>
      </c>
      <c r="Q2505" t="str">
        <f t="shared" si="158"/>
        <v>P00000.png</v>
      </c>
      <c r="R2505" t="str">
        <f t="shared" si="159"/>
        <v>INSERT INTO `product`(`pID`, `pBar`, `pBars`, `pName`, `pBP`, `pSP`, `pVal`, `pCate`, `pUnit`, `img`) VALUES ('P02513','P02513','[{"detail":"รหัสสินค้า","barcode":"P02513"},{"detail":"บาร์โค้ดหลัก","barcode":"P02513"}]','เคเบิ้ลไทร์ยาว20ซม.50เส้น***','15','20','9','งานก่อสร้าง','ถุง','P00000.png');</v>
      </c>
    </row>
    <row r="2506" spans="1:18" x14ac:dyDescent="0.25">
      <c r="A2506" s="2" t="s">
        <v>3652</v>
      </c>
      <c r="B2506" s="8">
        <v>8859311566826</v>
      </c>
      <c r="C2506" s="2" t="s">
        <v>3653</v>
      </c>
      <c r="D2506" s="1">
        <v>20</v>
      </c>
      <c r="E2506" s="1">
        <v>26</v>
      </c>
      <c r="F2506" s="1">
        <v>1</v>
      </c>
      <c r="G2506" s="1">
        <v>8</v>
      </c>
      <c r="H2506" s="1">
        <v>10</v>
      </c>
      <c r="I2506" s="16"/>
      <c r="J2506" s="17" t="s">
        <v>7142</v>
      </c>
      <c r="K2506" s="4" t="s">
        <v>7144</v>
      </c>
      <c r="L2506" s="5" t="s">
        <v>7143</v>
      </c>
      <c r="M2506" s="5">
        <f t="shared" si="156"/>
        <v>8</v>
      </c>
      <c r="N2506" s="5">
        <f t="shared" si="157"/>
        <v>10</v>
      </c>
      <c r="O2506" s="3" t="str">
        <f>IF(ISBLANK(D2506),"ส่วนลด",VLOOKUP(D2506,หมวดหมู่!$A$2:$B$35,2))</f>
        <v>อุปโภค/บริโภค</v>
      </c>
      <c r="P2506" s="3" t="str">
        <f>IF(ISBLANK(E2506),"หน่วย",VLOOKUP(E2506,หน่วยนับ!$A$2:$B$37,2))</f>
        <v>ห่อ</v>
      </c>
      <c r="Q2506" t="str">
        <f t="shared" si="158"/>
        <v>P00000.png</v>
      </c>
      <c r="R2506" t="str">
        <f t="shared" si="159"/>
        <v>INSERT INTO `product`(`pID`, `pBar`, `pBars`, `pName`, `pBP`, `pSP`, `pVal`, `pCate`, `pUnit`, `img`) VALUES ('P02514','8859311566826','[{"detail":"รหัสสินค้า","barcode":"P02514"},{"detail":"บาร์โค้ดหลัก","barcode":"8859311566826"}]','ผ้าเช็ดเปียกขนาดพกพา10บ*','8','10','1','อุปโภค/บริโภค','ห่อ','P00000.png');</v>
      </c>
    </row>
    <row r="2507" spans="1:18" x14ac:dyDescent="0.25">
      <c r="A2507" s="2" t="s">
        <v>3654</v>
      </c>
      <c r="B2507" s="8" t="s">
        <v>3654</v>
      </c>
      <c r="C2507" s="2" t="s">
        <v>8678</v>
      </c>
      <c r="D2507" s="1">
        <v>92</v>
      </c>
      <c r="E2507" s="1">
        <v>1</v>
      </c>
      <c r="F2507" s="1">
        <v>2</v>
      </c>
      <c r="G2507" s="1">
        <v>3.2</v>
      </c>
      <c r="H2507" s="1">
        <v>10</v>
      </c>
      <c r="I2507" s="16"/>
      <c r="J2507" s="17" t="s">
        <v>7142</v>
      </c>
      <c r="K2507" s="4" t="s">
        <v>7144</v>
      </c>
      <c r="L2507" s="5" t="s">
        <v>7143</v>
      </c>
      <c r="M2507" s="5">
        <f t="shared" si="156"/>
        <v>3.2</v>
      </c>
      <c r="N2507" s="5">
        <f t="shared" si="157"/>
        <v>10</v>
      </c>
      <c r="O2507" s="3" t="str">
        <f>IF(ISBLANK(D2507),"ส่วนลด",VLOOKUP(D2507,หมวดหมู่!$A$2:$B$35,2))</f>
        <v>ของใช้ในครัว</v>
      </c>
      <c r="P2507" s="3" t="str">
        <f>IF(ISBLANK(E2507),"หน่วย",VLOOKUP(E2507,หน่วยนับ!$A$2:$B$37,2))</f>
        <v>ชิ้น</v>
      </c>
      <c r="Q2507" t="str">
        <f t="shared" si="158"/>
        <v>P00000.png</v>
      </c>
      <c r="R2507" t="str">
        <f t="shared" si="159"/>
        <v>INSERT INTO `product`(`pID`, `pBar`, `pBars`, `pName`, `pBP`, `pSP`, `pVal`, `pCate`, `pUnit`, `img`) VALUES ('P02515','P02515','[{"detail":"รหัสสินค้า","barcode":"P02515"},{"detail":"บาร์โค้ดหลัก","barcode":"P02515"}]','ยางรัดผม3เส้น***','3.2','10','2','ของใช้ในครัว','ชิ้น','P00000.png');</v>
      </c>
    </row>
    <row r="2508" spans="1:18" x14ac:dyDescent="0.25">
      <c r="A2508" s="2" t="s">
        <v>3655</v>
      </c>
      <c r="B2508" s="8">
        <v>6923010267086</v>
      </c>
      <c r="C2508" s="2" t="s">
        <v>8679</v>
      </c>
      <c r="D2508" s="1">
        <v>32</v>
      </c>
      <c r="E2508" s="1">
        <v>1</v>
      </c>
      <c r="F2508" s="1">
        <v>1</v>
      </c>
      <c r="G2508" s="1">
        <v>14.59</v>
      </c>
      <c r="H2508" s="1">
        <v>20</v>
      </c>
      <c r="I2508" s="16"/>
      <c r="J2508" s="17" t="s">
        <v>7142</v>
      </c>
      <c r="K2508" s="4" t="s">
        <v>7144</v>
      </c>
      <c r="L2508" s="5" t="s">
        <v>7143</v>
      </c>
      <c r="M2508" s="5">
        <f t="shared" si="156"/>
        <v>14.59</v>
      </c>
      <c r="N2508" s="5">
        <f t="shared" si="157"/>
        <v>20</v>
      </c>
      <c r="O2508" s="3" t="str">
        <f>IF(ISBLANK(D2508),"ส่วนลด",VLOOKUP(D2508,หมวดหมู่!$A$2:$B$35,2))</f>
        <v>การศึกษา</v>
      </c>
      <c r="P2508" s="3" t="str">
        <f>IF(ISBLANK(E2508),"หน่วย",VLOOKUP(E2508,หน่วยนับ!$A$2:$B$37,2))</f>
        <v>ชิ้น</v>
      </c>
      <c r="Q2508" t="str">
        <f t="shared" si="158"/>
        <v>P00000.png</v>
      </c>
      <c r="R2508" t="str">
        <f t="shared" si="159"/>
        <v>INSERT INTO `product`(`pID`, `pBar`, `pBars`, `pName`, `pBP`, `pSP`, `pVal`, `pCate`, `pUnit`, `img`) VALUES ('P02516','6923010267086','[{"detail":"รหัสสินค้า","barcode":"P02516"},{"detail":"บาร์โค้ดหลัก","barcode":"6923010267086"}]','คัสเตอร์ใหญ่ลายธง***','14.59','20','1','การศึกษา','ชิ้น','P00000.png');</v>
      </c>
    </row>
    <row r="2509" spans="1:18" x14ac:dyDescent="0.25">
      <c r="A2509" s="2" t="s">
        <v>3656</v>
      </c>
      <c r="B2509" s="8" t="s">
        <v>3656</v>
      </c>
      <c r="C2509" s="2" t="s">
        <v>3657</v>
      </c>
      <c r="D2509" s="1">
        <v>20</v>
      </c>
      <c r="E2509" s="1">
        <v>17</v>
      </c>
      <c r="F2509" s="1">
        <v>2</v>
      </c>
      <c r="G2509" s="1">
        <v>36.67</v>
      </c>
      <c r="H2509" s="1">
        <v>42</v>
      </c>
      <c r="I2509" s="16"/>
      <c r="J2509" s="17" t="s">
        <v>7142</v>
      </c>
      <c r="K2509" s="4" t="s">
        <v>7144</v>
      </c>
      <c r="L2509" s="5" t="s">
        <v>7143</v>
      </c>
      <c r="M2509" s="5">
        <f t="shared" si="156"/>
        <v>36.67</v>
      </c>
      <c r="N2509" s="5">
        <f t="shared" si="157"/>
        <v>42</v>
      </c>
      <c r="O2509" s="3" t="str">
        <f>IF(ISBLANK(D2509),"ส่วนลด",VLOOKUP(D2509,หมวดหมู่!$A$2:$B$35,2))</f>
        <v>อุปโภค/บริโภค</v>
      </c>
      <c r="P2509" s="3" t="str">
        <f>IF(ISBLANK(E2509),"หน่วย",VLOOKUP(E2509,หน่วยนับ!$A$2:$B$37,2))</f>
        <v>ใบ</v>
      </c>
      <c r="Q2509" t="str">
        <f t="shared" si="158"/>
        <v>P00000.png</v>
      </c>
      <c r="R2509" t="str">
        <f t="shared" si="159"/>
        <v>INSERT INTO `product`(`pID`, `pBar`, `pBars`, `pName`, `pBP`, `pSP`, `pVal`, `pCate`, `pUnit`, `img`) VALUES ('P02517','P02517','[{"detail":"รหัสสินค้า","barcode":"P02517"},{"detail":"บาร์โค้ดหลัก","barcode":"P02517"}]','กระเป๋าลายช้าง42บาท*','36.67','42','2','อุปโภค/บริโภค','ใบ','P00000.png');</v>
      </c>
    </row>
    <row r="2510" spans="1:18" x14ac:dyDescent="0.25">
      <c r="A2510" s="2" t="s">
        <v>3658</v>
      </c>
      <c r="B2510" s="8">
        <v>99998882</v>
      </c>
      <c r="C2510" s="2" t="s">
        <v>3659</v>
      </c>
      <c r="D2510" s="1">
        <v>20</v>
      </c>
      <c r="E2510" s="1">
        <v>17</v>
      </c>
      <c r="F2510" s="1">
        <v>0</v>
      </c>
      <c r="G2510" s="1">
        <v>15.42</v>
      </c>
      <c r="H2510" s="1">
        <v>20</v>
      </c>
      <c r="I2510" s="16"/>
      <c r="J2510" s="17" t="s">
        <v>7142</v>
      </c>
      <c r="K2510" s="4" t="s">
        <v>7144</v>
      </c>
      <c r="L2510" s="5" t="s">
        <v>7143</v>
      </c>
      <c r="M2510" s="5">
        <f t="shared" si="156"/>
        <v>15.42</v>
      </c>
      <c r="N2510" s="5">
        <f t="shared" si="157"/>
        <v>20</v>
      </c>
      <c r="O2510" s="3" t="str">
        <f>IF(ISBLANK(D2510),"ส่วนลด",VLOOKUP(D2510,หมวดหมู่!$A$2:$B$35,2))</f>
        <v>อุปโภค/บริโภค</v>
      </c>
      <c r="P2510" s="3" t="str">
        <f>IF(ISBLANK(E2510),"หน่วย",VLOOKUP(E2510,หน่วยนับ!$A$2:$B$37,2))</f>
        <v>ใบ</v>
      </c>
      <c r="Q2510" t="str">
        <f t="shared" si="158"/>
        <v>P00000.png</v>
      </c>
      <c r="R2510" t="str">
        <f t="shared" si="159"/>
        <v>INSERT INTO `product`(`pID`, `pBar`, `pBars`, `pName`, `pBP`, `pSP`, `pVal`, `pCate`, `pUnit`, `img`) VALUES ('P02518','99998882','[{"detail":"รหัสสินค้า","barcode":"P02518"},{"detail":"บาร์โค้ดหลัก","barcode":"99998882"}]','กระเป๋าผ้าซิป20บาท*','15.42','20','0','อุปโภค/บริโภค','ใบ','P00000.png');</v>
      </c>
    </row>
    <row r="2511" spans="1:18" x14ac:dyDescent="0.25">
      <c r="A2511" s="2" t="s">
        <v>3660</v>
      </c>
      <c r="B2511" s="8">
        <v>8858201000297</v>
      </c>
      <c r="C2511" s="2" t="s">
        <v>3661</v>
      </c>
      <c r="D2511" s="1">
        <v>32</v>
      </c>
      <c r="E2511" s="1">
        <v>12</v>
      </c>
      <c r="F2511" s="1">
        <v>0</v>
      </c>
      <c r="G2511" s="1">
        <v>7.92</v>
      </c>
      <c r="H2511" s="1">
        <v>10</v>
      </c>
      <c r="I2511" s="16"/>
      <c r="J2511" s="17" t="s">
        <v>7142</v>
      </c>
      <c r="K2511" s="4" t="s">
        <v>7144</v>
      </c>
      <c r="L2511" s="5" t="s">
        <v>7143</v>
      </c>
      <c r="M2511" s="5">
        <f t="shared" si="156"/>
        <v>7.92</v>
      </c>
      <c r="N2511" s="5">
        <f t="shared" si="157"/>
        <v>10</v>
      </c>
      <c r="O2511" s="3" t="str">
        <f>IF(ISBLANK(D2511),"ส่วนลด",VLOOKUP(D2511,หมวดหมู่!$A$2:$B$35,2))</f>
        <v>การศึกษา</v>
      </c>
      <c r="P2511" s="3" t="str">
        <f>IF(ISBLANK(E2511),"หน่วย",VLOOKUP(E2511,หน่วยนับ!$A$2:$B$37,2))</f>
        <v>ด้าม</v>
      </c>
      <c r="Q2511" t="str">
        <f t="shared" si="158"/>
        <v>P00000.png</v>
      </c>
      <c r="R2511" t="str">
        <f t="shared" si="159"/>
        <v>INSERT INTO `product`(`pID`, `pBar`, `pBars`, `pName`, `pBP`, `pSP`, `pVal`, `pCate`, `pUnit`, `img`) VALUES ('P02519','8858201000297','[{"detail":"รหัสสินค้า","barcode":"P02519"},{"detail":"บาร์โค้ดหลัก","barcode":"8858201000297"}]','ปากกาไวส์บอดสีดำ10บ*','7.92','10','0','การศึกษา','ด้าม','P00000.png');</v>
      </c>
    </row>
    <row r="2512" spans="1:18" x14ac:dyDescent="0.25">
      <c r="A2512" s="2" t="s">
        <v>3662</v>
      </c>
      <c r="B2512" s="8">
        <v>8853002080066</v>
      </c>
      <c r="C2512" s="2" t="s">
        <v>8680</v>
      </c>
      <c r="D2512" s="1">
        <v>72</v>
      </c>
      <c r="E2512" s="1">
        <v>5</v>
      </c>
      <c r="F2512" s="1">
        <v>7</v>
      </c>
      <c r="G2512" s="1">
        <v>8</v>
      </c>
      <c r="H2512" s="1">
        <v>10</v>
      </c>
      <c r="I2512" s="16"/>
      <c r="J2512" s="17" t="s">
        <v>7142</v>
      </c>
      <c r="K2512" s="4" t="s">
        <v>7144</v>
      </c>
      <c r="L2512" s="5" t="s">
        <v>7143</v>
      </c>
      <c r="M2512" s="5">
        <f t="shared" si="156"/>
        <v>8</v>
      </c>
      <c r="N2512" s="5">
        <f t="shared" si="157"/>
        <v>10</v>
      </c>
      <c r="O2512" s="3" t="str">
        <f>IF(ISBLANK(D2512),"ส่วนลด",VLOOKUP(D2512,หมวดหมู่!$A$2:$B$35,2))</f>
        <v>ดัชมิล+ดีน่า</v>
      </c>
      <c r="P2512" s="3" t="str">
        <f>IF(ISBLANK(E2512),"หน่วย",VLOOKUP(E2512,หน่วยนับ!$A$2:$B$37,2))</f>
        <v>กล่อง</v>
      </c>
      <c r="Q2512" t="str">
        <f t="shared" si="158"/>
        <v>P00000.png</v>
      </c>
      <c r="R2512" t="str">
        <f t="shared" si="159"/>
        <v>INSERT INTO `product`(`pID`, `pBar`, `pBars`, `pName`, `pBP`, `pSP`, `pVal`, `pCate`, `pUnit`, `img`) VALUES ('P02520','8853002080066','[{"detail":"รหัสสินค้า","barcode":"P02520"},{"detail":"บาร์โค้ดหลัก","barcode":"8853002080066"}]','ดีน่ากล่องงาดำ180มล***','8','10','7','ดัชมิล+ดีน่า','กล่อง','P00000.png');</v>
      </c>
    </row>
    <row r="2513" spans="1:18" x14ac:dyDescent="0.25">
      <c r="A2513" s="2" t="s">
        <v>3663</v>
      </c>
      <c r="B2513" s="8" t="s">
        <v>3663</v>
      </c>
      <c r="C2513" s="2" t="s">
        <v>8681</v>
      </c>
      <c r="D2513" s="1">
        <v>72</v>
      </c>
      <c r="E2513" s="1">
        <v>3</v>
      </c>
      <c r="F2513" s="1">
        <v>8</v>
      </c>
      <c r="G2513" s="1">
        <v>22</v>
      </c>
      <c r="H2513" s="1">
        <v>25</v>
      </c>
      <c r="I2513" s="16"/>
      <c r="J2513" s="17" t="s">
        <v>7142</v>
      </c>
      <c r="K2513" s="4" t="s">
        <v>7144</v>
      </c>
      <c r="L2513" s="5" t="s">
        <v>7143</v>
      </c>
      <c r="M2513" s="5">
        <f t="shared" si="156"/>
        <v>22</v>
      </c>
      <c r="N2513" s="5">
        <f t="shared" si="157"/>
        <v>25</v>
      </c>
      <c r="O2513" s="3" t="str">
        <f>IF(ISBLANK(D2513),"ส่วนลด",VLOOKUP(D2513,หมวดหมู่!$A$2:$B$35,2))</f>
        <v>ดัชมิล+ดีน่า</v>
      </c>
      <c r="P2513" s="3" t="str">
        <f>IF(ISBLANK(E2513),"หน่วย",VLOOKUP(E2513,หน่วยนับ!$A$2:$B$37,2))</f>
        <v>ขวด</v>
      </c>
      <c r="Q2513" t="str">
        <f t="shared" si="158"/>
        <v>P00000.png</v>
      </c>
      <c r="R2513" t="str">
        <f t="shared" si="159"/>
        <v>INSERT INTO `product`(`pID`, `pBar`, `pBars`, `pName`, `pBP`, `pSP`, `pVal`, `pCate`, `pUnit`, `img`) VALUES ('P02521','P02521','[{"detail":"รหัสสินค้า","barcode":"P02521"},{"detail":"บาร์โค้ดหลัก","barcode":"P02521"}]','ดัชมิล400มล***','22','25','8','ดัชมิล+ดีน่า','ขวด','P00000.png');</v>
      </c>
    </row>
    <row r="2514" spans="1:18" x14ac:dyDescent="0.25">
      <c r="A2514" s="2" t="s">
        <v>3664</v>
      </c>
      <c r="B2514" s="8" t="s">
        <v>3664</v>
      </c>
      <c r="C2514" s="2" t="s">
        <v>8682</v>
      </c>
      <c r="D2514" s="1">
        <v>21</v>
      </c>
      <c r="E2514" s="1">
        <v>8</v>
      </c>
      <c r="F2514" s="1">
        <v>11</v>
      </c>
      <c r="G2514" s="1">
        <v>7.09</v>
      </c>
      <c r="H2514" s="1">
        <v>10</v>
      </c>
      <c r="I2514" s="16"/>
      <c r="J2514" s="17" t="s">
        <v>7142</v>
      </c>
      <c r="K2514" s="4" t="s">
        <v>7144</v>
      </c>
      <c r="L2514" s="5" t="s">
        <v>7143</v>
      </c>
      <c r="M2514" s="5">
        <f t="shared" si="156"/>
        <v>7.09</v>
      </c>
      <c r="N2514" s="5">
        <f t="shared" si="157"/>
        <v>10</v>
      </c>
      <c r="O2514" s="3" t="str">
        <f>IF(ISBLANK(D2514),"ส่วนลด",VLOOKUP(D2514,หมวดหมู่!$A$2:$B$35,2))</f>
        <v>ไฟฟ้า</v>
      </c>
      <c r="P2514" s="3" t="str">
        <f>IF(ISBLANK(E2514),"หน่วย",VLOOKUP(E2514,หน่วยนับ!$A$2:$B$37,2))</f>
        <v>อัน</v>
      </c>
      <c r="Q2514" t="str">
        <f t="shared" si="158"/>
        <v>P00000.png</v>
      </c>
      <c r="R2514" t="str">
        <f t="shared" si="159"/>
        <v>INSERT INTO `product`(`pID`, `pBar`, `pBars`, `pName`, `pBP`, `pSP`, `pVal`, `pCate`, `pUnit`, `img`) VALUES ('P02522','P02522','[{"detail":"รหัสสินค้า","barcode":"P02522"},{"detail":"บาร์โค้ดหลัก","barcode":"P02522"}]','สวิสต์ปิด-เปิดไฟรุ่นเก่สีขาว***','7.09','10','11','ไฟฟ้า','อัน','P00000.png');</v>
      </c>
    </row>
    <row r="2515" spans="1:18" x14ac:dyDescent="0.25">
      <c r="A2515" s="2" t="s">
        <v>3665</v>
      </c>
      <c r="B2515" s="8">
        <v>6908137589860</v>
      </c>
      <c r="C2515" s="2" t="s">
        <v>8683</v>
      </c>
      <c r="D2515" s="1">
        <v>40</v>
      </c>
      <c r="E2515" s="1">
        <v>9</v>
      </c>
      <c r="F2515" s="1">
        <v>5</v>
      </c>
      <c r="G2515" s="1">
        <v>7.09</v>
      </c>
      <c r="H2515" s="1">
        <v>10</v>
      </c>
      <c r="I2515" s="16"/>
      <c r="J2515" s="17" t="s">
        <v>7142</v>
      </c>
      <c r="K2515" s="4" t="s">
        <v>7144</v>
      </c>
      <c r="L2515" s="5" t="s">
        <v>7143</v>
      </c>
      <c r="M2515" s="5">
        <f t="shared" si="156"/>
        <v>7.09</v>
      </c>
      <c r="N2515" s="5">
        <f t="shared" si="157"/>
        <v>10</v>
      </c>
      <c r="O2515" s="3" t="str">
        <f>IF(ISBLANK(D2515),"ส่วนลด",VLOOKUP(D2515,หมวดหมู่!$A$2:$B$35,2))</f>
        <v>งานก่อสร้าง</v>
      </c>
      <c r="P2515" s="3" t="str">
        <f>IF(ISBLANK(E2515),"หน่วย",VLOOKUP(E2515,หน่วยนับ!$A$2:$B$37,2))</f>
        <v>แพ็ค</v>
      </c>
      <c r="Q2515" t="str">
        <f t="shared" si="158"/>
        <v>P00000.png</v>
      </c>
      <c r="R2515" t="str">
        <f t="shared" si="159"/>
        <v>INSERT INTO `product`(`pID`, `pBar`, `pBars`, `pName`, `pBP`, `pSP`, `pVal`, `pCate`, `pUnit`, `img`) VALUES ('P02523','6908137589860','[{"detail":"รหัสสินค้า","barcode":"P02523"},{"detail":"บาร์โค้ดหลัก","barcode":"6908137589860"}]','กาวแท่งเล็กแพ็ค12แท่งยาว10ซม.***','7.09','10','5','งานก่อสร้าง','แพ็ค','P00000.png');</v>
      </c>
    </row>
    <row r="2516" spans="1:18" x14ac:dyDescent="0.25">
      <c r="A2516" s="2" t="s">
        <v>3666</v>
      </c>
      <c r="B2516" s="8" t="s">
        <v>3666</v>
      </c>
      <c r="C2516" s="2" t="s">
        <v>8684</v>
      </c>
      <c r="D2516" s="1">
        <v>77</v>
      </c>
      <c r="E2516" s="1">
        <v>9</v>
      </c>
      <c r="F2516" s="1">
        <v>3</v>
      </c>
      <c r="G2516" s="1">
        <v>25</v>
      </c>
      <c r="H2516" s="1">
        <v>30</v>
      </c>
      <c r="I2516" s="16"/>
      <c r="J2516" s="17" t="s">
        <v>7142</v>
      </c>
      <c r="K2516" s="4" t="s">
        <v>7144</v>
      </c>
      <c r="L2516" s="5" t="s">
        <v>7143</v>
      </c>
      <c r="M2516" s="5">
        <f t="shared" si="156"/>
        <v>25</v>
      </c>
      <c r="N2516" s="5">
        <f t="shared" si="157"/>
        <v>30</v>
      </c>
      <c r="O2516" s="3" t="str">
        <f>IF(ISBLANK(D2516),"ส่วนลด",VLOOKUP(D2516,หมวดหมู่!$A$2:$B$35,2))</f>
        <v>ของใช้ในครัว</v>
      </c>
      <c r="P2516" s="3" t="str">
        <f>IF(ISBLANK(E2516),"หน่วย",VLOOKUP(E2516,หน่วยนับ!$A$2:$B$37,2))</f>
        <v>แพ็ค</v>
      </c>
      <c r="Q2516" t="str">
        <f t="shared" si="158"/>
        <v>P00000.png</v>
      </c>
      <c r="R2516" t="str">
        <f t="shared" si="159"/>
        <v>INSERT INTO `product`(`pID`, `pBar`, `pBars`, `pName`, `pBP`, `pSP`, `pVal`, `pCate`, `pUnit`, `img`) VALUES ('P02524','P02524','[{"detail":"รหัสสินค้า","barcode":"P02524"},{"detail":"บาร์โค้ดหลัก","barcode":"P02524"}]','ถุงหิ้วตราชฎา 300 g 9X18***','25','30','3','ของใช้ในครัว','แพ็ค','P00000.png');</v>
      </c>
    </row>
    <row r="2517" spans="1:18" x14ac:dyDescent="0.25">
      <c r="A2517" s="2" t="s">
        <v>3667</v>
      </c>
      <c r="B2517" s="8" t="s">
        <v>3667</v>
      </c>
      <c r="C2517" s="2" t="s">
        <v>3668</v>
      </c>
      <c r="D2517" s="1">
        <v>20</v>
      </c>
      <c r="E2517" s="1">
        <v>17</v>
      </c>
      <c r="F2517" s="1">
        <v>9</v>
      </c>
      <c r="G2517" s="1">
        <v>15.42</v>
      </c>
      <c r="H2517" s="1">
        <v>20</v>
      </c>
      <c r="I2517" s="16"/>
      <c r="J2517" s="17" t="s">
        <v>7142</v>
      </c>
      <c r="K2517" s="4" t="s">
        <v>7144</v>
      </c>
      <c r="L2517" s="5" t="s">
        <v>7143</v>
      </c>
      <c r="M2517" s="5">
        <f t="shared" si="156"/>
        <v>15.42</v>
      </c>
      <c r="N2517" s="5">
        <f t="shared" si="157"/>
        <v>20</v>
      </c>
      <c r="O2517" s="3" t="str">
        <f>IF(ISBLANK(D2517),"ส่วนลด",VLOOKUP(D2517,หมวดหมู่!$A$2:$B$35,2))</f>
        <v>อุปโภค/บริโภค</v>
      </c>
      <c r="P2517" s="3" t="str">
        <f>IF(ISBLANK(E2517),"หน่วย",VLOOKUP(E2517,หน่วยนับ!$A$2:$B$37,2))</f>
        <v>ใบ</v>
      </c>
      <c r="Q2517" t="str">
        <f t="shared" si="158"/>
        <v>P00000.png</v>
      </c>
      <c r="R2517" t="str">
        <f t="shared" si="159"/>
        <v>INSERT INTO `product`(`pID`, `pBar`, `pBars`, `pName`, `pBP`, `pSP`, `pVal`, `pCate`, `pUnit`, `img`) VALUES ('P02525','P02525','[{"detail":"รหัสสินค้า","barcode":"P02525"},{"detail":"บาร์โค้ดหลัก","barcode":"P02525"}]','กระเป๋าช้างแม่-ลูก20บ*','15.42','20','9','อุปโภค/บริโภค','ใบ','P00000.png');</v>
      </c>
    </row>
    <row r="2518" spans="1:18" x14ac:dyDescent="0.25">
      <c r="A2518" s="2" t="s">
        <v>3669</v>
      </c>
      <c r="B2518" s="8" t="s">
        <v>3669</v>
      </c>
      <c r="C2518" s="2" t="s">
        <v>3670</v>
      </c>
      <c r="D2518" s="1">
        <v>20</v>
      </c>
      <c r="E2518" s="1">
        <v>1</v>
      </c>
      <c r="F2518" s="1">
        <v>5</v>
      </c>
      <c r="G2518" s="1">
        <v>8.34</v>
      </c>
      <c r="H2518" s="1">
        <v>10</v>
      </c>
      <c r="I2518" s="16"/>
      <c r="J2518" s="17" t="s">
        <v>7142</v>
      </c>
      <c r="K2518" s="4" t="s">
        <v>7144</v>
      </c>
      <c r="L2518" s="5" t="s">
        <v>7143</v>
      </c>
      <c r="M2518" s="5">
        <f t="shared" si="156"/>
        <v>8.34</v>
      </c>
      <c r="N2518" s="5">
        <f t="shared" si="157"/>
        <v>10</v>
      </c>
      <c r="O2518" s="3" t="str">
        <f>IF(ISBLANK(D2518),"ส่วนลด",VLOOKUP(D2518,หมวดหมู่!$A$2:$B$35,2))</f>
        <v>อุปโภค/บริโภค</v>
      </c>
      <c r="P2518" s="3" t="str">
        <f>IF(ISBLANK(E2518),"หน่วย",VLOOKUP(E2518,หน่วยนับ!$A$2:$B$37,2))</f>
        <v>ชิ้น</v>
      </c>
      <c r="Q2518" t="str">
        <f t="shared" si="158"/>
        <v>P00000.png</v>
      </c>
      <c r="R2518" t="str">
        <f t="shared" si="159"/>
        <v>INSERT INTO `product`(`pID`, `pBar`, `pBars`, `pName`, `pBP`, `pSP`, `pVal`, `pCate`, `pUnit`, `img`) VALUES ('P02526','P02526','[{"detail":"รหัสสินค้า","barcode":"P02526"},{"detail":"บาร์โค้ดหลัก","barcode":"P02526"}]','ของเล่น10บาท*','8.34','10','5','อุปโภค/บริโภค','ชิ้น','P00000.png');</v>
      </c>
    </row>
    <row r="2519" spans="1:18" x14ac:dyDescent="0.25">
      <c r="A2519" s="2" t="s">
        <v>3671</v>
      </c>
      <c r="B2519" s="8">
        <v>8857200076326</v>
      </c>
      <c r="C2519" s="2" t="s">
        <v>3672</v>
      </c>
      <c r="D2519" s="1">
        <v>20</v>
      </c>
      <c r="E2519" s="1">
        <v>9</v>
      </c>
      <c r="F2519" s="1">
        <v>0</v>
      </c>
      <c r="G2519" s="1">
        <v>15</v>
      </c>
      <c r="H2519" s="1">
        <v>20</v>
      </c>
      <c r="I2519" s="16"/>
      <c r="J2519" s="17" t="s">
        <v>7142</v>
      </c>
      <c r="K2519" s="4" t="s">
        <v>7144</v>
      </c>
      <c r="L2519" s="5" t="s">
        <v>7143</v>
      </c>
      <c r="M2519" s="5">
        <f t="shared" si="156"/>
        <v>15</v>
      </c>
      <c r="N2519" s="5">
        <f t="shared" si="157"/>
        <v>20</v>
      </c>
      <c r="O2519" s="3" t="str">
        <f>IF(ISBLANK(D2519),"ส่วนลด",VLOOKUP(D2519,หมวดหมู่!$A$2:$B$35,2))</f>
        <v>อุปโภค/บริโภค</v>
      </c>
      <c r="P2519" s="3" t="str">
        <f>IF(ISBLANK(E2519),"หน่วย",VLOOKUP(E2519,หน่วยนับ!$A$2:$B$37,2))</f>
        <v>แพ็ค</v>
      </c>
      <c r="Q2519" t="str">
        <f t="shared" si="158"/>
        <v>P00000.png</v>
      </c>
      <c r="R2519" t="str">
        <f t="shared" si="159"/>
        <v>INSERT INTO `product`(`pID`, `pBar`, `pBars`, `pName`, `pBP`, `pSP`, `pVal`, `pCate`, `pUnit`, `img`) VALUES ('P02527','8857200076326','[{"detail":"รหัสสินค้า","barcode":"P02527"},{"detail":"บาร์โค้ดหลัก","barcode":"8857200076326"}]','ธูปตะไคร้ไล่ยุง20บ*','15','20','0','อุปโภค/บริโภค','แพ็ค','P00000.png');</v>
      </c>
    </row>
    <row r="2520" spans="1:18" x14ac:dyDescent="0.25">
      <c r="A2520" s="2" t="s">
        <v>3673</v>
      </c>
      <c r="B2520" s="8">
        <v>8850320501419</v>
      </c>
      <c r="C2520" s="2" t="s">
        <v>8685</v>
      </c>
      <c r="D2520" s="1">
        <v>32</v>
      </c>
      <c r="E2520" s="1">
        <v>3</v>
      </c>
      <c r="F2520" s="1">
        <v>1</v>
      </c>
      <c r="G2520" s="1">
        <v>13.34</v>
      </c>
      <c r="H2520" s="1">
        <v>19</v>
      </c>
      <c r="I2520" s="16"/>
      <c r="J2520" s="17" t="s">
        <v>7142</v>
      </c>
      <c r="K2520" s="4" t="s">
        <v>7144</v>
      </c>
      <c r="L2520" s="5" t="s">
        <v>7143</v>
      </c>
      <c r="M2520" s="5">
        <f t="shared" si="156"/>
        <v>13.34</v>
      </c>
      <c r="N2520" s="5">
        <f t="shared" si="157"/>
        <v>19</v>
      </c>
      <c r="O2520" s="3" t="str">
        <f>IF(ISBLANK(D2520),"ส่วนลด",VLOOKUP(D2520,หมวดหมู่!$A$2:$B$35,2))</f>
        <v>การศึกษา</v>
      </c>
      <c r="P2520" s="3" t="str">
        <f>IF(ISBLANK(E2520),"หน่วย",VLOOKUP(E2520,หน่วยนับ!$A$2:$B$37,2))</f>
        <v>ขวด</v>
      </c>
      <c r="Q2520" t="str">
        <f t="shared" si="158"/>
        <v>P00000.png</v>
      </c>
      <c r="R2520" t="str">
        <f t="shared" si="159"/>
        <v>INSERT INTO `product`(`pID`, `pBar`, `pBars`, `pName`, `pBP`, `pSP`, `pVal`, `pCate`, `pUnit`, `img`) VALUES ('P02528','8850320501419','[{"detail":"รหัสสินค้า","barcode":"P02528"},{"detail":"บาร์โค้ดหลัก","barcode":"8850320501419"}]','แม่สีโปสเตอร์สีดำ30ml***','13.34','19','1','การศึกษา','ขวด','P00000.png');</v>
      </c>
    </row>
    <row r="2521" spans="1:18" x14ac:dyDescent="0.25">
      <c r="A2521" s="2" t="s">
        <v>3674</v>
      </c>
      <c r="B2521" s="8">
        <v>8859311500080</v>
      </c>
      <c r="C2521" s="2" t="s">
        <v>8686</v>
      </c>
      <c r="D2521" s="1">
        <v>42</v>
      </c>
      <c r="E2521" s="1">
        <v>9</v>
      </c>
      <c r="F2521" s="1">
        <v>15</v>
      </c>
      <c r="G2521" s="1">
        <v>15</v>
      </c>
      <c r="H2521" s="1">
        <v>20</v>
      </c>
      <c r="I2521" s="15" t="s">
        <v>8687</v>
      </c>
      <c r="J2521" s="17" t="s">
        <v>7142</v>
      </c>
      <c r="K2521" s="4" t="s">
        <v>7144</v>
      </c>
      <c r="L2521" s="5" t="s">
        <v>7143</v>
      </c>
      <c r="M2521" s="5">
        <f t="shared" si="156"/>
        <v>15</v>
      </c>
      <c r="N2521" s="5">
        <f t="shared" si="157"/>
        <v>20</v>
      </c>
      <c r="O2521" s="3" t="str">
        <f>IF(ISBLANK(D2521),"ส่วนลด",VLOOKUP(D2521,หมวดหมู่!$A$2:$B$35,2))</f>
        <v>ของใช้เด็ก+ชิชชู่+สำลี</v>
      </c>
      <c r="P2521" s="3" t="str">
        <f>IF(ISBLANK(E2521),"หน่วย",VLOOKUP(E2521,หน่วยนับ!$A$2:$B$37,2))</f>
        <v>แพ็ค</v>
      </c>
      <c r="Q2521" t="str">
        <f t="shared" si="158"/>
        <v>prd_2546.jpg</v>
      </c>
      <c r="R2521" t="str">
        <f t="shared" si="159"/>
        <v>INSERT INTO `product`(`pID`, `pBar`, `pBars`, `pName`, `pBP`, `pSP`, `pVal`, `pCate`, `pUnit`, `img`) VALUES ('P02529','8859311500080','[{"detail":"รหัสสินค้า","barcode":"P02529"},{"detail":"บาร์โค้ดหลัก","barcode":"8859311500080"}]','ชิชชู่เปียกคุมะ***','15','20','15','ของใช้เด็ก+ชิชชู่+สำลี','แพ็ค','prd_2546.jpg');</v>
      </c>
    </row>
    <row r="2522" spans="1:18" x14ac:dyDescent="0.25">
      <c r="A2522" s="2" t="s">
        <v>3675</v>
      </c>
      <c r="B2522" s="8">
        <v>4902430500418</v>
      </c>
      <c r="C2522" s="2" t="s">
        <v>3676</v>
      </c>
      <c r="D2522" s="1">
        <v>20</v>
      </c>
      <c r="E2522" s="1">
        <v>3</v>
      </c>
      <c r="F2522" s="1">
        <v>1</v>
      </c>
      <c r="G2522" s="1">
        <v>100</v>
      </c>
      <c r="H2522" s="1">
        <v>129</v>
      </c>
      <c r="I2522" s="16"/>
      <c r="J2522" s="17" t="s">
        <v>7142</v>
      </c>
      <c r="K2522" s="4" t="s">
        <v>7144</v>
      </c>
      <c r="L2522" s="5" t="s">
        <v>7143</v>
      </c>
      <c r="M2522" s="5">
        <f t="shared" si="156"/>
        <v>100</v>
      </c>
      <c r="N2522" s="5">
        <f t="shared" si="157"/>
        <v>129</v>
      </c>
      <c r="O2522" s="3" t="str">
        <f>IF(ISBLANK(D2522),"ส่วนลด",VLOOKUP(D2522,หมวดหมู่!$A$2:$B$35,2))</f>
        <v>อุปโภค/บริโภค</v>
      </c>
      <c r="P2522" s="3" t="str">
        <f>IF(ISBLANK(E2522),"หน่วย",VLOOKUP(E2522,หน่วยนับ!$A$2:$B$37,2))</f>
        <v>ขวด</v>
      </c>
      <c r="Q2522" t="str">
        <f t="shared" si="158"/>
        <v>P00000.png</v>
      </c>
      <c r="R2522" t="str">
        <f t="shared" si="159"/>
        <v>INSERT INTO `product`(`pID`, `pBar`, `pBars`, `pName`, `pBP`, `pSP`, `pVal`, `pCate`, `pUnit`, `img`) VALUES ('P02530','4902430500418','[{"detail":"รหัสสินค้า","barcode":"P02530"},{"detail":"บาร์โค้ดหลัก","barcode":"4902430500418"}]','แพนทันแชมพู450ส้ม129บ*','100','129','1','อุปโภค/บริโภค','ขวด','P00000.png');</v>
      </c>
    </row>
    <row r="2523" spans="1:18" x14ac:dyDescent="0.25">
      <c r="A2523" s="2" t="s">
        <v>3677</v>
      </c>
      <c r="B2523" s="8">
        <v>4902430412988</v>
      </c>
      <c r="C2523" s="2" t="s">
        <v>3678</v>
      </c>
      <c r="D2523" s="1">
        <v>61</v>
      </c>
      <c r="E2523" s="1">
        <v>3</v>
      </c>
      <c r="F2523" s="1">
        <v>2</v>
      </c>
      <c r="G2523" s="1">
        <v>96.42</v>
      </c>
      <c r="H2523" s="1">
        <v>125</v>
      </c>
      <c r="I2523" s="15" t="s">
        <v>8688</v>
      </c>
      <c r="J2523" s="17" t="s">
        <v>7142</v>
      </c>
      <c r="K2523" s="4" t="s">
        <v>7144</v>
      </c>
      <c r="L2523" s="5" t="s">
        <v>7143</v>
      </c>
      <c r="M2523" s="5">
        <f t="shared" si="156"/>
        <v>96.42</v>
      </c>
      <c r="N2523" s="5">
        <f t="shared" si="157"/>
        <v>125</v>
      </c>
      <c r="O2523" s="3" t="str">
        <f>IF(ISBLANK(D2523),"ส่วนลด",VLOOKUP(D2523,หมวดหมู่!$A$2:$B$35,2))</f>
        <v>แชมพูสระผม</v>
      </c>
      <c r="P2523" s="3" t="str">
        <f>IF(ISBLANK(E2523),"หน่วย",VLOOKUP(E2523,หน่วยนับ!$A$2:$B$37,2))</f>
        <v>ขวด</v>
      </c>
      <c r="Q2523" t="str">
        <f t="shared" si="158"/>
        <v>prd_2548.jpg</v>
      </c>
      <c r="R2523" t="str">
        <f t="shared" si="159"/>
        <v>INSERT INTO `product`(`pID`, `pBar`, `pBars`, `pName`, `pBP`, `pSP`, `pVal`, `pCate`, `pUnit`, `img`) VALUES ('P02531','4902430412988','[{"detail":"รหัสสินค้า","barcode":"P02531"},{"detail":"บาร์โค้ดหลัก","barcode":"4902430412988"}]','แพนทีนแชมพู450ชมพู**','96.42','125','2','แชมพูสระผม','ขวด','prd_2548.jpg');</v>
      </c>
    </row>
    <row r="2524" spans="1:18" x14ac:dyDescent="0.25">
      <c r="A2524" s="2" t="s">
        <v>3679</v>
      </c>
      <c r="B2524" s="8">
        <v>8851932391627</v>
      </c>
      <c r="C2524" s="2" t="s">
        <v>8689</v>
      </c>
      <c r="D2524" s="1">
        <v>61</v>
      </c>
      <c r="E2524" s="1">
        <v>3</v>
      </c>
      <c r="F2524" s="1">
        <v>1</v>
      </c>
      <c r="G2524" s="1">
        <v>120</v>
      </c>
      <c r="H2524" s="1">
        <v>145</v>
      </c>
      <c r="I2524" s="15" t="s">
        <v>8690</v>
      </c>
      <c r="J2524" s="17" t="s">
        <v>7142</v>
      </c>
      <c r="K2524" s="4" t="s">
        <v>7144</v>
      </c>
      <c r="L2524" s="5" t="s">
        <v>7143</v>
      </c>
      <c r="M2524" s="5">
        <f t="shared" si="156"/>
        <v>120</v>
      </c>
      <c r="N2524" s="5">
        <f t="shared" si="157"/>
        <v>145</v>
      </c>
      <c r="O2524" s="3" t="str">
        <f>IF(ISBLANK(D2524),"ส่วนลด",VLOOKUP(D2524,หมวดหมู่!$A$2:$B$35,2))</f>
        <v>แชมพูสระผม</v>
      </c>
      <c r="P2524" s="3" t="str">
        <f>IF(ISBLANK(E2524),"หน่วย",VLOOKUP(E2524,หน่วยนับ!$A$2:$B$37,2))</f>
        <v>ขวด</v>
      </c>
      <c r="Q2524" t="str">
        <f t="shared" si="158"/>
        <v>prd_2549.jpg</v>
      </c>
      <c r="R2524" t="str">
        <f t="shared" si="159"/>
        <v>INSERT INTO `product`(`pID`, `pBar`, `pBars`, `pName`, `pBP`, `pSP`, `pVal`, `pCate`, `pUnit`, `img`) VALUES ('P02532','8851932391627','[{"detail":"รหัสสินค้า","barcode":"P02532"},{"detail":"บาร์โค้ดหลัก","barcode":"8851932391627"}]','เคลียแชมพูแมนหัวปั้ม450มล***','120','145','1','แชมพูสระผม','ขวด','prd_2549.jpg');</v>
      </c>
    </row>
    <row r="2525" spans="1:18" x14ac:dyDescent="0.25">
      <c r="A2525" s="2" t="s">
        <v>3680</v>
      </c>
      <c r="B2525" s="8">
        <v>8850273158081</v>
      </c>
      <c r="C2525" s="2" t="s">
        <v>8691</v>
      </c>
      <c r="D2525" s="1">
        <v>64</v>
      </c>
      <c r="E2525" s="1">
        <v>5</v>
      </c>
      <c r="F2525" s="1">
        <v>4</v>
      </c>
      <c r="G2525" s="1">
        <v>16.399999999999999</v>
      </c>
      <c r="H2525" s="1">
        <v>20</v>
      </c>
      <c r="I2525" s="16"/>
      <c r="J2525" s="17" t="s">
        <v>7142</v>
      </c>
      <c r="K2525" s="4" t="s">
        <v>7144</v>
      </c>
      <c r="L2525" s="5" t="s">
        <v>7143</v>
      </c>
      <c r="M2525" s="5">
        <f t="shared" si="156"/>
        <v>16.399999999999999</v>
      </c>
      <c r="N2525" s="5">
        <f t="shared" si="157"/>
        <v>20</v>
      </c>
      <c r="O2525" s="3" t="str">
        <f>IF(ISBLANK(D2525),"ส่วนลด",VLOOKUP(D2525,หมวดหมู่!$A$2:$B$35,2))</f>
        <v>ยากันยุง</v>
      </c>
      <c r="P2525" s="3" t="str">
        <f>IF(ISBLANK(E2525),"หน่วย",VLOOKUP(E2525,หน่วยนับ!$A$2:$B$37,2))</f>
        <v>กล่อง</v>
      </c>
      <c r="Q2525" t="str">
        <f t="shared" si="158"/>
        <v>P00000.png</v>
      </c>
      <c r="R2525" t="str">
        <f t="shared" si="159"/>
        <v>INSERT INTO `product`(`pID`, `pBar`, `pBars`, `pName`, `pBP`, `pSP`, `pVal`, `pCate`, `pUnit`, `img`) VALUES ('P02533','8850273158081','[{"detail":"รหัสสินค้า","barcode":"P02533"},{"detail":"บาร์โค้ดหลัก","barcode":"8850273158081"}]','อาทควันน้อยลาเวนเดอร์10ขด***','16.4','20','4','ยากันยุง','กล่อง','P00000.png');</v>
      </c>
    </row>
    <row r="2526" spans="1:18" x14ac:dyDescent="0.25">
      <c r="A2526" s="2" t="s">
        <v>3681</v>
      </c>
      <c r="B2526" s="8">
        <v>8854713001173</v>
      </c>
      <c r="C2526" s="2" t="s">
        <v>3682</v>
      </c>
      <c r="D2526" s="1">
        <v>20</v>
      </c>
      <c r="E2526" s="1">
        <v>5</v>
      </c>
      <c r="F2526" s="1">
        <v>-1</v>
      </c>
      <c r="G2526" s="1">
        <v>12</v>
      </c>
      <c r="H2526" s="1">
        <v>15</v>
      </c>
      <c r="I2526" s="16"/>
      <c r="J2526" s="17" t="s">
        <v>7142</v>
      </c>
      <c r="K2526" s="4" t="s">
        <v>7144</v>
      </c>
      <c r="L2526" s="5" t="s">
        <v>7143</v>
      </c>
      <c r="M2526" s="5">
        <f t="shared" si="156"/>
        <v>12</v>
      </c>
      <c r="N2526" s="5">
        <f t="shared" si="157"/>
        <v>15</v>
      </c>
      <c r="O2526" s="3" t="str">
        <f>IF(ISBLANK(D2526),"ส่วนลด",VLOOKUP(D2526,หมวดหมู่!$A$2:$B$35,2))</f>
        <v>อุปโภค/บริโภค</v>
      </c>
      <c r="P2526" s="3" t="str">
        <f>IF(ISBLANK(E2526),"หน่วย",VLOOKUP(E2526,หน่วยนับ!$A$2:$B$37,2))</f>
        <v>กล่อง</v>
      </c>
      <c r="Q2526" t="str">
        <f t="shared" si="158"/>
        <v>P00000.png</v>
      </c>
      <c r="R2526" t="str">
        <f t="shared" si="159"/>
        <v>INSERT INTO `product`(`pID`, `pBar`, `pBars`, `pName`, `pBP`, `pSP`, `pVal`, `pCate`, `pUnit`, `img`) VALUES ('P02534','8854713001173','[{"detail":"รหัสสินค้า","barcode":"P02534"},{"detail":"บาร์โค้ดหลัก","barcode":"8854713001173"}]','คายาริจุดกันยุงซากุระ15บาท','12','15','-1','อุปโภค/บริโภค','กล่อง','P00000.png');</v>
      </c>
    </row>
    <row r="2527" spans="1:18" x14ac:dyDescent="0.25">
      <c r="A2527" s="2" t="s">
        <v>3683</v>
      </c>
      <c r="B2527" s="8">
        <v>8850175067634</v>
      </c>
      <c r="C2527" s="2" t="s">
        <v>3684</v>
      </c>
      <c r="D2527" s="1">
        <v>20</v>
      </c>
      <c r="E2527" s="1">
        <v>3</v>
      </c>
      <c r="F2527" s="1">
        <v>1</v>
      </c>
      <c r="G2527" s="1">
        <v>54</v>
      </c>
      <c r="H2527" s="1">
        <v>65</v>
      </c>
      <c r="I2527" s="16"/>
      <c r="J2527" s="17" t="s">
        <v>7142</v>
      </c>
      <c r="K2527" s="4" t="s">
        <v>7144</v>
      </c>
      <c r="L2527" s="5" t="s">
        <v>7143</v>
      </c>
      <c r="M2527" s="5">
        <f t="shared" si="156"/>
        <v>54</v>
      </c>
      <c r="N2527" s="5">
        <f t="shared" si="157"/>
        <v>65</v>
      </c>
      <c r="O2527" s="3" t="str">
        <f>IF(ISBLANK(D2527),"ส่วนลด",VLOOKUP(D2527,หมวดหมู่!$A$2:$B$35,2))</f>
        <v>อุปโภค/บริโภค</v>
      </c>
      <c r="P2527" s="3" t="str">
        <f>IF(ISBLANK(E2527),"หน่วย",VLOOKUP(E2527,หน่วยนับ!$A$2:$B$37,2))</f>
        <v>ขวด</v>
      </c>
      <c r="Q2527" t="str">
        <f t="shared" si="158"/>
        <v>P00000.png</v>
      </c>
      <c r="R2527" t="str">
        <f t="shared" si="159"/>
        <v>INSERT INTO `product`(`pID`, `pBar`, `pBars`, `pName`, `pBP`, `pSP`, `pVal`, `pCate`, `pUnit`, `img`) VALUES ('P02535','8850175067634','[{"detail":"รหัสสินค้า","barcode":"P02535"},{"detail":"บาร์โค้ดหลัก","barcode":"8850175067634"}]','ใบกอนขียวฉีด300/65บาท','54','65','1','อุปโภค/บริโภค','ขวด','P00000.png');</v>
      </c>
    </row>
    <row r="2528" spans="1:18" x14ac:dyDescent="0.25">
      <c r="A2528" s="2" t="s">
        <v>3685</v>
      </c>
      <c r="B2528" s="8">
        <v>8855527710404</v>
      </c>
      <c r="C2528" s="2" t="s">
        <v>3686</v>
      </c>
      <c r="D2528" s="1">
        <v>21</v>
      </c>
      <c r="E2528" s="1">
        <v>1</v>
      </c>
      <c r="F2528" s="1">
        <v>3</v>
      </c>
      <c r="G2528" s="1">
        <v>105</v>
      </c>
      <c r="H2528" s="1">
        <v>129</v>
      </c>
      <c r="I2528" s="16"/>
      <c r="J2528" s="17" t="s">
        <v>7142</v>
      </c>
      <c r="K2528" s="4" t="s">
        <v>7144</v>
      </c>
      <c r="L2528" s="5" t="s">
        <v>7143</v>
      </c>
      <c r="M2528" s="5">
        <f t="shared" si="156"/>
        <v>105</v>
      </c>
      <c r="N2528" s="5">
        <f t="shared" si="157"/>
        <v>129</v>
      </c>
      <c r="O2528" s="3" t="str">
        <f>IF(ISBLANK(D2528),"ส่วนลด",VLOOKUP(D2528,หมวดหมู่!$A$2:$B$35,2))</f>
        <v>ไฟฟ้า</v>
      </c>
      <c r="P2528" s="3" t="str">
        <f>IF(ISBLANK(E2528),"หน่วย",VLOOKUP(E2528,หน่วยนับ!$A$2:$B$37,2))</f>
        <v>ชิ้น</v>
      </c>
      <c r="Q2528" t="str">
        <f t="shared" si="158"/>
        <v>P00000.png</v>
      </c>
      <c r="R2528" t="str">
        <f t="shared" si="159"/>
        <v>INSERT INTO `product`(`pID`, `pBar`, `pBars`, `pName`, `pBP`, `pSP`, `pVal`, `pCate`, `pUnit`, `img`) VALUES ('P02536','8855527710404','[{"detail":"รหัสสินค้า","barcode":"P02536"},{"detail":"บาร์โค้ดหลัก","barcode":"8855527710404"}]','ลูแม็กหลอดไฟ10w129บาท','105','129','3','ไฟฟ้า','ชิ้น','P00000.png');</v>
      </c>
    </row>
    <row r="2529" spans="1:18" x14ac:dyDescent="0.25">
      <c r="A2529" s="2" t="s">
        <v>3687</v>
      </c>
      <c r="B2529" s="8">
        <v>38852537012161</v>
      </c>
      <c r="C2529" s="2" t="s">
        <v>3688</v>
      </c>
      <c r="D2529" s="6"/>
      <c r="E2529" s="6"/>
      <c r="F2529" s="1">
        <v>58</v>
      </c>
      <c r="G2529" s="1">
        <v>0</v>
      </c>
      <c r="H2529" s="1">
        <v>35</v>
      </c>
      <c r="I2529" s="16"/>
      <c r="J2529" s="17" t="s">
        <v>7142</v>
      </c>
      <c r="K2529" s="4" t="s">
        <v>7144</v>
      </c>
      <c r="L2529" s="5" t="s">
        <v>7143</v>
      </c>
      <c r="M2529" s="5">
        <f t="shared" si="156"/>
        <v>0</v>
      </c>
      <c r="N2529" s="5">
        <f t="shared" si="157"/>
        <v>-35</v>
      </c>
      <c r="O2529" s="3" t="str">
        <f>IF(ISBLANK(D2529),"ส่วนลด",VLOOKUP(D2529,หมวดหมู่!$A$2:$B$35,2))</f>
        <v>ส่วนลด</v>
      </c>
      <c r="P2529" s="3" t="str">
        <f>IF(ISBLANK(E2529),"หน่วย",VLOOKUP(E2529,หน่วยนับ!$A$2:$B$37,2))</f>
        <v>หน่วย</v>
      </c>
      <c r="Q2529" t="str">
        <f t="shared" si="158"/>
        <v>P00000.png</v>
      </c>
      <c r="R2529" t="str">
        <f t="shared" si="159"/>
        <v>INSERT INTO `product`(`pID`, `pBar`, `pBars`, `pName`, `pBP`, `pSP`, `pVal`, `pCate`, `pUnit`, `img`) VALUES ('P02537','38852537012161','[{"detail":"รหัสสินค้า","barcode":"P02537"},{"detail":"บาร์โค้ดหลัก","barcode":"38852537012161"}]','ส่วนลดวัวแดงรสหวานยกลัง325บาท','0','-35','58','ส่วนลด','หน่วย','P00000.png');</v>
      </c>
    </row>
    <row r="2530" spans="1:18" x14ac:dyDescent="0.25">
      <c r="A2530" s="2" t="s">
        <v>3689</v>
      </c>
      <c r="B2530" s="8">
        <v>8850188250108</v>
      </c>
      <c r="C2530" s="2" t="s">
        <v>3690</v>
      </c>
      <c r="D2530" s="1">
        <v>71</v>
      </c>
      <c r="E2530" s="1">
        <v>5</v>
      </c>
      <c r="F2530" s="1">
        <v>14</v>
      </c>
      <c r="G2530" s="1">
        <v>10.25</v>
      </c>
      <c r="H2530" s="1">
        <v>12</v>
      </c>
      <c r="I2530" s="16"/>
      <c r="J2530" s="17" t="s">
        <v>7142</v>
      </c>
      <c r="K2530" s="4" t="s">
        <v>7144</v>
      </c>
      <c r="L2530" s="5" t="s">
        <v>7143</v>
      </c>
      <c r="M2530" s="5">
        <f t="shared" si="156"/>
        <v>10.25</v>
      </c>
      <c r="N2530" s="5">
        <f t="shared" si="157"/>
        <v>12</v>
      </c>
      <c r="O2530" s="3" t="str">
        <f>IF(ISBLANK(D2530),"ส่วนลด",VLOOKUP(D2530,หมวดหมู่!$A$2:$B$35,2))</f>
        <v>นมกล่อง</v>
      </c>
      <c r="P2530" s="3" t="str">
        <f>IF(ISBLANK(E2530),"หน่วย",VLOOKUP(E2530,หน่วยนับ!$A$2:$B$37,2))</f>
        <v>กล่อง</v>
      </c>
      <c r="Q2530" t="str">
        <f t="shared" si="158"/>
        <v>P00000.png</v>
      </c>
      <c r="R2530" t="str">
        <f t="shared" si="159"/>
        <v>INSERT INTO `product`(`pID`, `pBar`, `pBars`, `pName`, `pBP`, `pSP`, `pVal`, `pCate`, `pUnit`, `img`) VALUES ('P02538','8850188250108','[{"detail":"รหัสสินค้า","barcode":"P02538"},{"detail":"บาร์โค้ดหลัก","barcode":"8850188250108"}]','โฟรโมสรสจืด225/12บ**','10.25','12','14','นมกล่อง','กล่อง','P00000.png');</v>
      </c>
    </row>
    <row r="2531" spans="1:18" x14ac:dyDescent="0.25">
      <c r="A2531" s="2" t="s">
        <v>3691</v>
      </c>
      <c r="B2531" s="8">
        <v>38850188250109</v>
      </c>
      <c r="C2531" s="2" t="s">
        <v>3692</v>
      </c>
      <c r="D2531" s="6"/>
      <c r="E2531" s="6"/>
      <c r="F2531" s="1">
        <v>976</v>
      </c>
      <c r="G2531" s="1">
        <v>0</v>
      </c>
      <c r="H2531" s="1">
        <v>47</v>
      </c>
      <c r="I2531" s="16"/>
      <c r="J2531" s="17" t="s">
        <v>7142</v>
      </c>
      <c r="K2531" s="4" t="s">
        <v>7144</v>
      </c>
      <c r="L2531" s="5" t="s">
        <v>7143</v>
      </c>
      <c r="M2531" s="5">
        <f t="shared" si="156"/>
        <v>0</v>
      </c>
      <c r="N2531" s="5">
        <f t="shared" si="157"/>
        <v>-47</v>
      </c>
      <c r="O2531" s="3" t="str">
        <f>IF(ISBLANK(D2531),"ส่วนลด",VLOOKUP(D2531,หมวดหมู่!$A$2:$B$35,2))</f>
        <v>ส่วนลด</v>
      </c>
      <c r="P2531" s="3" t="str">
        <f>IF(ISBLANK(E2531),"หน่วย",VLOOKUP(E2531,หน่วยนับ!$A$2:$B$37,2))</f>
        <v>หน่วย</v>
      </c>
      <c r="Q2531" t="str">
        <f t="shared" si="158"/>
        <v>P00000.png</v>
      </c>
      <c r="R2531" t="str">
        <f t="shared" si="159"/>
        <v>INSERT INTO `product`(`pID`, `pBar`, `pBars`, `pName`, `pBP`, `pSP`, `pVal`, `pCate`, `pUnit`, `img`) VALUES ('P02539','38850188250109','[{"detail":"รหัสสินค้า","barcode":"P02539"},{"detail":"บาร์โค้ดหลัก","barcode":"38850188250109"}]','ส่วนลดโฟรโมส225ยกลัง385บ*','0','-47','976','ส่วนลด','หน่วย','P00000.png');</v>
      </c>
    </row>
    <row r="2532" spans="1:18" x14ac:dyDescent="0.25">
      <c r="A2532" s="2" t="s">
        <v>3693</v>
      </c>
      <c r="B2532" s="8">
        <v>180370001</v>
      </c>
      <c r="C2532" s="2" t="s">
        <v>3694</v>
      </c>
      <c r="D2532" s="1">
        <v>20</v>
      </c>
      <c r="E2532" s="1">
        <v>9</v>
      </c>
      <c r="F2532" s="1">
        <v>1</v>
      </c>
      <c r="G2532" s="1">
        <v>7.5</v>
      </c>
      <c r="H2532" s="1">
        <v>10</v>
      </c>
      <c r="I2532" s="16"/>
      <c r="J2532" s="17" t="s">
        <v>7142</v>
      </c>
      <c r="K2532" s="4" t="s">
        <v>7144</v>
      </c>
      <c r="L2532" s="5" t="s">
        <v>7143</v>
      </c>
      <c r="M2532" s="5">
        <f t="shared" si="156"/>
        <v>7.5</v>
      </c>
      <c r="N2532" s="5">
        <f t="shared" si="157"/>
        <v>10</v>
      </c>
      <c r="O2532" s="3" t="str">
        <f>IF(ISBLANK(D2532),"ส่วนลด",VLOOKUP(D2532,หมวดหมู่!$A$2:$B$35,2))</f>
        <v>อุปโภค/บริโภค</v>
      </c>
      <c r="P2532" s="3" t="str">
        <f>IF(ISBLANK(E2532),"หน่วย",VLOOKUP(E2532,หน่วยนับ!$A$2:$B$37,2))</f>
        <v>แพ็ค</v>
      </c>
      <c r="Q2532" t="str">
        <f t="shared" si="158"/>
        <v>P00000.png</v>
      </c>
      <c r="R2532" t="str">
        <f t="shared" si="159"/>
        <v>INSERT INTO `product`(`pID`, `pBar`, `pBars`, `pName`, `pBP`, `pSP`, `pVal`, `pCate`, `pUnit`, `img`) VALUES ('P02540','180370001','[{"detail":"รหัสสินค้า","barcode":"P02540"},{"detail":"บาร์โค้ดหลัก","barcode":"180370001"}]','กิ๊บเด้งสีดำ10บาท*','7.5','10','1','อุปโภค/บริโภค','แพ็ค','P00000.png');</v>
      </c>
    </row>
    <row r="2533" spans="1:18" x14ac:dyDescent="0.25">
      <c r="A2533" s="2" t="s">
        <v>3695</v>
      </c>
      <c r="B2533" s="8">
        <v>8850002005105</v>
      </c>
      <c r="C2533" s="2" t="s">
        <v>3696</v>
      </c>
      <c r="D2533" s="1">
        <v>20</v>
      </c>
      <c r="E2533" s="1">
        <v>3</v>
      </c>
      <c r="F2533" s="1">
        <v>0</v>
      </c>
      <c r="G2533" s="1">
        <v>35</v>
      </c>
      <c r="H2533" s="1">
        <v>42</v>
      </c>
      <c r="I2533" s="16"/>
      <c r="J2533" s="17" t="s">
        <v>7142</v>
      </c>
      <c r="K2533" s="4" t="s">
        <v>7144</v>
      </c>
      <c r="L2533" s="5" t="s">
        <v>7143</v>
      </c>
      <c r="M2533" s="5">
        <f t="shared" si="156"/>
        <v>35</v>
      </c>
      <c r="N2533" s="5">
        <f t="shared" si="157"/>
        <v>42</v>
      </c>
      <c r="O2533" s="3" t="str">
        <f>IF(ISBLANK(D2533),"ส่วนลด",VLOOKUP(D2533,หมวดหมู่!$A$2:$B$35,2))</f>
        <v>อุปโภค/บริโภค</v>
      </c>
      <c r="P2533" s="3" t="str">
        <f>IF(ISBLANK(E2533),"หน่วย",VLOOKUP(E2533,หน่วยนับ!$A$2:$B$37,2))</f>
        <v>ขวด</v>
      </c>
      <c r="Q2533" t="str">
        <f t="shared" si="158"/>
        <v>P00000.png</v>
      </c>
      <c r="R2533" t="str">
        <f t="shared" si="159"/>
        <v>INSERT INTO `product`(`pID`, `pBar`, `pBars`, `pName`, `pBP`, `pSP`, `pVal`, `pCate`, `pUnit`, `img`) VALUES ('P02541','8850002005105','[{"detail":"รหัสสินค้า","barcode":"P02541"},{"detail":"บาร์โค้ดหลัก","barcode":"8850002005105"}]','ไฟท์ป้ายคอ425/42บ*','35','42','0','อุปโภค/บริโภค','ขวด','P00000.png');</v>
      </c>
    </row>
    <row r="2534" spans="1:18" x14ac:dyDescent="0.25">
      <c r="A2534" s="2" t="s">
        <v>3697</v>
      </c>
      <c r="B2534" s="8">
        <v>8850987128004</v>
      </c>
      <c r="C2534" s="2" t="s">
        <v>3698</v>
      </c>
      <c r="D2534" s="1">
        <v>67</v>
      </c>
      <c r="E2534" s="1">
        <v>11</v>
      </c>
      <c r="F2534" s="1">
        <v>0</v>
      </c>
      <c r="G2534" s="1">
        <v>4.84</v>
      </c>
      <c r="H2534" s="1">
        <v>6</v>
      </c>
      <c r="I2534" s="16"/>
      <c r="J2534" s="17" t="s">
        <v>7142</v>
      </c>
      <c r="K2534" s="4" t="s">
        <v>7144</v>
      </c>
      <c r="L2534" s="5" t="s">
        <v>7143</v>
      </c>
      <c r="M2534" s="5">
        <f t="shared" si="156"/>
        <v>4.84</v>
      </c>
      <c r="N2534" s="5">
        <f t="shared" si="157"/>
        <v>6</v>
      </c>
      <c r="O2534" s="3" t="str">
        <f>IF(ISBLANK(D2534),"ส่วนลด",VLOOKUP(D2534,หมวดหมู่!$A$2:$B$35,2))</f>
        <v>ไวไว+มาม่า</v>
      </c>
      <c r="P2534" s="3" t="str">
        <f>IF(ISBLANK(E2534),"หน่วย",VLOOKUP(E2534,หน่วยนับ!$A$2:$B$37,2))</f>
        <v>ซอง</v>
      </c>
      <c r="Q2534" t="str">
        <f t="shared" si="158"/>
        <v>P00000.png</v>
      </c>
      <c r="R2534" t="str">
        <f t="shared" si="159"/>
        <v>INSERT INTO `product`(`pID`, `pBar`, `pBars`, `pName`, `pBP`, `pSP`, `pVal`, `pCate`, `pUnit`, `img`) VALUES ('P02542','8850987128004','[{"detail":"รหัสสินค้า","barcode":"P02542"},{"detail":"บาร์โค้ดหลัก","barcode":"8850987128004"}]','มาม่าหมูน้ำตก6บาท**','4.84','6','0','ไวไว+มาม่า','ซอง','P00000.png');</v>
      </c>
    </row>
    <row r="2535" spans="1:18" x14ac:dyDescent="0.25">
      <c r="A2535" s="2" t="s">
        <v>3699</v>
      </c>
      <c r="B2535" s="8">
        <v>8850100111500</v>
      </c>
      <c r="C2535" s="2" t="s">
        <v>8692</v>
      </c>
      <c r="D2535" s="1">
        <v>67</v>
      </c>
      <c r="E2535" s="1">
        <v>11</v>
      </c>
      <c r="F2535" s="1">
        <v>3</v>
      </c>
      <c r="G2535" s="1">
        <v>4.84</v>
      </c>
      <c r="H2535" s="1">
        <v>6</v>
      </c>
      <c r="I2535" s="16"/>
      <c r="J2535" s="17" t="s">
        <v>7142</v>
      </c>
      <c r="K2535" s="4" t="s">
        <v>7144</v>
      </c>
      <c r="L2535" s="5" t="s">
        <v>7143</v>
      </c>
      <c r="M2535" s="5">
        <f t="shared" si="156"/>
        <v>4.84</v>
      </c>
      <c r="N2535" s="5">
        <f t="shared" si="157"/>
        <v>6</v>
      </c>
      <c r="O2535" s="3" t="str">
        <f>IF(ISBLANK(D2535),"ส่วนลด",VLOOKUP(D2535,หมวดหมู่!$A$2:$B$35,2))</f>
        <v>ไวไว+มาม่า</v>
      </c>
      <c r="P2535" s="3" t="str">
        <f>IF(ISBLANK(E2535),"หน่วย",VLOOKUP(E2535,หน่วยนับ!$A$2:$B$37,2))</f>
        <v>ซอง</v>
      </c>
      <c r="Q2535" t="str">
        <f t="shared" si="158"/>
        <v>P00000.png</v>
      </c>
      <c r="R2535" t="str">
        <f t="shared" si="159"/>
        <v>INSERT INTO `product`(`pID`, `pBar`, `pBars`, `pName`, `pBP`, `pSP`, `pVal`, `pCate`, `pUnit`, `img`) VALUES ('P02543','8850100111500','[{"detail":"รหัสสินค้า","barcode":"P02543"},{"detail":"บาร์โค้ดหลัก","barcode":"8850100111500"}]','ไวไวเป๊ดพะโล้**','4.84','6','3','ไวไว+มาม่า','ซอง','P00000.png');</v>
      </c>
    </row>
    <row r="2536" spans="1:18" x14ac:dyDescent="0.25">
      <c r="A2536" s="2" t="s">
        <v>3700</v>
      </c>
      <c r="B2536" s="8">
        <v>8850100101143</v>
      </c>
      <c r="C2536" s="2" t="s">
        <v>3701</v>
      </c>
      <c r="D2536" s="1">
        <v>20</v>
      </c>
      <c r="E2536" s="1">
        <v>11</v>
      </c>
      <c r="F2536" s="1">
        <v>16</v>
      </c>
      <c r="G2536" s="1">
        <v>4.74</v>
      </c>
      <c r="H2536" s="1">
        <v>6</v>
      </c>
      <c r="I2536" s="16"/>
      <c r="J2536" s="17" t="s">
        <v>7142</v>
      </c>
      <c r="K2536" s="4" t="s">
        <v>7144</v>
      </c>
      <c r="L2536" s="5" t="s">
        <v>7143</v>
      </c>
      <c r="M2536" s="5">
        <f t="shared" si="156"/>
        <v>4.74</v>
      </c>
      <c r="N2536" s="5">
        <f t="shared" si="157"/>
        <v>6</v>
      </c>
      <c r="O2536" s="3" t="str">
        <f>IF(ISBLANK(D2536),"ส่วนลด",VLOOKUP(D2536,หมวดหมู่!$A$2:$B$35,2))</f>
        <v>อุปโภค/บริโภค</v>
      </c>
      <c r="P2536" s="3" t="str">
        <f>IF(ISBLANK(E2536),"หน่วย",VLOOKUP(E2536,หน่วยนับ!$A$2:$B$37,2))</f>
        <v>ซอง</v>
      </c>
      <c r="Q2536" t="str">
        <f t="shared" si="158"/>
        <v>P00000.png</v>
      </c>
      <c r="R2536" t="str">
        <f t="shared" si="159"/>
        <v>INSERT INTO `product`(`pID`, `pBar`, `pBars`, `pName`, `pBP`, `pSP`, `pVal`, `pCate`, `pUnit`, `img`) VALUES ('P02544','8850100101143','[{"detail":"รหัสสินค้า","barcode":"P02544"},{"detail":"บาร์โค้ดหลัก","barcode":"8850100101143"}]','ควิกต้มยำมันกุ้ง6บาท','4.74','6','16','อุปโภค/บริโภค','ซอง','P00000.png');</v>
      </c>
    </row>
    <row r="2537" spans="1:18" x14ac:dyDescent="0.25">
      <c r="A2537" s="2" t="s">
        <v>3702</v>
      </c>
      <c r="B2537" s="8">
        <v>8850100101044</v>
      </c>
      <c r="C2537" s="2" t="s">
        <v>8693</v>
      </c>
      <c r="D2537" s="1">
        <v>67</v>
      </c>
      <c r="E2537" s="1">
        <v>11</v>
      </c>
      <c r="F2537" s="1">
        <v>-10</v>
      </c>
      <c r="G2537" s="1">
        <v>4.74</v>
      </c>
      <c r="H2537" s="1">
        <v>6</v>
      </c>
      <c r="I2537" s="16"/>
      <c r="J2537" s="17" t="s">
        <v>7142</v>
      </c>
      <c r="K2537" s="4" t="s">
        <v>7144</v>
      </c>
      <c r="L2537" s="5" t="s">
        <v>7143</v>
      </c>
      <c r="M2537" s="5">
        <f t="shared" si="156"/>
        <v>4.74</v>
      </c>
      <c r="N2537" s="5">
        <f t="shared" si="157"/>
        <v>6</v>
      </c>
      <c r="O2537" s="3" t="str">
        <f>IF(ISBLANK(D2537),"ส่วนลด",VLOOKUP(D2537,หมวดหมู่!$A$2:$B$35,2))</f>
        <v>ไวไว+มาม่า</v>
      </c>
      <c r="P2537" s="3" t="str">
        <f>IF(ISBLANK(E2537),"หน่วย",VLOOKUP(E2537,หน่วยนับ!$A$2:$B$37,2))</f>
        <v>ซอง</v>
      </c>
      <c r="Q2537" t="str">
        <f t="shared" si="158"/>
        <v>P00000.png</v>
      </c>
      <c r="R2537" t="str">
        <f t="shared" si="159"/>
        <v>INSERT INTO `product`(`pID`, `pBar`, `pBars`, `pName`, `pBP`, `pSP`, `pVal`, `pCate`, `pUnit`, `img`) VALUES ('P02545','8850100101044','[{"detail":"รหัสสินค้า","barcode":"P02545"},{"detail":"บาร์โค้ดหลัก","barcode":"8850100101044"}]','ไวไวหมูสับ**','4.74','6','-10','ไวไว+มาม่า','ซอง','P00000.png');</v>
      </c>
    </row>
    <row r="2538" spans="1:18" x14ac:dyDescent="0.25">
      <c r="A2538" s="2" t="s">
        <v>3703</v>
      </c>
      <c r="B2538" s="8">
        <v>8850006584019</v>
      </c>
      <c r="C2538" s="2" t="s">
        <v>6890</v>
      </c>
      <c r="D2538" s="1">
        <v>58</v>
      </c>
      <c r="E2538" s="1">
        <v>2</v>
      </c>
      <c r="F2538" s="1">
        <v>10</v>
      </c>
      <c r="G2538" s="1">
        <v>9.41</v>
      </c>
      <c r="H2538" s="1">
        <v>13</v>
      </c>
      <c r="I2538" s="15" t="s">
        <v>8694</v>
      </c>
      <c r="J2538" s="17" t="s">
        <v>7142</v>
      </c>
      <c r="K2538" s="4" t="s">
        <v>7144</v>
      </c>
      <c r="L2538" s="5" t="s">
        <v>7143</v>
      </c>
      <c r="M2538" s="5">
        <f t="shared" si="156"/>
        <v>9.41</v>
      </c>
      <c r="N2538" s="5">
        <f t="shared" si="157"/>
        <v>13</v>
      </c>
      <c r="O2538" s="3" t="str">
        <f>IF(ISBLANK(D2538),"ส่วนลด",VLOOKUP(D2538,หมวดหมู่!$A$2:$B$35,2))</f>
        <v>แป้ง</v>
      </c>
      <c r="P2538" s="3" t="str">
        <f>IF(ISBLANK(E2538),"หน่วย",VLOOKUP(E2538,หน่วยนับ!$A$2:$B$37,2))</f>
        <v>กระปุก</v>
      </c>
      <c r="Q2538" t="str">
        <f t="shared" si="158"/>
        <v>prd_2563.jpg</v>
      </c>
      <c r="R2538" t="str">
        <f t="shared" si="159"/>
        <v>INSERT INTO `product`(`pID`, `pBar`, `pBars`, `pName`, `pBP`, `pSP`, `pVal`, `pCate`, `pUnit`, `img`) VALUES ('P02546','8850006584019','[{"detail":"รหัสสินค้า","barcode":"P02546"},{"detail":"บาร์โค้ดหลัก","barcode":"8850006584019"}]','แคร์ชมพูแป้ง60g**','9.41','13','10','แป้ง','กระปุก','prd_2563.jpg');</v>
      </c>
    </row>
    <row r="2539" spans="1:18" x14ac:dyDescent="0.25">
      <c r="A2539" s="2" t="s">
        <v>3704</v>
      </c>
      <c r="B2539" s="8">
        <v>8850006603802</v>
      </c>
      <c r="C2539" s="2" t="s">
        <v>8695</v>
      </c>
      <c r="D2539" s="1">
        <v>58</v>
      </c>
      <c r="E2539" s="1">
        <v>3</v>
      </c>
      <c r="F2539" s="1">
        <v>2</v>
      </c>
      <c r="G2539" s="1">
        <v>47.5</v>
      </c>
      <c r="H2539" s="1">
        <v>55</v>
      </c>
      <c r="I2539" s="15" t="s">
        <v>8696</v>
      </c>
      <c r="J2539" s="17" t="s">
        <v>7142</v>
      </c>
      <c r="K2539" s="4" t="s">
        <v>7144</v>
      </c>
      <c r="L2539" s="5" t="s">
        <v>7143</v>
      </c>
      <c r="M2539" s="5">
        <f t="shared" si="156"/>
        <v>47.5</v>
      </c>
      <c r="N2539" s="5">
        <f t="shared" si="157"/>
        <v>55</v>
      </c>
      <c r="O2539" s="3" t="str">
        <f>IF(ISBLANK(D2539),"ส่วนลด",VLOOKUP(D2539,หมวดหมู่!$A$2:$B$35,2))</f>
        <v>แป้ง</v>
      </c>
      <c r="P2539" s="3" t="str">
        <f>IF(ISBLANK(E2539),"หน่วย",VLOOKUP(E2539,หน่วยนับ!$A$2:$B$37,2))</f>
        <v>ขวด</v>
      </c>
      <c r="Q2539" t="str">
        <f t="shared" si="158"/>
        <v>prd_2564.jpg</v>
      </c>
      <c r="R2539" t="str">
        <f t="shared" si="159"/>
        <v>INSERT INTO `product`(`pID`, `pBar`, `pBars`, `pName`, `pBP`, `pSP`, `pVal`, `pCate`, `pUnit`, `img`) VALUES ('P02547','8850006603802','[{"detail":"รหัสสินค้า","barcode":"P02547"},{"detail":"บาร์โค้ดหลัก","barcode":"8850006603802"}]','โฟรเทคแป้งเย็นดำ280g***','47.5','55','2','แป้ง','ขวด','prd_2564.jpg');</v>
      </c>
    </row>
    <row r="2540" spans="1:18" x14ac:dyDescent="0.25">
      <c r="A2540" s="2" t="s">
        <v>3705</v>
      </c>
      <c r="B2540" s="8">
        <v>8851818045972</v>
      </c>
      <c r="C2540" s="2" t="s">
        <v>3706</v>
      </c>
      <c r="D2540" s="1">
        <v>20</v>
      </c>
      <c r="E2540" s="1">
        <v>14</v>
      </c>
      <c r="F2540" s="1">
        <v>0</v>
      </c>
      <c r="G2540" s="1">
        <v>46</v>
      </c>
      <c r="H2540" s="1">
        <v>55</v>
      </c>
      <c r="I2540" s="16"/>
      <c r="J2540" s="17" t="s">
        <v>7142</v>
      </c>
      <c r="K2540" s="4" t="s">
        <v>7144</v>
      </c>
      <c r="L2540" s="5" t="s">
        <v>7143</v>
      </c>
      <c r="M2540" s="5">
        <f t="shared" si="156"/>
        <v>46</v>
      </c>
      <c r="N2540" s="5">
        <f t="shared" si="157"/>
        <v>55</v>
      </c>
      <c r="O2540" s="3" t="str">
        <f>IF(ISBLANK(D2540),"ส่วนลด",VLOOKUP(D2540,หมวดหมู่!$A$2:$B$35,2))</f>
        <v>อุปโภค/บริโภค</v>
      </c>
      <c r="P2540" s="3" t="str">
        <f>IF(ISBLANK(E2540),"หน่วย",VLOOKUP(E2540,หน่วยนับ!$A$2:$B$37,2))</f>
        <v>ถุง</v>
      </c>
      <c r="Q2540" t="str">
        <f t="shared" si="158"/>
        <v>P00000.png</v>
      </c>
      <c r="R2540" t="str">
        <f t="shared" si="159"/>
        <v>INSERT INTO `product`(`pID`, `pBar`, `pBars`, `pName`, `pBP`, `pSP`, `pVal`, `pCate`, `pUnit`, `img`) VALUES ('P02548','8851818045972','[{"detail":"รหัสสินค้า","barcode":"P02548"},{"detail":"บาร์โค้ดหลัก","barcode":"8851818045972"}]','อีซี่เขียว750/55บาท','46','55','0','อุปโภค/บริโภค','ถุง','P00000.png');</v>
      </c>
    </row>
    <row r="2541" spans="1:18" x14ac:dyDescent="0.25">
      <c r="A2541" s="2" t="s">
        <v>3707</v>
      </c>
      <c r="B2541" s="8">
        <v>8851818209015</v>
      </c>
      <c r="C2541" s="2" t="s">
        <v>3708</v>
      </c>
      <c r="D2541" s="1">
        <v>56</v>
      </c>
      <c r="E2541" s="1">
        <v>14</v>
      </c>
      <c r="F2541" s="1">
        <v>0</v>
      </c>
      <c r="G2541" s="1">
        <v>57</v>
      </c>
      <c r="H2541" s="1">
        <v>62</v>
      </c>
      <c r="I2541" s="16"/>
      <c r="J2541" s="17" t="s">
        <v>7142</v>
      </c>
      <c r="K2541" s="4" t="s">
        <v>7144</v>
      </c>
      <c r="L2541" s="5" t="s">
        <v>7143</v>
      </c>
      <c r="M2541" s="5">
        <f t="shared" si="156"/>
        <v>57</v>
      </c>
      <c r="N2541" s="5">
        <f t="shared" si="157"/>
        <v>62</v>
      </c>
      <c r="O2541" s="3" t="str">
        <f>IF(ISBLANK(D2541),"ส่วนลด",VLOOKUP(D2541,หมวดหมู่!$A$2:$B$35,2))</f>
        <v>ผงซักฟอก</v>
      </c>
      <c r="P2541" s="3" t="str">
        <f>IF(ISBLANK(E2541),"หน่วย",VLOOKUP(E2541,หน่วยนับ!$A$2:$B$37,2))</f>
        <v>ถุง</v>
      </c>
      <c r="Q2541" t="str">
        <f t="shared" si="158"/>
        <v>P00000.png</v>
      </c>
      <c r="R2541" t="str">
        <f t="shared" si="159"/>
        <v>INSERT INTO `product`(`pID`, `pBar`, `pBars`, `pName`, `pBP`, `pSP`, `pVal`, `pCate`, `pUnit`, `img`) VALUES ('P02549','8851818209015','[{"detail":"รหัสสินค้า","barcode":"P02549"},{"detail":"บาร์โค้ดหลัก","barcode":"8851818209015"}]','อีซี่ขาวเขียว800/**','57','62','0','ผงซักฟอก','ถุง','P00000.png');</v>
      </c>
    </row>
    <row r="2542" spans="1:18" x14ac:dyDescent="0.25">
      <c r="A2542" s="2" t="s">
        <v>3709</v>
      </c>
      <c r="B2542" s="8">
        <v>8850002028609</v>
      </c>
      <c r="C2542" s="2" t="s">
        <v>3710</v>
      </c>
      <c r="D2542" s="1">
        <v>20</v>
      </c>
      <c r="E2542" s="1">
        <v>14</v>
      </c>
      <c r="F2542" s="1">
        <v>1</v>
      </c>
      <c r="G2542" s="1">
        <v>19</v>
      </c>
      <c r="H2542" s="1">
        <v>25</v>
      </c>
      <c r="I2542" s="16"/>
      <c r="J2542" s="17" t="s">
        <v>7142</v>
      </c>
      <c r="K2542" s="4" t="s">
        <v>7144</v>
      </c>
      <c r="L2542" s="5" t="s">
        <v>7143</v>
      </c>
      <c r="M2542" s="5">
        <f t="shared" si="156"/>
        <v>19</v>
      </c>
      <c r="N2542" s="5">
        <f t="shared" si="157"/>
        <v>25</v>
      </c>
      <c r="O2542" s="3" t="str">
        <f>IF(ISBLANK(D2542),"ส่วนลด",VLOOKUP(D2542,หมวดหมู่!$A$2:$B$35,2))</f>
        <v>อุปโภค/บริโภค</v>
      </c>
      <c r="P2542" s="3" t="str">
        <f>IF(ISBLANK(E2542),"หน่วย",VLOOKUP(E2542,หน่วยนับ!$A$2:$B$37,2))</f>
        <v>ถุง</v>
      </c>
      <c r="Q2542" t="str">
        <f t="shared" si="158"/>
        <v>P00000.png</v>
      </c>
      <c r="R2542" t="str">
        <f t="shared" si="159"/>
        <v>INSERT INTO `product`(`pID`, `pBar`, `pBars`, `pName`, `pBP`, `pSP`, `pVal`, `pCate`, `pUnit`, `img`) VALUES ('P02550','8850002028609','[{"detail":"รหัสสินค้า","barcode":"P02550"},{"detail":"บาร์โค้ดหลัก","barcode":"8850002028609"}]','เปาคัลเลอร์400/25บาท','19','25','1','อุปโภค/บริโภค','ถุง','P00000.png');</v>
      </c>
    </row>
    <row r="2543" spans="1:18" x14ac:dyDescent="0.25">
      <c r="A2543" s="2" t="s">
        <v>3711</v>
      </c>
      <c r="B2543" s="8">
        <v>8850002001138</v>
      </c>
      <c r="C2543" s="2" t="s">
        <v>3712</v>
      </c>
      <c r="D2543" s="1">
        <v>56</v>
      </c>
      <c r="E2543" s="1">
        <v>14</v>
      </c>
      <c r="F2543" s="1">
        <v>-1</v>
      </c>
      <c r="G2543" s="1">
        <v>34</v>
      </c>
      <c r="H2543" s="1">
        <v>40</v>
      </c>
      <c r="I2543" s="16"/>
      <c r="J2543" s="17" t="s">
        <v>7142</v>
      </c>
      <c r="K2543" s="4" t="s">
        <v>7144</v>
      </c>
      <c r="L2543" s="5" t="s">
        <v>7143</v>
      </c>
      <c r="M2543" s="5">
        <f t="shared" si="156"/>
        <v>34</v>
      </c>
      <c r="N2543" s="5">
        <f t="shared" si="157"/>
        <v>40</v>
      </c>
      <c r="O2543" s="3" t="str">
        <f>IF(ISBLANK(D2543),"ส่วนลด",VLOOKUP(D2543,หมวดหมู่!$A$2:$B$35,2))</f>
        <v>ผงซักฟอก</v>
      </c>
      <c r="P2543" s="3" t="str">
        <f>IF(ISBLANK(E2543),"หน่วย",VLOOKUP(E2543,หน่วยนับ!$A$2:$B$37,2))</f>
        <v>ถุง</v>
      </c>
      <c r="Q2543" t="str">
        <f t="shared" si="158"/>
        <v>P00000.png</v>
      </c>
      <c r="R2543" t="str">
        <f t="shared" si="159"/>
        <v>INSERT INTO `product`(`pID`, `pBar`, `pBars`, `pName`, `pBP`, `pSP`, `pVal`, `pCate`, `pUnit`, `img`) VALUES ('P02551','8850002001138','[{"detail":"รหัสสินค้า","barcode":"P02551"},{"detail":"บาร์โค้ดหลัก","barcode":"8850002001138"}]','เปาคัลเลอร์900/40บ**','34','40','-1','ผงซักฟอก','ถุง','P00000.png');</v>
      </c>
    </row>
    <row r="2544" spans="1:18" x14ac:dyDescent="0.25">
      <c r="A2544" s="2" t="s">
        <v>3713</v>
      </c>
      <c r="B2544" s="8">
        <v>8850002028616</v>
      </c>
      <c r="C2544" s="2" t="s">
        <v>3714</v>
      </c>
      <c r="D2544" s="1">
        <v>20</v>
      </c>
      <c r="E2544" s="1">
        <v>14</v>
      </c>
      <c r="F2544" s="1">
        <v>3</v>
      </c>
      <c r="G2544" s="1">
        <v>19</v>
      </c>
      <c r="H2544" s="1">
        <v>25</v>
      </c>
      <c r="I2544" s="16"/>
      <c r="J2544" s="17" t="s">
        <v>7142</v>
      </c>
      <c r="K2544" s="4" t="s">
        <v>7144</v>
      </c>
      <c r="L2544" s="5" t="s">
        <v>7143</v>
      </c>
      <c r="M2544" s="5">
        <f t="shared" si="156"/>
        <v>19</v>
      </c>
      <c r="N2544" s="5">
        <f t="shared" si="157"/>
        <v>25</v>
      </c>
      <c r="O2544" s="3" t="str">
        <f>IF(ISBLANK(D2544),"ส่วนลด",VLOOKUP(D2544,หมวดหมู่!$A$2:$B$35,2))</f>
        <v>อุปโภค/บริโภค</v>
      </c>
      <c r="P2544" s="3" t="str">
        <f>IF(ISBLANK(E2544),"หน่วย",VLOOKUP(E2544,หน่วยนับ!$A$2:$B$37,2))</f>
        <v>ถุง</v>
      </c>
      <c r="Q2544" t="str">
        <f t="shared" si="158"/>
        <v>P00000.png</v>
      </c>
      <c r="R2544" t="str">
        <f t="shared" si="159"/>
        <v>INSERT INTO `product`(`pID`, `pBar`, `pBars`, `pName`, `pBP`, `pSP`, `pVal`, `pCate`, `pUnit`, `img`) VALUES ('P02552','8850002028616','[{"detail":"รหัสสินค้า","barcode":"P02552"},{"detail":"บาร์โค้ดหลัก","barcode":"8850002028616"}]','เปาซอฟชมพุ400/25บาท','19','25','3','อุปโภค/บริโภค','ถุง','P00000.png');</v>
      </c>
    </row>
    <row r="2545" spans="1:18" x14ac:dyDescent="0.25">
      <c r="A2545" s="2" t="s">
        <v>3715</v>
      </c>
      <c r="B2545" s="8">
        <v>8850002028593</v>
      </c>
      <c r="C2545" s="2" t="s">
        <v>3716</v>
      </c>
      <c r="D2545" s="1">
        <v>20</v>
      </c>
      <c r="E2545" s="1">
        <v>14</v>
      </c>
      <c r="F2545" s="1">
        <v>3</v>
      </c>
      <c r="G2545" s="1">
        <v>19</v>
      </c>
      <c r="H2545" s="1">
        <v>25</v>
      </c>
      <c r="I2545" s="16"/>
      <c r="J2545" s="17" t="s">
        <v>7142</v>
      </c>
      <c r="K2545" s="4" t="s">
        <v>7144</v>
      </c>
      <c r="L2545" s="5" t="s">
        <v>7143</v>
      </c>
      <c r="M2545" s="5">
        <f t="shared" si="156"/>
        <v>19</v>
      </c>
      <c r="N2545" s="5">
        <f t="shared" si="157"/>
        <v>25</v>
      </c>
      <c r="O2545" s="3" t="str">
        <f>IF(ISBLANK(D2545),"ส่วนลด",VLOOKUP(D2545,หมวดหมู่!$A$2:$B$35,2))</f>
        <v>อุปโภค/บริโภค</v>
      </c>
      <c r="P2545" s="3" t="str">
        <f>IF(ISBLANK(E2545),"หน่วย",VLOOKUP(E2545,หน่วยนับ!$A$2:$B$37,2))</f>
        <v>ถุง</v>
      </c>
      <c r="Q2545" t="str">
        <f t="shared" si="158"/>
        <v>P00000.png</v>
      </c>
      <c r="R2545" t="str">
        <f t="shared" si="159"/>
        <v>INSERT INTO `product`(`pID`, `pBar`, `pBars`, `pName`, `pBP`, `pSP`, `pVal`, `pCate`, `pUnit`, `img`) VALUES ('P02553','8850002028593','[{"detail":"รหัสสินค้า","barcode":"P02553"},{"detail":"บาร์โค้ดหลัก","barcode":"8850002028593"}]','เปาซอฟฟ้า400/25บาท','19','25','3','อุปโภค/บริโภค','ถุง','P00000.png');</v>
      </c>
    </row>
    <row r="2546" spans="1:18" x14ac:dyDescent="0.25">
      <c r="A2546" s="2" t="s">
        <v>3717</v>
      </c>
      <c r="B2546" s="8">
        <v>8850002001053</v>
      </c>
      <c r="C2546" s="2" t="s">
        <v>8697</v>
      </c>
      <c r="D2546" s="1">
        <v>56</v>
      </c>
      <c r="E2546" s="1">
        <v>14</v>
      </c>
      <c r="F2546" s="1">
        <v>2</v>
      </c>
      <c r="G2546" s="1">
        <v>38.72</v>
      </c>
      <c r="H2546" s="1">
        <v>49</v>
      </c>
      <c r="I2546" s="16"/>
      <c r="J2546" s="17" t="s">
        <v>7142</v>
      </c>
      <c r="K2546" s="4" t="s">
        <v>7144</v>
      </c>
      <c r="L2546" s="5" t="s">
        <v>7143</v>
      </c>
      <c r="M2546" s="5">
        <f t="shared" si="156"/>
        <v>38.72</v>
      </c>
      <c r="N2546" s="5">
        <f t="shared" si="157"/>
        <v>49</v>
      </c>
      <c r="O2546" s="3" t="str">
        <f>IF(ISBLANK(D2546),"ส่วนลด",VLOOKUP(D2546,หมวดหมู่!$A$2:$B$35,2))</f>
        <v>ผงซักฟอก</v>
      </c>
      <c r="P2546" s="3" t="str">
        <f>IF(ISBLANK(E2546),"หน่วย",VLOOKUP(E2546,หน่วยนับ!$A$2:$B$37,2))</f>
        <v>ถุง</v>
      </c>
      <c r="Q2546" t="str">
        <f t="shared" si="158"/>
        <v>P00000.png</v>
      </c>
      <c r="R2546" t="str">
        <f t="shared" si="159"/>
        <v>INSERT INTO `product`(`pID`, `pBar`, `pBars`, `pName`, `pBP`, `pSP`, `pVal`, `pCate`, `pUnit`, `img`) VALUES ('P02554','8850002001053','[{"detail":"รหัสสินค้า","barcode":"P02554"},{"detail":"บาร์โค้ดหลัก","barcode":"8850002001053"}]','เปาไวท์900กรัม***','38.72','49','2','ผงซักฟอก','ถุง','P00000.png');</v>
      </c>
    </row>
    <row r="2547" spans="1:18" x14ac:dyDescent="0.25">
      <c r="A2547" s="2" t="s">
        <v>3718</v>
      </c>
      <c r="B2547" s="8">
        <v>8851932019224</v>
      </c>
      <c r="C2547" s="2" t="s">
        <v>8698</v>
      </c>
      <c r="D2547" s="1">
        <v>20</v>
      </c>
      <c r="E2547" s="1">
        <v>23</v>
      </c>
      <c r="F2547" s="1">
        <v>5</v>
      </c>
      <c r="G2547" s="1">
        <v>9.34</v>
      </c>
      <c r="H2547" s="1">
        <v>12</v>
      </c>
      <c r="I2547" s="16"/>
      <c r="J2547" s="17" t="s">
        <v>7142</v>
      </c>
      <c r="K2547" s="4" t="s">
        <v>7144</v>
      </c>
      <c r="L2547" s="5" t="s">
        <v>7143</v>
      </c>
      <c r="M2547" s="5">
        <f t="shared" si="156"/>
        <v>9.34</v>
      </c>
      <c r="N2547" s="5">
        <f t="shared" si="157"/>
        <v>12</v>
      </c>
      <c r="O2547" s="3" t="str">
        <f>IF(ISBLANK(D2547),"ส่วนลด",VLOOKUP(D2547,หมวดหมู่!$A$2:$B$35,2))</f>
        <v>อุปโภค/บริโภค</v>
      </c>
      <c r="P2547" s="3" t="str">
        <f>IF(ISBLANK(E2547),"หน่วย",VLOOKUP(E2547,หน่วยนับ!$A$2:$B$37,2))</f>
        <v>ก้อน</v>
      </c>
      <c r="Q2547" t="str">
        <f t="shared" si="158"/>
        <v>P00000.png</v>
      </c>
      <c r="R2547" t="str">
        <f t="shared" si="159"/>
        <v>INSERT INTO `product`(`pID`, `pBar`, `pBars`, `pName`, `pBP`, `pSP`, `pVal`, `pCate`, `pUnit`, `img`) VALUES ('P02555','8851932019224','[{"detail":"รหัสสินค้า","barcode":"P02555"},{"detail":"บาร์โค้ดหลัก","barcode":"8851932019224"}]','ซันไลต์สบู่70g***','9.34','12','5','อุปโภค/บริโภค','ก้อน','P00000.png');</v>
      </c>
    </row>
    <row r="2548" spans="1:18" x14ac:dyDescent="0.25">
      <c r="A2548" s="2" t="s">
        <v>3719</v>
      </c>
      <c r="B2548" s="8">
        <v>8851932004183</v>
      </c>
      <c r="C2548" s="2" t="s">
        <v>8699</v>
      </c>
      <c r="D2548" s="1">
        <v>20</v>
      </c>
      <c r="E2548" s="1">
        <v>8</v>
      </c>
      <c r="F2548" s="1">
        <v>0</v>
      </c>
      <c r="G2548" s="1">
        <v>18.670000000000002</v>
      </c>
      <c r="H2548" s="1">
        <v>23</v>
      </c>
      <c r="I2548" s="16"/>
      <c r="J2548" s="17" t="s">
        <v>7142</v>
      </c>
      <c r="K2548" s="4" t="s">
        <v>7144</v>
      </c>
      <c r="L2548" s="5" t="s">
        <v>7143</v>
      </c>
      <c r="M2548" s="5">
        <f t="shared" si="156"/>
        <v>18.670000000000002</v>
      </c>
      <c r="N2548" s="5">
        <f t="shared" si="157"/>
        <v>23</v>
      </c>
      <c r="O2548" s="3" t="str">
        <f>IF(ISBLANK(D2548),"ส่วนลด",VLOOKUP(D2548,หมวดหมู่!$A$2:$B$35,2))</f>
        <v>อุปโภค/บริโภค</v>
      </c>
      <c r="P2548" s="3" t="str">
        <f>IF(ISBLANK(E2548),"หน่วย",VLOOKUP(E2548,หน่วยนับ!$A$2:$B$37,2))</f>
        <v>อัน</v>
      </c>
      <c r="Q2548" t="str">
        <f t="shared" si="158"/>
        <v>P00000.png</v>
      </c>
      <c r="R2548" t="str">
        <f t="shared" si="159"/>
        <v>INSERT INTO `product`(`pID`, `pBar`, `pBars`, `pName`, `pBP`, `pSP`, `pVal`, `pCate`, `pUnit`, `img`) VALUES ('P02556','8851932004183','[{"detail":"รหัสสินค้า","barcode":"P02556"},{"detail":"บาร์โค้ดหลัก","barcode":"8851932004183"}]','ซันไลต์ครีม150 g***','18.67','23','0','อุปโภค/บริโภค','อัน','P00000.png');</v>
      </c>
    </row>
    <row r="2549" spans="1:18" ht="26.4" x14ac:dyDescent="0.25">
      <c r="A2549" s="2" t="s">
        <v>3720</v>
      </c>
      <c r="B2549" s="8">
        <v>4902430695763</v>
      </c>
      <c r="C2549" s="2" t="s">
        <v>6891</v>
      </c>
      <c r="D2549" s="1">
        <v>62</v>
      </c>
      <c r="E2549" s="1">
        <v>3</v>
      </c>
      <c r="F2549" s="1">
        <v>0</v>
      </c>
      <c r="G2549" s="1">
        <v>125.24</v>
      </c>
      <c r="H2549" s="1">
        <v>139</v>
      </c>
      <c r="I2549" s="16"/>
      <c r="J2549" s="17" t="s">
        <v>7142</v>
      </c>
      <c r="K2549" s="4" t="s">
        <v>7144</v>
      </c>
      <c r="L2549" s="5" t="s">
        <v>7143</v>
      </c>
      <c r="M2549" s="5">
        <f t="shared" si="156"/>
        <v>125.24</v>
      </c>
      <c r="N2549" s="5">
        <f t="shared" si="157"/>
        <v>139</v>
      </c>
      <c r="O2549" s="3" t="str">
        <f>IF(ISBLANK(D2549),"ส่วนลด",VLOOKUP(D2549,หมวดหมู่!$A$2:$B$35,2))</f>
        <v>ครีมนวดผม</v>
      </c>
      <c r="P2549" s="3" t="str">
        <f>IF(ISBLANK(E2549),"หน่วย",VLOOKUP(E2549,หน่วยนับ!$A$2:$B$37,2))</f>
        <v>ขวด</v>
      </c>
      <c r="Q2549" t="str">
        <f t="shared" si="158"/>
        <v>P00000.png</v>
      </c>
      <c r="R2549" t="str">
        <f t="shared" si="159"/>
        <v>INSERT INTO `product`(`pID`, `pBar`, `pBars`, `pName`, `pBP`, `pSP`, `pVal`, `pCate`, `pUnit`, `img`) VALUES ('P02557','4902430695763','[{"detail":"รหัสสินค้า","barcode":"P02557"},{"detail":"บาร์โค้ดหลัก","barcode":"4902430695763"}]','รีจอยครีมนวด450มล**','125.24','139','0','ครีมนวดผม','ขวด','P00000.png');</v>
      </c>
    </row>
    <row r="2550" spans="1:18" ht="26.4" x14ac:dyDescent="0.25">
      <c r="A2550" s="2" t="s">
        <v>3721</v>
      </c>
      <c r="B2550" s="8">
        <v>4902430695770</v>
      </c>
      <c r="C2550" s="2" t="s">
        <v>3722</v>
      </c>
      <c r="D2550" s="1">
        <v>62</v>
      </c>
      <c r="E2550" s="1">
        <v>3</v>
      </c>
      <c r="F2550" s="1">
        <v>0</v>
      </c>
      <c r="G2550" s="1">
        <v>125.24</v>
      </c>
      <c r="H2550" s="1">
        <v>139</v>
      </c>
      <c r="I2550" s="16"/>
      <c r="J2550" s="17" t="s">
        <v>7142</v>
      </c>
      <c r="K2550" s="4" t="s">
        <v>7144</v>
      </c>
      <c r="L2550" s="5" t="s">
        <v>7143</v>
      </c>
      <c r="M2550" s="5">
        <f t="shared" si="156"/>
        <v>125.24</v>
      </c>
      <c r="N2550" s="5">
        <f t="shared" si="157"/>
        <v>139</v>
      </c>
      <c r="O2550" s="3" t="str">
        <f>IF(ISBLANK(D2550),"ส่วนลด",VLOOKUP(D2550,หมวดหมู่!$A$2:$B$35,2))</f>
        <v>ครีมนวดผม</v>
      </c>
      <c r="P2550" s="3" t="str">
        <f>IF(ISBLANK(E2550),"หน่วย",VLOOKUP(E2550,หน่วยนับ!$A$2:$B$37,2))</f>
        <v>ขวด</v>
      </c>
      <c r="Q2550" t="str">
        <f t="shared" si="158"/>
        <v>P00000.png</v>
      </c>
      <c r="R2550" t="str">
        <f t="shared" si="159"/>
        <v>INSERT INTO `product`(`pID`, `pBar`, `pBars`, `pName`, `pBP`, `pSP`, `pVal`, `pCate`, `pUnit`, `img`) VALUES ('P02558','4902430695770','[{"detail":"รหัสสินค้า","barcode":"P02558"},{"detail":"บาร์โค้ดหลัก","barcode":"4902430695770"}]','รีจอยครีมนวดมะพร้าว450มล**','125.24','139','0','ครีมนวดผม','ขวด','P00000.png');</v>
      </c>
    </row>
    <row r="2551" spans="1:18" ht="26.4" x14ac:dyDescent="0.25">
      <c r="A2551" s="2" t="s">
        <v>3723</v>
      </c>
      <c r="B2551" s="8">
        <v>4902430695909</v>
      </c>
      <c r="C2551" s="2" t="s">
        <v>3724</v>
      </c>
      <c r="D2551" s="1">
        <v>61</v>
      </c>
      <c r="E2551" s="1">
        <v>3</v>
      </c>
      <c r="F2551" s="1">
        <v>0</v>
      </c>
      <c r="G2551" s="1">
        <v>125.24</v>
      </c>
      <c r="H2551" s="1">
        <v>139</v>
      </c>
      <c r="I2551" s="15" t="s">
        <v>8700</v>
      </c>
      <c r="J2551" s="17" t="s">
        <v>7142</v>
      </c>
      <c r="K2551" s="4" t="s">
        <v>7144</v>
      </c>
      <c r="L2551" s="5" t="s">
        <v>7143</v>
      </c>
      <c r="M2551" s="5">
        <f t="shared" si="156"/>
        <v>125.24</v>
      </c>
      <c r="N2551" s="5">
        <f t="shared" si="157"/>
        <v>139</v>
      </c>
      <c r="O2551" s="3" t="str">
        <f>IF(ISBLANK(D2551),"ส่วนลด",VLOOKUP(D2551,หมวดหมู่!$A$2:$B$35,2))</f>
        <v>แชมพูสระผม</v>
      </c>
      <c r="P2551" s="3" t="str">
        <f>IF(ISBLANK(E2551),"หน่วย",VLOOKUP(E2551,หน่วยนับ!$A$2:$B$37,2))</f>
        <v>ขวด</v>
      </c>
      <c r="Q2551" t="str">
        <f t="shared" si="158"/>
        <v>prd_2576.jpg</v>
      </c>
      <c r="R2551" t="str">
        <f t="shared" si="159"/>
        <v>INSERT INTO `product`(`pID`, `pBar`, `pBars`, `pName`, `pBP`, `pSP`, `pVal`, `pCate`, `pUnit`, `img`) VALUES ('P02559','4902430695909','[{"detail":"รหัสสินค้า","barcode":"P02559"},{"detail":"บาร์โค้ดหลัก","barcode":"4902430695909"}]','รีจอยแชมพูมะพร้าว450มล*','125.24','139','0','แชมพูสระผม','ขวด','prd_2576.jpg');</v>
      </c>
    </row>
    <row r="2552" spans="1:18" ht="26.4" x14ac:dyDescent="0.25">
      <c r="A2552" s="2" t="s">
        <v>3725</v>
      </c>
      <c r="B2552" s="8">
        <v>4902430773287</v>
      </c>
      <c r="C2552" s="2" t="s">
        <v>3726</v>
      </c>
      <c r="D2552" s="1">
        <v>61</v>
      </c>
      <c r="E2552" s="1">
        <v>3</v>
      </c>
      <c r="F2552" s="1">
        <v>0</v>
      </c>
      <c r="G2552" s="1">
        <v>125.24</v>
      </c>
      <c r="H2552" s="1">
        <v>139</v>
      </c>
      <c r="I2552" s="15" t="s">
        <v>8701</v>
      </c>
      <c r="J2552" s="17" t="s">
        <v>7142</v>
      </c>
      <c r="K2552" s="4" t="s">
        <v>7144</v>
      </c>
      <c r="L2552" s="5" t="s">
        <v>7143</v>
      </c>
      <c r="M2552" s="5">
        <f t="shared" si="156"/>
        <v>125.24</v>
      </c>
      <c r="N2552" s="5">
        <f t="shared" si="157"/>
        <v>139</v>
      </c>
      <c r="O2552" s="3" t="str">
        <f>IF(ISBLANK(D2552),"ส่วนลด",VLOOKUP(D2552,หมวดหมู่!$A$2:$B$35,2))</f>
        <v>แชมพูสระผม</v>
      </c>
      <c r="P2552" s="3" t="str">
        <f>IF(ISBLANK(E2552),"หน่วย",VLOOKUP(E2552,หน่วยนับ!$A$2:$B$37,2))</f>
        <v>ขวด</v>
      </c>
      <c r="Q2552" t="str">
        <f t="shared" si="158"/>
        <v>prd_2577.jpg</v>
      </c>
      <c r="R2552" t="str">
        <f t="shared" si="159"/>
        <v>INSERT INTO `product`(`pID`, `pBar`, `pBars`, `pName`, `pBP`, `pSP`, `pVal`, `pCate`, `pUnit`, `img`) VALUES ('P02560','4902430773287','[{"detail":"รหัสสินค้า","barcode":"P02560"},{"detail":"บาร์โค้ดหลัก","barcode":"4902430773287"}]','รีจอยแชมพูมะละกอ450**','125.24','139','0','แชมพูสระผม','ขวด','prd_2577.jpg');</v>
      </c>
    </row>
    <row r="2553" spans="1:18" x14ac:dyDescent="0.25">
      <c r="A2553" s="2" t="s">
        <v>3727</v>
      </c>
      <c r="B2553" s="8">
        <v>8851932382953</v>
      </c>
      <c r="C2553" s="2" t="s">
        <v>3728</v>
      </c>
      <c r="D2553" s="1">
        <v>20</v>
      </c>
      <c r="E2553" s="1">
        <v>3</v>
      </c>
      <c r="F2553" s="1">
        <v>0</v>
      </c>
      <c r="G2553" s="1">
        <v>127</v>
      </c>
      <c r="H2553" s="1">
        <v>145</v>
      </c>
      <c r="I2553" s="16"/>
      <c r="J2553" s="17" t="s">
        <v>7142</v>
      </c>
      <c r="K2553" s="4" t="s">
        <v>7144</v>
      </c>
      <c r="L2553" s="5" t="s">
        <v>7143</v>
      </c>
      <c r="M2553" s="5">
        <f t="shared" si="156"/>
        <v>127</v>
      </c>
      <c r="N2553" s="5">
        <f t="shared" si="157"/>
        <v>145</v>
      </c>
      <c r="O2553" s="3" t="str">
        <f>IF(ISBLANK(D2553),"ส่วนลด",VLOOKUP(D2553,หมวดหมู่!$A$2:$B$35,2))</f>
        <v>อุปโภค/บริโภค</v>
      </c>
      <c r="P2553" s="3" t="str">
        <f>IF(ISBLANK(E2553),"หน่วย",VLOOKUP(E2553,หน่วยนับ!$A$2:$B$37,2))</f>
        <v>ขวด</v>
      </c>
      <c r="Q2553" t="str">
        <f t="shared" si="158"/>
        <v>P00000.png</v>
      </c>
      <c r="R2553" t="str">
        <f t="shared" si="159"/>
        <v>INSERT INTO `product`(`pID`, `pBar`, `pBars`, `pName`, `pBP`, `pSP`, `pVal`, `pCate`, `pUnit`, `img`) VALUES ('P02561','8851932382953','[{"detail":"รหัสสินค้า","barcode":"P02561"},{"detail":"บาร์โค้ดหลัก","barcode":"8851932382953"}]','เคลียว์แชมพู450/145บ*','127','145','0','อุปโภค/บริโภค','ขวด','P00000.png');</v>
      </c>
    </row>
    <row r="2554" spans="1:18" x14ac:dyDescent="0.25">
      <c r="A2554" s="2" t="s">
        <v>3729</v>
      </c>
      <c r="B2554" s="8" t="s">
        <v>3729</v>
      </c>
      <c r="C2554" s="2" t="s">
        <v>8702</v>
      </c>
      <c r="D2554" s="1">
        <v>61</v>
      </c>
      <c r="E2554" s="1">
        <v>3</v>
      </c>
      <c r="F2554" s="1">
        <v>1</v>
      </c>
      <c r="G2554" s="1">
        <v>100</v>
      </c>
      <c r="H2554" s="1">
        <v>139</v>
      </c>
      <c r="I2554" s="15" t="s">
        <v>8703</v>
      </c>
      <c r="J2554" s="17" t="s">
        <v>7142</v>
      </c>
      <c r="K2554" s="4" t="s">
        <v>7144</v>
      </c>
      <c r="L2554" s="5" t="s">
        <v>7143</v>
      </c>
      <c r="M2554" s="5">
        <f t="shared" si="156"/>
        <v>100</v>
      </c>
      <c r="N2554" s="5">
        <f t="shared" si="157"/>
        <v>139</v>
      </c>
      <c r="O2554" s="3" t="str">
        <f>IF(ISBLANK(D2554),"ส่วนลด",VLOOKUP(D2554,หมวดหมู่!$A$2:$B$35,2))</f>
        <v>แชมพูสระผม</v>
      </c>
      <c r="P2554" s="3" t="str">
        <f>IF(ISBLANK(E2554),"หน่วย",VLOOKUP(E2554,หน่วยนับ!$A$2:$B$37,2))</f>
        <v>ขวด</v>
      </c>
      <c r="Q2554" t="str">
        <f t="shared" si="158"/>
        <v>prd_2579.jpg</v>
      </c>
      <c r="R2554" t="str">
        <f t="shared" si="159"/>
        <v>INSERT INTO `product`(`pID`, `pBar`, `pBars`, `pName`, `pBP`, `pSP`, `pVal`, `pCate`, `pUnit`, `img`) VALUES ('P02562','P02562','[{"detail":"รหัสสินค้า","barcode":"P02562"},{"detail":"บาร์โค้ดหลัก","barcode":"P02562"}]','เคลียว์แชมพูแมนฟ้าเย็น425มล***','100','139','1','แชมพูสระผม','ขวด','prd_2579.jpg');</v>
      </c>
    </row>
    <row r="2555" spans="1:18" x14ac:dyDescent="0.25">
      <c r="A2555" s="2" t="s">
        <v>3730</v>
      </c>
      <c r="B2555" s="8" t="s">
        <v>3730</v>
      </c>
      <c r="C2555" s="2" t="s">
        <v>8704</v>
      </c>
      <c r="D2555" s="1">
        <v>61</v>
      </c>
      <c r="E2555" s="1">
        <v>3</v>
      </c>
      <c r="F2555" s="1">
        <v>1</v>
      </c>
      <c r="G2555" s="1">
        <v>100</v>
      </c>
      <c r="H2555" s="1">
        <v>139</v>
      </c>
      <c r="I2555" s="15" t="s">
        <v>8705</v>
      </c>
      <c r="J2555" s="17" t="s">
        <v>7142</v>
      </c>
      <c r="K2555" s="4" t="s">
        <v>7144</v>
      </c>
      <c r="L2555" s="5" t="s">
        <v>7143</v>
      </c>
      <c r="M2555" s="5">
        <f t="shared" si="156"/>
        <v>100</v>
      </c>
      <c r="N2555" s="5">
        <f t="shared" si="157"/>
        <v>139</v>
      </c>
      <c r="O2555" s="3" t="str">
        <f>IF(ISBLANK(D2555),"ส่วนลด",VLOOKUP(D2555,หมวดหมู่!$A$2:$B$35,2))</f>
        <v>แชมพูสระผม</v>
      </c>
      <c r="P2555" s="3" t="str">
        <f>IF(ISBLANK(E2555),"หน่วย",VLOOKUP(E2555,หน่วยนับ!$A$2:$B$37,2))</f>
        <v>ขวด</v>
      </c>
      <c r="Q2555" t="str">
        <f t="shared" si="158"/>
        <v>prd_2580.jpg</v>
      </c>
      <c r="R2555" t="str">
        <f t="shared" si="159"/>
        <v>INSERT INTO `product`(`pID`, `pBar`, `pBars`, `pName`, `pBP`, `pSP`, `pVal`, `pCate`, `pUnit`, `img`) VALUES ('P02563','P02563','[{"detail":"รหัสสินค้า","barcode":"P02563"},{"detail":"บาร์โค้ดหลัก","barcode":"P02563"}]','เคลียว์แชมพูแมนดำ425มล***','100','139','1','แชมพูสระผม','ขวด','prd_2580.jpg');</v>
      </c>
    </row>
    <row r="2556" spans="1:18" x14ac:dyDescent="0.25">
      <c r="A2556" s="2" t="s">
        <v>3731</v>
      </c>
      <c r="B2556" s="8" t="s">
        <v>3731</v>
      </c>
      <c r="C2556" s="2" t="s">
        <v>6892</v>
      </c>
      <c r="D2556" s="1">
        <v>61</v>
      </c>
      <c r="E2556" s="1">
        <v>3</v>
      </c>
      <c r="F2556" s="1">
        <v>0</v>
      </c>
      <c r="G2556" s="1">
        <v>100</v>
      </c>
      <c r="H2556" s="1">
        <v>139</v>
      </c>
      <c r="I2556" s="16"/>
      <c r="J2556" s="17" t="s">
        <v>7142</v>
      </c>
      <c r="K2556" s="4" t="s">
        <v>7144</v>
      </c>
      <c r="L2556" s="5" t="s">
        <v>7143</v>
      </c>
      <c r="M2556" s="5">
        <f t="shared" si="156"/>
        <v>100</v>
      </c>
      <c r="N2556" s="5">
        <f t="shared" si="157"/>
        <v>139</v>
      </c>
      <c r="O2556" s="3" t="str">
        <f>IF(ISBLANK(D2556),"ส่วนลด",VLOOKUP(D2556,หมวดหมู่!$A$2:$B$35,2))</f>
        <v>แชมพูสระผม</v>
      </c>
      <c r="P2556" s="3" t="str">
        <f>IF(ISBLANK(E2556),"หน่วย",VLOOKUP(E2556,หน่วยนับ!$A$2:$B$37,2))</f>
        <v>ขวด</v>
      </c>
      <c r="Q2556" t="str">
        <f t="shared" si="158"/>
        <v>P00000.png</v>
      </c>
      <c r="R2556" t="str">
        <f t="shared" si="159"/>
        <v>INSERT INTO `product`(`pID`, `pBar`, `pBars`, `pName`, `pBP`, `pSP`, `pVal`, `pCate`, `pUnit`, `img`) VALUES ('P02564','P02564','[{"detail":"รหัสสินค้า","barcode":"P02564"},{"detail":"บาร์โค้ดหลัก","barcode":"P02564"}]','เคลียว์แชมพูแมนฟ้าเย็น400มล**','100','139','0','แชมพูสระผม','ขวด','P00000.png');</v>
      </c>
    </row>
    <row r="2557" spans="1:18" x14ac:dyDescent="0.25">
      <c r="A2557" s="2" t="s">
        <v>3732</v>
      </c>
      <c r="B2557" s="8">
        <v>4902430565585</v>
      </c>
      <c r="C2557" s="2" t="s">
        <v>3733</v>
      </c>
      <c r="D2557" s="1">
        <v>20</v>
      </c>
      <c r="E2557" s="1">
        <v>3</v>
      </c>
      <c r="F2557" s="1">
        <v>0</v>
      </c>
      <c r="G2557" s="1">
        <v>119</v>
      </c>
      <c r="H2557" s="1">
        <v>139</v>
      </c>
      <c r="I2557" s="16"/>
      <c r="J2557" s="17" t="s">
        <v>7142</v>
      </c>
      <c r="K2557" s="4" t="s">
        <v>7144</v>
      </c>
      <c r="L2557" s="5" t="s">
        <v>7143</v>
      </c>
      <c r="M2557" s="5">
        <f t="shared" si="156"/>
        <v>119</v>
      </c>
      <c r="N2557" s="5">
        <f t="shared" si="157"/>
        <v>139</v>
      </c>
      <c r="O2557" s="3" t="str">
        <f>IF(ISBLANK(D2557),"ส่วนลด",VLOOKUP(D2557,หมวดหมู่!$A$2:$B$35,2))</f>
        <v>อุปโภค/บริโภค</v>
      </c>
      <c r="P2557" s="3" t="str">
        <f>IF(ISBLANK(E2557),"หน่วย",VLOOKUP(E2557,หน่วยนับ!$A$2:$B$37,2))</f>
        <v>ขวด</v>
      </c>
      <c r="Q2557" t="str">
        <f t="shared" si="158"/>
        <v>P00000.png</v>
      </c>
      <c r="R2557" t="str">
        <f t="shared" si="159"/>
        <v>INSERT INTO `product`(`pID`, `pBar`, `pBars`, `pName`, `pBP`, `pSP`, `pVal`, `pCate`, `pUnit`, `img`) VALUES ('P02565','4902430565585','[{"detail":"รหัสสินค้า","barcode":"P02565"},{"detail":"บาร์โค้ดหลัก","barcode":"4902430565585"}]','เฮดแอนโชว์เดอร์480/139บ','119','139','0','อุปโภค/บริโภค','ขวด','P00000.png');</v>
      </c>
    </row>
    <row r="2558" spans="1:18" x14ac:dyDescent="0.25">
      <c r="A2558" s="2" t="s">
        <v>3734</v>
      </c>
      <c r="B2558" s="8">
        <v>4902430807180</v>
      </c>
      <c r="C2558" s="2" t="s">
        <v>3735</v>
      </c>
      <c r="D2558" s="1">
        <v>61</v>
      </c>
      <c r="E2558" s="1">
        <v>3</v>
      </c>
      <c r="F2558" s="1">
        <v>0</v>
      </c>
      <c r="G2558" s="1">
        <v>139</v>
      </c>
      <c r="H2558" s="1">
        <v>159</v>
      </c>
      <c r="I2558" s="16"/>
      <c r="J2558" s="17" t="s">
        <v>7142</v>
      </c>
      <c r="K2558" s="4" t="s">
        <v>7144</v>
      </c>
      <c r="L2558" s="5" t="s">
        <v>7143</v>
      </c>
      <c r="M2558" s="5">
        <f t="shared" si="156"/>
        <v>139</v>
      </c>
      <c r="N2558" s="5">
        <f t="shared" si="157"/>
        <v>159</v>
      </c>
      <c r="O2558" s="3" t="str">
        <f>IF(ISBLANK(D2558),"ส่วนลด",VLOOKUP(D2558,หมวดหมู่!$A$2:$B$35,2))</f>
        <v>แชมพูสระผม</v>
      </c>
      <c r="P2558" s="3" t="str">
        <f>IF(ISBLANK(E2558),"หน่วย",VLOOKUP(E2558,หน่วยนับ!$A$2:$B$37,2))</f>
        <v>ขวด</v>
      </c>
      <c r="Q2558" t="str">
        <f t="shared" si="158"/>
        <v>P00000.png</v>
      </c>
      <c r="R2558" t="str">
        <f t="shared" si="159"/>
        <v>INSERT INTO `product`(`pID`, `pBar`, `pBars`, `pName`, `pBP`, `pSP`, `pVal`, `pCate`, `pUnit`, `img`) VALUES ('P02566','4902430807180','[{"detail":"รหัสสินค้า","barcode":"P02566"},{"detail":"บาร์โค้ดหลัก","barcode":"4902430807180"}]','เฮดแอนโชว์เดอร์แมน480/159บ**','139','159','0','แชมพูสระผม','ขวด','P00000.png');</v>
      </c>
    </row>
    <row r="2559" spans="1:18" x14ac:dyDescent="0.25">
      <c r="A2559" s="2" t="s">
        <v>3736</v>
      </c>
      <c r="B2559" s="8">
        <v>4902430911092</v>
      </c>
      <c r="C2559" s="2" t="s">
        <v>3737</v>
      </c>
      <c r="D2559" s="1">
        <v>20</v>
      </c>
      <c r="E2559" s="1">
        <v>3</v>
      </c>
      <c r="F2559" s="1">
        <v>0</v>
      </c>
      <c r="G2559" s="1">
        <v>139</v>
      </c>
      <c r="H2559" s="1">
        <v>159</v>
      </c>
      <c r="I2559" s="16"/>
      <c r="J2559" s="17" t="s">
        <v>7142</v>
      </c>
      <c r="K2559" s="4" t="s">
        <v>7144</v>
      </c>
      <c r="L2559" s="5" t="s">
        <v>7143</v>
      </c>
      <c r="M2559" s="5">
        <f t="shared" si="156"/>
        <v>139</v>
      </c>
      <c r="N2559" s="5">
        <f t="shared" si="157"/>
        <v>159</v>
      </c>
      <c r="O2559" s="3" t="str">
        <f>IF(ISBLANK(D2559),"ส่วนลด",VLOOKUP(D2559,หมวดหมู่!$A$2:$B$35,2))</f>
        <v>อุปโภค/บริโภค</v>
      </c>
      <c r="P2559" s="3" t="str">
        <f>IF(ISBLANK(E2559),"หน่วย",VLOOKUP(E2559,หน่วยนับ!$A$2:$B$37,2))</f>
        <v>ขวด</v>
      </c>
      <c r="Q2559" t="str">
        <f t="shared" si="158"/>
        <v>P00000.png</v>
      </c>
      <c r="R2559" t="str">
        <f t="shared" si="159"/>
        <v>INSERT INTO `product`(`pID`, `pBar`, `pBars`, `pName`, `pBP`, `pSP`, `pVal`, `pCate`, `pUnit`, `img`) VALUES ('P02567','4902430911092','[{"detail":"รหัสสินค้า","barcode":"P02567"},{"detail":"บาร์โค้ดหลัก","barcode":"4902430911092"}]','เฮดแอนโชว์เดอร์แมน480/159บ*','139','159','0','อุปโภค/บริโภค','ขวด','P00000.png');</v>
      </c>
    </row>
    <row r="2560" spans="1:18" x14ac:dyDescent="0.25">
      <c r="A2560" s="2" t="s">
        <v>3738</v>
      </c>
      <c r="B2560" s="8">
        <v>8851932354257</v>
      </c>
      <c r="C2560" s="2" t="s">
        <v>8706</v>
      </c>
      <c r="D2560" s="1">
        <v>62</v>
      </c>
      <c r="E2560" s="1">
        <v>3</v>
      </c>
      <c r="F2560" s="1">
        <v>0</v>
      </c>
      <c r="G2560" s="1">
        <v>85</v>
      </c>
      <c r="H2560" s="1">
        <v>100</v>
      </c>
      <c r="I2560" s="16"/>
      <c r="J2560" s="17" t="s">
        <v>7142</v>
      </c>
      <c r="K2560" s="4" t="s">
        <v>7144</v>
      </c>
      <c r="L2560" s="5" t="s">
        <v>7143</v>
      </c>
      <c r="M2560" s="5">
        <f t="shared" si="156"/>
        <v>85</v>
      </c>
      <c r="N2560" s="5">
        <f t="shared" si="157"/>
        <v>100</v>
      </c>
      <c r="O2560" s="3" t="str">
        <f>IF(ISBLANK(D2560),"ส่วนลด",VLOOKUP(D2560,หมวดหมู่!$A$2:$B$35,2))</f>
        <v>ครีมนวดผม</v>
      </c>
      <c r="P2560" s="3" t="str">
        <f>IF(ISBLANK(E2560),"หน่วย",VLOOKUP(E2560,หน่วยนับ!$A$2:$B$37,2))</f>
        <v>ขวด</v>
      </c>
      <c r="Q2560" t="str">
        <f t="shared" si="158"/>
        <v>P00000.png</v>
      </c>
      <c r="R2560" t="str">
        <f t="shared" si="159"/>
        <v>INSERT INTO `product`(`pID`, `pBar`, `pBars`, `pName`, `pBP`, `pSP`, `pVal`, `pCate`, `pUnit`, `img`) VALUES ('P02568','8851932354257','[{"detail":"รหัสสินค้า","barcode":"P02568"},{"detail":"บาร์โค้ดหลัก","barcode":"8851932354257"}]','ซัลซิลนวดเหลืองหัวปั้ม400มล**','85','100','0','ครีมนวดผม','ขวด','P00000.png');</v>
      </c>
    </row>
    <row r="2561" spans="1:18" x14ac:dyDescent="0.25">
      <c r="A2561" s="2" t="s">
        <v>3739</v>
      </c>
      <c r="B2561" s="8">
        <v>8850233260069</v>
      </c>
      <c r="C2561" s="2" t="s">
        <v>8707</v>
      </c>
      <c r="D2561" s="1">
        <v>88</v>
      </c>
      <c r="E2561" s="1">
        <v>3</v>
      </c>
      <c r="F2561" s="1">
        <v>5</v>
      </c>
      <c r="G2561" s="1">
        <v>22.5</v>
      </c>
      <c r="H2561" s="1">
        <v>29</v>
      </c>
      <c r="I2561" s="15" t="s">
        <v>8708</v>
      </c>
      <c r="J2561" s="17" t="s">
        <v>7142</v>
      </c>
      <c r="K2561" s="4" t="s">
        <v>7144</v>
      </c>
      <c r="L2561" s="5" t="s">
        <v>7143</v>
      </c>
      <c r="M2561" s="5">
        <f t="shared" si="156"/>
        <v>22.5</v>
      </c>
      <c r="N2561" s="5">
        <f t="shared" si="157"/>
        <v>29</v>
      </c>
      <c r="O2561" s="3" t="str">
        <f>IF(ISBLANK(D2561),"ส่วนลด",VLOOKUP(D2561,หมวดหมู่!$A$2:$B$35,2))</f>
        <v>ของใช้ในครัว</v>
      </c>
      <c r="P2561" s="3" t="str">
        <f>IF(ISBLANK(E2561),"หน่วย",VLOOKUP(E2561,หน่วยนับ!$A$2:$B$37,2))</f>
        <v>ขวด</v>
      </c>
      <c r="Q2561" t="str">
        <f t="shared" si="158"/>
        <v>prd_2586.jpg</v>
      </c>
      <c r="R2561" t="str">
        <f t="shared" si="159"/>
        <v>INSERT INTO `product`(`pID`, `pBar`, `pBars`, `pName`, `pBP`, `pSP`, `pVal`, `pCate`, `pUnit`, `img`) VALUES ('P02569','8850233260069','[{"detail":"รหัสสินค้า","barcode":"P02569"},{"detail":"บาร์โค้ดหลัก","barcode":"8850233260069"}]','เภสัชโลชั่นฟ้า150มล***','22.5','29','5','ของใช้ในครัว','ขวด','prd_2586.jpg');</v>
      </c>
    </row>
    <row r="2562" spans="1:18" x14ac:dyDescent="0.25">
      <c r="A2562" s="2" t="s">
        <v>3740</v>
      </c>
      <c r="B2562" s="8">
        <v>8850233260274</v>
      </c>
      <c r="C2562" s="2" t="s">
        <v>8709</v>
      </c>
      <c r="D2562" s="1">
        <v>88</v>
      </c>
      <c r="E2562" s="1">
        <v>3</v>
      </c>
      <c r="F2562" s="1">
        <v>1</v>
      </c>
      <c r="G2562" s="1">
        <v>22.84</v>
      </c>
      <c r="H2562" s="1">
        <v>29</v>
      </c>
      <c r="I2562" s="15" t="s">
        <v>8710</v>
      </c>
      <c r="J2562" s="17" t="s">
        <v>7142</v>
      </c>
      <c r="K2562" s="4" t="s">
        <v>7144</v>
      </c>
      <c r="L2562" s="5" t="s">
        <v>7143</v>
      </c>
      <c r="M2562" s="5">
        <f t="shared" si="156"/>
        <v>22.84</v>
      </c>
      <c r="N2562" s="5">
        <f t="shared" si="157"/>
        <v>29</v>
      </c>
      <c r="O2562" s="3" t="str">
        <f>IF(ISBLANK(D2562),"ส่วนลด",VLOOKUP(D2562,หมวดหมู่!$A$2:$B$35,2))</f>
        <v>ของใช้ในครัว</v>
      </c>
      <c r="P2562" s="3" t="str">
        <f>IF(ISBLANK(E2562),"หน่วย",VLOOKUP(E2562,หน่วยนับ!$A$2:$B$37,2))</f>
        <v>ขวด</v>
      </c>
      <c r="Q2562" t="str">
        <f t="shared" si="158"/>
        <v>prd_2587.jpg</v>
      </c>
      <c r="R2562" t="str">
        <f t="shared" si="159"/>
        <v>INSERT INTO `product`(`pID`, `pBar`, `pBars`, `pName`, `pBP`, `pSP`, `pVal`, `pCate`, `pUnit`, `img`) VALUES ('P02570','8850233260274','[{"detail":"รหัสสินค้า","barcode":"P02570"},{"detail":"บาร์โค้ดหลัก","barcode":"8850233260274"}]','เภสัชโลชั่นชมพู150มล***','22.84','29','1','ของใช้ในครัว','ขวด','prd_2587.jpg');</v>
      </c>
    </row>
    <row r="2563" spans="1:18" x14ac:dyDescent="0.25">
      <c r="A2563" s="2" t="s">
        <v>3741</v>
      </c>
      <c r="B2563" s="8">
        <v>8850434173670</v>
      </c>
      <c r="C2563" s="2" t="s">
        <v>3742</v>
      </c>
      <c r="D2563" s="1">
        <v>20</v>
      </c>
      <c r="E2563" s="1">
        <v>11</v>
      </c>
      <c r="F2563" s="1">
        <v>4</v>
      </c>
      <c r="G2563" s="1">
        <v>18</v>
      </c>
      <c r="H2563" s="1">
        <v>25</v>
      </c>
      <c r="I2563" s="16"/>
      <c r="J2563" s="17" t="s">
        <v>7142</v>
      </c>
      <c r="K2563" s="4" t="s">
        <v>7144</v>
      </c>
      <c r="L2563" s="5" t="s">
        <v>7143</v>
      </c>
      <c r="M2563" s="5">
        <f t="shared" ref="M2563:M2626" si="160">IF(ISBLANK(D2563),0,G2563)</f>
        <v>18</v>
      </c>
      <c r="N2563" s="5">
        <f t="shared" ref="N2563:N2626" si="161">IF(ISBLANK(D2563),-H2563,H2563)</f>
        <v>25</v>
      </c>
      <c r="O2563" s="3" t="str">
        <f>IF(ISBLANK(D2563),"ส่วนลด",VLOOKUP(D2563,หมวดหมู่!$A$2:$B$35,2))</f>
        <v>อุปโภค/บริโภค</v>
      </c>
      <c r="P2563" s="3" t="str">
        <f>IF(ISBLANK(E2563),"หน่วย",VLOOKUP(E2563,หน่วยนับ!$A$2:$B$37,2))</f>
        <v>ซอง</v>
      </c>
      <c r="Q2563" t="str">
        <f t="shared" ref="Q2563:Q2626" si="162">IF(ISBLANK(I2563),"P00000.png",I2563)</f>
        <v>P00000.png</v>
      </c>
      <c r="R2563" t="str">
        <f t="shared" ref="R2563:R2626" si="163">"INSERT INTO `product`(`pID`, `pBar`, `pBars`, `pName`, `pBP`, `pSP`, `pVal`, `pCate`, `pUnit`, `img`) VALUES ('"&amp;A2563&amp;"','"&amp;B2563&amp;"','"&amp;J2563&amp;A2563&amp;K2563&amp;B2563&amp;L2563&amp;"','"&amp;C2563&amp;"','"&amp;M2563&amp;"','"&amp;N2563&amp;"','"&amp;F2563&amp;"','"&amp;O2563&amp;"','"&amp;P2563&amp;"','"&amp;Q2563&amp;"');"</f>
        <v>INSERT INTO `product`(`pID`, `pBar`, `pBars`, `pName`, `pBP`, `pSP`, `pVal`, `pCate`, `pUnit`, `img`) VALUES ('P02571','8850434173670','[{"detail":"รหัสสินค้า","barcode":"P02571"},{"detail":"บาร์โค้ดหลัก","barcode":"8850434173670"}]','การ์นิเย่ซากุระ7มล25บ','18','25','4','อุปโภค/บริโภค','ซอง','P00000.png');</v>
      </c>
    </row>
    <row r="2564" spans="1:18" x14ac:dyDescent="0.25">
      <c r="A2564" s="2" t="s">
        <v>3743</v>
      </c>
      <c r="B2564" s="8">
        <v>8850434176985</v>
      </c>
      <c r="C2564" s="2" t="s">
        <v>3744</v>
      </c>
      <c r="D2564" s="1">
        <v>70</v>
      </c>
      <c r="E2564" s="1">
        <v>11</v>
      </c>
      <c r="F2564" s="1">
        <v>1</v>
      </c>
      <c r="G2564" s="1">
        <v>15.84</v>
      </c>
      <c r="H2564" s="1">
        <v>20</v>
      </c>
      <c r="I2564" s="16"/>
      <c r="J2564" s="17" t="s">
        <v>7142</v>
      </c>
      <c r="K2564" s="4" t="s">
        <v>7144</v>
      </c>
      <c r="L2564" s="5" t="s">
        <v>7143</v>
      </c>
      <c r="M2564" s="5">
        <f t="shared" si="160"/>
        <v>15.84</v>
      </c>
      <c r="N2564" s="5">
        <f t="shared" si="161"/>
        <v>20</v>
      </c>
      <c r="O2564" s="3" t="str">
        <f>IF(ISBLANK(D2564),"ส่วนลด",VLOOKUP(D2564,หมวดหมู่!$A$2:$B$35,2))</f>
        <v>ครีมซอง</v>
      </c>
      <c r="P2564" s="3" t="str">
        <f>IF(ISBLANK(E2564),"หน่วย",VLOOKUP(E2564,หน่วยนับ!$A$2:$B$37,2))</f>
        <v>ซอง</v>
      </c>
      <c r="Q2564" t="str">
        <f t="shared" si="162"/>
        <v>P00000.png</v>
      </c>
      <c r="R2564" t="str">
        <f t="shared" si="163"/>
        <v>INSERT INTO `product`(`pID`, `pBar`, `pBars`, `pName`, `pBP`, `pSP`, `pVal`, `pCate`, `pUnit`, `img`) VALUES ('P02572','8850434176985','[{"detail":"รหัสสินค้า","barcode":"P02572"},{"detail":"บาร์โค้ดหลัก","barcode":"8850434176985"}]','กานิเย่ครีมมาค7/20บ**','15.84','20','1','ครีมซอง','ซอง','P00000.png');</v>
      </c>
    </row>
    <row r="2565" spans="1:18" x14ac:dyDescent="0.25">
      <c r="A2565" s="2" t="s">
        <v>3745</v>
      </c>
      <c r="B2565" s="8">
        <v>8850434178620</v>
      </c>
      <c r="C2565" s="2" t="s">
        <v>3746</v>
      </c>
      <c r="D2565" s="1">
        <v>20</v>
      </c>
      <c r="E2565" s="1">
        <v>11</v>
      </c>
      <c r="F2565" s="1">
        <v>0</v>
      </c>
      <c r="G2565" s="1">
        <v>19</v>
      </c>
      <c r="H2565" s="1">
        <v>25</v>
      </c>
      <c r="I2565" s="16"/>
      <c r="J2565" s="17" t="s">
        <v>7142</v>
      </c>
      <c r="K2565" s="4" t="s">
        <v>7144</v>
      </c>
      <c r="L2565" s="5" t="s">
        <v>7143</v>
      </c>
      <c r="M2565" s="5">
        <f t="shared" si="160"/>
        <v>19</v>
      </c>
      <c r="N2565" s="5">
        <f t="shared" si="161"/>
        <v>25</v>
      </c>
      <c r="O2565" s="3" t="str">
        <f>IF(ISBLANK(D2565),"ส่วนลด",VLOOKUP(D2565,หมวดหมู่!$A$2:$B$35,2))</f>
        <v>อุปโภค/บริโภค</v>
      </c>
      <c r="P2565" s="3" t="str">
        <f>IF(ISBLANK(E2565),"หน่วย",VLOOKUP(E2565,หน่วยนับ!$A$2:$B$37,2))</f>
        <v>ซอง</v>
      </c>
      <c r="Q2565" t="str">
        <f t="shared" si="162"/>
        <v>P00000.png</v>
      </c>
      <c r="R2565" t="str">
        <f t="shared" si="163"/>
        <v>INSERT INTO `product`(`pID`, `pBar`, `pBars`, `pName`, `pBP`, `pSP`, `pVal`, `pCate`, `pUnit`, `img`) VALUES ('P02573','8850434178620','[{"detail":"รหัสสินค้า","barcode":"P02573"},{"detail":"บาร์โค้ดหลัก","barcode":"8850434178620"}]','กานิเย่ซุปเปอร์ยูวี7/25บ*','19','25','0','อุปโภค/บริโภค','ซอง','P00000.png');</v>
      </c>
    </row>
    <row r="2566" spans="1:18" x14ac:dyDescent="0.25">
      <c r="A2566" s="2" t="s">
        <v>3747</v>
      </c>
      <c r="B2566" s="8">
        <v>4902430828628</v>
      </c>
      <c r="C2566" s="2" t="s">
        <v>8711</v>
      </c>
      <c r="D2566" s="1">
        <v>61</v>
      </c>
      <c r="E2566" s="1">
        <v>3</v>
      </c>
      <c r="F2566" s="1">
        <v>4</v>
      </c>
      <c r="G2566" s="1">
        <v>19</v>
      </c>
      <c r="H2566" s="1">
        <v>25</v>
      </c>
      <c r="I2566" s="15" t="s">
        <v>8712</v>
      </c>
      <c r="J2566" s="17" t="s">
        <v>7142</v>
      </c>
      <c r="K2566" s="4" t="s">
        <v>7144</v>
      </c>
      <c r="L2566" s="5" t="s">
        <v>7143</v>
      </c>
      <c r="M2566" s="5">
        <f t="shared" si="160"/>
        <v>19</v>
      </c>
      <c r="N2566" s="5">
        <f t="shared" si="161"/>
        <v>25</v>
      </c>
      <c r="O2566" s="3" t="str">
        <f>IF(ISBLANK(D2566),"ส่วนลด",VLOOKUP(D2566,หมวดหมู่!$A$2:$B$35,2))</f>
        <v>แชมพูสระผม</v>
      </c>
      <c r="P2566" s="3" t="str">
        <f>IF(ISBLANK(E2566),"หน่วย",VLOOKUP(E2566,หน่วยนับ!$A$2:$B$37,2))</f>
        <v>ขวด</v>
      </c>
      <c r="Q2566" t="str">
        <f t="shared" si="162"/>
        <v>prd_2591.jpg</v>
      </c>
      <c r="R2566" t="str">
        <f t="shared" si="163"/>
        <v>INSERT INTO `product`(`pID`, `pBar`, `pBars`, `pName`, `pBP`, `pSP`, `pVal`, `pCate`, `pUnit`, `img`) VALUES ('P02574','4902430828628','[{"detail":"รหัสสินค้า","barcode":"P02574"},{"detail":"บาร์โค้ดหลัก","barcode":"4902430828628"}]','เฮดแอนโชว์เดอร์แชมพู65ml***','19','25','4','แชมพูสระผม','ขวด','prd_2591.jpg');</v>
      </c>
    </row>
    <row r="2567" spans="1:18" x14ac:dyDescent="0.25">
      <c r="A2567" s="2" t="s">
        <v>3748</v>
      </c>
      <c r="B2567" s="8">
        <v>8851932362757</v>
      </c>
      <c r="C2567" s="2" t="s">
        <v>3749</v>
      </c>
      <c r="D2567" s="1">
        <v>20</v>
      </c>
      <c r="E2567" s="1">
        <v>3</v>
      </c>
      <c r="F2567" s="1">
        <v>3</v>
      </c>
      <c r="G2567" s="1">
        <v>18.34</v>
      </c>
      <c r="H2567" s="1">
        <v>25</v>
      </c>
      <c r="I2567" s="16"/>
      <c r="J2567" s="17" t="s">
        <v>7142</v>
      </c>
      <c r="K2567" s="4" t="s">
        <v>7144</v>
      </c>
      <c r="L2567" s="5" t="s">
        <v>7143</v>
      </c>
      <c r="M2567" s="5">
        <f t="shared" si="160"/>
        <v>18.34</v>
      </c>
      <c r="N2567" s="5">
        <f t="shared" si="161"/>
        <v>25</v>
      </c>
      <c r="O2567" s="3" t="str">
        <f>IF(ISBLANK(D2567),"ส่วนลด",VLOOKUP(D2567,หมวดหมู่!$A$2:$B$35,2))</f>
        <v>อุปโภค/บริโภค</v>
      </c>
      <c r="P2567" s="3" t="str">
        <f>IF(ISBLANK(E2567),"หน่วย",VLOOKUP(E2567,หน่วยนับ!$A$2:$B$37,2))</f>
        <v>ขวด</v>
      </c>
      <c r="Q2567" t="str">
        <f t="shared" si="162"/>
        <v>P00000.png</v>
      </c>
      <c r="R2567" t="str">
        <f t="shared" si="163"/>
        <v>INSERT INTO `product`(`pID`, `pBar`, `pBars`, `pName`, `pBP`, `pSP`, `pVal`, `pCate`, `pUnit`, `img`) VALUES ('P02575','8851932362757','[{"detail":"รหัสสินค้า","barcode":"P02575"},{"detail":"บาร์โค้ดหลัก","barcode":"8851932362757"}]','โดฟครีมนวด70/25บ','18.34','25','3','อุปโภค/บริโภค','ขวด','P00000.png');</v>
      </c>
    </row>
    <row r="2568" spans="1:18" x14ac:dyDescent="0.25">
      <c r="A2568" s="2" t="s">
        <v>3750</v>
      </c>
      <c r="B2568" s="8">
        <v>8851932362764</v>
      </c>
      <c r="C2568" s="2" t="s">
        <v>3751</v>
      </c>
      <c r="D2568" s="1">
        <v>62</v>
      </c>
      <c r="E2568" s="1">
        <v>3</v>
      </c>
      <c r="F2568" s="1">
        <v>0</v>
      </c>
      <c r="G2568" s="1">
        <v>18.34</v>
      </c>
      <c r="H2568" s="1">
        <v>25</v>
      </c>
      <c r="I2568" s="16"/>
      <c r="J2568" s="17" t="s">
        <v>7142</v>
      </c>
      <c r="K2568" s="4" t="s">
        <v>7144</v>
      </c>
      <c r="L2568" s="5" t="s">
        <v>7143</v>
      </c>
      <c r="M2568" s="5">
        <f t="shared" si="160"/>
        <v>18.34</v>
      </c>
      <c r="N2568" s="5">
        <f t="shared" si="161"/>
        <v>25</v>
      </c>
      <c r="O2568" s="3" t="str">
        <f>IF(ISBLANK(D2568),"ส่วนลด",VLOOKUP(D2568,หมวดหมู่!$A$2:$B$35,2))</f>
        <v>ครีมนวดผม</v>
      </c>
      <c r="P2568" s="3" t="str">
        <f>IF(ISBLANK(E2568),"หน่วย",VLOOKUP(E2568,หน่วยนับ!$A$2:$B$37,2))</f>
        <v>ขวด</v>
      </c>
      <c r="Q2568" t="str">
        <f t="shared" si="162"/>
        <v>P00000.png</v>
      </c>
      <c r="R2568" t="str">
        <f t="shared" si="163"/>
        <v>INSERT INTO `product`(`pID`, `pBar`, `pBars`, `pName`, `pBP`, `pSP`, `pVal`, `pCate`, `pUnit`, `img`) VALUES ('P02576','8851932362764','[{"detail":"รหัสสินค้า","barcode":"P02576"},{"detail":"บาร์โค้ดหลัก","barcode":"8851932362764"}]','โดฟครีมนวด70/25บ**','18.34','25','0','ครีมนวดผม','ขวด','P00000.png');</v>
      </c>
    </row>
    <row r="2569" spans="1:18" x14ac:dyDescent="0.25">
      <c r="A2569" s="2" t="s">
        <v>3752</v>
      </c>
      <c r="B2569" s="8">
        <v>8851932227414</v>
      </c>
      <c r="C2569" s="2" t="s">
        <v>8713</v>
      </c>
      <c r="D2569" s="1">
        <v>61</v>
      </c>
      <c r="E2569" s="1">
        <v>3</v>
      </c>
      <c r="F2569" s="1">
        <v>3</v>
      </c>
      <c r="G2569" s="1">
        <v>14.34</v>
      </c>
      <c r="H2569" s="1">
        <v>20</v>
      </c>
      <c r="I2569" s="16"/>
      <c r="J2569" s="17" t="s">
        <v>7142</v>
      </c>
      <c r="K2569" s="4" t="s">
        <v>7144</v>
      </c>
      <c r="L2569" s="5" t="s">
        <v>7143</v>
      </c>
      <c r="M2569" s="5">
        <f t="shared" si="160"/>
        <v>14.34</v>
      </c>
      <c r="N2569" s="5">
        <f t="shared" si="161"/>
        <v>20</v>
      </c>
      <c r="O2569" s="3" t="str">
        <f>IF(ISBLANK(D2569),"ส่วนลด",VLOOKUP(D2569,หมวดหมู่!$A$2:$B$35,2))</f>
        <v>แชมพูสระผม</v>
      </c>
      <c r="P2569" s="3" t="str">
        <f>IF(ISBLANK(E2569),"หน่วย",VLOOKUP(E2569,หน่วยนับ!$A$2:$B$37,2))</f>
        <v>ขวด</v>
      </c>
      <c r="Q2569" t="str">
        <f t="shared" si="162"/>
        <v>P00000.png</v>
      </c>
      <c r="R2569" t="str">
        <f t="shared" si="163"/>
        <v>INSERT INTO `product`(`pID`, `pBar`, `pBars`, `pName`, `pBP`, `pSP`, `pVal`, `pCate`, `pUnit`, `img`) VALUES ('P02577','8851932227414','[{"detail":"รหัสสินค้า","barcode":"P02577"},{"detail":"บาร์โค้ดหลัก","barcode":"8851932227414"}]','โดฟแชมพู70มล***','14.34','20','3','แชมพูสระผม','ขวด','P00000.png');</v>
      </c>
    </row>
    <row r="2570" spans="1:18" x14ac:dyDescent="0.25">
      <c r="A2570" s="2" t="s">
        <v>3753</v>
      </c>
      <c r="B2570" s="8">
        <v>8851932227391</v>
      </c>
      <c r="C2570" s="2" t="s">
        <v>8714</v>
      </c>
      <c r="D2570" s="1">
        <v>61</v>
      </c>
      <c r="E2570" s="1">
        <v>3</v>
      </c>
      <c r="F2570" s="1">
        <v>6</v>
      </c>
      <c r="G2570" s="1">
        <v>16.170000000000002</v>
      </c>
      <c r="H2570" s="1">
        <v>20</v>
      </c>
      <c r="I2570" s="15" t="s">
        <v>8715</v>
      </c>
      <c r="J2570" s="17" t="s">
        <v>7142</v>
      </c>
      <c r="K2570" s="4" t="s">
        <v>7144</v>
      </c>
      <c r="L2570" s="5" t="s">
        <v>7143</v>
      </c>
      <c r="M2570" s="5">
        <f t="shared" si="160"/>
        <v>16.170000000000002</v>
      </c>
      <c r="N2570" s="5">
        <f t="shared" si="161"/>
        <v>20</v>
      </c>
      <c r="O2570" s="3" t="str">
        <f>IF(ISBLANK(D2570),"ส่วนลด",VLOOKUP(D2570,หมวดหมู่!$A$2:$B$35,2))</f>
        <v>แชมพูสระผม</v>
      </c>
      <c r="P2570" s="3" t="str">
        <f>IF(ISBLANK(E2570),"หน่วย",VLOOKUP(E2570,หน่วยนับ!$A$2:$B$37,2))</f>
        <v>ขวด</v>
      </c>
      <c r="Q2570" t="str">
        <f t="shared" si="162"/>
        <v>prd_2595.jpg</v>
      </c>
      <c r="R2570" t="str">
        <f t="shared" si="163"/>
        <v>INSERT INTO `product`(`pID`, `pBar`, `pBars`, `pName`, `pBP`, `pSP`, `pVal`, `pCate`, `pUnit`, `img`) VALUES ('P02578','8851932227391','[{"detail":"รหัสสินค้า","barcode":"P02578"},{"detail":"บาร์โค้ดหลัก","barcode":"8851932227391"}]','โดฟแชมพู70มลเขียว***','16.17','20','6','แชมพูสระผม','ขวด','prd_2595.jpg');</v>
      </c>
    </row>
    <row r="2571" spans="1:18" x14ac:dyDescent="0.25">
      <c r="A2571" s="2" t="s">
        <v>3754</v>
      </c>
      <c r="B2571" s="8">
        <v>8851932227407</v>
      </c>
      <c r="C2571" s="2" t="s">
        <v>8713</v>
      </c>
      <c r="D2571" s="1">
        <v>61</v>
      </c>
      <c r="E2571" s="1">
        <v>3</v>
      </c>
      <c r="F2571" s="1">
        <v>3</v>
      </c>
      <c r="G2571" s="1">
        <v>15.34</v>
      </c>
      <c r="H2571" s="1">
        <v>20</v>
      </c>
      <c r="I2571" s="16"/>
      <c r="J2571" s="17" t="s">
        <v>7142</v>
      </c>
      <c r="K2571" s="4" t="s">
        <v>7144</v>
      </c>
      <c r="L2571" s="5" t="s">
        <v>7143</v>
      </c>
      <c r="M2571" s="5">
        <f t="shared" si="160"/>
        <v>15.34</v>
      </c>
      <c r="N2571" s="5">
        <f t="shared" si="161"/>
        <v>20</v>
      </c>
      <c r="O2571" s="3" t="str">
        <f>IF(ISBLANK(D2571),"ส่วนลด",VLOOKUP(D2571,หมวดหมู่!$A$2:$B$35,2))</f>
        <v>แชมพูสระผม</v>
      </c>
      <c r="P2571" s="3" t="str">
        <f>IF(ISBLANK(E2571),"หน่วย",VLOOKUP(E2571,หน่วยนับ!$A$2:$B$37,2))</f>
        <v>ขวด</v>
      </c>
      <c r="Q2571" t="str">
        <f t="shared" si="162"/>
        <v>P00000.png</v>
      </c>
      <c r="R2571" t="str">
        <f t="shared" si="163"/>
        <v>INSERT INTO `product`(`pID`, `pBar`, `pBars`, `pName`, `pBP`, `pSP`, `pVal`, `pCate`, `pUnit`, `img`) VALUES ('P02579','8851932227407','[{"detail":"รหัสสินค้า","barcode":"P02579"},{"detail":"บาร์โค้ดหลัก","barcode":"8851932227407"}]','โดฟแชมพู70มล***','15.34','20','3','แชมพูสระผม','ขวด','P00000.png');</v>
      </c>
    </row>
    <row r="2572" spans="1:18" x14ac:dyDescent="0.25">
      <c r="A2572" s="2" t="s">
        <v>3755</v>
      </c>
      <c r="B2572" s="8">
        <v>4902430573696</v>
      </c>
      <c r="C2572" s="2" t="s">
        <v>3756</v>
      </c>
      <c r="D2572" s="1">
        <v>20</v>
      </c>
      <c r="E2572" s="1">
        <v>3</v>
      </c>
      <c r="F2572" s="1">
        <v>2</v>
      </c>
      <c r="G2572" s="1">
        <v>21.67</v>
      </c>
      <c r="H2572" s="1">
        <v>25</v>
      </c>
      <c r="I2572" s="16"/>
      <c r="J2572" s="17" t="s">
        <v>7142</v>
      </c>
      <c r="K2572" s="4" t="s">
        <v>7144</v>
      </c>
      <c r="L2572" s="5" t="s">
        <v>7143</v>
      </c>
      <c r="M2572" s="5">
        <f t="shared" si="160"/>
        <v>21.67</v>
      </c>
      <c r="N2572" s="5">
        <f t="shared" si="161"/>
        <v>25</v>
      </c>
      <c r="O2572" s="3" t="str">
        <f>IF(ISBLANK(D2572),"ส่วนลด",VLOOKUP(D2572,หมวดหมู่!$A$2:$B$35,2))</f>
        <v>อุปโภค/บริโภค</v>
      </c>
      <c r="P2572" s="3" t="str">
        <f>IF(ISBLANK(E2572),"หน่วย",VLOOKUP(E2572,หน่วยนับ!$A$2:$B$37,2))</f>
        <v>ขวด</v>
      </c>
      <c r="Q2572" t="str">
        <f t="shared" si="162"/>
        <v>P00000.png</v>
      </c>
      <c r="R2572" t="str">
        <f t="shared" si="163"/>
        <v>INSERT INTO `product`(`pID`, `pBar`, `pBars`, `pName`, `pBP`, `pSP`, `pVal`, `pCate`, `pUnit`, `img`) VALUES ('P02580','4902430573696','[{"detail":"รหัสสินค้า","barcode":"P02580"},{"detail":"บาร์โค้ดหลัก","barcode":"4902430573696"}]','แพนทีนแชมพู70มล25บ','21.67','25','2','อุปโภค/บริโภค','ขวด','P00000.png');</v>
      </c>
    </row>
    <row r="2573" spans="1:18" x14ac:dyDescent="0.25">
      <c r="A2573" s="2" t="s">
        <v>3757</v>
      </c>
      <c r="B2573" s="8">
        <v>4902430560597</v>
      </c>
      <c r="C2573" s="2" t="s">
        <v>1143</v>
      </c>
      <c r="D2573" s="1">
        <v>62</v>
      </c>
      <c r="E2573" s="1">
        <v>3</v>
      </c>
      <c r="F2573" s="1">
        <v>0</v>
      </c>
      <c r="G2573" s="1">
        <v>21.67</v>
      </c>
      <c r="H2573" s="1">
        <v>25</v>
      </c>
      <c r="I2573" s="16"/>
      <c r="J2573" s="17" t="s">
        <v>7142</v>
      </c>
      <c r="K2573" s="4" t="s">
        <v>7144</v>
      </c>
      <c r="L2573" s="5" t="s">
        <v>7143</v>
      </c>
      <c r="M2573" s="5">
        <f t="shared" si="160"/>
        <v>21.67</v>
      </c>
      <c r="N2573" s="5">
        <f t="shared" si="161"/>
        <v>25</v>
      </c>
      <c r="O2573" s="3" t="str">
        <f>IF(ISBLANK(D2573),"ส่วนลด",VLOOKUP(D2573,หมวดหมู่!$A$2:$B$35,2))</f>
        <v>ครีมนวดผม</v>
      </c>
      <c r="P2573" s="3" t="str">
        <f>IF(ISBLANK(E2573),"หน่วย",VLOOKUP(E2573,หน่วยนับ!$A$2:$B$37,2))</f>
        <v>ขวด</v>
      </c>
      <c r="Q2573" t="str">
        <f t="shared" si="162"/>
        <v>P00000.png</v>
      </c>
      <c r="R2573" t="str">
        <f t="shared" si="163"/>
        <v>INSERT INTO `product`(`pID`, `pBar`, `pBars`, `pName`, `pBP`, `pSP`, `pVal`, `pCate`, `pUnit`, `img`) VALUES ('P02581','4902430560597','[{"detail":"รหัสสินค้า","barcode":"P02581"},{"detail":"บาร์โค้ดหลัก","barcode":"4902430560597"}]','แพนทีนแชมพู70มล25บ**','21.67','25','0','ครีมนวดผม','ขวด','P00000.png');</v>
      </c>
    </row>
    <row r="2574" spans="1:18" x14ac:dyDescent="0.25">
      <c r="A2574" s="2" t="s">
        <v>3758</v>
      </c>
      <c r="B2574" s="8" t="s">
        <v>3758</v>
      </c>
      <c r="C2574" s="2" t="s">
        <v>8716</v>
      </c>
      <c r="D2574" s="6"/>
      <c r="E2574" s="1">
        <v>9</v>
      </c>
      <c r="F2574" s="1">
        <v>99</v>
      </c>
      <c r="G2574" s="1">
        <v>50</v>
      </c>
      <c r="H2574" s="1">
        <v>5</v>
      </c>
      <c r="I2574" s="16"/>
      <c r="J2574" s="17" t="s">
        <v>7142</v>
      </c>
      <c r="K2574" s="4" t="s">
        <v>7144</v>
      </c>
      <c r="L2574" s="5" t="s">
        <v>7143</v>
      </c>
      <c r="M2574" s="5">
        <f t="shared" si="160"/>
        <v>0</v>
      </c>
      <c r="N2574" s="5">
        <f t="shared" si="161"/>
        <v>-5</v>
      </c>
      <c r="O2574" s="3" t="str">
        <f>IF(ISBLANK(D2574),"ส่วนลด",VLOOKUP(D2574,หมวดหมู่!$A$2:$B$35,2))</f>
        <v>ส่วนลด</v>
      </c>
      <c r="P2574" s="3" t="str">
        <f>IF(ISBLANK(E2574),"หน่วย",VLOOKUP(E2574,หน่วยนับ!$A$2:$B$37,2))</f>
        <v>แพ็ค</v>
      </c>
      <c r="Q2574" t="str">
        <f t="shared" si="162"/>
        <v>P00000.png</v>
      </c>
      <c r="R2574" t="str">
        <f t="shared" si="163"/>
        <v>INSERT INTO `product`(`pID`, `pBar`, `pBars`, `pName`, `pBP`, `pSP`, `pVal`, `pCate`, `pUnit`, `img`) VALUES ('P02582','P02582','[{"detail":"รหัสสินค้า","barcode":"P02582"},{"detail":"บาร์โค้ดหลัก","barcode":"P02582"}]','ส่วนลดไวไวหอยผัดฉ่า10ซอง**','0','-5','99','ส่วนลด','แพ็ค','P00000.png');</v>
      </c>
    </row>
    <row r="2575" spans="1:18" x14ac:dyDescent="0.25">
      <c r="A2575" s="2" t="s">
        <v>3759</v>
      </c>
      <c r="B2575" s="8">
        <v>8857122620881</v>
      </c>
      <c r="C2575" s="2" t="s">
        <v>3760</v>
      </c>
      <c r="D2575" s="1">
        <v>20</v>
      </c>
      <c r="E2575" s="1">
        <v>3</v>
      </c>
      <c r="F2575" s="1">
        <v>2</v>
      </c>
      <c r="G2575" s="1">
        <v>28</v>
      </c>
      <c r="H2575" s="1">
        <v>35</v>
      </c>
      <c r="I2575" s="16"/>
      <c r="J2575" s="17" t="s">
        <v>7142</v>
      </c>
      <c r="K2575" s="4" t="s">
        <v>7144</v>
      </c>
      <c r="L2575" s="5" t="s">
        <v>7143</v>
      </c>
      <c r="M2575" s="5">
        <f t="shared" si="160"/>
        <v>28</v>
      </c>
      <c r="N2575" s="5">
        <f t="shared" si="161"/>
        <v>35</v>
      </c>
      <c r="O2575" s="3" t="str">
        <f>IF(ISBLANK(D2575),"ส่วนลด",VLOOKUP(D2575,หมวดหมู่!$A$2:$B$35,2))</f>
        <v>อุปโภค/บริโภค</v>
      </c>
      <c r="P2575" s="3" t="str">
        <f>IF(ISBLANK(E2575),"หน่วย",VLOOKUP(E2575,หน่วยนับ!$A$2:$B$37,2))</f>
        <v>ขวด</v>
      </c>
      <c r="Q2575" t="str">
        <f t="shared" si="162"/>
        <v>P00000.png</v>
      </c>
      <c r="R2575" t="str">
        <f t="shared" si="163"/>
        <v>INSERT INTO `product`(`pID`, `pBar`, `pBars`, `pName`, `pBP`, `pSP`, `pVal`, `pCate`, `pUnit`, `img`) VALUES ('P02583','8857122620881','[{"detail":"รหัสสินค้า","barcode":"P02583"},{"detail":"บาร์โค้ดหลัก","barcode":"8857122620881"}]','ตรัวตะวันน้ำจิ้ม330/35บาท**','28','35','2','อุปโภค/บริโภค','ขวด','P00000.png');</v>
      </c>
    </row>
    <row r="2576" spans="1:18" x14ac:dyDescent="0.25">
      <c r="A2576" s="2" t="s">
        <v>3761</v>
      </c>
      <c r="B2576" s="8">
        <v>8850161166266</v>
      </c>
      <c r="C2576" s="2" t="s">
        <v>3762</v>
      </c>
      <c r="D2576" s="1">
        <v>20</v>
      </c>
      <c r="E2576" s="1">
        <v>3</v>
      </c>
      <c r="F2576" s="1">
        <v>2</v>
      </c>
      <c r="G2576" s="1">
        <v>19.170000000000002</v>
      </c>
      <c r="H2576" s="1">
        <v>25</v>
      </c>
      <c r="I2576" s="16"/>
      <c r="J2576" s="17" t="s">
        <v>7142</v>
      </c>
      <c r="K2576" s="4" t="s">
        <v>7144</v>
      </c>
      <c r="L2576" s="5" t="s">
        <v>7143</v>
      </c>
      <c r="M2576" s="5">
        <f t="shared" si="160"/>
        <v>19.170000000000002</v>
      </c>
      <c r="N2576" s="5">
        <f t="shared" si="161"/>
        <v>25</v>
      </c>
      <c r="O2576" s="3" t="str">
        <f>IF(ISBLANK(D2576),"ส่วนลด",VLOOKUP(D2576,หมวดหมู่!$A$2:$B$35,2))</f>
        <v>อุปโภค/บริโภค</v>
      </c>
      <c r="P2576" s="3" t="str">
        <f>IF(ISBLANK(E2576),"หน่วย",VLOOKUP(E2576,หน่วยนับ!$A$2:$B$37,2))</f>
        <v>ขวด</v>
      </c>
      <c r="Q2576" t="str">
        <f t="shared" si="162"/>
        <v>P00000.png</v>
      </c>
      <c r="R2576" t="str">
        <f t="shared" si="163"/>
        <v>INSERT INTO `product`(`pID`, `pBar`, `pBars`, `pName`, `pBP`, `pSP`, `pVal`, `pCate`, `pUnit`, `img`) VALUES ('P02584','8850161166266','[{"detail":"รหัสสินค้า","barcode":"P02584"},{"detail":"บาร์โค้ดหลัก","barcode":"8850161166266"}]','อัมผวากะทิอบควัน250/25บาท','19.17','25','2','อุปโภค/บริโภค','ขวด','P00000.png');</v>
      </c>
    </row>
    <row r="2577" spans="1:18" x14ac:dyDescent="0.25">
      <c r="A2577" s="2" t="s">
        <v>3763</v>
      </c>
      <c r="B2577" s="8">
        <v>8850125078994</v>
      </c>
      <c r="C2577" s="2" t="s">
        <v>3764</v>
      </c>
      <c r="D2577" s="1">
        <v>20</v>
      </c>
      <c r="E2577" s="1">
        <v>3</v>
      </c>
      <c r="F2577" s="1">
        <v>0</v>
      </c>
      <c r="G2577" s="1">
        <v>15</v>
      </c>
      <c r="H2577" s="1">
        <v>20</v>
      </c>
      <c r="I2577" s="16"/>
      <c r="J2577" s="17" t="s">
        <v>7142</v>
      </c>
      <c r="K2577" s="4" t="s">
        <v>7144</v>
      </c>
      <c r="L2577" s="5" t="s">
        <v>7143</v>
      </c>
      <c r="M2577" s="5">
        <f t="shared" si="160"/>
        <v>15</v>
      </c>
      <c r="N2577" s="5">
        <f t="shared" si="161"/>
        <v>20</v>
      </c>
      <c r="O2577" s="3" t="str">
        <f>IF(ISBLANK(D2577),"ส่วนลด",VLOOKUP(D2577,หมวดหมู่!$A$2:$B$35,2))</f>
        <v>อุปโภค/บริโภค</v>
      </c>
      <c r="P2577" s="3" t="str">
        <f>IF(ISBLANK(E2577),"หน่วย",VLOOKUP(E2577,หน่วยนับ!$A$2:$B$37,2))</f>
        <v>ขวด</v>
      </c>
      <c r="Q2577" t="str">
        <f t="shared" si="162"/>
        <v>P00000.png</v>
      </c>
      <c r="R2577" t="str">
        <f t="shared" si="163"/>
        <v>INSERT INTO `product`(`pID`, `pBar`, `pBars`, `pName`, `pBP`, `pSP`, `pVal`, `pCate`, `pUnit`, `img`) VALUES ('P02585','8850125078994','[{"detail":"รหัสสินค้า","barcode":"P02585"},{"detail":"บาร์โค้ดหลัก","barcode":"8850125078994"}]','ซอสแม็กกี้ฝาเขียว200มล20บ**','15','20','0','อุปโภค/บริโภค','ขวด','P00000.png');</v>
      </c>
    </row>
    <row r="2578" spans="1:18" x14ac:dyDescent="0.25">
      <c r="A2578" s="2" t="s">
        <v>3765</v>
      </c>
      <c r="B2578" s="8">
        <v>8850392370302</v>
      </c>
      <c r="C2578" s="2" t="s">
        <v>3766</v>
      </c>
      <c r="D2578" s="1">
        <v>20</v>
      </c>
      <c r="E2578" s="1">
        <v>3</v>
      </c>
      <c r="F2578" s="1">
        <v>0</v>
      </c>
      <c r="G2578" s="1">
        <v>20</v>
      </c>
      <c r="H2578" s="1">
        <v>25</v>
      </c>
      <c r="I2578" s="16"/>
      <c r="J2578" s="17" t="s">
        <v>7142</v>
      </c>
      <c r="K2578" s="4" t="s">
        <v>7144</v>
      </c>
      <c r="L2578" s="5" t="s">
        <v>7143</v>
      </c>
      <c r="M2578" s="5">
        <f t="shared" si="160"/>
        <v>20</v>
      </c>
      <c r="N2578" s="5">
        <f t="shared" si="161"/>
        <v>25</v>
      </c>
      <c r="O2578" s="3" t="str">
        <f>IF(ISBLANK(D2578),"ส่วนลด",VLOOKUP(D2578,หมวดหมู่!$A$2:$B$35,2))</f>
        <v>อุปโภค/บริโภค</v>
      </c>
      <c r="P2578" s="3" t="str">
        <f>IF(ISBLANK(E2578),"หน่วย",VLOOKUP(E2578,หน่วยนับ!$A$2:$B$37,2))</f>
        <v>ขวด</v>
      </c>
      <c r="Q2578" t="str">
        <f t="shared" si="162"/>
        <v>P00000.png</v>
      </c>
      <c r="R2578" t="str">
        <f t="shared" si="163"/>
        <v>INSERT INTO `product`(`pID`, `pBar`, `pBars`, `pName`, `pBP`, `pSP`, `pVal`, `pCate`, `pUnit`, `img`) VALUES ('P02586','8850392370302','[{"detail":"รหัสสินค้า","barcode":"P02586"},{"detail":"บาร์โค้ดหลัก","barcode":"8850392370302"}]','อ่าวศิลาจิ้มไก่360/25บ**','20','25','0','อุปโภค/บริโภค','ขวด','P00000.png');</v>
      </c>
    </row>
    <row r="2579" spans="1:18" x14ac:dyDescent="0.25">
      <c r="A2579" s="2" t="s">
        <v>3767</v>
      </c>
      <c r="B2579" s="8">
        <v>8850468208058</v>
      </c>
      <c r="C2579" s="2" t="s">
        <v>3768</v>
      </c>
      <c r="D2579" s="1">
        <v>20</v>
      </c>
      <c r="E2579" s="1">
        <v>19</v>
      </c>
      <c r="F2579" s="1">
        <v>3</v>
      </c>
      <c r="G2579" s="1">
        <v>13.7</v>
      </c>
      <c r="H2579" s="1">
        <v>18</v>
      </c>
      <c r="I2579" s="16"/>
      <c r="J2579" s="17" t="s">
        <v>7142</v>
      </c>
      <c r="K2579" s="4" t="s">
        <v>7144</v>
      </c>
      <c r="L2579" s="5" t="s">
        <v>7143</v>
      </c>
      <c r="M2579" s="5">
        <f t="shared" si="160"/>
        <v>13.7</v>
      </c>
      <c r="N2579" s="5">
        <f t="shared" si="161"/>
        <v>18</v>
      </c>
      <c r="O2579" s="3" t="str">
        <f>IF(ISBLANK(D2579),"ส่วนลด",VLOOKUP(D2579,หมวดหมู่!$A$2:$B$35,2))</f>
        <v>อุปโภค/บริโภค</v>
      </c>
      <c r="P2579" s="3" t="str">
        <f>IF(ISBLANK(E2579),"หน่วย",VLOOKUP(E2579,หน่วยนับ!$A$2:$B$37,2))</f>
        <v>กระป๋อง</v>
      </c>
      <c r="Q2579" t="str">
        <f t="shared" si="162"/>
        <v>P00000.png</v>
      </c>
      <c r="R2579" t="str">
        <f t="shared" si="163"/>
        <v>INSERT INTO `product`(`pID`, `pBar`, `pBars`, `pName`, `pBP`, `pSP`, `pVal`, `pCate`, `pUnit`, `img`) VALUES ('P02587','8850468208058','[{"detail":"รหัสสินค้า","barcode":"P02587"},{"detail":"บาร์โค้ดหลัก","barcode":"8850468208058"}]','ซีเลคปลากระป๋อง18บาท','13.7','18','3','อุปโภค/บริโภค','กระป๋อง','P00000.png');</v>
      </c>
    </row>
    <row r="2580" spans="1:18" x14ac:dyDescent="0.25">
      <c r="A2580" s="2" t="s">
        <v>3769</v>
      </c>
      <c r="B2580" s="8">
        <v>1984020267003</v>
      </c>
      <c r="C2580" s="2" t="s">
        <v>8717</v>
      </c>
      <c r="D2580" s="1">
        <v>32</v>
      </c>
      <c r="E2580" s="1">
        <v>9</v>
      </c>
      <c r="F2580" s="1">
        <v>5</v>
      </c>
      <c r="G2580" s="1">
        <v>14.59</v>
      </c>
      <c r="H2580" s="1">
        <v>20</v>
      </c>
      <c r="I2580" s="16"/>
      <c r="J2580" s="17" t="s">
        <v>7142</v>
      </c>
      <c r="K2580" s="4" t="s">
        <v>7144</v>
      </c>
      <c r="L2580" s="5" t="s">
        <v>7143</v>
      </c>
      <c r="M2580" s="5">
        <f t="shared" si="160"/>
        <v>14.59</v>
      </c>
      <c r="N2580" s="5">
        <f t="shared" si="161"/>
        <v>20</v>
      </c>
      <c r="O2580" s="3" t="str">
        <f>IF(ISBLANK(D2580),"ส่วนลด",VLOOKUP(D2580,หมวดหมู่!$A$2:$B$35,2))</f>
        <v>การศึกษา</v>
      </c>
      <c r="P2580" s="3" t="str">
        <f>IF(ISBLANK(E2580),"หน่วย",VLOOKUP(E2580,หน่วยนับ!$A$2:$B$37,2))</f>
        <v>แพ็ค</v>
      </c>
      <c r="Q2580" t="str">
        <f t="shared" si="162"/>
        <v>P00000.png</v>
      </c>
      <c r="R2580" t="str">
        <f t="shared" si="163"/>
        <v>INSERT INTO `product`(`pID`, `pBar`, `pBars`, `pName`, `pBP`, `pSP`, `pVal`, `pCate`, `pUnit`, `img`) VALUES ('P02588','1984020267003','[{"detail":"รหัสสินค้า","barcode":"P02588"},{"detail":"บาร์โค้ดหลัก","barcode":"1984020267003"}]','สีน้ำแพ็คชิ้น***','14.59','20','5','การศึกษา','แพ็ค','P00000.png');</v>
      </c>
    </row>
    <row r="2581" spans="1:18" x14ac:dyDescent="0.25">
      <c r="A2581" s="2" t="s">
        <v>3770</v>
      </c>
      <c r="B2581" s="8" t="s">
        <v>3770</v>
      </c>
      <c r="C2581" s="2" t="s">
        <v>3771</v>
      </c>
      <c r="D2581" s="1">
        <v>20</v>
      </c>
      <c r="E2581" s="1">
        <v>9</v>
      </c>
      <c r="F2581" s="1">
        <v>2</v>
      </c>
      <c r="G2581" s="1">
        <v>15</v>
      </c>
      <c r="H2581" s="1">
        <v>20</v>
      </c>
      <c r="I2581" s="16"/>
      <c r="J2581" s="17" t="s">
        <v>7142</v>
      </c>
      <c r="K2581" s="4" t="s">
        <v>7144</v>
      </c>
      <c r="L2581" s="5" t="s">
        <v>7143</v>
      </c>
      <c r="M2581" s="5">
        <f t="shared" si="160"/>
        <v>15</v>
      </c>
      <c r="N2581" s="5">
        <f t="shared" si="161"/>
        <v>20</v>
      </c>
      <c r="O2581" s="3" t="str">
        <f>IF(ISBLANK(D2581),"ส่วนลด",VLOOKUP(D2581,หมวดหมู่!$A$2:$B$35,2))</f>
        <v>อุปโภค/บริโภค</v>
      </c>
      <c r="P2581" s="3" t="str">
        <f>IF(ISBLANK(E2581),"หน่วย",VLOOKUP(E2581,หน่วยนับ!$A$2:$B$37,2))</f>
        <v>แพ็ค</v>
      </c>
      <c r="Q2581" t="str">
        <f t="shared" si="162"/>
        <v>P00000.png</v>
      </c>
      <c r="R2581" t="str">
        <f t="shared" si="163"/>
        <v>INSERT INTO `product`(`pID`, `pBar`, `pBars`, `pName`, `pBP`, `pSP`, `pVal`, `pCate`, `pUnit`, `img`) VALUES ('P02589','P02589','[{"detail":"รหัสสินค้า","barcode":"P02589"},{"detail":"บาร์โค้ดหลัก","barcode":"P02589"}]','ลวดเชื่อม2.6มิล/20บาท*','15','20','2','อุปโภค/บริโภค','แพ็ค','P00000.png');</v>
      </c>
    </row>
    <row r="2582" spans="1:18" x14ac:dyDescent="0.25">
      <c r="A2582" s="2" t="s">
        <v>3772</v>
      </c>
      <c r="B2582" s="8">
        <v>8850002008915</v>
      </c>
      <c r="C2582" s="2" t="s">
        <v>8718</v>
      </c>
      <c r="D2582" s="1">
        <v>20</v>
      </c>
      <c r="E2582" s="1">
        <v>8</v>
      </c>
      <c r="F2582" s="1">
        <v>1</v>
      </c>
      <c r="G2582" s="1">
        <v>31.67</v>
      </c>
      <c r="H2582" s="1">
        <v>39</v>
      </c>
      <c r="I2582" s="16"/>
      <c r="J2582" s="17" t="s">
        <v>7142</v>
      </c>
      <c r="K2582" s="4" t="s">
        <v>7144</v>
      </c>
      <c r="L2582" s="5" t="s">
        <v>7143</v>
      </c>
      <c r="M2582" s="5">
        <f t="shared" si="160"/>
        <v>31.67</v>
      </c>
      <c r="N2582" s="5">
        <f t="shared" si="161"/>
        <v>39</v>
      </c>
      <c r="O2582" s="3" t="str">
        <f>IF(ISBLANK(D2582),"ส่วนลด",VLOOKUP(D2582,หมวดหมู่!$A$2:$B$35,2))</f>
        <v>อุปโภค/บริโภค</v>
      </c>
      <c r="P2582" s="3" t="str">
        <f>IF(ISBLANK(E2582),"หน่วย",VLOOKUP(E2582,หน่วยนับ!$A$2:$B$37,2))</f>
        <v>อัน</v>
      </c>
      <c r="Q2582" t="str">
        <f t="shared" si="162"/>
        <v>P00000.png</v>
      </c>
      <c r="R2582" t="str">
        <f t="shared" si="163"/>
        <v>INSERT INTO `product`(`pID`, `pBar`, `pBars`, `pName`, `pBP`, `pSP`, `pVal`, `pCate`, `pUnit`, `img`) VALUES ('P02590','8850002008915','[{"detail":"รหัสสินค้า","barcode":"P02590"},{"detail":"บาร์โค้ดหลัก","barcode":"8850002008915"}]','ซอลส์ยาสีฟัน90มล***','31.67','39','1','อุปโภค/บริโภค','อัน','P00000.png');</v>
      </c>
    </row>
    <row r="2583" spans="1:18" x14ac:dyDescent="0.25">
      <c r="A2583" s="2" t="s">
        <v>3773</v>
      </c>
      <c r="B2583" s="8">
        <v>6923010282515</v>
      </c>
      <c r="C2583" s="2" t="s">
        <v>3774</v>
      </c>
      <c r="D2583" s="1">
        <v>40</v>
      </c>
      <c r="E2583" s="1">
        <v>8</v>
      </c>
      <c r="F2583" s="1">
        <v>1</v>
      </c>
      <c r="G2583" s="1">
        <v>14</v>
      </c>
      <c r="H2583" s="1">
        <v>20</v>
      </c>
      <c r="I2583" s="16"/>
      <c r="J2583" s="17" t="s">
        <v>7142</v>
      </c>
      <c r="K2583" s="4" t="s">
        <v>7144</v>
      </c>
      <c r="L2583" s="5" t="s">
        <v>7143</v>
      </c>
      <c r="M2583" s="5">
        <f t="shared" si="160"/>
        <v>14</v>
      </c>
      <c r="N2583" s="5">
        <f t="shared" si="161"/>
        <v>20</v>
      </c>
      <c r="O2583" s="3" t="str">
        <f>IF(ISBLANK(D2583),"ส่วนลด",VLOOKUP(D2583,หมวดหมู่!$A$2:$B$35,2))</f>
        <v>งานก่อสร้าง</v>
      </c>
      <c r="P2583" s="3" t="str">
        <f>IF(ISBLANK(E2583),"หน่วย",VLOOKUP(E2583,หน่วยนับ!$A$2:$B$37,2))</f>
        <v>อัน</v>
      </c>
      <c r="Q2583" t="str">
        <f t="shared" si="162"/>
        <v>P00000.png</v>
      </c>
      <c r="R2583" t="str">
        <f t="shared" si="163"/>
        <v>INSERT INTO `product`(`pID`, `pBar`, `pBars`, `pName`, `pBP`, `pSP`, `pVal`, `pCate`, `pUnit`, `img`) VALUES ('P02591','6923010282515','[{"detail":"รหัสสินค้า","barcode":"P02591"},{"detail":"บาร์โค้ดหลัก","barcode":"6923010282515"}]','แปรงทาสี3นิ้ว20บาท*','14','20','1','งานก่อสร้าง','อัน','P00000.png');</v>
      </c>
    </row>
    <row r="2584" spans="1:18" x14ac:dyDescent="0.25">
      <c r="A2584" s="2" t="s">
        <v>3775</v>
      </c>
      <c r="B2584" s="8" t="s">
        <v>3776</v>
      </c>
      <c r="C2584" s="2" t="s">
        <v>3777</v>
      </c>
      <c r="D2584" s="1">
        <v>21</v>
      </c>
      <c r="E2584" s="1">
        <v>4</v>
      </c>
      <c r="F2584" s="1">
        <v>1</v>
      </c>
      <c r="G2584" s="1">
        <v>70</v>
      </c>
      <c r="H2584" s="1">
        <v>89</v>
      </c>
      <c r="I2584" s="16"/>
      <c r="J2584" s="17" t="s">
        <v>7142</v>
      </c>
      <c r="K2584" s="4" t="s">
        <v>7144</v>
      </c>
      <c r="L2584" s="5" t="s">
        <v>7143</v>
      </c>
      <c r="M2584" s="5">
        <f t="shared" si="160"/>
        <v>70</v>
      </c>
      <c r="N2584" s="5">
        <f t="shared" si="161"/>
        <v>89</v>
      </c>
      <c r="O2584" s="3" t="str">
        <f>IF(ISBLANK(D2584),"ส่วนลด",VLOOKUP(D2584,หมวดหมู่!$A$2:$B$35,2))</f>
        <v>ไฟฟ้า</v>
      </c>
      <c r="P2584" s="3" t="str">
        <f>IF(ISBLANK(E2584),"หน่วย",VLOOKUP(E2584,หน่วยนับ!$A$2:$B$37,2))</f>
        <v>ชุด</v>
      </c>
      <c r="Q2584" t="str">
        <f t="shared" si="162"/>
        <v>P00000.png</v>
      </c>
      <c r="R2584" t="str">
        <f t="shared" si="163"/>
        <v>INSERT INTO `product`(`pID`, `pBar`, `pBars`, `pName`, `pBP`, `pSP`, `pVal`, `pCate`, `pUnit`, `img`) VALUES ('P02592','THESP00152','[{"detail":"รหัสสินค้า","barcode":"P02592"},{"detail":"บาร์โค้ดหลัก","barcode":"THESP00152"}]','สายพ่วง5เมตร89บาท','70','89','1','ไฟฟ้า','ชุด','P00000.png');</v>
      </c>
    </row>
    <row r="2585" spans="1:18" x14ac:dyDescent="0.25">
      <c r="A2585" s="2" t="s">
        <v>3778</v>
      </c>
      <c r="B2585" s="8" t="s">
        <v>3779</v>
      </c>
      <c r="C2585" s="2" t="s">
        <v>3780</v>
      </c>
      <c r="D2585" s="1">
        <v>21</v>
      </c>
      <c r="E2585" s="1">
        <v>8</v>
      </c>
      <c r="F2585" s="1">
        <v>1</v>
      </c>
      <c r="G2585" s="1">
        <v>70</v>
      </c>
      <c r="H2585" s="1">
        <v>89</v>
      </c>
      <c r="I2585" s="16"/>
      <c r="J2585" s="17" t="s">
        <v>7142</v>
      </c>
      <c r="K2585" s="4" t="s">
        <v>7144</v>
      </c>
      <c r="L2585" s="5" t="s">
        <v>7143</v>
      </c>
      <c r="M2585" s="5">
        <f t="shared" si="160"/>
        <v>70</v>
      </c>
      <c r="N2585" s="5">
        <f t="shared" si="161"/>
        <v>89</v>
      </c>
      <c r="O2585" s="3" t="str">
        <f>IF(ISBLANK(D2585),"ส่วนลด",VLOOKUP(D2585,หมวดหมู่!$A$2:$B$35,2))</f>
        <v>ไฟฟ้า</v>
      </c>
      <c r="P2585" s="3" t="str">
        <f>IF(ISBLANK(E2585),"หน่วย",VLOOKUP(E2585,หน่วยนับ!$A$2:$B$37,2))</f>
        <v>อัน</v>
      </c>
      <c r="Q2585" t="str">
        <f t="shared" si="162"/>
        <v>P00000.png</v>
      </c>
      <c r="R2585" t="str">
        <f t="shared" si="163"/>
        <v>INSERT INTO `product`(`pID`, `pBar`, `pBars`, `pName`, `pBP`, `pSP`, `pVal`, `pCate`, `pUnit`, `img`) VALUES ('P02593','THESP00227','[{"detail":"รหัสสินค้า","barcode":"P02593"},{"detail":"บาร์โค้ดหลัก","barcode":"THESP00227"}]','สายพ่วง3เมตร89บาท','70','89','1','ไฟฟ้า','อัน','P00000.png');</v>
      </c>
    </row>
    <row r="2586" spans="1:18" x14ac:dyDescent="0.25">
      <c r="A2586" s="2" t="s">
        <v>3781</v>
      </c>
      <c r="B2586" s="8" t="s">
        <v>3781</v>
      </c>
      <c r="C2586" s="2" t="s">
        <v>3782</v>
      </c>
      <c r="D2586" s="1">
        <v>40</v>
      </c>
      <c r="E2586" s="1">
        <v>8</v>
      </c>
      <c r="F2586" s="1">
        <v>7</v>
      </c>
      <c r="G2586" s="1">
        <v>10</v>
      </c>
      <c r="H2586" s="1">
        <v>19</v>
      </c>
      <c r="I2586" s="16"/>
      <c r="J2586" s="17" t="s">
        <v>7142</v>
      </c>
      <c r="K2586" s="4" t="s">
        <v>7144</v>
      </c>
      <c r="L2586" s="5" t="s">
        <v>7143</v>
      </c>
      <c r="M2586" s="5">
        <f t="shared" si="160"/>
        <v>10</v>
      </c>
      <c r="N2586" s="5">
        <f t="shared" si="161"/>
        <v>19</v>
      </c>
      <c r="O2586" s="3" t="str">
        <f>IF(ISBLANK(D2586),"ส่วนลด",VLOOKUP(D2586,หมวดหมู่!$A$2:$B$35,2))</f>
        <v>งานก่อสร้าง</v>
      </c>
      <c r="P2586" s="3" t="str">
        <f>IF(ISBLANK(E2586),"หน่วย",VLOOKUP(E2586,หน่วยนับ!$A$2:$B$37,2))</f>
        <v>อัน</v>
      </c>
      <c r="Q2586" t="str">
        <f t="shared" si="162"/>
        <v>P00000.png</v>
      </c>
      <c r="R2586" t="str">
        <f t="shared" si="163"/>
        <v>INSERT INTO `product`(`pID`, `pBar`, `pBars`, `pName`, `pBP`, `pSP`, `pVal`, `pCate`, `pUnit`, `img`) VALUES ('P02594','P02594','[{"detail":"รหัสสินค้า","barcode":"P02594"},{"detail":"บาร์โค้ดหลัก","barcode":"P02594"}]','ลูกกลิ้งทาสี19บาท*','10','19','7','งานก่อสร้าง','อัน','P00000.png');</v>
      </c>
    </row>
    <row r="2587" spans="1:18" x14ac:dyDescent="0.25">
      <c r="A2587" s="2" t="s">
        <v>3783</v>
      </c>
      <c r="B2587" s="8">
        <v>9980220012370</v>
      </c>
      <c r="C2587" s="2" t="s">
        <v>3784</v>
      </c>
      <c r="D2587" s="1">
        <v>20</v>
      </c>
      <c r="E2587" s="1">
        <v>8</v>
      </c>
      <c r="F2587" s="1">
        <v>1</v>
      </c>
      <c r="G2587" s="1">
        <v>85</v>
      </c>
      <c r="H2587" s="1">
        <v>100</v>
      </c>
      <c r="I2587" s="16"/>
      <c r="J2587" s="17" t="s">
        <v>7142</v>
      </c>
      <c r="K2587" s="4" t="s">
        <v>7144</v>
      </c>
      <c r="L2587" s="5" t="s">
        <v>7143</v>
      </c>
      <c r="M2587" s="5">
        <f t="shared" si="160"/>
        <v>85</v>
      </c>
      <c r="N2587" s="5">
        <f t="shared" si="161"/>
        <v>100</v>
      </c>
      <c r="O2587" s="3" t="str">
        <f>IF(ISBLANK(D2587),"ส่วนลด",VLOOKUP(D2587,หมวดหมู่!$A$2:$B$35,2))</f>
        <v>อุปโภค/บริโภค</v>
      </c>
      <c r="P2587" s="3" t="str">
        <f>IF(ISBLANK(E2587),"หน่วย",VLOOKUP(E2587,หน่วยนับ!$A$2:$B$37,2))</f>
        <v>อัน</v>
      </c>
      <c r="Q2587" t="str">
        <f t="shared" si="162"/>
        <v>P00000.png</v>
      </c>
      <c r="R2587" t="str">
        <f t="shared" si="163"/>
        <v>INSERT INTO `product`(`pID`, `pBar`, `pBars`, `pName`, `pBP`, `pSP`, `pVal`, `pCate`, `pUnit`, `img`) VALUES ('P02595','9980220012370','[{"detail":"รหัสสินค้า","barcode":"P02595"},{"detail":"บาร์โค้ดหลัก","barcode":"9980220012370"}]','ลิ้นชัก5ชั้น100บาท','85','100','1','อุปโภค/บริโภค','อัน','P00000.png');</v>
      </c>
    </row>
    <row r="2588" spans="1:18" x14ac:dyDescent="0.25">
      <c r="A2588" s="2" t="s">
        <v>3785</v>
      </c>
      <c r="B2588" s="8">
        <v>1988032157680</v>
      </c>
      <c r="C2588" s="2" t="s">
        <v>8719</v>
      </c>
      <c r="D2588" s="1">
        <v>21</v>
      </c>
      <c r="E2588" s="1">
        <v>8</v>
      </c>
      <c r="F2588" s="1">
        <v>6</v>
      </c>
      <c r="G2588" s="1">
        <v>14.59</v>
      </c>
      <c r="H2588" s="1">
        <v>20</v>
      </c>
      <c r="I2588" s="16"/>
      <c r="J2588" s="17" t="s">
        <v>7142</v>
      </c>
      <c r="K2588" s="4" t="s">
        <v>7144</v>
      </c>
      <c r="L2588" s="5" t="s">
        <v>7143</v>
      </c>
      <c r="M2588" s="5">
        <f t="shared" si="160"/>
        <v>14.59</v>
      </c>
      <c r="N2588" s="5">
        <f t="shared" si="161"/>
        <v>20</v>
      </c>
      <c r="O2588" s="3" t="str">
        <f>IF(ISBLANK(D2588),"ส่วนลด",VLOOKUP(D2588,หมวดหมู่!$A$2:$B$35,2))</f>
        <v>ไฟฟ้า</v>
      </c>
      <c r="P2588" s="3" t="str">
        <f>IF(ISBLANK(E2588),"หน่วย",VLOOKUP(E2588,หน่วยนับ!$A$2:$B$37,2))</f>
        <v>อัน</v>
      </c>
      <c r="Q2588" t="str">
        <f t="shared" si="162"/>
        <v>P00000.png</v>
      </c>
      <c r="R2588" t="str">
        <f t="shared" si="163"/>
        <v>INSERT INTO `product`(`pID`, `pBar`, `pBars`, `pName`, `pBP`, `pSP`, `pVal`, `pCate`, `pUnit`, `img`) VALUES ('P02596','1988032157680','[{"detail":"รหัสสินค้า","barcode":"P02596"},{"detail":"บาร์โค้ดหลัก","barcode":"1988032157680"}]','ขั้วเกลียวครอบใหญ่***','14.59','20','6','ไฟฟ้า','อัน','P00000.png');</v>
      </c>
    </row>
    <row r="2589" spans="1:18" x14ac:dyDescent="0.25">
      <c r="A2589" s="2" t="s">
        <v>3786</v>
      </c>
      <c r="B2589" s="8" t="s">
        <v>3786</v>
      </c>
      <c r="C2589" s="2" t="s">
        <v>3787</v>
      </c>
      <c r="D2589" s="1">
        <v>21</v>
      </c>
      <c r="E2589" s="1">
        <v>5</v>
      </c>
      <c r="F2589" s="1">
        <v>8</v>
      </c>
      <c r="G2589" s="1">
        <v>16.670000000000002</v>
      </c>
      <c r="H2589" s="1">
        <v>35</v>
      </c>
      <c r="I2589" s="16"/>
      <c r="J2589" s="17" t="s">
        <v>7142</v>
      </c>
      <c r="K2589" s="4" t="s">
        <v>7144</v>
      </c>
      <c r="L2589" s="5" t="s">
        <v>7143</v>
      </c>
      <c r="M2589" s="5">
        <f t="shared" si="160"/>
        <v>16.670000000000002</v>
      </c>
      <c r="N2589" s="5">
        <f t="shared" si="161"/>
        <v>35</v>
      </c>
      <c r="O2589" s="3" t="str">
        <f>IF(ISBLANK(D2589),"ส่วนลด",VLOOKUP(D2589,หมวดหมู่!$A$2:$B$35,2))</f>
        <v>ไฟฟ้า</v>
      </c>
      <c r="P2589" s="3" t="str">
        <f>IF(ISBLANK(E2589),"หน่วย",VLOOKUP(E2589,หน่วยนับ!$A$2:$B$37,2))</f>
        <v>กล่อง</v>
      </c>
      <c r="Q2589" t="str">
        <f t="shared" si="162"/>
        <v>P00000.png</v>
      </c>
      <c r="R2589" t="str">
        <f t="shared" si="163"/>
        <v>INSERT INTO `product`(`pID`, `pBar`, `pBars`, `pName`, `pBP`, `pSP`, `pVal`, `pCate`, `pUnit`, `img`) VALUES ('P02597','P02597','[{"detail":"รหัสสินค้า","barcode":"P02597"},{"detail":"บาร์โค้ดหลัก","barcode":"P02597"}]','หลอดไฟLED20วัต35บาท','16.67','35','8','ไฟฟ้า','กล่อง','P00000.png');</v>
      </c>
    </row>
    <row r="2590" spans="1:18" x14ac:dyDescent="0.25">
      <c r="A2590" s="2" t="s">
        <v>3788</v>
      </c>
      <c r="B2590" s="8">
        <v>8850029004464</v>
      </c>
      <c r="C2590" s="2" t="s">
        <v>3789</v>
      </c>
      <c r="D2590" s="1">
        <v>43</v>
      </c>
      <c r="E2590" s="1">
        <v>3</v>
      </c>
      <c r="F2590" s="1">
        <v>1</v>
      </c>
      <c r="G2590" s="1">
        <v>20.5</v>
      </c>
      <c r="H2590" s="1">
        <v>30</v>
      </c>
      <c r="I2590" s="16"/>
      <c r="J2590" s="17" t="s">
        <v>7142</v>
      </c>
      <c r="K2590" s="4" t="s">
        <v>7144</v>
      </c>
      <c r="L2590" s="5" t="s">
        <v>7143</v>
      </c>
      <c r="M2590" s="5">
        <f t="shared" si="160"/>
        <v>20.5</v>
      </c>
      <c r="N2590" s="5">
        <f t="shared" si="161"/>
        <v>30</v>
      </c>
      <c r="O2590" s="3" t="str">
        <f>IF(ISBLANK(D2590),"ส่วนลด",VLOOKUP(D2590,หมวดหมู่!$A$2:$B$35,2))</f>
        <v>โลออน+โลชั้่น+น้ำหอม</v>
      </c>
      <c r="P2590" s="3" t="str">
        <f>IF(ISBLANK(E2590),"หน่วย",VLOOKUP(E2590,หน่วยนับ!$A$2:$B$37,2))</f>
        <v>ขวด</v>
      </c>
      <c r="Q2590" t="str">
        <f t="shared" si="162"/>
        <v>P00000.png</v>
      </c>
      <c r="R2590" t="str">
        <f t="shared" si="163"/>
        <v>INSERT INTO `product`(`pID`, `pBar`, `pBars`, `pName`, `pBP`, `pSP`, `pVal`, `pCate`, `pUnit`, `img`) VALUES ('P02598','8850029004464','[{"detail":"รหัสสินค้า","barcode":"P02598"},{"detail":"บาร์โค้ดหลัก","barcode":"8850029004464"}]','นีเวียลออนดำ12/**','20.5','30','1','โลออน+โลชั้่น+น้ำหอม','ขวด','P00000.png');</v>
      </c>
    </row>
    <row r="2591" spans="1:18" x14ac:dyDescent="0.25">
      <c r="A2591" s="2" t="s">
        <v>3790</v>
      </c>
      <c r="B2591" s="8">
        <v>8992304018503</v>
      </c>
      <c r="C2591" s="2" t="s">
        <v>3791</v>
      </c>
      <c r="D2591" s="1">
        <v>70</v>
      </c>
      <c r="E2591" s="1">
        <v>1</v>
      </c>
      <c r="F2591" s="1">
        <v>0</v>
      </c>
      <c r="G2591" s="1">
        <v>12.17</v>
      </c>
      <c r="H2591" s="1">
        <v>15</v>
      </c>
      <c r="I2591" s="16"/>
      <c r="J2591" s="17" t="s">
        <v>7142</v>
      </c>
      <c r="K2591" s="4" t="s">
        <v>7144</v>
      </c>
      <c r="L2591" s="5" t="s">
        <v>7143</v>
      </c>
      <c r="M2591" s="5">
        <f t="shared" si="160"/>
        <v>12.17</v>
      </c>
      <c r="N2591" s="5">
        <f t="shared" si="161"/>
        <v>15</v>
      </c>
      <c r="O2591" s="3" t="str">
        <f>IF(ISBLANK(D2591),"ส่วนลด",VLOOKUP(D2591,หมวดหมู่!$A$2:$B$35,2))</f>
        <v>ครีมซอง</v>
      </c>
      <c r="P2591" s="3" t="str">
        <f>IF(ISBLANK(E2591),"หน่วย",VLOOKUP(E2591,หน่วยนับ!$A$2:$B$37,2))</f>
        <v>ชิ้น</v>
      </c>
      <c r="Q2591" t="str">
        <f t="shared" si="162"/>
        <v>P00000.png</v>
      </c>
      <c r="R2591" t="str">
        <f t="shared" si="163"/>
        <v>INSERT INTO `product`(`pID`, `pBar`, `pBars`, `pName`, `pBP`, `pSP`, `pVal`, `pCate`, `pUnit`, `img`) VALUES ('P02599','8992304018503','[{"detail":"รหัสสินค้า","barcode":"P02599"},{"detail":"บาร์โค้ดหลัก","barcode":"8992304018503"}]','กานิเย่แมน7/15บาท**','12.17','15','0','ครีมซอง','ชิ้น','P00000.png');</v>
      </c>
    </row>
    <row r="2592" spans="1:18" x14ac:dyDescent="0.25">
      <c r="A2592" s="2" t="s">
        <v>3792</v>
      </c>
      <c r="B2592" s="8">
        <v>8850029015767</v>
      </c>
      <c r="C2592" s="2" t="s">
        <v>6893</v>
      </c>
      <c r="D2592" s="1">
        <v>70</v>
      </c>
      <c r="E2592" s="1">
        <v>1</v>
      </c>
      <c r="F2592" s="1">
        <v>7</v>
      </c>
      <c r="G2592" s="1">
        <v>11.78</v>
      </c>
      <c r="H2592" s="1">
        <v>15</v>
      </c>
      <c r="I2592" s="16"/>
      <c r="J2592" s="17" t="s">
        <v>7142</v>
      </c>
      <c r="K2592" s="4" t="s">
        <v>7144</v>
      </c>
      <c r="L2592" s="5" t="s">
        <v>7143</v>
      </c>
      <c r="M2592" s="5">
        <f t="shared" si="160"/>
        <v>11.78</v>
      </c>
      <c r="N2592" s="5">
        <f t="shared" si="161"/>
        <v>15</v>
      </c>
      <c r="O2592" s="3" t="str">
        <f>IF(ISBLANK(D2592),"ส่วนลด",VLOOKUP(D2592,หมวดหมู่!$A$2:$B$35,2))</f>
        <v>ครีมซอง</v>
      </c>
      <c r="P2592" s="3" t="str">
        <f>IF(ISBLANK(E2592),"หน่วย",VLOOKUP(E2592,หน่วยนับ!$A$2:$B$37,2))</f>
        <v>ชิ้น</v>
      </c>
      <c r="Q2592" t="str">
        <f t="shared" si="162"/>
        <v>P00000.png</v>
      </c>
      <c r="R2592" t="str">
        <f t="shared" si="163"/>
        <v>INSERT INTO `product`(`pID`, `pBar`, `pBars`, `pName`, `pBP`, `pSP`, `pVal`, `pCate`, `pUnit`, `img`) VALUES ('P02600','8850029015767','[{"detail":"รหัสสินค้า","barcode":"P02600"},{"detail":"บาร์โค้ดหลัก","barcode":"8850029015767"}]','นีเวียแมนไวท์7/15บาท**','11.78','15','7','ครีมซอง','ชิ้น','P00000.png');</v>
      </c>
    </row>
    <row r="2593" spans="1:18" x14ac:dyDescent="0.25">
      <c r="A2593" s="2" t="s">
        <v>3793</v>
      </c>
      <c r="B2593" s="8">
        <v>8850029016344</v>
      </c>
      <c r="C2593" s="2" t="s">
        <v>8720</v>
      </c>
      <c r="D2593" s="1">
        <v>70</v>
      </c>
      <c r="E2593" s="1">
        <v>1</v>
      </c>
      <c r="F2593" s="1">
        <v>2</v>
      </c>
      <c r="G2593" s="1">
        <v>12.5</v>
      </c>
      <c r="H2593" s="1">
        <v>15</v>
      </c>
      <c r="I2593" s="16"/>
      <c r="J2593" s="17" t="s">
        <v>7142</v>
      </c>
      <c r="K2593" s="4" t="s">
        <v>7144</v>
      </c>
      <c r="L2593" s="5" t="s">
        <v>7143</v>
      </c>
      <c r="M2593" s="5">
        <f t="shared" si="160"/>
        <v>12.5</v>
      </c>
      <c r="N2593" s="5">
        <f t="shared" si="161"/>
        <v>15</v>
      </c>
      <c r="O2593" s="3" t="str">
        <f>IF(ISBLANK(D2593),"ส่วนลด",VLOOKUP(D2593,หมวดหมู่!$A$2:$B$35,2))</f>
        <v>ครีมซอง</v>
      </c>
      <c r="P2593" s="3" t="str">
        <f>IF(ISBLANK(E2593),"หน่วย",VLOOKUP(E2593,หน่วยนับ!$A$2:$B$37,2))</f>
        <v>ชิ้น</v>
      </c>
      <c r="Q2593" t="str">
        <f t="shared" si="162"/>
        <v>P00000.png</v>
      </c>
      <c r="R2593" t="str">
        <f t="shared" si="163"/>
        <v>INSERT INTO `product`(`pID`, `pBar`, `pBars`, `pName`, `pBP`, `pSP`, `pVal`, `pCate`, `pUnit`, `img`) VALUES ('P02601','8850029016344','[{"detail":"รหัสสินค้า","barcode":"P02601"},{"detail":"บาร์โค้ดหลัก","barcode":"8850029016344"}]','นีเวียแมน 7ml ***','12.5','15','2','ครีมซอง','ชิ้น','P00000.png');</v>
      </c>
    </row>
    <row r="2594" spans="1:18" x14ac:dyDescent="0.25">
      <c r="A2594" s="2" t="s">
        <v>3794</v>
      </c>
      <c r="B2594" s="8">
        <v>8850718805037</v>
      </c>
      <c r="C2594" s="2" t="s">
        <v>3795</v>
      </c>
      <c r="D2594" s="1">
        <v>20</v>
      </c>
      <c r="E2594" s="1">
        <v>26</v>
      </c>
      <c r="F2594" s="1">
        <v>3</v>
      </c>
      <c r="G2594" s="1">
        <v>15.58</v>
      </c>
      <c r="H2594" s="1">
        <v>20</v>
      </c>
      <c r="I2594" s="16"/>
      <c r="J2594" s="17" t="s">
        <v>7142</v>
      </c>
      <c r="K2594" s="4" t="s">
        <v>7144</v>
      </c>
      <c r="L2594" s="5" t="s">
        <v>7143</v>
      </c>
      <c r="M2594" s="5">
        <f t="shared" si="160"/>
        <v>15.58</v>
      </c>
      <c r="N2594" s="5">
        <f t="shared" si="161"/>
        <v>20</v>
      </c>
      <c r="O2594" s="3" t="str">
        <f>IF(ISBLANK(D2594),"ส่วนลด",VLOOKUP(D2594,หมวดหมู่!$A$2:$B$35,2))</f>
        <v>อุปโภค/บริโภค</v>
      </c>
      <c r="P2594" s="3" t="str">
        <f>IF(ISBLANK(E2594),"หน่วย",VLOOKUP(E2594,หน่วยนับ!$A$2:$B$37,2))</f>
        <v>ห่อ</v>
      </c>
      <c r="Q2594" t="str">
        <f t="shared" si="162"/>
        <v>P00000.png</v>
      </c>
      <c r="R2594" t="str">
        <f t="shared" si="163"/>
        <v>INSERT INTO `product`(`pID`, `pBar`, `pBars`, `pName`, `pBP`, `pSP`, `pVal`, `pCate`, `pUnit`, `img`) VALUES ('P02602','8850718805037','[{"detail":"รหัสสินค้า","barcode":"P02602"},{"detail":"บาร์โค้ดหลัก","barcode":"8850718805037"}]','ทวิสตี้ช็อค20บาท','15.58','20','3','อุปโภค/บริโภค','ห่อ','P00000.png');</v>
      </c>
    </row>
    <row r="2595" spans="1:18" x14ac:dyDescent="0.25">
      <c r="A2595" s="2" t="s">
        <v>3796</v>
      </c>
      <c r="B2595" s="8">
        <v>8850718807345</v>
      </c>
      <c r="C2595" s="2" t="s">
        <v>3797</v>
      </c>
      <c r="D2595" s="1">
        <v>20</v>
      </c>
      <c r="E2595" s="1">
        <v>26</v>
      </c>
      <c r="F2595" s="1">
        <v>2</v>
      </c>
      <c r="G2595" s="1">
        <v>15.58</v>
      </c>
      <c r="H2595" s="1">
        <v>20</v>
      </c>
      <c r="I2595" s="16"/>
      <c r="J2595" s="17" t="s">
        <v>7142</v>
      </c>
      <c r="K2595" s="4" t="s">
        <v>7144</v>
      </c>
      <c r="L2595" s="5" t="s">
        <v>7143</v>
      </c>
      <c r="M2595" s="5">
        <f t="shared" si="160"/>
        <v>15.58</v>
      </c>
      <c r="N2595" s="5">
        <f t="shared" si="161"/>
        <v>20</v>
      </c>
      <c r="O2595" s="3" t="str">
        <f>IF(ISBLANK(D2595),"ส่วนลด",VLOOKUP(D2595,หมวดหมู่!$A$2:$B$35,2))</f>
        <v>อุปโภค/บริโภค</v>
      </c>
      <c r="P2595" s="3" t="str">
        <f>IF(ISBLANK(E2595),"หน่วย",VLOOKUP(E2595,หน่วยนับ!$A$2:$B$37,2))</f>
        <v>ห่อ</v>
      </c>
      <c r="Q2595" t="str">
        <f t="shared" si="162"/>
        <v>P00000.png</v>
      </c>
      <c r="R2595" t="str">
        <f t="shared" si="163"/>
        <v>INSERT INTO `product`(`pID`, `pBar`, `pBars`, `pName`, `pBP`, `pSP`, `pVal`, `pCate`, `pUnit`, `img`) VALUES ('P02603','8850718807345','[{"detail":"รหัสสินค้า","barcode":"P02603"},{"detail":"บาร์โค้ดหลัก","barcode":"8850718807345"}]','ซีโตสกันซีส20บาท','15.58','20','2','อุปโภค/บริโภค','ห่อ','P00000.png');</v>
      </c>
    </row>
    <row r="2596" spans="1:18" x14ac:dyDescent="0.25">
      <c r="A2596" s="2" t="s">
        <v>3798</v>
      </c>
      <c r="B2596" s="8">
        <v>8850360091437</v>
      </c>
      <c r="C2596" s="2" t="s">
        <v>3799</v>
      </c>
      <c r="D2596" s="1">
        <v>20</v>
      </c>
      <c r="E2596" s="1">
        <v>3</v>
      </c>
      <c r="F2596" s="1">
        <v>0</v>
      </c>
      <c r="G2596" s="1">
        <v>74.5</v>
      </c>
      <c r="H2596" s="1">
        <v>89</v>
      </c>
      <c r="I2596" s="16"/>
      <c r="J2596" s="17" t="s">
        <v>7142</v>
      </c>
      <c r="K2596" s="4" t="s">
        <v>7144</v>
      </c>
      <c r="L2596" s="5" t="s">
        <v>7143</v>
      </c>
      <c r="M2596" s="5">
        <f t="shared" si="160"/>
        <v>74.5</v>
      </c>
      <c r="N2596" s="5">
        <f t="shared" si="161"/>
        <v>89</v>
      </c>
      <c r="O2596" s="3" t="str">
        <f>IF(ISBLANK(D2596),"ส่วนลด",VLOOKUP(D2596,หมวดหมู่!$A$2:$B$35,2))</f>
        <v>อุปโภค/บริโภค</v>
      </c>
      <c r="P2596" s="3" t="str">
        <f>IF(ISBLANK(E2596),"หน่วย",VLOOKUP(E2596,หน่วยนับ!$A$2:$B$37,2))</f>
        <v>ขวด</v>
      </c>
      <c r="Q2596" t="str">
        <f t="shared" si="162"/>
        <v>P00000.png</v>
      </c>
      <c r="R2596" t="str">
        <f t="shared" si="163"/>
        <v>INSERT INTO `product`(`pID`, `pBar`, `pBars`, `pName`, `pBP`, `pSP`, `pVal`, `pCate`, `pUnit`, `img`) VALUES ('P02604','8850360091437','[{"detail":"รหัสสินค้า","barcode":"P02604"},{"detail":"บาร์โค้ดหลัก","barcode":"8850360091437"}]','ชิลด์ท้อก600/89บาท','74.5','89','0','อุปโภค/บริโภค','ขวด','P00000.png');</v>
      </c>
    </row>
    <row r="2597" spans="1:18" x14ac:dyDescent="0.25">
      <c r="A2597" s="2" t="s">
        <v>3800</v>
      </c>
      <c r="B2597" s="8">
        <v>8851717200670</v>
      </c>
      <c r="C2597" s="2" t="s">
        <v>8721</v>
      </c>
      <c r="D2597" s="1">
        <v>72</v>
      </c>
      <c r="E2597" s="1">
        <v>5</v>
      </c>
      <c r="F2597" s="1">
        <v>12</v>
      </c>
      <c r="G2597" s="1">
        <v>8</v>
      </c>
      <c r="H2597" s="1">
        <v>10</v>
      </c>
      <c r="I2597" s="16"/>
      <c r="J2597" s="17" t="s">
        <v>7142</v>
      </c>
      <c r="K2597" s="4" t="s">
        <v>7144</v>
      </c>
      <c r="L2597" s="5" t="s">
        <v>7143</v>
      </c>
      <c r="M2597" s="5">
        <f t="shared" si="160"/>
        <v>8</v>
      </c>
      <c r="N2597" s="5">
        <f t="shared" si="161"/>
        <v>10</v>
      </c>
      <c r="O2597" s="3" t="str">
        <f>IF(ISBLANK(D2597),"ส่วนลด",VLOOKUP(D2597,หมวดหมู่!$A$2:$B$35,2))</f>
        <v>ดัชมิล+ดีน่า</v>
      </c>
      <c r="P2597" s="3" t="str">
        <f>IF(ISBLANK(E2597),"หน่วย",VLOOKUP(E2597,หน่วยนับ!$A$2:$B$37,2))</f>
        <v>กล่อง</v>
      </c>
      <c r="Q2597" t="str">
        <f t="shared" si="162"/>
        <v>P00000.png</v>
      </c>
      <c r="R2597" t="str">
        <f t="shared" si="163"/>
        <v>INSERT INTO `product`(`pID`, `pBar`, `pBars`, `pName`, `pBP`, `pSP`, `pVal`, `pCate`, `pUnit`, `img`) VALUES ('P02605','8851717200670','[{"detail":"รหัสสินค้า","barcode":"P02605"},{"detail":"บาร์โค้ดหลัก","barcode":"8851717200670"}]','ดีน่ากล่องงาดำตาลน้อย180มล***','8','10','12','ดัชมิล+ดีน่า','กล่อง','P00000.png');</v>
      </c>
    </row>
    <row r="2598" spans="1:18" x14ac:dyDescent="0.25">
      <c r="A2598" s="2" t="s">
        <v>3801</v>
      </c>
      <c r="B2598" s="8">
        <v>8859573003411</v>
      </c>
      <c r="C2598" s="2" t="s">
        <v>8722</v>
      </c>
      <c r="D2598" s="1">
        <v>92</v>
      </c>
      <c r="E2598" s="1">
        <v>1</v>
      </c>
      <c r="F2598" s="1">
        <v>5</v>
      </c>
      <c r="G2598" s="1">
        <v>12.5</v>
      </c>
      <c r="H2598" s="1">
        <v>15</v>
      </c>
      <c r="I2598" s="15" t="s">
        <v>8723</v>
      </c>
      <c r="J2598" s="17" t="s">
        <v>7142</v>
      </c>
      <c r="K2598" s="4" t="s">
        <v>7144</v>
      </c>
      <c r="L2598" s="5" t="s">
        <v>7143</v>
      </c>
      <c r="M2598" s="5">
        <f t="shared" si="160"/>
        <v>12.5</v>
      </c>
      <c r="N2598" s="5">
        <f t="shared" si="161"/>
        <v>15</v>
      </c>
      <c r="O2598" s="3" t="str">
        <f>IF(ISBLANK(D2598),"ส่วนลด",VLOOKUP(D2598,หมวดหมู่!$A$2:$B$35,2))</f>
        <v>ของใช้ในครัว</v>
      </c>
      <c r="P2598" s="3" t="str">
        <f>IF(ISBLANK(E2598),"หน่วย",VLOOKUP(E2598,หน่วยนับ!$A$2:$B$37,2))</f>
        <v>ชิ้น</v>
      </c>
      <c r="Q2598" t="str">
        <f t="shared" si="162"/>
        <v>prd_2623.jpg</v>
      </c>
      <c r="R2598" t="str">
        <f t="shared" si="163"/>
        <v>INSERT INTO `product`(`pID`, `pBar`, `pBars`, `pName`, `pBP`, `pSP`, `pVal`, `pCate`, `pUnit`, `img`) VALUES ('P02606','8859573003411','[{"detail":"รหัสสินค้า","barcode":"P02606"},{"detail":"บาร์โค้ดหลัก","barcode":"8859573003411"}]','เคริ่องประดับผมแพ็ค2ชิ้น***','12.5','15','5','ของใช้ในครัว','ชิ้น','prd_2623.jpg');</v>
      </c>
    </row>
    <row r="2599" spans="1:18" x14ac:dyDescent="0.25">
      <c r="A2599" s="2" t="s">
        <v>3802</v>
      </c>
      <c r="B2599" s="8">
        <v>8857126458268</v>
      </c>
      <c r="C2599" s="2" t="s">
        <v>3803</v>
      </c>
      <c r="D2599" s="1">
        <v>20</v>
      </c>
      <c r="E2599" s="1">
        <v>8</v>
      </c>
      <c r="F2599" s="1">
        <v>5</v>
      </c>
      <c r="G2599" s="1">
        <v>14.59</v>
      </c>
      <c r="H2599" s="1">
        <v>20</v>
      </c>
      <c r="I2599" s="16"/>
      <c r="J2599" s="17" t="s">
        <v>7142</v>
      </c>
      <c r="K2599" s="4" t="s">
        <v>7144</v>
      </c>
      <c r="L2599" s="5" t="s">
        <v>7143</v>
      </c>
      <c r="M2599" s="5">
        <f t="shared" si="160"/>
        <v>14.59</v>
      </c>
      <c r="N2599" s="5">
        <f t="shared" si="161"/>
        <v>20</v>
      </c>
      <c r="O2599" s="3" t="str">
        <f>IF(ISBLANK(D2599),"ส่วนลด",VLOOKUP(D2599,หมวดหมู่!$A$2:$B$35,2))</f>
        <v>อุปโภค/บริโภค</v>
      </c>
      <c r="P2599" s="3" t="str">
        <f>IF(ISBLANK(E2599),"หน่วย",VLOOKUP(E2599,หน่วยนับ!$A$2:$B$37,2))</f>
        <v>อัน</v>
      </c>
      <c r="Q2599" t="str">
        <f t="shared" si="162"/>
        <v>P00000.png</v>
      </c>
      <c r="R2599" t="str">
        <f t="shared" si="163"/>
        <v>INSERT INTO `product`(`pID`, `pBar`, `pBars`, `pName`, `pBP`, `pSP`, `pVal`, `pCate`, `pUnit`, `img`) VALUES ('P02607','8857126458268','[{"detail":"รหัสสินค้า","barcode":"P02607"},{"detail":"บาร์โค้ดหลัก","barcode":"8857126458268"}]','เชือกใยยักษ์10เมตร20บ*','14.59','20','5','อุปโภค/บริโภค','อัน','P00000.png');</v>
      </c>
    </row>
    <row r="2600" spans="1:18" x14ac:dyDescent="0.25">
      <c r="A2600" s="2" t="s">
        <v>3804</v>
      </c>
      <c r="B2600" s="8" t="s">
        <v>3804</v>
      </c>
      <c r="C2600" s="2" t="s">
        <v>8724</v>
      </c>
      <c r="D2600" s="1">
        <v>91</v>
      </c>
      <c r="E2600" s="1">
        <v>14</v>
      </c>
      <c r="F2600" s="1">
        <v>9</v>
      </c>
      <c r="G2600" s="1">
        <v>15</v>
      </c>
      <c r="H2600" s="1">
        <v>20</v>
      </c>
      <c r="I2600" s="16"/>
      <c r="J2600" s="17" t="s">
        <v>7142</v>
      </c>
      <c r="K2600" s="4" t="s">
        <v>7144</v>
      </c>
      <c r="L2600" s="5" t="s">
        <v>7143</v>
      </c>
      <c r="M2600" s="5">
        <f t="shared" si="160"/>
        <v>15</v>
      </c>
      <c r="N2600" s="5">
        <f t="shared" si="161"/>
        <v>20</v>
      </c>
      <c r="O2600" s="3" t="str">
        <f>IF(ISBLANK(D2600),"ส่วนลด",VLOOKUP(D2600,หมวดหมู่!$A$2:$B$35,2))</f>
        <v>ของใช้ในครัว</v>
      </c>
      <c r="P2600" s="3" t="str">
        <f>IF(ISBLANK(E2600),"หน่วย",VLOOKUP(E2600,หน่วยนับ!$A$2:$B$37,2))</f>
        <v>ถุง</v>
      </c>
      <c r="Q2600" t="str">
        <f t="shared" si="162"/>
        <v>P00000.png</v>
      </c>
      <c r="R2600" t="str">
        <f t="shared" si="163"/>
        <v>INSERT INTO `product`(`pID`, `pBar`, `pBars`, `pName`, `pBP`, `pSP`, `pVal`, `pCate`, `pUnit`, `img`) VALUES ('P02608','P02608','[{"detail":"รหัสสินค้า","barcode":"P02608"},{"detail":"บาร์โค้ดหลัก","barcode":"P02608"}]','ยากำจัดปลวก***','15','20','9','ของใช้ในครัว','ถุง','P00000.png');</v>
      </c>
    </row>
    <row r="2601" spans="1:18" x14ac:dyDescent="0.25">
      <c r="A2601" s="2" t="s">
        <v>3805</v>
      </c>
      <c r="B2601" s="8" t="s">
        <v>3805</v>
      </c>
      <c r="C2601" s="2" t="s">
        <v>3806</v>
      </c>
      <c r="D2601" s="1">
        <v>37</v>
      </c>
      <c r="E2601" s="1">
        <v>14</v>
      </c>
      <c r="F2601" s="1">
        <v>0</v>
      </c>
      <c r="G2601" s="1">
        <v>20</v>
      </c>
      <c r="H2601" s="1">
        <v>25</v>
      </c>
      <c r="I2601" s="16"/>
      <c r="J2601" s="17" t="s">
        <v>7142</v>
      </c>
      <c r="K2601" s="4" t="s">
        <v>7144</v>
      </c>
      <c r="L2601" s="5" t="s">
        <v>7143</v>
      </c>
      <c r="M2601" s="5">
        <f t="shared" si="160"/>
        <v>20</v>
      </c>
      <c r="N2601" s="5">
        <f t="shared" si="161"/>
        <v>25</v>
      </c>
      <c r="O2601" s="3" t="str">
        <f>IF(ISBLANK(D2601),"ส่วนลด",VLOOKUP(D2601,หมวดหมู่!$A$2:$B$35,2))</f>
        <v>เหล้า+บุรี่</v>
      </c>
      <c r="P2601" s="3" t="str">
        <f>IF(ISBLANK(E2601),"หน่วย",VLOOKUP(E2601,หน่วยนับ!$A$2:$B$37,2))</f>
        <v>ถุง</v>
      </c>
      <c r="Q2601" t="str">
        <f t="shared" si="162"/>
        <v>P00000.png</v>
      </c>
      <c r="R2601" t="str">
        <f t="shared" si="163"/>
        <v>INSERT INTO `product`(`pID`, `pBar`, `pBars`, `pName`, `pBP`, `pSP`, `pVal`, `pCate`, `pUnit`, `img`) VALUES ('P02609','P02609','[{"detail":"รหัสสินค้า","barcode":"P02609"},{"detail":"บาร์โค้ดหลัก","barcode":"P02609"}]','ยากำจัดมด25บาท*','20','25','0','เหล้า+บุรี่','ถุง','P00000.png');</v>
      </c>
    </row>
    <row r="2602" spans="1:18" x14ac:dyDescent="0.25">
      <c r="A2602" s="2" t="s">
        <v>3807</v>
      </c>
      <c r="B2602" s="8" t="s">
        <v>3807</v>
      </c>
      <c r="C2602" s="2" t="s">
        <v>8725</v>
      </c>
      <c r="D2602" s="1">
        <v>20</v>
      </c>
      <c r="E2602" s="1">
        <v>14</v>
      </c>
      <c r="F2602" s="1">
        <v>9</v>
      </c>
      <c r="G2602" s="1">
        <v>4</v>
      </c>
      <c r="H2602" s="1">
        <v>5</v>
      </c>
      <c r="I2602" s="16"/>
      <c r="J2602" s="17" t="s">
        <v>7142</v>
      </c>
      <c r="K2602" s="4" t="s">
        <v>7144</v>
      </c>
      <c r="L2602" s="5" t="s">
        <v>7143</v>
      </c>
      <c r="M2602" s="5">
        <f t="shared" si="160"/>
        <v>4</v>
      </c>
      <c r="N2602" s="5">
        <f t="shared" si="161"/>
        <v>5</v>
      </c>
      <c r="O2602" s="3" t="str">
        <f>IF(ISBLANK(D2602),"ส่วนลด",VLOOKUP(D2602,หมวดหมู่!$A$2:$B$35,2))</f>
        <v>อุปโภค/บริโภค</v>
      </c>
      <c r="P2602" s="3" t="str">
        <f>IF(ISBLANK(E2602),"หน่วย",VLOOKUP(E2602,หน่วยนับ!$A$2:$B$37,2))</f>
        <v>ถุง</v>
      </c>
      <c r="Q2602" t="str">
        <f t="shared" si="162"/>
        <v>P00000.png</v>
      </c>
      <c r="R2602" t="str">
        <f t="shared" si="163"/>
        <v>INSERT INTO `product`(`pID`, `pBar`, `pBars`, `pName`, `pBP`, `pSP`, `pVal`, `pCate`, `pUnit`, `img`) VALUES ('P02610','P02610','[{"detail":"รหัสสินค้า","barcode":"P02610"},{"detail":"บาร์โค้ดหลัก","barcode":"P02610"}]','ดินสอพองขาว***','4','5','9','อุปโภค/บริโภค','ถุง','P00000.png');</v>
      </c>
    </row>
    <row r="2603" spans="1:18" x14ac:dyDescent="0.25">
      <c r="A2603" s="2" t="s">
        <v>3808</v>
      </c>
      <c r="B2603" s="8" t="s">
        <v>3808</v>
      </c>
      <c r="C2603" s="2" t="s">
        <v>8726</v>
      </c>
      <c r="D2603" s="1">
        <v>40</v>
      </c>
      <c r="E2603" s="1">
        <v>35</v>
      </c>
      <c r="F2603" s="1">
        <v>5</v>
      </c>
      <c r="G2603" s="1">
        <v>16.25</v>
      </c>
      <c r="H2603" s="1">
        <v>25</v>
      </c>
      <c r="I2603" s="16"/>
      <c r="J2603" s="17" t="s">
        <v>7142</v>
      </c>
      <c r="K2603" s="4" t="s">
        <v>7144</v>
      </c>
      <c r="L2603" s="5" t="s">
        <v>7143</v>
      </c>
      <c r="M2603" s="5">
        <f t="shared" si="160"/>
        <v>16.25</v>
      </c>
      <c r="N2603" s="5">
        <f t="shared" si="161"/>
        <v>25</v>
      </c>
      <c r="O2603" s="3" t="str">
        <f>IF(ISBLANK(D2603),"ส่วนลด",VLOOKUP(D2603,หมวดหมู่!$A$2:$B$35,2))</f>
        <v>งานก่อสร้าง</v>
      </c>
      <c r="P2603" s="3" t="str">
        <f>IF(ISBLANK(E2603),"หน่วย",VLOOKUP(E2603,หน่วยนับ!$A$2:$B$37,2))</f>
        <v>ตัว</v>
      </c>
      <c r="Q2603" t="str">
        <f t="shared" si="162"/>
        <v>P00000.png</v>
      </c>
      <c r="R2603" t="str">
        <f t="shared" si="163"/>
        <v>INSERT INTO `product`(`pID`, `pBar`, `pBars`, `pName`, `pBP`, `pSP`, `pVal`, `pCate`, `pUnit`, `img`) VALUES ('P02611','P02611','[{"detail":"รหัสสินค้า","barcode":"P02611"},{"detail":"บาร์โค้ดหลัก","barcode":"P02611"}]','ประแจตัวที6เหลี่ยมเบอร์10-12-13***','16.25','25','5','งานก่อสร้าง','ตัว','P00000.png');</v>
      </c>
    </row>
    <row r="2604" spans="1:18" x14ac:dyDescent="0.25">
      <c r="A2604" s="2" t="s">
        <v>3809</v>
      </c>
      <c r="B2604" s="8" t="s">
        <v>3809</v>
      </c>
      <c r="C2604" s="2" t="s">
        <v>8727</v>
      </c>
      <c r="D2604" s="1">
        <v>20</v>
      </c>
      <c r="E2604" s="1">
        <v>9</v>
      </c>
      <c r="F2604" s="1">
        <v>2</v>
      </c>
      <c r="G2604" s="1">
        <v>10</v>
      </c>
      <c r="H2604" s="1">
        <v>12</v>
      </c>
      <c r="I2604" s="16"/>
      <c r="J2604" s="17" t="s">
        <v>7142</v>
      </c>
      <c r="K2604" s="4" t="s">
        <v>7144</v>
      </c>
      <c r="L2604" s="5" t="s">
        <v>7143</v>
      </c>
      <c r="M2604" s="5">
        <f t="shared" si="160"/>
        <v>10</v>
      </c>
      <c r="N2604" s="5">
        <f t="shared" si="161"/>
        <v>12</v>
      </c>
      <c r="O2604" s="3" t="str">
        <f>IF(ISBLANK(D2604),"ส่วนลด",VLOOKUP(D2604,หมวดหมู่!$A$2:$B$35,2))</f>
        <v>อุปโภค/บริโภค</v>
      </c>
      <c r="P2604" s="3" t="str">
        <f>IF(ISBLANK(E2604),"หน่วย",VLOOKUP(E2604,หน่วยนับ!$A$2:$B$37,2))</f>
        <v>แพ็ค</v>
      </c>
      <c r="Q2604" t="str">
        <f t="shared" si="162"/>
        <v>P00000.png</v>
      </c>
      <c r="R2604" t="str">
        <f t="shared" si="163"/>
        <v>INSERT INTO `product`(`pID`, `pBar`, `pBars`, `pName`, `pBP`, `pSP`, `pVal`, `pCate`, `pUnit`, `img`) VALUES ('P02612','P02612','[{"detail":"รหัสสินค้า","barcode":"P02612"},{"detail":"บาร์โค้ดหลัก","barcode":"P02612"}]','เข็มหมุดแพ็ค3***','10','12','2','อุปโภค/บริโภค','แพ็ค','P00000.png');</v>
      </c>
    </row>
    <row r="2605" spans="1:18" x14ac:dyDescent="0.25">
      <c r="A2605" s="2" t="s">
        <v>3810</v>
      </c>
      <c r="B2605" s="8">
        <v>8858891300325</v>
      </c>
      <c r="C2605" s="2" t="s">
        <v>3811</v>
      </c>
      <c r="D2605" s="1">
        <v>20</v>
      </c>
      <c r="E2605" s="1">
        <v>5</v>
      </c>
      <c r="F2605" s="1">
        <v>11</v>
      </c>
      <c r="G2605" s="1">
        <v>8.06</v>
      </c>
      <c r="H2605" s="1">
        <v>10</v>
      </c>
      <c r="I2605" s="16"/>
      <c r="J2605" s="17" t="s">
        <v>7142</v>
      </c>
      <c r="K2605" s="4" t="s">
        <v>7144</v>
      </c>
      <c r="L2605" s="5" t="s">
        <v>7143</v>
      </c>
      <c r="M2605" s="5">
        <f t="shared" si="160"/>
        <v>8.06</v>
      </c>
      <c r="N2605" s="5">
        <f t="shared" si="161"/>
        <v>10</v>
      </c>
      <c r="O2605" s="3" t="str">
        <f>IF(ISBLANK(D2605),"ส่วนลด",VLOOKUP(D2605,หมวดหมู่!$A$2:$B$35,2))</f>
        <v>อุปโภค/บริโภค</v>
      </c>
      <c r="P2605" s="3" t="str">
        <f>IF(ISBLANK(E2605),"หน่วย",VLOOKUP(E2605,หน่วยนับ!$A$2:$B$37,2))</f>
        <v>กล่อง</v>
      </c>
      <c r="Q2605" t="str">
        <f t="shared" si="162"/>
        <v>P00000.png</v>
      </c>
      <c r="R2605" t="str">
        <f t="shared" si="163"/>
        <v>INSERT INTO `product`(`pID`, `pBar`, `pBars`, `pName`, `pBP`, `pSP`, `pVal`, `pCate`, `pUnit`, `img`) VALUES ('P02613','8858891300325','[{"detail":"รหัสสินค้า","barcode":"P02613"},{"detail":"บาร์โค้ดหลัก","barcode":"8858891300325"}]','อิชิตันกล่องผึ้งมะนาว10บาท','8.06','10','11','อุปโภค/บริโภค','กล่อง','P00000.png');</v>
      </c>
    </row>
    <row r="2606" spans="1:18" x14ac:dyDescent="0.25">
      <c r="A2606" s="2" t="s">
        <v>3812</v>
      </c>
      <c r="B2606" s="8" t="s">
        <v>3812</v>
      </c>
      <c r="C2606" s="2" t="s">
        <v>8728</v>
      </c>
      <c r="D2606" s="1">
        <v>91</v>
      </c>
      <c r="E2606" s="1">
        <v>9</v>
      </c>
      <c r="F2606" s="1">
        <v>32</v>
      </c>
      <c r="G2606" s="1">
        <v>8</v>
      </c>
      <c r="H2606" s="1">
        <v>10</v>
      </c>
      <c r="I2606" s="16"/>
      <c r="J2606" s="17" t="s">
        <v>7142</v>
      </c>
      <c r="K2606" s="4" t="s">
        <v>7144</v>
      </c>
      <c r="L2606" s="5" t="s">
        <v>7143</v>
      </c>
      <c r="M2606" s="5">
        <f t="shared" si="160"/>
        <v>8</v>
      </c>
      <c r="N2606" s="5">
        <f t="shared" si="161"/>
        <v>10</v>
      </c>
      <c r="O2606" s="3" t="str">
        <f>IF(ISBLANK(D2606),"ส่วนลด",VLOOKUP(D2606,หมวดหมู่!$A$2:$B$35,2))</f>
        <v>ของใช้ในครัว</v>
      </c>
      <c r="P2606" s="3" t="str">
        <f>IF(ISBLANK(E2606),"หน่วย",VLOOKUP(E2606,หน่วยนับ!$A$2:$B$37,2))</f>
        <v>แพ็ค</v>
      </c>
      <c r="Q2606" t="str">
        <f t="shared" si="162"/>
        <v>P00000.png</v>
      </c>
      <c r="R2606" t="str">
        <f t="shared" si="163"/>
        <v>INSERT INTO `product`(`pID`, `pBar`, `pBars`, `pName`, `pBP`, `pSP`, `pVal`, `pCate`, `pUnit`, `img`) VALUES ('P02614','P02614','[{"detail":"รหัสสินค้า","barcode":"P02614"},{"detail":"บาร์โค้ดหลัก","barcode":"P02614"}]','เข็มหัวทองแพ็ค3***','8','10','32','ของใช้ในครัว','แพ็ค','P00000.png');</v>
      </c>
    </row>
    <row r="2607" spans="1:18" x14ac:dyDescent="0.25">
      <c r="A2607" s="2" t="s">
        <v>3813</v>
      </c>
      <c r="B2607" s="8" t="s">
        <v>3813</v>
      </c>
      <c r="C2607" s="2" t="s">
        <v>8729</v>
      </c>
      <c r="D2607" s="1">
        <v>40</v>
      </c>
      <c r="E2607" s="1">
        <v>35</v>
      </c>
      <c r="F2607" s="1">
        <v>7</v>
      </c>
      <c r="G2607" s="1">
        <v>8</v>
      </c>
      <c r="H2607" s="1">
        <v>10</v>
      </c>
      <c r="I2607" s="16"/>
      <c r="J2607" s="17" t="s">
        <v>7142</v>
      </c>
      <c r="K2607" s="4" t="s">
        <v>7144</v>
      </c>
      <c r="L2607" s="5" t="s">
        <v>7143</v>
      </c>
      <c r="M2607" s="5">
        <f t="shared" si="160"/>
        <v>8</v>
      </c>
      <c r="N2607" s="5">
        <f t="shared" si="161"/>
        <v>10</v>
      </c>
      <c r="O2607" s="3" t="str">
        <f>IF(ISBLANK(D2607),"ส่วนลด",VLOOKUP(D2607,หมวดหมู่!$A$2:$B$35,2))</f>
        <v>งานก่อสร้าง</v>
      </c>
      <c r="P2607" s="3" t="str">
        <f>IF(ISBLANK(E2607),"หน่วย",VLOOKUP(E2607,หน่วยนับ!$A$2:$B$37,2))</f>
        <v>ตัว</v>
      </c>
      <c r="Q2607" t="str">
        <f t="shared" si="162"/>
        <v>P00000.png</v>
      </c>
      <c r="R2607" t="str">
        <f t="shared" si="163"/>
        <v>INSERT INTO `product`(`pID`, `pBar`, `pBars`, `pName`, `pBP`, `pSP`, `pVal`, `pCate`, `pUnit`, `img`) VALUES ('P02615','P02615','[{"detail":"รหัสสินค้า","barcode":"P02615"},{"detail":"บาร์โค้ดหลัก","barcode":"P02615"}]','ประแจแหวน-ปากตายเบอร์10***','8','10','7','งานก่อสร้าง','ตัว','P00000.png');</v>
      </c>
    </row>
    <row r="2608" spans="1:18" x14ac:dyDescent="0.25">
      <c r="A2608" s="2" t="s">
        <v>3814</v>
      </c>
      <c r="B2608" s="8" t="s">
        <v>3814</v>
      </c>
      <c r="C2608" s="2" t="s">
        <v>3815</v>
      </c>
      <c r="D2608" s="1">
        <v>40</v>
      </c>
      <c r="E2608" s="1">
        <v>8</v>
      </c>
      <c r="F2608" s="1">
        <v>0</v>
      </c>
      <c r="G2608" s="1">
        <v>8</v>
      </c>
      <c r="H2608" s="1">
        <v>10</v>
      </c>
      <c r="I2608" s="16"/>
      <c r="J2608" s="17" t="s">
        <v>7142</v>
      </c>
      <c r="K2608" s="4" t="s">
        <v>7144</v>
      </c>
      <c r="L2608" s="5" t="s">
        <v>7143</v>
      </c>
      <c r="M2608" s="5">
        <f t="shared" si="160"/>
        <v>8</v>
      </c>
      <c r="N2608" s="5">
        <f t="shared" si="161"/>
        <v>10</v>
      </c>
      <c r="O2608" s="3" t="str">
        <f>IF(ISBLANK(D2608),"ส่วนลด",VLOOKUP(D2608,หมวดหมู่!$A$2:$B$35,2))</f>
        <v>งานก่อสร้าง</v>
      </c>
      <c r="P2608" s="3" t="str">
        <f>IF(ISBLANK(E2608),"หน่วย",VLOOKUP(E2608,หน่วยนับ!$A$2:$B$37,2))</f>
        <v>อัน</v>
      </c>
      <c r="Q2608" t="str">
        <f t="shared" si="162"/>
        <v>P00000.png</v>
      </c>
      <c r="R2608" t="str">
        <f t="shared" si="163"/>
        <v>INSERT INTO `product`(`pID`, `pBar`, `pBars`, `pName`, `pBP`, `pSP`, `pVal`, `pCate`, `pUnit`, `img`) VALUES ('P02616','P02616','[{"detail":"รหัสสินค้า","barcode":"P02616"},{"detail":"บาร์โค้ดหลัก","barcode":"P02616"}]','เข็มขัรัดท่อ4หุน10บาท*','8','10','0','งานก่อสร้าง','อัน','P00000.png');</v>
      </c>
    </row>
    <row r="2609" spans="1:18" x14ac:dyDescent="0.25">
      <c r="A2609" s="2" t="s">
        <v>3816</v>
      </c>
      <c r="B2609" s="8" t="s">
        <v>3816</v>
      </c>
      <c r="C2609" s="2" t="s">
        <v>8730</v>
      </c>
      <c r="D2609" s="1">
        <v>32</v>
      </c>
      <c r="E2609" s="1">
        <v>9</v>
      </c>
      <c r="F2609" s="1">
        <v>4</v>
      </c>
      <c r="G2609" s="1">
        <v>15</v>
      </c>
      <c r="H2609" s="1">
        <v>20</v>
      </c>
      <c r="I2609" s="16"/>
      <c r="J2609" s="17" t="s">
        <v>7142</v>
      </c>
      <c r="K2609" s="4" t="s">
        <v>7144</v>
      </c>
      <c r="L2609" s="5" t="s">
        <v>7143</v>
      </c>
      <c r="M2609" s="5">
        <f t="shared" si="160"/>
        <v>15</v>
      </c>
      <c r="N2609" s="5">
        <f t="shared" si="161"/>
        <v>20</v>
      </c>
      <c r="O2609" s="3" t="str">
        <f>IF(ISBLANK(D2609),"ส่วนลด",VLOOKUP(D2609,หมวดหมู่!$A$2:$B$35,2))</f>
        <v>การศึกษา</v>
      </c>
      <c r="P2609" s="3" t="str">
        <f>IF(ISBLANK(E2609),"หน่วย",VLOOKUP(E2609,หน่วยนับ!$A$2:$B$37,2))</f>
        <v>แพ็ค</v>
      </c>
      <c r="Q2609" t="str">
        <f t="shared" si="162"/>
        <v>P00000.png</v>
      </c>
      <c r="R2609" t="str">
        <f t="shared" si="163"/>
        <v>INSERT INTO `product`(`pID`, `pBar`, `pBars`, `pName`, `pBP`, `pSP`, `pVal`, `pCate`, `pUnit`, `img`) VALUES ('P02617','P02617','[{"detail":"รหัสสินค้า","barcode":"P02617"},{"detail":"บาร์โค้ดหลัก","barcode":"P02617"}]','กาวแท่งใหญ่แพ็ค3ชิ้นยาว30ซม.***','15','20','4','การศึกษา','แพ็ค','P00000.png');</v>
      </c>
    </row>
    <row r="2610" spans="1:18" x14ac:dyDescent="0.25">
      <c r="A2610" s="2" t="s">
        <v>3817</v>
      </c>
      <c r="B2610" s="8">
        <v>11000406</v>
      </c>
      <c r="C2610" s="2" t="s">
        <v>8731</v>
      </c>
      <c r="D2610" s="1">
        <v>20</v>
      </c>
      <c r="E2610" s="1">
        <v>9</v>
      </c>
      <c r="F2610" s="1">
        <v>0</v>
      </c>
      <c r="G2610" s="1">
        <v>20</v>
      </c>
      <c r="H2610" s="1">
        <v>25</v>
      </c>
      <c r="I2610" s="16"/>
      <c r="J2610" s="17" t="s">
        <v>7142</v>
      </c>
      <c r="K2610" s="4" t="s">
        <v>7144</v>
      </c>
      <c r="L2610" s="5" t="s">
        <v>7143</v>
      </c>
      <c r="M2610" s="5">
        <f t="shared" si="160"/>
        <v>20</v>
      </c>
      <c r="N2610" s="5">
        <f t="shared" si="161"/>
        <v>25</v>
      </c>
      <c r="O2610" s="3" t="str">
        <f>IF(ISBLANK(D2610),"ส่วนลด",VLOOKUP(D2610,หมวดหมู่!$A$2:$B$35,2))</f>
        <v>อุปโภค/บริโภค</v>
      </c>
      <c r="P2610" s="3" t="str">
        <f>IF(ISBLANK(E2610),"หน่วย",VLOOKUP(E2610,หน่วยนับ!$A$2:$B$37,2))</f>
        <v>แพ็ค</v>
      </c>
      <c r="Q2610" t="str">
        <f t="shared" si="162"/>
        <v>P00000.png</v>
      </c>
      <c r="R2610" t="str">
        <f t="shared" si="163"/>
        <v>INSERT INTO `product`(`pID`, `pBar`, `pBars`, `pName`, `pBP`, `pSP`, `pVal`, `pCate`, `pUnit`, `img`) VALUES ('P02618','11000406','[{"detail":"รหัสสินค้า","barcode":"P02618"},{"detail":"บาร์โค้ดหลัก","barcode":"11000406"}]','ถุงซิป60ใบ 4*6***','20','25','0','อุปโภค/บริโภค','แพ็ค','P00000.png');</v>
      </c>
    </row>
    <row r="2611" spans="1:18" x14ac:dyDescent="0.25">
      <c r="A2611" s="2" t="s">
        <v>3818</v>
      </c>
      <c r="B2611" s="8" t="s">
        <v>3818</v>
      </c>
      <c r="C2611" s="2" t="s">
        <v>8732</v>
      </c>
      <c r="D2611" s="1">
        <v>20</v>
      </c>
      <c r="E2611" s="1">
        <v>17</v>
      </c>
      <c r="F2611" s="1">
        <v>8</v>
      </c>
      <c r="G2611" s="1">
        <v>16.5</v>
      </c>
      <c r="H2611" s="1">
        <v>20</v>
      </c>
      <c r="I2611" s="16"/>
      <c r="J2611" s="17" t="s">
        <v>7142</v>
      </c>
      <c r="K2611" s="4" t="s">
        <v>7144</v>
      </c>
      <c r="L2611" s="5" t="s">
        <v>7143</v>
      </c>
      <c r="M2611" s="5">
        <f t="shared" si="160"/>
        <v>16.5</v>
      </c>
      <c r="N2611" s="5">
        <f t="shared" si="161"/>
        <v>20</v>
      </c>
      <c r="O2611" s="3" t="str">
        <f>IF(ISBLANK(D2611),"ส่วนลด",VLOOKUP(D2611,หมวดหมู่!$A$2:$B$35,2))</f>
        <v>อุปโภค/บริโภค</v>
      </c>
      <c r="P2611" s="3" t="str">
        <f>IF(ISBLANK(E2611),"หน่วย",VLOOKUP(E2611,หน่วยนับ!$A$2:$B$37,2))</f>
        <v>ใบ</v>
      </c>
      <c r="Q2611" t="str">
        <f t="shared" si="162"/>
        <v>P00000.png</v>
      </c>
      <c r="R2611" t="str">
        <f t="shared" si="163"/>
        <v>INSERT INTO `product`(`pID`, `pBar`, `pBars`, `pName`, `pBP`, `pSP`, `pVal`, `pCate`, `pUnit`, `img`) VALUES ('P02619','P02619','[{"detail":"รหัสสินค้า","barcode":"P02619"},{"detail":"บาร์โค้ดหลัก","barcode":"P02619"}]','หมวกเด็ก ***','16.5','20','8','อุปโภค/บริโภค','ใบ','P00000.png');</v>
      </c>
    </row>
    <row r="2612" spans="1:18" x14ac:dyDescent="0.25">
      <c r="A2612" s="2" t="s">
        <v>3819</v>
      </c>
      <c r="B2612" s="8" t="s">
        <v>3819</v>
      </c>
      <c r="C2612" s="2" t="s">
        <v>8733</v>
      </c>
      <c r="D2612" s="1">
        <v>93</v>
      </c>
      <c r="E2612" s="1">
        <v>8</v>
      </c>
      <c r="F2612" s="1">
        <v>3</v>
      </c>
      <c r="G2612" s="1">
        <v>23</v>
      </c>
      <c r="H2612" s="1">
        <v>29</v>
      </c>
      <c r="I2612" s="16"/>
      <c r="J2612" s="17" t="s">
        <v>7142</v>
      </c>
      <c r="K2612" s="4" t="s">
        <v>7144</v>
      </c>
      <c r="L2612" s="5" t="s">
        <v>7143</v>
      </c>
      <c r="M2612" s="5">
        <f t="shared" si="160"/>
        <v>23</v>
      </c>
      <c r="N2612" s="5">
        <f t="shared" si="161"/>
        <v>29</v>
      </c>
      <c r="O2612" s="3" t="str">
        <f>IF(ISBLANK(D2612),"ส่วนลด",VLOOKUP(D2612,หมวดหมู่!$A$2:$B$35,2))</f>
        <v>ของใช้ในครัว</v>
      </c>
      <c r="P2612" s="3" t="str">
        <f>IF(ISBLANK(E2612),"หน่วย",VLOOKUP(E2612,หน่วยนับ!$A$2:$B$37,2))</f>
        <v>อัน</v>
      </c>
      <c r="Q2612" t="str">
        <f t="shared" si="162"/>
        <v>P00000.png</v>
      </c>
      <c r="R2612" t="str">
        <f t="shared" si="163"/>
        <v>INSERT INTO `product`(`pID`, `pBar`, `pBars`, `pName`, `pBP`, `pSP`, `pVal`, `pCate`, `pUnit`, `img`) VALUES ('P02620','P02620','[{"detail":"รหัสสินค้า","barcode":"P02620"},{"detail":"บาร์โค้ดหลัก","barcode":"P02620"}]','ไม้เซลฟี่***','23','29','3','ของใช้ในครัว','อัน','P00000.png');</v>
      </c>
    </row>
    <row r="2613" spans="1:18" x14ac:dyDescent="0.25">
      <c r="A2613" s="2" t="s">
        <v>3820</v>
      </c>
      <c r="B2613" s="8">
        <v>8850206112296</v>
      </c>
      <c r="C2613" s="2" t="s">
        <v>3821</v>
      </c>
      <c r="D2613" s="1">
        <v>20</v>
      </c>
      <c r="E2613" s="1">
        <v>14</v>
      </c>
      <c r="F2613" s="1">
        <v>2</v>
      </c>
      <c r="G2613" s="1">
        <v>35</v>
      </c>
      <c r="H2613" s="1">
        <v>40</v>
      </c>
      <c r="I2613" s="16"/>
      <c r="J2613" s="17" t="s">
        <v>7142</v>
      </c>
      <c r="K2613" s="4" t="s">
        <v>7144</v>
      </c>
      <c r="L2613" s="5" t="s">
        <v>7143</v>
      </c>
      <c r="M2613" s="5">
        <f t="shared" si="160"/>
        <v>35</v>
      </c>
      <c r="N2613" s="5">
        <f t="shared" si="161"/>
        <v>40</v>
      </c>
      <c r="O2613" s="3" t="str">
        <f>IF(ISBLANK(D2613),"ส่วนลด",VLOOKUP(D2613,หมวดหมู่!$A$2:$B$35,2))</f>
        <v>อุปโภค/บริโภค</v>
      </c>
      <c r="P2613" s="3" t="str">
        <f>IF(ISBLANK(E2613),"หน่วย",VLOOKUP(E2613,หน่วยนับ!$A$2:$B$37,2))</f>
        <v>ถุง</v>
      </c>
      <c r="Q2613" t="str">
        <f t="shared" si="162"/>
        <v>P00000.png</v>
      </c>
      <c r="R2613" t="str">
        <f t="shared" si="163"/>
        <v>INSERT INTO `product`(`pID`, `pBar`, `pBars`, `pName`, `pBP`, `pSP`, `pVal`, `pCate`, `pUnit`, `img`) VALUES ('P02621','8850206112296','[{"detail":"รหัสสินค้า","barcode":"P02621"},{"detail":"บาร์โค้ดหลัก","barcode":"8850206112296"}]','ซอสพริกชนิดเติม1000/40บ','35','40','2','อุปโภค/บริโภค','ถุง','P00000.png');</v>
      </c>
    </row>
    <row r="2614" spans="1:18" x14ac:dyDescent="0.25">
      <c r="A2614" s="2" t="s">
        <v>3822</v>
      </c>
      <c r="B2614" s="8" t="s">
        <v>3822</v>
      </c>
      <c r="C2614" s="2" t="s">
        <v>8734</v>
      </c>
      <c r="D2614" s="1">
        <v>40</v>
      </c>
      <c r="E2614" s="1">
        <v>8</v>
      </c>
      <c r="F2614" s="1">
        <v>2</v>
      </c>
      <c r="G2614" s="1">
        <v>15.42</v>
      </c>
      <c r="H2614" s="1">
        <v>20</v>
      </c>
      <c r="I2614" s="16"/>
      <c r="J2614" s="17" t="s">
        <v>7142</v>
      </c>
      <c r="K2614" s="4" t="s">
        <v>7144</v>
      </c>
      <c r="L2614" s="5" t="s">
        <v>7143</v>
      </c>
      <c r="M2614" s="5">
        <f t="shared" si="160"/>
        <v>15.42</v>
      </c>
      <c r="N2614" s="5">
        <f t="shared" si="161"/>
        <v>20</v>
      </c>
      <c r="O2614" s="3" t="str">
        <f>IF(ISBLANK(D2614),"ส่วนลด",VLOOKUP(D2614,หมวดหมู่!$A$2:$B$35,2))</f>
        <v>งานก่อสร้าง</v>
      </c>
      <c r="P2614" s="3" t="str">
        <f>IF(ISBLANK(E2614),"หน่วย",VLOOKUP(E2614,หน่วยนับ!$A$2:$B$37,2))</f>
        <v>อัน</v>
      </c>
      <c r="Q2614" t="str">
        <f t="shared" si="162"/>
        <v>P00000.png</v>
      </c>
      <c r="R2614" t="str">
        <f t="shared" si="163"/>
        <v>INSERT INTO `product`(`pID`, `pBar`, `pBars`, `pName`, `pBP`, `pSP`, `pVal`, `pCate`, `pUnit`, `img`) VALUES ('P02622','P02622','[{"detail":"รหัสสินค้า","barcode":"P02622"},{"detail":"บาร์โค้ดหลัก","barcode":"P02622"}]','เกรียงแซะ***','15.42','20','2','งานก่อสร้าง','อัน','P00000.png');</v>
      </c>
    </row>
    <row r="2615" spans="1:18" x14ac:dyDescent="0.25">
      <c r="A2615" s="2" t="s">
        <v>3823</v>
      </c>
      <c r="B2615" s="8" t="s">
        <v>3823</v>
      </c>
      <c r="C2615" s="2" t="s">
        <v>8735</v>
      </c>
      <c r="D2615" s="1">
        <v>41</v>
      </c>
      <c r="E2615" s="1">
        <v>14</v>
      </c>
      <c r="F2615" s="1">
        <v>15</v>
      </c>
      <c r="G2615" s="1">
        <v>25</v>
      </c>
      <c r="H2615" s="1">
        <v>30</v>
      </c>
      <c r="I2615" s="16"/>
      <c r="J2615" s="17" t="s">
        <v>7142</v>
      </c>
      <c r="K2615" s="4" t="s">
        <v>7144</v>
      </c>
      <c r="L2615" s="5" t="s">
        <v>7143</v>
      </c>
      <c r="M2615" s="5">
        <f t="shared" si="160"/>
        <v>25</v>
      </c>
      <c r="N2615" s="5">
        <f t="shared" si="161"/>
        <v>30</v>
      </c>
      <c r="O2615" s="3" t="str">
        <f>IF(ISBLANK(D2615),"ส่วนลด",VLOOKUP(D2615,หมวดหมู่!$A$2:$B$35,2))</f>
        <v>ข้าวสาร</v>
      </c>
      <c r="P2615" s="3" t="str">
        <f>IF(ISBLANK(E2615),"หน่วย",VLOOKUP(E2615,หน่วยนับ!$A$2:$B$37,2))</f>
        <v>ถุง</v>
      </c>
      <c r="Q2615" t="str">
        <f t="shared" si="162"/>
        <v>P00000.png</v>
      </c>
      <c r="R2615" t="str">
        <f t="shared" si="163"/>
        <v>INSERT INTO `product`(`pID`, `pBar`, `pBars`, `pName`, `pBP`, `pSP`, `pVal`, `pCate`, `pUnit`, `img`) VALUES ('P02623','P02623','[{"detail":"รหัสสินค้า","barcode":"P02623"},{"detail":"บาร์โค้ดหลัก","barcode":"P02623"}]','ข้าวเหนียว1กก***','25','30','15','ข้าวสาร','ถุง','P00000.png');</v>
      </c>
    </row>
    <row r="2616" spans="1:18" x14ac:dyDescent="0.25">
      <c r="A2616" s="2" t="s">
        <v>3824</v>
      </c>
      <c r="B2616" s="8" t="s">
        <v>3824</v>
      </c>
      <c r="C2616" s="2" t="s">
        <v>8736</v>
      </c>
      <c r="D2616" s="1">
        <v>40</v>
      </c>
      <c r="E2616" s="1">
        <v>8</v>
      </c>
      <c r="F2616" s="1">
        <v>8</v>
      </c>
      <c r="G2616" s="1">
        <v>20</v>
      </c>
      <c r="H2616" s="1">
        <v>29</v>
      </c>
      <c r="I2616" s="16"/>
      <c r="J2616" s="17" t="s">
        <v>7142</v>
      </c>
      <c r="K2616" s="4" t="s">
        <v>7144</v>
      </c>
      <c r="L2616" s="5" t="s">
        <v>7143</v>
      </c>
      <c r="M2616" s="5">
        <f t="shared" si="160"/>
        <v>20</v>
      </c>
      <c r="N2616" s="5">
        <f t="shared" si="161"/>
        <v>29</v>
      </c>
      <c r="O2616" s="3" t="str">
        <f>IF(ISBLANK(D2616),"ส่วนลด",VLOOKUP(D2616,หมวดหมู่!$A$2:$B$35,2))</f>
        <v>งานก่อสร้าง</v>
      </c>
      <c r="P2616" s="3" t="str">
        <f>IF(ISBLANK(E2616),"หน่วย",VLOOKUP(E2616,หน่วยนับ!$A$2:$B$37,2))</f>
        <v>อัน</v>
      </c>
      <c r="Q2616" t="str">
        <f t="shared" si="162"/>
        <v>P00000.png</v>
      </c>
      <c r="R2616" t="str">
        <f t="shared" si="163"/>
        <v>INSERT INTO `product`(`pID`, `pBar`, `pBars`, `pName`, `pBP`, `pSP`, `pVal`, `pCate`, `pUnit`, `img`) VALUES ('P02624','P02624','[{"detail":"รหัสสินค้า","barcode":"P02624"},{"detail":"บาร์โค้ดหลัก","barcode":"P02624"}]','ค้อนยางปูกระเบื้อง***','20','29','8','งานก่อสร้าง','อัน','P00000.png');</v>
      </c>
    </row>
    <row r="2617" spans="1:18" x14ac:dyDescent="0.25">
      <c r="A2617" s="2" t="s">
        <v>3825</v>
      </c>
      <c r="B2617" s="8" t="s">
        <v>3825</v>
      </c>
      <c r="C2617" s="2" t="s">
        <v>8737</v>
      </c>
      <c r="D2617" s="1">
        <v>77</v>
      </c>
      <c r="E2617" s="1">
        <v>8</v>
      </c>
      <c r="F2617" s="1">
        <v>8</v>
      </c>
      <c r="G2617" s="1">
        <v>16</v>
      </c>
      <c r="H2617" s="1">
        <v>20</v>
      </c>
      <c r="I2617" s="16"/>
      <c r="J2617" s="17" t="s">
        <v>7142</v>
      </c>
      <c r="K2617" s="4" t="s">
        <v>7144</v>
      </c>
      <c r="L2617" s="5" t="s">
        <v>7143</v>
      </c>
      <c r="M2617" s="5">
        <f t="shared" si="160"/>
        <v>16</v>
      </c>
      <c r="N2617" s="5">
        <f t="shared" si="161"/>
        <v>20</v>
      </c>
      <c r="O2617" s="3" t="str">
        <f>IF(ISBLANK(D2617),"ส่วนลด",VLOOKUP(D2617,หมวดหมู่!$A$2:$B$35,2))</f>
        <v>ของใช้ในครัว</v>
      </c>
      <c r="P2617" s="3" t="str">
        <f>IF(ISBLANK(E2617),"หน่วย",VLOOKUP(E2617,หน่วยนับ!$A$2:$B$37,2))</f>
        <v>อัน</v>
      </c>
      <c r="Q2617" t="str">
        <f t="shared" si="162"/>
        <v>P00000.png</v>
      </c>
      <c r="R2617" t="str">
        <f t="shared" si="163"/>
        <v>INSERT INTO `product`(`pID`, `pBar`, `pBars`, `pName`, `pBP`, `pSP`, `pVal`, `pCate`, `pUnit`, `img`) VALUES ('P02625','P02625','[{"detail":"รหัสสินค้า","barcode":"P02625"},{"detail":"บาร์โค้ดหลัก","barcode":"P02625"}]','ฝาปิดหม้อตาข่ายดำเล็ก***','16','20','8','ของใช้ในครัว','อัน','P00000.png');</v>
      </c>
    </row>
    <row r="2618" spans="1:18" x14ac:dyDescent="0.25">
      <c r="A2618" s="2" t="s">
        <v>3826</v>
      </c>
      <c r="B2618" s="8" t="s">
        <v>3826</v>
      </c>
      <c r="C2618" s="2" t="s">
        <v>8738</v>
      </c>
      <c r="D2618" s="1">
        <v>77</v>
      </c>
      <c r="E2618" s="1">
        <v>8</v>
      </c>
      <c r="F2618" s="1">
        <v>8</v>
      </c>
      <c r="G2618" s="1">
        <v>19</v>
      </c>
      <c r="H2618" s="1">
        <v>25</v>
      </c>
      <c r="I2618" s="16"/>
      <c r="J2618" s="17" t="s">
        <v>7142</v>
      </c>
      <c r="K2618" s="4" t="s">
        <v>7144</v>
      </c>
      <c r="L2618" s="5" t="s">
        <v>7143</v>
      </c>
      <c r="M2618" s="5">
        <f t="shared" si="160"/>
        <v>19</v>
      </c>
      <c r="N2618" s="5">
        <f t="shared" si="161"/>
        <v>25</v>
      </c>
      <c r="O2618" s="3" t="str">
        <f>IF(ISBLANK(D2618),"ส่วนลด",VLOOKUP(D2618,หมวดหมู่!$A$2:$B$35,2))</f>
        <v>ของใช้ในครัว</v>
      </c>
      <c r="P2618" s="3" t="str">
        <f>IF(ISBLANK(E2618),"หน่วย",VLOOKUP(E2618,หน่วยนับ!$A$2:$B$37,2))</f>
        <v>อัน</v>
      </c>
      <c r="Q2618" t="str">
        <f t="shared" si="162"/>
        <v>P00000.png</v>
      </c>
      <c r="R2618" t="str">
        <f t="shared" si="163"/>
        <v>INSERT INTO `product`(`pID`, `pBar`, `pBars`, `pName`, `pBP`, `pSP`, `pVal`, `pCate`, `pUnit`, `img`) VALUES ('P02626','P02626','[{"detail":"รหัสสินค้า","barcode":"P02626"},{"detail":"บาร์โค้ดหลัก","barcode":"P02626"}]','ฝาปิดหม้อตาข่ายดำใหญ่***','19','25','8','ของใช้ในครัว','อัน','P00000.png');</v>
      </c>
    </row>
    <row r="2619" spans="1:18" x14ac:dyDescent="0.25">
      <c r="A2619" s="2" t="s">
        <v>3827</v>
      </c>
      <c r="B2619" s="8" t="s">
        <v>3827</v>
      </c>
      <c r="C2619" s="2" t="s">
        <v>8739</v>
      </c>
      <c r="D2619" s="1">
        <v>32</v>
      </c>
      <c r="E2619" s="1">
        <v>8</v>
      </c>
      <c r="F2619" s="1">
        <v>3</v>
      </c>
      <c r="G2619" s="1">
        <v>15</v>
      </c>
      <c r="H2619" s="1">
        <v>20</v>
      </c>
      <c r="I2619" s="16"/>
      <c r="J2619" s="17" t="s">
        <v>7142</v>
      </c>
      <c r="K2619" s="4" t="s">
        <v>7144</v>
      </c>
      <c r="L2619" s="5" t="s">
        <v>7143</v>
      </c>
      <c r="M2619" s="5">
        <f t="shared" si="160"/>
        <v>15</v>
      </c>
      <c r="N2619" s="5">
        <f t="shared" si="161"/>
        <v>20</v>
      </c>
      <c r="O2619" s="3" t="str">
        <f>IF(ISBLANK(D2619),"ส่วนลด",VLOOKUP(D2619,หมวดหมู่!$A$2:$B$35,2))</f>
        <v>การศึกษา</v>
      </c>
      <c r="P2619" s="3" t="str">
        <f>IF(ISBLANK(E2619),"หน่วย",VLOOKUP(E2619,หน่วยนับ!$A$2:$B$37,2))</f>
        <v>อัน</v>
      </c>
      <c r="Q2619" t="str">
        <f t="shared" si="162"/>
        <v>P00000.png</v>
      </c>
      <c r="R2619" t="str">
        <f t="shared" si="163"/>
        <v>INSERT INTO `product`(`pID`, `pBar`, `pBars`, `pName`, `pBP`, `pSP`, `pVal`, `pCate`, `pUnit`, `img`) VALUES ('P02627','P02627','[{"detail":"รหัสสินค้า","barcode":"P02627"},{"detail":"บาร์โค้ดหลัก","barcode":"P02627"}]','ถุงเท้านักเรียนสีขาวยาว4-6***','15','20','3','การศึกษา','อัน','P00000.png');</v>
      </c>
    </row>
    <row r="2620" spans="1:18" x14ac:dyDescent="0.25">
      <c r="A2620" s="2" t="s">
        <v>3828</v>
      </c>
      <c r="B2620" s="8" t="s">
        <v>3828</v>
      </c>
      <c r="C2620" s="2" t="s">
        <v>3829</v>
      </c>
      <c r="D2620" s="1">
        <v>20</v>
      </c>
      <c r="E2620" s="1">
        <v>35</v>
      </c>
      <c r="F2620" s="1">
        <v>0</v>
      </c>
      <c r="G2620" s="1">
        <v>150</v>
      </c>
      <c r="H2620" s="1">
        <v>179</v>
      </c>
      <c r="I2620" s="16"/>
      <c r="J2620" s="17" t="s">
        <v>7142</v>
      </c>
      <c r="K2620" s="4" t="s">
        <v>7144</v>
      </c>
      <c r="L2620" s="5" t="s">
        <v>7143</v>
      </c>
      <c r="M2620" s="5">
        <f t="shared" si="160"/>
        <v>150</v>
      </c>
      <c r="N2620" s="5">
        <f t="shared" si="161"/>
        <v>179</v>
      </c>
      <c r="O2620" s="3" t="str">
        <f>IF(ISBLANK(D2620),"ส่วนลด",VLOOKUP(D2620,หมวดหมู่!$A$2:$B$35,2))</f>
        <v>อุปโภค/บริโภค</v>
      </c>
      <c r="P2620" s="3" t="str">
        <f>IF(ISBLANK(E2620),"หน่วย",VLOOKUP(E2620,หน่วยนับ!$A$2:$B$37,2))</f>
        <v>ตัว</v>
      </c>
      <c r="Q2620" t="str">
        <f t="shared" si="162"/>
        <v>P00000.png</v>
      </c>
      <c r="R2620" t="str">
        <f t="shared" si="163"/>
        <v>INSERT INTO `product`(`pID`, `pBar`, `pBars`, `pName`, `pBP`, `pSP`, `pVal`, `pCate`, `pUnit`, `img`) VALUES ('P02628','P02628','[{"detail":"รหัสสินค้า","barcode":"P02628"},{"detail":"บาร์โค้ดหลัก","barcode":"P02628"}]','เก้าอั้พับตัวใหญ่/179บ*','150','179','0','อุปโภค/บริโภค','ตัว','P00000.png');</v>
      </c>
    </row>
    <row r="2621" spans="1:18" x14ac:dyDescent="0.25">
      <c r="A2621" s="2" t="s">
        <v>3830</v>
      </c>
      <c r="B2621" s="8" t="s">
        <v>3830</v>
      </c>
      <c r="C2621" s="2" t="s">
        <v>3831</v>
      </c>
      <c r="D2621" s="1">
        <v>20</v>
      </c>
      <c r="E2621" s="1">
        <v>8</v>
      </c>
      <c r="F2621" s="1">
        <v>1</v>
      </c>
      <c r="G2621" s="1">
        <v>79</v>
      </c>
      <c r="H2621" s="1">
        <v>99</v>
      </c>
      <c r="I2621" s="16"/>
      <c r="J2621" s="17" t="s">
        <v>7142</v>
      </c>
      <c r="K2621" s="4" t="s">
        <v>7144</v>
      </c>
      <c r="L2621" s="5" t="s">
        <v>7143</v>
      </c>
      <c r="M2621" s="5">
        <f t="shared" si="160"/>
        <v>79</v>
      </c>
      <c r="N2621" s="5">
        <f t="shared" si="161"/>
        <v>99</v>
      </c>
      <c r="O2621" s="3" t="str">
        <f>IF(ISBLANK(D2621),"ส่วนลด",VLOOKUP(D2621,หมวดหมู่!$A$2:$B$35,2))</f>
        <v>อุปโภค/บริโภค</v>
      </c>
      <c r="P2621" s="3" t="str">
        <f>IF(ISBLANK(E2621),"หน่วย",VLOOKUP(E2621,หน่วยนับ!$A$2:$B$37,2))</f>
        <v>อัน</v>
      </c>
      <c r="Q2621" t="str">
        <f t="shared" si="162"/>
        <v>P00000.png</v>
      </c>
      <c r="R2621" t="str">
        <f t="shared" si="163"/>
        <v>INSERT INTO `product`(`pID`, `pBar`, `pBars`, `pName`, `pBP`, `pSP`, `pVal`, `pCate`, `pUnit`, `img`) VALUES ('P02629','P02629','[{"detail":"รหัสสินค้า","barcode":"P02629"},{"detail":"บาร์โค้ดหลัก","barcode":"P02629"}]','เก้าอั้พับตัวเล็ก/99บ','79','99','1','อุปโภค/บริโภค','อัน','P00000.png');</v>
      </c>
    </row>
    <row r="2622" spans="1:18" x14ac:dyDescent="0.25">
      <c r="A2622" s="2" t="s">
        <v>3832</v>
      </c>
      <c r="B2622" s="8">
        <v>8851989064352</v>
      </c>
      <c r="C2622" s="2" t="s">
        <v>3833</v>
      </c>
      <c r="D2622" s="1">
        <v>20</v>
      </c>
      <c r="E2622" s="1">
        <v>3</v>
      </c>
      <c r="F2622" s="1">
        <v>0</v>
      </c>
      <c r="G2622" s="1">
        <v>31</v>
      </c>
      <c r="H2622" s="1">
        <v>39</v>
      </c>
      <c r="I2622" s="16"/>
      <c r="J2622" s="17" t="s">
        <v>7142</v>
      </c>
      <c r="K2622" s="4" t="s">
        <v>7144</v>
      </c>
      <c r="L2622" s="5" t="s">
        <v>7143</v>
      </c>
      <c r="M2622" s="5">
        <f t="shared" si="160"/>
        <v>31</v>
      </c>
      <c r="N2622" s="5">
        <f t="shared" si="161"/>
        <v>39</v>
      </c>
      <c r="O2622" s="3" t="str">
        <f>IF(ISBLANK(D2622),"ส่วนลด",VLOOKUP(D2622,หมวดหมู่!$A$2:$B$35,2))</f>
        <v>อุปโภค/บริโภค</v>
      </c>
      <c r="P2622" s="3" t="str">
        <f>IF(ISBLANK(E2622),"หน่วย",VLOOKUP(E2622,หน่วยนับ!$A$2:$B$37,2))</f>
        <v>ขวด</v>
      </c>
      <c r="Q2622" t="str">
        <f t="shared" si="162"/>
        <v>P00000.png</v>
      </c>
      <c r="R2622" t="str">
        <f t="shared" si="163"/>
        <v>INSERT INTO `product`(`pID`, `pBar`, `pBars`, `pName`, `pBP`, `pSP`, `pVal`, `pCate`, `pUnit`, `img`) VALUES ('P02630','8851989064352','[{"detail":"รหัสสินค้า","barcode":"P02630"},{"detail":"บาร์โค้ดหลัก","barcode":"8851989064352"}]','ดีนี่ฟ้าแป้งเด็ก380/39บ*','31','39','0','อุปโภค/บริโภค','ขวด','P00000.png');</v>
      </c>
    </row>
    <row r="2623" spans="1:18" x14ac:dyDescent="0.25">
      <c r="A2623" s="2" t="s">
        <v>3834</v>
      </c>
      <c r="B2623" s="8">
        <v>8850545777774</v>
      </c>
      <c r="C2623" s="2" t="s">
        <v>8740</v>
      </c>
      <c r="D2623" s="1">
        <v>20</v>
      </c>
      <c r="E2623" s="1">
        <v>3</v>
      </c>
      <c r="F2623" s="1">
        <v>7</v>
      </c>
      <c r="G2623" s="1">
        <v>31.25</v>
      </c>
      <c r="H2623" s="1">
        <v>38</v>
      </c>
      <c r="I2623" s="16"/>
      <c r="J2623" s="17" t="s">
        <v>7142</v>
      </c>
      <c r="K2623" s="4" t="s">
        <v>7144</v>
      </c>
      <c r="L2623" s="5" t="s">
        <v>7143</v>
      </c>
      <c r="M2623" s="5">
        <f t="shared" si="160"/>
        <v>31.25</v>
      </c>
      <c r="N2623" s="5">
        <f t="shared" si="161"/>
        <v>38</v>
      </c>
      <c r="O2623" s="3" t="str">
        <f>IF(ISBLANK(D2623),"ส่วนลด",VLOOKUP(D2623,หมวดหมู่!$A$2:$B$35,2))</f>
        <v>อุปโภค/บริโภค</v>
      </c>
      <c r="P2623" s="3" t="str">
        <f>IF(ISBLANK(E2623),"หน่วย",VLOOKUP(E2623,หน่วยนับ!$A$2:$B$37,2))</f>
        <v>ขวด</v>
      </c>
      <c r="Q2623" t="str">
        <f t="shared" si="162"/>
        <v>P00000.png</v>
      </c>
      <c r="R2623" t="str">
        <f t="shared" si="163"/>
        <v>INSERT INTO `product`(`pID`, `pBar`, `pBars`, `pName`, `pBP`, `pSP`, `pVal`, `pCate`, `pUnit`, `img`) VALUES ('P02631','8850545777774','[{"detail":"รหัสสินค้า","barcode":"P02631"},{"detail":"บาร์โค้ดหลัก","barcode":"8850545777774"}]','ทิพรสน้ำปลาขวดแก้ว700มล***','31.25','38','7','อุปโภค/บริโภค','ขวด','P00000.png');</v>
      </c>
    </row>
    <row r="2624" spans="1:18" x14ac:dyDescent="0.25">
      <c r="A2624" s="2" t="s">
        <v>3835</v>
      </c>
      <c r="B2624" s="8">
        <v>4987176028662</v>
      </c>
      <c r="C2624" s="2" t="s">
        <v>3836</v>
      </c>
      <c r="D2624" s="1">
        <v>61</v>
      </c>
      <c r="E2624" s="1">
        <v>3</v>
      </c>
      <c r="F2624" s="1">
        <v>6</v>
      </c>
      <c r="G2624" s="1">
        <v>22.38</v>
      </c>
      <c r="H2624" s="1">
        <v>29</v>
      </c>
      <c r="I2624" s="16"/>
      <c r="J2624" s="17" t="s">
        <v>7142</v>
      </c>
      <c r="K2624" s="4" t="s">
        <v>7144</v>
      </c>
      <c r="L2624" s="5" t="s">
        <v>7143</v>
      </c>
      <c r="M2624" s="5">
        <f t="shared" si="160"/>
        <v>22.38</v>
      </c>
      <c r="N2624" s="5">
        <f t="shared" si="161"/>
        <v>29</v>
      </c>
      <c r="O2624" s="3" t="str">
        <f>IF(ISBLANK(D2624),"ส่วนลด",VLOOKUP(D2624,หมวดหมู่!$A$2:$B$35,2))</f>
        <v>แชมพูสระผม</v>
      </c>
      <c r="P2624" s="3" t="str">
        <f>IF(ISBLANK(E2624),"หน่วย",VLOOKUP(E2624,หน่วยนับ!$A$2:$B$37,2))</f>
        <v>ขวด</v>
      </c>
      <c r="Q2624" t="str">
        <f t="shared" si="162"/>
        <v>P00000.png</v>
      </c>
      <c r="R2624" t="str">
        <f t="shared" si="163"/>
        <v>INSERT INTO `product`(`pID`, `pBar`, `pBars`, `pName`, `pBP`, `pSP`, `pVal`, `pCate`, `pUnit`, `img`) VALUES ('P02632','4987176028662','[{"detail":"รหัสสินค้า","barcode":"P02632"},{"detail":"บาร์โค้ดหลัก","barcode":"4987176028662"}]','รีจอยแชมพูดอกสาระเหน่105มล**','22.38','29','6','แชมพูสระผม','ขวด','P00000.png');</v>
      </c>
    </row>
    <row r="2625" spans="1:18" x14ac:dyDescent="0.25">
      <c r="A2625" s="2" t="s">
        <v>3837</v>
      </c>
      <c r="B2625" s="8">
        <v>8850092202040</v>
      </c>
      <c r="C2625" s="2" t="s">
        <v>3838</v>
      </c>
      <c r="D2625" s="1">
        <v>63</v>
      </c>
      <c r="E2625" s="1">
        <v>3</v>
      </c>
      <c r="F2625" s="1">
        <v>0</v>
      </c>
      <c r="G2625" s="1">
        <v>11.84</v>
      </c>
      <c r="H2625" s="1">
        <v>15</v>
      </c>
      <c r="I2625" s="16"/>
      <c r="J2625" s="17" t="s">
        <v>7142</v>
      </c>
      <c r="K2625" s="4" t="s">
        <v>7144</v>
      </c>
      <c r="L2625" s="5" t="s">
        <v>7143</v>
      </c>
      <c r="M2625" s="5">
        <f t="shared" si="160"/>
        <v>11.84</v>
      </c>
      <c r="N2625" s="5">
        <f t="shared" si="161"/>
        <v>15</v>
      </c>
      <c r="O2625" s="3" t="str">
        <f>IF(ISBLANK(D2625),"ส่วนลด",VLOOKUP(D2625,หมวดหมู่!$A$2:$B$35,2))</f>
        <v>น้ำยาล้างจาน+ล้างพื้น</v>
      </c>
      <c r="P2625" s="3" t="str">
        <f>IF(ISBLANK(E2625),"หน่วย",VLOOKUP(E2625,หน่วยนับ!$A$2:$B$37,2))</f>
        <v>ขวด</v>
      </c>
      <c r="Q2625" t="str">
        <f t="shared" si="162"/>
        <v>P00000.png</v>
      </c>
      <c r="R2625" t="str">
        <f t="shared" si="163"/>
        <v>INSERT INTO `product`(`pID`, `pBar`, `pBars`, `pName`, `pBP`, `pSP`, `pVal`, `pCate`, `pUnit`, `img`) VALUES ('P02633','8850092202040','[{"detail":"รหัสสินค้า","barcode":"P02633"},{"detail":"บาร์โค้ดหลัก","barcode":"8850092202040"}]','ไฮยีนซักผ้าขาว250ชมพู/15บ**','11.84','15','0','น้ำยาล้างจาน+ล้างพื้น','ขวด','P00000.png');</v>
      </c>
    </row>
    <row r="2626" spans="1:18" x14ac:dyDescent="0.25">
      <c r="A2626" s="2" t="s">
        <v>3839</v>
      </c>
      <c r="B2626" s="8">
        <v>8850092204020</v>
      </c>
      <c r="C2626" s="2" t="s">
        <v>6894</v>
      </c>
      <c r="D2626" s="1">
        <v>63</v>
      </c>
      <c r="E2626" s="1">
        <v>3</v>
      </c>
      <c r="F2626" s="1">
        <v>10</v>
      </c>
      <c r="G2626" s="1">
        <v>11.84</v>
      </c>
      <c r="H2626" s="1">
        <v>15</v>
      </c>
      <c r="I2626" s="16"/>
      <c r="J2626" s="17" t="s">
        <v>7142</v>
      </c>
      <c r="K2626" s="4" t="s">
        <v>7144</v>
      </c>
      <c r="L2626" s="5" t="s">
        <v>7143</v>
      </c>
      <c r="M2626" s="5">
        <f t="shared" si="160"/>
        <v>11.84</v>
      </c>
      <c r="N2626" s="5">
        <f t="shared" si="161"/>
        <v>15</v>
      </c>
      <c r="O2626" s="3" t="str">
        <f>IF(ISBLANK(D2626),"ส่วนลด",VLOOKUP(D2626,หมวดหมู่!$A$2:$B$35,2))</f>
        <v>น้ำยาล้างจาน+ล้างพื้น</v>
      </c>
      <c r="P2626" s="3" t="str">
        <f>IF(ISBLANK(E2626),"หน่วย",VLOOKUP(E2626,หน่วยนับ!$A$2:$B$37,2))</f>
        <v>ขวด</v>
      </c>
      <c r="Q2626" t="str">
        <f t="shared" si="162"/>
        <v>P00000.png</v>
      </c>
      <c r="R2626" t="str">
        <f t="shared" si="163"/>
        <v>INSERT INTO `product`(`pID`, `pBar`, `pBars`, `pName`, `pBP`, `pSP`, `pVal`, `pCate`, `pUnit`, `img`) VALUES ('P02634','8850092204020','[{"detail":"รหัสสินค้า","barcode":"P02634"},{"detail":"บาร์โค้ดหลัก","barcode":"8850092204020"}]','ไฮยีนซักผ้าขาว250ฟ้า**','11.84','15','10','น้ำยาล้างจาน+ล้างพื้น','ขวด','P00000.png');</v>
      </c>
    </row>
    <row r="2627" spans="1:18" x14ac:dyDescent="0.25">
      <c r="A2627" s="2" t="s">
        <v>3840</v>
      </c>
      <c r="B2627" s="8">
        <v>8850092222512</v>
      </c>
      <c r="C2627" s="2" t="s">
        <v>3841</v>
      </c>
      <c r="D2627" s="1">
        <v>20</v>
      </c>
      <c r="E2627" s="1">
        <v>14</v>
      </c>
      <c r="F2627" s="1">
        <v>0</v>
      </c>
      <c r="G2627" s="1">
        <v>12</v>
      </c>
      <c r="H2627" s="1">
        <v>15</v>
      </c>
      <c r="I2627" s="16"/>
      <c r="J2627" s="17" t="s">
        <v>7142</v>
      </c>
      <c r="K2627" s="4" t="s">
        <v>7144</v>
      </c>
      <c r="L2627" s="5" t="s">
        <v>7143</v>
      </c>
      <c r="M2627" s="5">
        <f t="shared" ref="M2627:M2690" si="164">IF(ISBLANK(D2627),0,G2627)</f>
        <v>12</v>
      </c>
      <c r="N2627" s="5">
        <f t="shared" ref="N2627:N2690" si="165">IF(ISBLANK(D2627),-H2627,H2627)</f>
        <v>15</v>
      </c>
      <c r="O2627" s="3" t="str">
        <f>IF(ISBLANK(D2627),"ส่วนลด",VLOOKUP(D2627,หมวดหมู่!$A$2:$B$35,2))</f>
        <v>อุปโภค/บริโภค</v>
      </c>
      <c r="P2627" s="3" t="str">
        <f>IF(ISBLANK(E2627),"หน่วย",VLOOKUP(E2627,หน่วยนับ!$A$2:$B$37,2))</f>
        <v>ถุง</v>
      </c>
      <c r="Q2627" t="str">
        <f t="shared" ref="Q2627:Q2690" si="166">IF(ISBLANK(I2627),"P00000.png",I2627)</f>
        <v>P00000.png</v>
      </c>
      <c r="R2627" t="str">
        <f t="shared" ref="R2627:R2690" si="167">"INSERT INTO `product`(`pID`, `pBar`, `pBars`, `pName`, `pBP`, `pSP`, `pVal`, `pCate`, `pUnit`, `img`) VALUES ('"&amp;A2627&amp;"','"&amp;B2627&amp;"','"&amp;J2627&amp;A2627&amp;K2627&amp;B2627&amp;L2627&amp;"','"&amp;C2627&amp;"','"&amp;M2627&amp;"','"&amp;N2627&amp;"','"&amp;F2627&amp;"','"&amp;O2627&amp;"','"&amp;P2627&amp;"','"&amp;Q2627&amp;"');"</f>
        <v>INSERT INTO `product`(`pID`, `pBar`, `pBars`, `pName`, `pBP`, `pSP`, `pVal`, `pCate`, `pUnit`, `img`) VALUES ('P02635','8850092222512','[{"detail":"รหัสสินค้า","barcode":"P02635"},{"detail":"บาร์โค้ดหลัก","barcode":"8850092222512"}]','ไฮยีนรีดเรียบชมพ550/15บ*','12','15','0','อุปโภค/บริโภค','ถุง','P00000.png');</v>
      </c>
    </row>
    <row r="2628" spans="1:18" x14ac:dyDescent="0.25">
      <c r="A2628" s="2" t="s">
        <v>3842</v>
      </c>
      <c r="B2628" s="8">
        <v>8850092294212</v>
      </c>
      <c r="C2628" s="2" t="s">
        <v>3843</v>
      </c>
      <c r="D2628" s="1">
        <v>20</v>
      </c>
      <c r="E2628" s="1">
        <v>14</v>
      </c>
      <c r="F2628" s="1">
        <v>0</v>
      </c>
      <c r="G2628" s="1">
        <v>16</v>
      </c>
      <c r="H2628" s="1">
        <v>18</v>
      </c>
      <c r="I2628" s="16"/>
      <c r="J2628" s="17" t="s">
        <v>7142</v>
      </c>
      <c r="K2628" s="4" t="s">
        <v>7144</v>
      </c>
      <c r="L2628" s="5" t="s">
        <v>7143</v>
      </c>
      <c r="M2628" s="5">
        <f t="shared" si="164"/>
        <v>16</v>
      </c>
      <c r="N2628" s="5">
        <f t="shared" si="165"/>
        <v>18</v>
      </c>
      <c r="O2628" s="3" t="str">
        <f>IF(ISBLANK(D2628),"ส่วนลด",VLOOKUP(D2628,หมวดหมู่!$A$2:$B$35,2))</f>
        <v>อุปโภค/บริโภค</v>
      </c>
      <c r="P2628" s="3" t="str">
        <f>IF(ISBLANK(E2628),"หน่วย",VLOOKUP(E2628,หน่วยนับ!$A$2:$B$37,2))</f>
        <v>ถุง</v>
      </c>
      <c r="Q2628" t="str">
        <f t="shared" si="166"/>
        <v>P00000.png</v>
      </c>
      <c r="R2628" t="str">
        <f t="shared" si="167"/>
        <v>INSERT INTO `product`(`pID`, `pBar`, `pBars`, `pName`, `pBP`, `pSP`, `pVal`, `pCate`, `pUnit`, `img`) VALUES ('P02636','8850092294212','[{"detail":"รหัสสินค้า","barcode":"P02636"},{"detail":"บาร์โค้ดหลัก","barcode":"8850092294212"}]','ไฮยีนฟ้าเข้มปรับผ้านุ่ม125/18บ*','16','18','0','อุปโภค/บริโภค','ถุง','P00000.png');</v>
      </c>
    </row>
    <row r="2629" spans="1:18" x14ac:dyDescent="0.25">
      <c r="A2629" s="2" t="s">
        <v>3844</v>
      </c>
      <c r="B2629" s="8">
        <v>8850092292218</v>
      </c>
      <c r="C2629" s="2" t="s">
        <v>3845</v>
      </c>
      <c r="D2629" s="1">
        <v>20</v>
      </c>
      <c r="E2629" s="1">
        <v>14</v>
      </c>
      <c r="F2629" s="1">
        <v>5</v>
      </c>
      <c r="G2629" s="1">
        <v>16</v>
      </c>
      <c r="H2629" s="1">
        <v>20</v>
      </c>
      <c r="I2629" s="16"/>
      <c r="J2629" s="17" t="s">
        <v>7142</v>
      </c>
      <c r="K2629" s="4" t="s">
        <v>7144</v>
      </c>
      <c r="L2629" s="5" t="s">
        <v>7143</v>
      </c>
      <c r="M2629" s="5">
        <f t="shared" si="164"/>
        <v>16</v>
      </c>
      <c r="N2629" s="5">
        <f t="shared" si="165"/>
        <v>20</v>
      </c>
      <c r="O2629" s="3" t="str">
        <f>IF(ISBLANK(D2629),"ส่วนลด",VLOOKUP(D2629,หมวดหมู่!$A$2:$B$35,2))</f>
        <v>อุปโภค/บริโภค</v>
      </c>
      <c r="P2629" s="3" t="str">
        <f>IF(ISBLANK(E2629),"หน่วย",VLOOKUP(E2629,หน่วยนับ!$A$2:$B$37,2))</f>
        <v>ถุง</v>
      </c>
      <c r="Q2629" t="str">
        <f t="shared" si="166"/>
        <v>P00000.png</v>
      </c>
      <c r="R2629" t="str">
        <f t="shared" si="167"/>
        <v>INSERT INTO `product`(`pID`, `pBar`, `pBars`, `pName`, `pBP`, `pSP`, `pVal`, `pCate`, `pUnit`, `img`) VALUES ('P02637','8850092292218','[{"detail":"รหัสสินค้า","barcode":"P02637"},{"detail":"บาร์โค้ดหลัก","barcode":"8850092292218"}]','ไฮยีนส้มปรับผ้านุ่ม125/20บ','16','20','5','อุปโภค/บริโภค','ถุง','P00000.png');</v>
      </c>
    </row>
    <row r="2630" spans="1:18" x14ac:dyDescent="0.25">
      <c r="A2630" s="2" t="s">
        <v>3846</v>
      </c>
      <c r="B2630" s="8">
        <v>8850092298210</v>
      </c>
      <c r="C2630" s="2" t="s">
        <v>3847</v>
      </c>
      <c r="D2630" s="1">
        <v>20</v>
      </c>
      <c r="E2630" s="1">
        <v>14</v>
      </c>
      <c r="F2630" s="1">
        <v>13</v>
      </c>
      <c r="G2630" s="1">
        <v>16</v>
      </c>
      <c r="H2630" s="1">
        <v>20</v>
      </c>
      <c r="I2630" s="16"/>
      <c r="J2630" s="17" t="s">
        <v>7142</v>
      </c>
      <c r="K2630" s="4" t="s">
        <v>7144</v>
      </c>
      <c r="L2630" s="5" t="s">
        <v>7143</v>
      </c>
      <c r="M2630" s="5">
        <f t="shared" si="164"/>
        <v>16</v>
      </c>
      <c r="N2630" s="5">
        <f t="shared" si="165"/>
        <v>20</v>
      </c>
      <c r="O2630" s="3" t="str">
        <f>IF(ISBLANK(D2630),"ส่วนลด",VLOOKUP(D2630,หมวดหมู่!$A$2:$B$35,2))</f>
        <v>อุปโภค/บริโภค</v>
      </c>
      <c r="P2630" s="3" t="str">
        <f>IF(ISBLANK(E2630),"หน่วย",VLOOKUP(E2630,หน่วยนับ!$A$2:$B$37,2))</f>
        <v>ถุง</v>
      </c>
      <c r="Q2630" t="str">
        <f t="shared" si="166"/>
        <v>P00000.png</v>
      </c>
      <c r="R2630" t="str">
        <f t="shared" si="167"/>
        <v>INSERT INTO `product`(`pID`, `pBar`, `pBars`, `pName`, `pBP`, `pSP`, `pVal`, `pCate`, `pUnit`, `img`) VALUES ('P02638','8850092298210','[{"detail":"รหัสสินค้า","barcode":"P02638"},{"detail":"บาร์โค้ดหลัก","barcode":"8850092298210"}]','ไฮยีนดำปรับผ้านุ่ม125/20บ','16','20','13','อุปโภค/บริโภค','ถุง','P00000.png');</v>
      </c>
    </row>
    <row r="2631" spans="1:18" x14ac:dyDescent="0.25">
      <c r="A2631" s="2" t="s">
        <v>3848</v>
      </c>
      <c r="B2631" s="8">
        <v>8850092280208</v>
      </c>
      <c r="C2631" s="2" t="s">
        <v>3849</v>
      </c>
      <c r="D2631" s="1">
        <v>20</v>
      </c>
      <c r="E2631" s="1">
        <v>14</v>
      </c>
      <c r="F2631" s="1">
        <v>0</v>
      </c>
      <c r="G2631" s="1">
        <v>16</v>
      </c>
      <c r="H2631" s="1">
        <v>20</v>
      </c>
      <c r="I2631" s="16"/>
      <c r="J2631" s="17" t="s">
        <v>7142</v>
      </c>
      <c r="K2631" s="4" t="s">
        <v>7144</v>
      </c>
      <c r="L2631" s="5" t="s">
        <v>7143</v>
      </c>
      <c r="M2631" s="5">
        <f t="shared" si="164"/>
        <v>16</v>
      </c>
      <c r="N2631" s="5">
        <f t="shared" si="165"/>
        <v>20</v>
      </c>
      <c r="O2631" s="3" t="str">
        <f>IF(ISBLANK(D2631),"ส่วนลด",VLOOKUP(D2631,หมวดหมู่!$A$2:$B$35,2))</f>
        <v>อุปโภค/บริโภค</v>
      </c>
      <c r="P2631" s="3" t="str">
        <f>IF(ISBLANK(E2631),"หน่วย",VLOOKUP(E2631,หน่วยนับ!$A$2:$B$37,2))</f>
        <v>ถุง</v>
      </c>
      <c r="Q2631" t="str">
        <f t="shared" si="166"/>
        <v>P00000.png</v>
      </c>
      <c r="R2631" t="str">
        <f t="shared" si="167"/>
        <v>INSERT INTO `product`(`pID`, `pBar`, `pBars`, `pName`, `pBP`, `pSP`, `pVal`, `pCate`, `pUnit`, `img`) VALUES ('P02639','8850092280208','[{"detail":"รหัสสินค้า","barcode":"P02639"},{"detail":"บาร์โค้ดหลัก","barcode":"8850092280208"}]','ไฮยีนขาวปรับผ้านุ่ม125/20บ*','16','20','0','อุปโภค/บริโภค','ถุง','P00000.png');</v>
      </c>
    </row>
    <row r="2632" spans="1:18" x14ac:dyDescent="0.25">
      <c r="A2632" s="2" t="s">
        <v>3850</v>
      </c>
      <c r="B2632" s="8">
        <v>8850088003736</v>
      </c>
      <c r="C2632" s="2" t="s">
        <v>8741</v>
      </c>
      <c r="D2632" s="1">
        <v>20</v>
      </c>
      <c r="E2632" s="1">
        <v>8</v>
      </c>
      <c r="F2632" s="1">
        <v>67</v>
      </c>
      <c r="G2632" s="1">
        <v>13.2</v>
      </c>
      <c r="H2632" s="1">
        <v>15</v>
      </c>
      <c r="I2632" s="16"/>
      <c r="J2632" s="17" t="s">
        <v>7142</v>
      </c>
      <c r="K2632" s="4" t="s">
        <v>7144</v>
      </c>
      <c r="L2632" s="5" t="s">
        <v>7143</v>
      </c>
      <c r="M2632" s="5">
        <f t="shared" si="164"/>
        <v>13.2</v>
      </c>
      <c r="N2632" s="5">
        <f t="shared" si="165"/>
        <v>15</v>
      </c>
      <c r="O2632" s="3" t="str">
        <f>IF(ISBLANK(D2632),"ส่วนลด",VLOOKUP(D2632,หมวดหมู่!$A$2:$B$35,2))</f>
        <v>อุปโภค/บริโภค</v>
      </c>
      <c r="P2632" s="3" t="str">
        <f>IF(ISBLANK(E2632),"หน่วย",VLOOKUP(E2632,หน่วยนับ!$A$2:$B$37,2))</f>
        <v>อัน</v>
      </c>
      <c r="Q2632" t="str">
        <f t="shared" si="166"/>
        <v>P00000.png</v>
      </c>
      <c r="R2632" t="str">
        <f t="shared" si="167"/>
        <v>INSERT INTO `product`(`pID`, `pBar`, `pBars`, `pName`, `pBP`, `pSP`, `pVal`, `pCate`, `pUnit`, `img`) VALUES ('P02640','8850088003736','[{"detail":"รหัสสินค้า","barcode":"P02640"},{"detail":"บาร์โค้ดหลัก","barcode":"8850088003736"}]','ปุ้มปุ้ยเข้มข้น155g***','13.2','15','67','อุปโภค/บริโภค','อัน','P00000.png');</v>
      </c>
    </row>
    <row r="2633" spans="1:18" x14ac:dyDescent="0.25">
      <c r="A2633" s="2" t="s">
        <v>3851</v>
      </c>
      <c r="B2633" s="8">
        <v>8850451006005</v>
      </c>
      <c r="C2633" s="2" t="s">
        <v>3852</v>
      </c>
      <c r="D2633" s="1">
        <v>20</v>
      </c>
      <c r="E2633" s="1">
        <v>19</v>
      </c>
      <c r="F2633" s="1">
        <v>35</v>
      </c>
      <c r="G2633" s="1">
        <v>8.2899999999999991</v>
      </c>
      <c r="H2633" s="1">
        <v>12</v>
      </c>
      <c r="I2633" s="16"/>
      <c r="J2633" s="17" t="s">
        <v>7142</v>
      </c>
      <c r="K2633" s="4" t="s">
        <v>7144</v>
      </c>
      <c r="L2633" s="5" t="s">
        <v>7143</v>
      </c>
      <c r="M2633" s="5">
        <f t="shared" si="164"/>
        <v>8.2899999999999991</v>
      </c>
      <c r="N2633" s="5">
        <f t="shared" si="165"/>
        <v>12</v>
      </c>
      <c r="O2633" s="3" t="str">
        <f>IF(ISBLANK(D2633),"ส่วนลด",VLOOKUP(D2633,หมวดหมู่!$A$2:$B$35,2))</f>
        <v>อุปโภค/บริโภค</v>
      </c>
      <c r="P2633" s="3" t="str">
        <f>IF(ISBLANK(E2633),"หน่วย",VLOOKUP(E2633,หน่วยนับ!$A$2:$B$37,2))</f>
        <v>กระป๋อง</v>
      </c>
      <c r="Q2633" t="str">
        <f t="shared" si="166"/>
        <v>P00000.png</v>
      </c>
      <c r="R2633" t="str">
        <f t="shared" si="167"/>
        <v>INSERT INTO `product`(`pID`, `pBar`, `pBars`, `pName`, `pBP`, `pSP`, `pVal`, `pCate`, `pUnit`, `img`) VALUES ('P02641','8850451006005','[{"detail":"รหัสสินค้า","barcode":"P02641"},{"detail":"บาร์โค้ดหลัก","barcode":"8850451006005"}]','ตาต้าปลากระป๋อง12บาท**','8.29','12','35','อุปโภค/บริโภค','กระป๋อง','P00000.png');</v>
      </c>
    </row>
    <row r="2634" spans="1:18" x14ac:dyDescent="0.25">
      <c r="A2634" s="2" t="s">
        <v>3853</v>
      </c>
      <c r="B2634" s="8">
        <v>8850451006029</v>
      </c>
      <c r="C2634" s="2" t="s">
        <v>3854</v>
      </c>
      <c r="D2634" s="6"/>
      <c r="E2634" s="6"/>
      <c r="F2634" s="1">
        <v>75</v>
      </c>
      <c r="G2634" s="1">
        <v>0</v>
      </c>
      <c r="H2634" s="1">
        <v>20</v>
      </c>
      <c r="I2634" s="16"/>
      <c r="J2634" s="17" t="s">
        <v>7142</v>
      </c>
      <c r="K2634" s="4" t="s">
        <v>7144</v>
      </c>
      <c r="L2634" s="5" t="s">
        <v>7143</v>
      </c>
      <c r="M2634" s="5">
        <f t="shared" si="164"/>
        <v>0</v>
      </c>
      <c r="N2634" s="5">
        <f t="shared" si="165"/>
        <v>-20</v>
      </c>
      <c r="O2634" s="3" t="str">
        <f>IF(ISBLANK(D2634),"ส่วนลด",VLOOKUP(D2634,หมวดหมู่!$A$2:$B$35,2))</f>
        <v>ส่วนลด</v>
      </c>
      <c r="P2634" s="3" t="str">
        <f>IF(ISBLANK(E2634),"หน่วย",VLOOKUP(E2634,หน่วยนับ!$A$2:$B$37,2))</f>
        <v>หน่วย</v>
      </c>
      <c r="Q2634" t="str">
        <f t="shared" si="166"/>
        <v>P00000.png</v>
      </c>
      <c r="R2634" t="str">
        <f t="shared" si="167"/>
        <v>INSERT INTO `product`(`pID`, `pBar`, `pBars`, `pName`, `pBP`, `pSP`, `pVal`, `pCate`, `pUnit`, `img`) VALUES ('P02642','8850451006029','[{"detail":"รหัสสินค้า","barcode":"P02642"},{"detail":"บาร์โค้ดหลัก","barcode":"8850451006029"}]','ส่วนลดตาต้า10กระป๋อง','0','-20','75','ส่วนลด','หน่วย','P00000.png');</v>
      </c>
    </row>
    <row r="2635" spans="1:18" x14ac:dyDescent="0.25">
      <c r="A2635" s="2" t="s">
        <v>3855</v>
      </c>
      <c r="B2635" s="8">
        <v>8850124065414</v>
      </c>
      <c r="C2635" s="2" t="s">
        <v>6895</v>
      </c>
      <c r="D2635" s="1">
        <v>20</v>
      </c>
      <c r="E2635" s="1">
        <v>3</v>
      </c>
      <c r="F2635" s="1">
        <v>0</v>
      </c>
      <c r="G2635" s="1">
        <v>25</v>
      </c>
      <c r="H2635" s="1">
        <v>30</v>
      </c>
      <c r="I2635" s="16"/>
      <c r="J2635" s="17" t="s">
        <v>7142</v>
      </c>
      <c r="K2635" s="4" t="s">
        <v>7144</v>
      </c>
      <c r="L2635" s="5" t="s">
        <v>7143</v>
      </c>
      <c r="M2635" s="5">
        <f t="shared" si="164"/>
        <v>25</v>
      </c>
      <c r="N2635" s="5">
        <f t="shared" si="165"/>
        <v>30</v>
      </c>
      <c r="O2635" s="3" t="str">
        <f>IF(ISBLANK(D2635),"ส่วนลด",VLOOKUP(D2635,หมวดหมู่!$A$2:$B$35,2))</f>
        <v>อุปโภค/บริโภค</v>
      </c>
      <c r="P2635" s="3" t="str">
        <f>IF(ISBLANK(E2635),"หน่วย",VLOOKUP(E2635,หน่วยนับ!$A$2:$B$37,2))</f>
        <v>ขวด</v>
      </c>
      <c r="Q2635" t="str">
        <f t="shared" si="166"/>
        <v>P00000.png</v>
      </c>
      <c r="R2635" t="str">
        <f t="shared" si="167"/>
        <v>INSERT INTO `product`(`pID`, `pBar`, `pBars`, `pName`, `pBP`, `pSP`, `pVal`, `pCate`, `pUnit`, `img`) VALUES ('P02643','8850124065414','[{"detail":"รหัสสินค้า","barcode":"P02643"},{"detail":"บาร์โค้ดหลัก","barcode":"8850124065414"}]','แม็กกี้เหยาะ200มล**','25','30','0','อุปโภค/บริโภค','ขวด','P00000.png');</v>
      </c>
    </row>
    <row r="2636" spans="1:18" x14ac:dyDescent="0.25">
      <c r="A2636" s="2" t="s">
        <v>3856</v>
      </c>
      <c r="B2636" s="8">
        <v>8850127069112</v>
      </c>
      <c r="C2636" s="2" t="s">
        <v>8742</v>
      </c>
      <c r="D2636" s="1">
        <v>20</v>
      </c>
      <c r="E2636" s="1">
        <v>3</v>
      </c>
      <c r="F2636" s="1">
        <v>3</v>
      </c>
      <c r="G2636" s="1">
        <v>19</v>
      </c>
      <c r="H2636" s="1">
        <v>24</v>
      </c>
      <c r="I2636" s="16"/>
      <c r="J2636" s="17" t="s">
        <v>7142</v>
      </c>
      <c r="K2636" s="4" t="s">
        <v>7144</v>
      </c>
      <c r="L2636" s="5" t="s">
        <v>7143</v>
      </c>
      <c r="M2636" s="5">
        <f t="shared" si="164"/>
        <v>19</v>
      </c>
      <c r="N2636" s="5">
        <f t="shared" si="165"/>
        <v>24</v>
      </c>
      <c r="O2636" s="3" t="str">
        <f>IF(ISBLANK(D2636),"ส่วนลด",VLOOKUP(D2636,หมวดหมู่!$A$2:$B$35,2))</f>
        <v>อุปโภค/บริโภค</v>
      </c>
      <c r="P2636" s="3" t="str">
        <f>IF(ISBLANK(E2636),"หน่วย",VLOOKUP(E2636,หน่วยนับ!$A$2:$B$37,2))</f>
        <v>ขวด</v>
      </c>
      <c r="Q2636" t="str">
        <f t="shared" si="166"/>
        <v>P00000.png</v>
      </c>
      <c r="R2636" t="str">
        <f t="shared" si="167"/>
        <v>INSERT INTO `product`(`pID`, `pBar`, `pBars`, `pName`, `pBP`, `pSP`, `pVal`, `pCate`, `pUnit`, `img`) VALUES ('P02644','8850127069112','[{"detail":"รหัสสินค้า","barcode":"P02644"},{"detail":"บาร์โค้ดหลัก","barcode":"8850127069112"}]','แม็กกี้หอยนางรม210 ml','19','24','3','อุปโภค/บริโภค','ขวด','P00000.png');</v>
      </c>
    </row>
    <row r="2637" spans="1:18" x14ac:dyDescent="0.25">
      <c r="A2637" s="2" t="s">
        <v>3857</v>
      </c>
      <c r="B2637" s="8">
        <v>8851954103024</v>
      </c>
      <c r="C2637" s="2" t="s">
        <v>3858</v>
      </c>
      <c r="D2637" s="1">
        <v>20</v>
      </c>
      <c r="E2637" s="1">
        <v>3</v>
      </c>
      <c r="F2637" s="1">
        <v>0</v>
      </c>
      <c r="G2637" s="1">
        <v>14.89</v>
      </c>
      <c r="H2637" s="1">
        <v>20</v>
      </c>
      <c r="I2637" s="16"/>
      <c r="J2637" s="17" t="s">
        <v>7142</v>
      </c>
      <c r="K2637" s="4" t="s">
        <v>7144</v>
      </c>
      <c r="L2637" s="5" t="s">
        <v>7143</v>
      </c>
      <c r="M2637" s="5">
        <f t="shared" si="164"/>
        <v>14.89</v>
      </c>
      <c r="N2637" s="5">
        <f t="shared" si="165"/>
        <v>20</v>
      </c>
      <c r="O2637" s="3" t="str">
        <f>IF(ISBLANK(D2637),"ส่วนลด",VLOOKUP(D2637,หมวดหมู่!$A$2:$B$35,2))</f>
        <v>อุปโภค/บริโภค</v>
      </c>
      <c r="P2637" s="3" t="str">
        <f>IF(ISBLANK(E2637),"หน่วย",VLOOKUP(E2637,หน่วยนับ!$A$2:$B$37,2))</f>
        <v>ขวด</v>
      </c>
      <c r="Q2637" t="str">
        <f t="shared" si="166"/>
        <v>P00000.png</v>
      </c>
      <c r="R2637" t="str">
        <f t="shared" si="167"/>
        <v>INSERT INTO `product`(`pID`, `pBar`, `pBars`, `pName`, `pBP`, `pSP`, `pVal`, `pCate`, `pUnit`, `img`) VALUES ('P02645','8851954103024','[{"detail":"รหัสสินค้า","barcode":"P02645"},{"detail":"บาร์โค้ดหลัก","barcode":"8851954103024"}]','ภูเขาทองเผ็ดมาก230/20บ*','14.89','20','0','อุปโภค/บริโภค','ขวด','P00000.png');</v>
      </c>
    </row>
    <row r="2638" spans="1:18" x14ac:dyDescent="0.25">
      <c r="A2638" s="2" t="s">
        <v>3859</v>
      </c>
      <c r="B2638" s="8">
        <v>8851954103116</v>
      </c>
      <c r="C2638" s="2" t="s">
        <v>3860</v>
      </c>
      <c r="D2638" s="1">
        <v>20</v>
      </c>
      <c r="E2638" s="1">
        <v>3</v>
      </c>
      <c r="F2638" s="1">
        <v>1</v>
      </c>
      <c r="G2638" s="1">
        <v>11</v>
      </c>
      <c r="H2638" s="1">
        <v>15</v>
      </c>
      <c r="I2638" s="16"/>
      <c r="J2638" s="17" t="s">
        <v>7142</v>
      </c>
      <c r="K2638" s="4" t="s">
        <v>7144</v>
      </c>
      <c r="L2638" s="5" t="s">
        <v>7143</v>
      </c>
      <c r="M2638" s="5">
        <f t="shared" si="164"/>
        <v>11</v>
      </c>
      <c r="N2638" s="5">
        <f t="shared" si="165"/>
        <v>15</v>
      </c>
      <c r="O2638" s="3" t="str">
        <f>IF(ISBLANK(D2638),"ส่วนลด",VLOOKUP(D2638,หมวดหมู่!$A$2:$B$35,2))</f>
        <v>อุปโภค/บริโภค</v>
      </c>
      <c r="P2638" s="3" t="str">
        <f>IF(ISBLANK(E2638),"หน่วย",VLOOKUP(E2638,หน่วยนับ!$A$2:$B$37,2))</f>
        <v>ขวด</v>
      </c>
      <c r="Q2638" t="str">
        <f t="shared" si="166"/>
        <v>P00000.png</v>
      </c>
      <c r="R2638" t="str">
        <f t="shared" si="167"/>
        <v>INSERT INTO `product`(`pID`, `pBar`, `pBars`, `pName`, `pBP`, `pSP`, `pVal`, `pCate`, `pUnit`, `img`) VALUES ('P02646','8851954103116','[{"detail":"รหัสสินค้า","barcode":"P02646"},{"detail":"บาร์โค้ดหลัก","barcode":"8851954103116"}]','ภูเขาทองเผ็ดน้อย230/15บ**','11','15','1','อุปโภค/บริโภค','ขวด','P00000.png');</v>
      </c>
    </row>
    <row r="2639" spans="1:18" x14ac:dyDescent="0.25">
      <c r="A2639" s="2" t="s">
        <v>3861</v>
      </c>
      <c r="B2639" s="8">
        <v>8851954104021</v>
      </c>
      <c r="C2639" s="2" t="s">
        <v>3862</v>
      </c>
      <c r="D2639" s="1">
        <v>20</v>
      </c>
      <c r="E2639" s="1">
        <v>3</v>
      </c>
      <c r="F2639" s="1">
        <v>0</v>
      </c>
      <c r="G2639" s="1">
        <v>14</v>
      </c>
      <c r="H2639" s="1">
        <v>17</v>
      </c>
      <c r="I2639" s="16"/>
      <c r="J2639" s="17" t="s">
        <v>7142</v>
      </c>
      <c r="K2639" s="4" t="s">
        <v>7144</v>
      </c>
      <c r="L2639" s="5" t="s">
        <v>7143</v>
      </c>
      <c r="M2639" s="5">
        <f t="shared" si="164"/>
        <v>14</v>
      </c>
      <c r="N2639" s="5">
        <f t="shared" si="165"/>
        <v>17</v>
      </c>
      <c r="O2639" s="3" t="str">
        <f>IF(ISBLANK(D2639),"ส่วนลด",VLOOKUP(D2639,หมวดหมู่!$A$2:$B$35,2))</f>
        <v>อุปโภค/บริโภค</v>
      </c>
      <c r="P2639" s="3" t="str">
        <f>IF(ISBLANK(E2639),"หน่วย",VLOOKUP(E2639,หน่วยนับ!$A$2:$B$37,2))</f>
        <v>ขวด</v>
      </c>
      <c r="Q2639" t="str">
        <f t="shared" si="166"/>
        <v>P00000.png</v>
      </c>
      <c r="R2639" t="str">
        <f t="shared" si="167"/>
        <v>INSERT INTO `product`(`pID`, `pBar`, `pBars`, `pName`, `pBP`, `pSP`, `pVal`, `pCate`, `pUnit`, `img`) VALUES ('P02647','8851954104021','[{"detail":"รหัสสินค้า","barcode":"P02647"},{"detail":"บาร์โค้ดหลัก","barcode":"8851954104021"}]','ภูเขาทองซอมะเขือเทศ220มล**','14','17','0','อุปโภค/บริโภค','ขวด','P00000.png');</v>
      </c>
    </row>
    <row r="2640" spans="1:18" x14ac:dyDescent="0.25">
      <c r="A2640" s="2" t="s">
        <v>3863</v>
      </c>
      <c r="B2640" s="8">
        <v>8851954106025</v>
      </c>
      <c r="C2640" s="2" t="s">
        <v>3864</v>
      </c>
      <c r="D2640" s="1">
        <v>20</v>
      </c>
      <c r="E2640" s="1">
        <v>3</v>
      </c>
      <c r="F2640" s="1">
        <v>0</v>
      </c>
      <c r="G2640" s="1">
        <v>14</v>
      </c>
      <c r="H2640" s="1">
        <v>20</v>
      </c>
      <c r="I2640" s="16"/>
      <c r="J2640" s="17" t="s">
        <v>7142</v>
      </c>
      <c r="K2640" s="4" t="s">
        <v>7144</v>
      </c>
      <c r="L2640" s="5" t="s">
        <v>7143</v>
      </c>
      <c r="M2640" s="5">
        <f t="shared" si="164"/>
        <v>14</v>
      </c>
      <c r="N2640" s="5">
        <f t="shared" si="165"/>
        <v>20</v>
      </c>
      <c r="O2640" s="3" t="str">
        <f>IF(ISBLANK(D2640),"ส่วนลด",VLOOKUP(D2640,หมวดหมู่!$A$2:$B$35,2))</f>
        <v>อุปโภค/บริโภค</v>
      </c>
      <c r="P2640" s="3" t="str">
        <f>IF(ISBLANK(E2640),"หน่วย",VLOOKUP(E2640,หน่วยนับ!$A$2:$B$37,2))</f>
        <v>ขวด</v>
      </c>
      <c r="Q2640" t="str">
        <f t="shared" si="166"/>
        <v>P00000.png</v>
      </c>
      <c r="R2640" t="str">
        <f t="shared" si="167"/>
        <v>INSERT INTO `product`(`pID`, `pBar`, `pBars`, `pName`, `pBP`, `pSP`, `pVal`, `pCate`, `pUnit`, `img`) VALUES ('P02648','8851954106025','[{"detail":"รหัสสินค้า","barcode":"P02648"},{"detail":"บาร์โค้ดหลัก","barcode":"8851954106025"}]','ซอสพริกผสมมะเขือเทศ230/20บ**','14','20','0','อุปโภค/บริโภค','ขวด','P00000.png');</v>
      </c>
    </row>
    <row r="2641" spans="1:18" x14ac:dyDescent="0.25">
      <c r="A2641" s="2" t="s">
        <v>3865</v>
      </c>
      <c r="B2641" s="8">
        <v>8850002024557</v>
      </c>
      <c r="C2641" s="2" t="s">
        <v>3866</v>
      </c>
      <c r="D2641" s="1">
        <v>20</v>
      </c>
      <c r="E2641" s="1">
        <v>14</v>
      </c>
      <c r="F2641" s="1">
        <v>0</v>
      </c>
      <c r="G2641" s="1">
        <v>45.3</v>
      </c>
      <c r="H2641" s="1">
        <v>51</v>
      </c>
      <c r="I2641" s="16"/>
      <c r="J2641" s="17" t="s">
        <v>7142</v>
      </c>
      <c r="K2641" s="4" t="s">
        <v>7144</v>
      </c>
      <c r="L2641" s="5" t="s">
        <v>7143</v>
      </c>
      <c r="M2641" s="5">
        <f t="shared" si="164"/>
        <v>45.3</v>
      </c>
      <c r="N2641" s="5">
        <f t="shared" si="165"/>
        <v>51</v>
      </c>
      <c r="O2641" s="3" t="str">
        <f>IF(ISBLANK(D2641),"ส่วนลด",VLOOKUP(D2641,หมวดหมู่!$A$2:$B$35,2))</f>
        <v>อุปโภค/บริโภค</v>
      </c>
      <c r="P2641" s="3" t="str">
        <f>IF(ISBLANK(E2641),"หน่วย",VLOOKUP(E2641,หน่วยนับ!$A$2:$B$37,2))</f>
        <v>ถุง</v>
      </c>
      <c r="Q2641" t="str">
        <f t="shared" si="166"/>
        <v>P00000.png</v>
      </c>
      <c r="R2641" t="str">
        <f t="shared" si="167"/>
        <v>INSERT INTO `product`(`pID`, `pBar`, `pBars`, `pName`, `pBP`, `pSP`, `pVal`, `pCate`, `pUnit`, `img`) VALUES ('P02649','8850002024557','[{"detail":"รหัสสินค้า","barcode":"P02649"},{"detail":"บาร์โค้ดหลัก","barcode":"8850002024557"}]','โซกุครืมอาบน้ำฟอร์แมน500/51บ*','45.3','51','0','อุปโภค/บริโภค','ถุง','P00000.png');</v>
      </c>
    </row>
    <row r="2642" spans="1:18" x14ac:dyDescent="0.25">
      <c r="A2642" s="2" t="s">
        <v>3867</v>
      </c>
      <c r="B2642" s="8">
        <v>8850002024540</v>
      </c>
      <c r="C2642" s="2" t="s">
        <v>8743</v>
      </c>
      <c r="D2642" s="1">
        <v>57</v>
      </c>
      <c r="E2642" s="1">
        <v>14</v>
      </c>
      <c r="F2642" s="1">
        <v>3</v>
      </c>
      <c r="G2642" s="1">
        <v>47.34</v>
      </c>
      <c r="H2642" s="1">
        <v>59</v>
      </c>
      <c r="I2642" s="16"/>
      <c r="J2642" s="17" t="s">
        <v>7142</v>
      </c>
      <c r="K2642" s="4" t="s">
        <v>7144</v>
      </c>
      <c r="L2642" s="5" t="s">
        <v>7143</v>
      </c>
      <c r="M2642" s="5">
        <f t="shared" si="164"/>
        <v>47.34</v>
      </c>
      <c r="N2642" s="5">
        <f t="shared" si="165"/>
        <v>59</v>
      </c>
      <c r="O2642" s="3" t="str">
        <f>IF(ISBLANK(D2642),"ส่วนลด",VLOOKUP(D2642,หมวดหมู่!$A$2:$B$35,2))</f>
        <v>สบู่+ครีมอาบน้ำ</v>
      </c>
      <c r="P2642" s="3" t="str">
        <f>IF(ISBLANK(E2642),"หน่วย",VLOOKUP(E2642,หน่วยนับ!$A$2:$B$37,2))</f>
        <v>ถุง</v>
      </c>
      <c r="Q2642" t="str">
        <f t="shared" si="166"/>
        <v>P00000.png</v>
      </c>
      <c r="R2642" t="str">
        <f t="shared" si="167"/>
        <v>INSERT INTO `product`(`pID`, `pBar`, `pBars`, `pName`, `pBP`, `pSP`, `pVal`, `pCate`, `pUnit`, `img`) VALUES ('P02650','8850002024540','[{"detail":"รหัสสินค้า","barcode":"P02650"},{"detail":"บาร์โค้ดหลัก","barcode":"8850002024540"}]','โซกุครืมอาบน้ำดำ500มล***','47.34','59','3','สบู่+ครีมอาบน้ำ','ถุง','P00000.png');</v>
      </c>
    </row>
    <row r="2643" spans="1:18" x14ac:dyDescent="0.25">
      <c r="A2643" s="2" t="s">
        <v>3868</v>
      </c>
      <c r="B2643" s="8">
        <v>8850002033733</v>
      </c>
      <c r="C2643" s="2" t="s">
        <v>8744</v>
      </c>
      <c r="D2643" s="1">
        <v>57</v>
      </c>
      <c r="E2643" s="1">
        <v>14</v>
      </c>
      <c r="F2643" s="1">
        <v>0</v>
      </c>
      <c r="G2643" s="1">
        <v>47.34</v>
      </c>
      <c r="H2643" s="1">
        <v>59</v>
      </c>
      <c r="I2643" s="15" t="s">
        <v>3869</v>
      </c>
      <c r="J2643" s="17" t="s">
        <v>7142</v>
      </c>
      <c r="K2643" s="4" t="s">
        <v>7144</v>
      </c>
      <c r="L2643" s="5" t="s">
        <v>7143</v>
      </c>
      <c r="M2643" s="5">
        <f t="shared" si="164"/>
        <v>47.34</v>
      </c>
      <c r="N2643" s="5">
        <f t="shared" si="165"/>
        <v>59</v>
      </c>
      <c r="O2643" s="3" t="str">
        <f>IF(ISBLANK(D2643),"ส่วนลด",VLOOKUP(D2643,หมวดหมู่!$A$2:$B$35,2))</f>
        <v>สบู่+ครีมอาบน้ำ</v>
      </c>
      <c r="P2643" s="3" t="str">
        <f>IF(ISBLANK(E2643),"หน่วย",VLOOKUP(E2643,หน่วยนับ!$A$2:$B$37,2))</f>
        <v>ถุง</v>
      </c>
      <c r="Q2643" t="str">
        <f t="shared" si="166"/>
        <v>prd_2668.jpg</v>
      </c>
      <c r="R2643" t="str">
        <f t="shared" si="167"/>
        <v>INSERT INTO `product`(`pID`, `pBar`, `pBars`, `pName`, `pBP`, `pSP`, `pVal`, `pCate`, `pUnit`, `img`) VALUES ('P02651','8850002033733','[{"detail":"รหัสสินค้า","barcode":"P02651"},{"detail":"บาร์โค้ดหลัก","barcode":"8850002033733"}]','โซกุครืมอาบน้ำชมพู500มล***','47.34','59','0','สบู่+ครีมอาบน้ำ','ถุง','prd_2668.jpg');</v>
      </c>
    </row>
    <row r="2644" spans="1:18" x14ac:dyDescent="0.25">
      <c r="A2644" s="2" t="s">
        <v>3870</v>
      </c>
      <c r="B2644" s="8">
        <v>8850002028517</v>
      </c>
      <c r="C2644" s="2" t="s">
        <v>8745</v>
      </c>
      <c r="D2644" s="1">
        <v>57</v>
      </c>
      <c r="E2644" s="1">
        <v>14</v>
      </c>
      <c r="F2644" s="1">
        <v>2</v>
      </c>
      <c r="G2644" s="1">
        <v>47.34</v>
      </c>
      <c r="H2644" s="1">
        <v>59</v>
      </c>
      <c r="I2644" s="16"/>
      <c r="J2644" s="17" t="s">
        <v>7142</v>
      </c>
      <c r="K2644" s="4" t="s">
        <v>7144</v>
      </c>
      <c r="L2644" s="5" t="s">
        <v>7143</v>
      </c>
      <c r="M2644" s="5">
        <f t="shared" si="164"/>
        <v>47.34</v>
      </c>
      <c r="N2644" s="5">
        <f t="shared" si="165"/>
        <v>59</v>
      </c>
      <c r="O2644" s="3" t="str">
        <f>IF(ISBLANK(D2644),"ส่วนลด",VLOOKUP(D2644,หมวดหมู่!$A$2:$B$35,2))</f>
        <v>สบู่+ครีมอาบน้ำ</v>
      </c>
      <c r="P2644" s="3" t="str">
        <f>IF(ISBLANK(E2644),"หน่วย",VLOOKUP(E2644,หน่วยนับ!$A$2:$B$37,2))</f>
        <v>ถุง</v>
      </c>
      <c r="Q2644" t="str">
        <f t="shared" si="166"/>
        <v>P00000.png</v>
      </c>
      <c r="R2644" t="str">
        <f t="shared" si="167"/>
        <v>INSERT INTO `product`(`pID`, `pBar`, `pBars`, `pName`, `pBP`, `pSP`, `pVal`, `pCate`, `pUnit`, `img`) VALUES ('P02652','8850002028517','[{"detail":"รหัสสินค้า","barcode":"P02652"},{"detail":"บาร์โค้ดหลัก","barcode":"8850002028517"}]','โซกุครืมอาบน้ำครีม500มล**','47.34','59','2','สบู่+ครีมอาบน้ำ','ถุง','P00000.png');</v>
      </c>
    </row>
    <row r="2645" spans="1:18" x14ac:dyDescent="0.25">
      <c r="A2645" s="2" t="s">
        <v>3871</v>
      </c>
      <c r="B2645" s="8">
        <v>8850002024588</v>
      </c>
      <c r="C2645" s="2" t="s">
        <v>3872</v>
      </c>
      <c r="D2645" s="1">
        <v>20</v>
      </c>
      <c r="E2645" s="1">
        <v>14</v>
      </c>
      <c r="F2645" s="1">
        <v>1</v>
      </c>
      <c r="G2645" s="1">
        <v>45.33</v>
      </c>
      <c r="H2645" s="1">
        <v>51</v>
      </c>
      <c r="I2645" s="16"/>
      <c r="J2645" s="17" t="s">
        <v>7142</v>
      </c>
      <c r="K2645" s="4" t="s">
        <v>7144</v>
      </c>
      <c r="L2645" s="5" t="s">
        <v>7143</v>
      </c>
      <c r="M2645" s="5">
        <f t="shared" si="164"/>
        <v>45.33</v>
      </c>
      <c r="N2645" s="5">
        <f t="shared" si="165"/>
        <v>51</v>
      </c>
      <c r="O2645" s="3" t="str">
        <f>IF(ISBLANK(D2645),"ส่วนลด",VLOOKUP(D2645,หมวดหมู่!$A$2:$B$35,2))</f>
        <v>อุปโภค/บริโภค</v>
      </c>
      <c r="P2645" s="3" t="str">
        <f>IF(ISBLANK(E2645),"หน่วย",VLOOKUP(E2645,หน่วยนับ!$A$2:$B$37,2))</f>
        <v>ถุง</v>
      </c>
      <c r="Q2645" t="str">
        <f t="shared" si="166"/>
        <v>P00000.png</v>
      </c>
      <c r="R2645" t="str">
        <f t="shared" si="167"/>
        <v>INSERT INTO `product`(`pID`, `pBar`, `pBars`, `pName`, `pBP`, `pSP`, `pVal`, `pCate`, `pUnit`, `img`) VALUES ('P02653','8850002024588','[{"detail":"รหัสสินค้า","barcode":"P02653"},{"detail":"บาร์โค้ดหลัก","barcode":"8850002024588"}]','โซกุครืมอาบน้ำเขียว500/51บ*','45.33','51','1','อุปโภค/บริโภค','ถุง','P00000.png');</v>
      </c>
    </row>
    <row r="2646" spans="1:18" x14ac:dyDescent="0.25">
      <c r="A2646" s="2" t="s">
        <v>3873</v>
      </c>
      <c r="B2646" s="8">
        <v>8852086000007</v>
      </c>
      <c r="C2646" s="2" t="s">
        <v>3874</v>
      </c>
      <c r="D2646" s="1">
        <v>20</v>
      </c>
      <c r="E2646" s="1">
        <v>3</v>
      </c>
      <c r="F2646" s="1">
        <v>0</v>
      </c>
      <c r="G2646" s="1">
        <v>9.34</v>
      </c>
      <c r="H2646" s="1">
        <v>13</v>
      </c>
      <c r="I2646" s="16"/>
      <c r="J2646" s="17" t="s">
        <v>7142</v>
      </c>
      <c r="K2646" s="4" t="s">
        <v>7144</v>
      </c>
      <c r="L2646" s="5" t="s">
        <v>7143</v>
      </c>
      <c r="M2646" s="5">
        <f t="shared" si="164"/>
        <v>9.34</v>
      </c>
      <c r="N2646" s="5">
        <f t="shared" si="165"/>
        <v>13</v>
      </c>
      <c r="O2646" s="3" t="str">
        <f>IF(ISBLANK(D2646),"ส่วนลด",VLOOKUP(D2646,หมวดหมู่!$A$2:$B$35,2))</f>
        <v>อุปโภค/บริโภค</v>
      </c>
      <c r="P2646" s="3" t="str">
        <f>IF(ISBLANK(E2646),"หน่วย",VLOOKUP(E2646,หน่วยนับ!$A$2:$B$37,2))</f>
        <v>ขวด</v>
      </c>
      <c r="Q2646" t="str">
        <f t="shared" si="166"/>
        <v>P00000.png</v>
      </c>
      <c r="R2646" t="str">
        <f t="shared" si="167"/>
        <v>INSERT INTO `product`(`pID`, `pBar`, `pBars`, `pName`, `pBP`, `pSP`, `pVal`, `pCate`, `pUnit`, `img`) VALUES ('P02654','8852086000007','[{"detail":"รหัสสินค้า","barcode":"P02654"},{"detail":"บาร์โค้ดหลัก","barcode":"8852086000007"}]','ตรางูแป้งส้ม50g13บาท','9.34','13','0','อุปโภค/บริโภค','ขวด','P00000.png');</v>
      </c>
    </row>
    <row r="2647" spans="1:18" x14ac:dyDescent="0.25">
      <c r="A2647" s="2" t="s">
        <v>3875</v>
      </c>
      <c r="B2647" s="8">
        <v>8850007060987</v>
      </c>
      <c r="C2647" s="2" t="s">
        <v>3876</v>
      </c>
      <c r="D2647" s="1">
        <v>20</v>
      </c>
      <c r="E2647" s="1">
        <v>3</v>
      </c>
      <c r="F2647" s="1">
        <v>0</v>
      </c>
      <c r="G2647" s="1">
        <v>84</v>
      </c>
      <c r="H2647" s="1">
        <v>95</v>
      </c>
      <c r="I2647" s="16"/>
      <c r="J2647" s="17" t="s">
        <v>7142</v>
      </c>
      <c r="K2647" s="4" t="s">
        <v>7144</v>
      </c>
      <c r="L2647" s="5" t="s">
        <v>7143</v>
      </c>
      <c r="M2647" s="5">
        <f t="shared" si="164"/>
        <v>84</v>
      </c>
      <c r="N2647" s="5">
        <f t="shared" si="165"/>
        <v>95</v>
      </c>
      <c r="O2647" s="3" t="str">
        <f>IF(ISBLANK(D2647),"ส่วนลด",VLOOKUP(D2647,หมวดหมู่!$A$2:$B$35,2))</f>
        <v>อุปโภค/บริโภค</v>
      </c>
      <c r="P2647" s="3" t="str">
        <f>IF(ISBLANK(E2647),"หน่วย",VLOOKUP(E2647,หน่วยนับ!$A$2:$B$37,2))</f>
        <v>ขวด</v>
      </c>
      <c r="Q2647" t="str">
        <f t="shared" si="166"/>
        <v>P00000.png</v>
      </c>
      <c r="R2647" t="str">
        <f t="shared" si="167"/>
        <v>INSERT INTO `product`(`pID`, `pBar`, `pBars`, `pName`, `pBP`, `pSP`, `pVal`, `pCate`, `pUnit`, `img`) VALUES ('P02655','8850007060987','[{"detail":"รหัสสินค้า","barcode":"P02655"},{"detail":"บาร์โค้ดหลัก","barcode":"8850007060987"}]','ลักส์สบู่เหลวม่วง500/95บ','84','95','0','อุปโภค/บริโภค','ขวด','P00000.png');</v>
      </c>
    </row>
    <row r="2648" spans="1:18" x14ac:dyDescent="0.25">
      <c r="A2648" s="2" t="s">
        <v>3877</v>
      </c>
      <c r="B2648" s="8">
        <v>8850006925201</v>
      </c>
      <c r="C2648" s="2" t="s">
        <v>3878</v>
      </c>
      <c r="D2648" s="1">
        <v>20</v>
      </c>
      <c r="E2648" s="1">
        <v>3</v>
      </c>
      <c r="F2648" s="1">
        <v>0</v>
      </c>
      <c r="G2648" s="1">
        <v>84</v>
      </c>
      <c r="H2648" s="1">
        <v>100</v>
      </c>
      <c r="I2648" s="16"/>
      <c r="J2648" s="17" t="s">
        <v>7142</v>
      </c>
      <c r="K2648" s="4" t="s">
        <v>7144</v>
      </c>
      <c r="L2648" s="5" t="s">
        <v>7143</v>
      </c>
      <c r="M2648" s="5">
        <f t="shared" si="164"/>
        <v>84</v>
      </c>
      <c r="N2648" s="5">
        <f t="shared" si="165"/>
        <v>100</v>
      </c>
      <c r="O2648" s="3" t="str">
        <f>IF(ISBLANK(D2648),"ส่วนลด",VLOOKUP(D2648,หมวดหมู่!$A$2:$B$35,2))</f>
        <v>อุปโภค/บริโภค</v>
      </c>
      <c r="P2648" s="3" t="str">
        <f>IF(ISBLANK(E2648),"หน่วย",VLOOKUP(E2648,หน่วยนับ!$A$2:$B$37,2))</f>
        <v>ขวด</v>
      </c>
      <c r="Q2648" t="str">
        <f t="shared" si="166"/>
        <v>P00000.png</v>
      </c>
      <c r="R2648" t="str">
        <f t="shared" si="167"/>
        <v>INSERT INTO `product`(`pID`, `pBar`, `pBars`, `pName`, `pBP`, `pSP`, `pVal`, `pCate`, `pUnit`, `img`) VALUES ('P02656','8850006925201','[{"detail":"รหัสสินค้า","barcode":"P02656"},{"detail":"บาร์โค้ดหลัก","barcode":"8850006925201"}]','ลักส์สบู่เหลวม่วง500/100บ','84','100','0','อุปโภค/บริโภค','ขวด','P00000.png');</v>
      </c>
    </row>
    <row r="2649" spans="1:18" x14ac:dyDescent="0.25">
      <c r="A2649" s="2" t="s">
        <v>3879</v>
      </c>
      <c r="B2649" s="8">
        <v>8851123342704</v>
      </c>
      <c r="C2649" s="2" t="s">
        <v>3880</v>
      </c>
      <c r="D2649" s="1">
        <v>20</v>
      </c>
      <c r="E2649" s="1">
        <v>3</v>
      </c>
      <c r="F2649" s="1">
        <v>0</v>
      </c>
      <c r="G2649" s="1">
        <v>84</v>
      </c>
      <c r="H2649" s="1">
        <v>100</v>
      </c>
      <c r="I2649" s="16"/>
      <c r="J2649" s="17" t="s">
        <v>7142</v>
      </c>
      <c r="K2649" s="4" t="s">
        <v>7144</v>
      </c>
      <c r="L2649" s="5" t="s">
        <v>7143</v>
      </c>
      <c r="M2649" s="5">
        <f t="shared" si="164"/>
        <v>84</v>
      </c>
      <c r="N2649" s="5">
        <f t="shared" si="165"/>
        <v>100</v>
      </c>
      <c r="O2649" s="3" t="str">
        <f>IF(ISBLANK(D2649),"ส่วนลด",VLOOKUP(D2649,หมวดหมู่!$A$2:$B$35,2))</f>
        <v>อุปโภค/บริโภค</v>
      </c>
      <c r="P2649" s="3" t="str">
        <f>IF(ISBLANK(E2649),"หน่วย",VLOOKUP(E2649,หน่วยนับ!$A$2:$B$37,2))</f>
        <v>ขวด</v>
      </c>
      <c r="Q2649" t="str">
        <f t="shared" si="166"/>
        <v>P00000.png</v>
      </c>
      <c r="R2649" t="str">
        <f t="shared" si="167"/>
        <v>INSERT INTO `product`(`pID`, `pBar`, `pBars`, `pName`, `pBP`, `pSP`, `pVal`, `pCate`, `pUnit`, `img`) VALUES ('P02657','8851123342704','[{"detail":"รหัสสินค้า","barcode":"P02657"},{"detail":"บาร์โค้ดหลัก","barcode":"8851123342704"}]','ลักส์สบู่เหลวชมพู500/100บ','84','100','0','อุปโภค/บริโภค','ขวด','P00000.png');</v>
      </c>
    </row>
    <row r="2650" spans="1:18" x14ac:dyDescent="0.25">
      <c r="A2650" s="2" t="s">
        <v>3881</v>
      </c>
      <c r="B2650" s="8">
        <v>8850006917510</v>
      </c>
      <c r="C2650" s="2" t="s">
        <v>3880</v>
      </c>
      <c r="D2650" s="1">
        <v>20</v>
      </c>
      <c r="E2650" s="1">
        <v>3</v>
      </c>
      <c r="F2650" s="1">
        <v>0</v>
      </c>
      <c r="G2650" s="1">
        <v>84</v>
      </c>
      <c r="H2650" s="1">
        <v>100</v>
      </c>
      <c r="I2650" s="16"/>
      <c r="J2650" s="17" t="s">
        <v>7142</v>
      </c>
      <c r="K2650" s="4" t="s">
        <v>7144</v>
      </c>
      <c r="L2650" s="5" t="s">
        <v>7143</v>
      </c>
      <c r="M2650" s="5">
        <f t="shared" si="164"/>
        <v>84</v>
      </c>
      <c r="N2650" s="5">
        <f t="shared" si="165"/>
        <v>100</v>
      </c>
      <c r="O2650" s="3" t="str">
        <f>IF(ISBLANK(D2650),"ส่วนลด",VLOOKUP(D2650,หมวดหมู่!$A$2:$B$35,2))</f>
        <v>อุปโภค/บริโภค</v>
      </c>
      <c r="P2650" s="3" t="str">
        <f>IF(ISBLANK(E2650),"หน่วย",VLOOKUP(E2650,หน่วยนับ!$A$2:$B$37,2))</f>
        <v>ขวด</v>
      </c>
      <c r="Q2650" t="str">
        <f t="shared" si="166"/>
        <v>P00000.png</v>
      </c>
      <c r="R2650" t="str">
        <f t="shared" si="167"/>
        <v>INSERT INTO `product`(`pID`, `pBar`, `pBars`, `pName`, `pBP`, `pSP`, `pVal`, `pCate`, `pUnit`, `img`) VALUES ('P02658','8850006917510','[{"detail":"รหัสสินค้า","barcode":"P02658"},{"detail":"บาร์โค้ดหลัก","barcode":"8850006917510"}]','ลักส์สบู่เหลวชมพู500/100บ','84','100','0','อุปโภค/บริโภค','ขวด','P00000.png');</v>
      </c>
    </row>
    <row r="2651" spans="1:18" x14ac:dyDescent="0.25">
      <c r="A2651" s="2" t="s">
        <v>3882</v>
      </c>
      <c r="B2651" s="8">
        <v>8850002015258</v>
      </c>
      <c r="C2651" s="2" t="s">
        <v>3883</v>
      </c>
      <c r="D2651" s="1">
        <v>20</v>
      </c>
      <c r="E2651" s="1">
        <v>3</v>
      </c>
      <c r="F2651" s="1">
        <v>0</v>
      </c>
      <c r="G2651" s="1">
        <v>84</v>
      </c>
      <c r="H2651" s="1">
        <v>100</v>
      </c>
      <c r="I2651" s="16"/>
      <c r="J2651" s="17" t="s">
        <v>7142</v>
      </c>
      <c r="K2651" s="4" t="s">
        <v>7144</v>
      </c>
      <c r="L2651" s="5" t="s">
        <v>7143</v>
      </c>
      <c r="M2651" s="5">
        <f t="shared" si="164"/>
        <v>84</v>
      </c>
      <c r="N2651" s="5">
        <f t="shared" si="165"/>
        <v>100</v>
      </c>
      <c r="O2651" s="3" t="str">
        <f>IF(ISBLANK(D2651),"ส่วนลด",VLOOKUP(D2651,หมวดหมู่!$A$2:$B$35,2))</f>
        <v>อุปโภค/บริโภค</v>
      </c>
      <c r="P2651" s="3" t="str">
        <f>IF(ISBLANK(E2651),"หน่วย",VLOOKUP(E2651,หน่วยนับ!$A$2:$B$37,2))</f>
        <v>ขวด</v>
      </c>
      <c r="Q2651" t="str">
        <f t="shared" si="166"/>
        <v>P00000.png</v>
      </c>
      <c r="R2651" t="str">
        <f t="shared" si="167"/>
        <v>INSERT INTO `product`(`pID`, `pBar`, `pBars`, `pName`, `pBP`, `pSP`, `pVal`, `pCate`, `pUnit`, `img`) VALUES ('P02659','8850002015258','[{"detail":"รหัสสินค้า","barcode":"P02659"},{"detail":"บาร์โค้ดหลัก","barcode":"8850002015258"}]','ลักส์สบู่เหลวขาว500/100บ','84','100','0','อุปโภค/บริโภค','ขวด','P00000.png');</v>
      </c>
    </row>
    <row r="2652" spans="1:18" x14ac:dyDescent="0.25">
      <c r="A2652" s="2" t="s">
        <v>3884</v>
      </c>
      <c r="B2652" s="8">
        <v>8851123343480</v>
      </c>
      <c r="C2652" s="2" t="s">
        <v>3883</v>
      </c>
      <c r="D2652" s="1">
        <v>20</v>
      </c>
      <c r="E2652" s="1">
        <v>3</v>
      </c>
      <c r="F2652" s="1">
        <v>0</v>
      </c>
      <c r="G2652" s="1">
        <v>84</v>
      </c>
      <c r="H2652" s="1">
        <v>100</v>
      </c>
      <c r="I2652" s="16"/>
      <c r="J2652" s="17" t="s">
        <v>7142</v>
      </c>
      <c r="K2652" s="4" t="s">
        <v>7144</v>
      </c>
      <c r="L2652" s="5" t="s">
        <v>7143</v>
      </c>
      <c r="M2652" s="5">
        <f t="shared" si="164"/>
        <v>84</v>
      </c>
      <c r="N2652" s="5">
        <f t="shared" si="165"/>
        <v>100</v>
      </c>
      <c r="O2652" s="3" t="str">
        <f>IF(ISBLANK(D2652),"ส่วนลด",VLOOKUP(D2652,หมวดหมู่!$A$2:$B$35,2))</f>
        <v>อุปโภค/บริโภค</v>
      </c>
      <c r="P2652" s="3" t="str">
        <f>IF(ISBLANK(E2652),"หน่วย",VLOOKUP(E2652,หน่วยนับ!$A$2:$B$37,2))</f>
        <v>ขวด</v>
      </c>
      <c r="Q2652" t="str">
        <f t="shared" si="166"/>
        <v>P00000.png</v>
      </c>
      <c r="R2652" t="str">
        <f t="shared" si="167"/>
        <v>INSERT INTO `product`(`pID`, `pBar`, `pBars`, `pName`, `pBP`, `pSP`, `pVal`, `pCate`, `pUnit`, `img`) VALUES ('P02660','8851123343480','[{"detail":"รหัสสินค้า","barcode":"P02660"},{"detail":"บาร์โค้ดหลัก","barcode":"8851123343480"}]','ลักส์สบู่เหลวขาว500/100บ','84','100','0','อุปโภค/บริโภค','ขวด','P00000.png');</v>
      </c>
    </row>
    <row r="2653" spans="1:18" x14ac:dyDescent="0.25">
      <c r="A2653" s="2" t="s">
        <v>3885</v>
      </c>
      <c r="B2653" s="8">
        <v>8858672900027</v>
      </c>
      <c r="C2653" s="2" t="s">
        <v>3886</v>
      </c>
      <c r="D2653" s="1">
        <v>20</v>
      </c>
      <c r="E2653" s="1">
        <v>3</v>
      </c>
      <c r="F2653" s="1">
        <v>4</v>
      </c>
      <c r="G2653" s="1">
        <v>25</v>
      </c>
      <c r="H2653" s="1">
        <v>35</v>
      </c>
      <c r="I2653" s="16"/>
      <c r="J2653" s="17" t="s">
        <v>7142</v>
      </c>
      <c r="K2653" s="4" t="s">
        <v>7144</v>
      </c>
      <c r="L2653" s="5" t="s">
        <v>7143</v>
      </c>
      <c r="M2653" s="5">
        <f t="shared" si="164"/>
        <v>25</v>
      </c>
      <c r="N2653" s="5">
        <f t="shared" si="165"/>
        <v>35</v>
      </c>
      <c r="O2653" s="3" t="str">
        <f>IF(ISBLANK(D2653),"ส่วนลด",VLOOKUP(D2653,หมวดหมู่!$A$2:$B$35,2))</f>
        <v>อุปโภค/บริโภค</v>
      </c>
      <c r="P2653" s="3" t="str">
        <f>IF(ISBLANK(E2653),"หน่วย",VLOOKUP(E2653,หน่วยนับ!$A$2:$B$37,2))</f>
        <v>ขวด</v>
      </c>
      <c r="Q2653" t="str">
        <f t="shared" si="166"/>
        <v>P00000.png</v>
      </c>
      <c r="R2653" t="str">
        <f t="shared" si="167"/>
        <v>INSERT INTO `product`(`pID`, `pBar`, `pBars`, `pName`, `pBP`, `pSP`, `pVal`, `pCate`, `pUnit`, `img`) VALUES ('P02661','8858672900027','[{"detail":"รหัสสินค้า","barcode":"P02661"},{"detail":"บาร์โค้ดหลัก","barcode":"8858672900027"}]','โยคีแป้ง60g35บ*','25','35','4','อุปโภค/บริโภค','ขวด','P00000.png');</v>
      </c>
    </row>
    <row r="2654" spans="1:18" x14ac:dyDescent="0.25">
      <c r="A2654" s="2" t="s">
        <v>3887</v>
      </c>
      <c r="B2654" s="8">
        <v>8854060615023</v>
      </c>
      <c r="C2654" s="2" t="s">
        <v>3888</v>
      </c>
      <c r="D2654" s="1">
        <v>20</v>
      </c>
      <c r="E2654" s="1">
        <v>3</v>
      </c>
      <c r="F2654" s="1">
        <v>0</v>
      </c>
      <c r="G2654" s="1">
        <v>50</v>
      </c>
      <c r="H2654" s="1">
        <v>60</v>
      </c>
      <c r="I2654" s="16"/>
      <c r="J2654" s="17" t="s">
        <v>7142</v>
      </c>
      <c r="K2654" s="4" t="s">
        <v>7144</v>
      </c>
      <c r="L2654" s="5" t="s">
        <v>7143</v>
      </c>
      <c r="M2654" s="5">
        <f t="shared" si="164"/>
        <v>50</v>
      </c>
      <c r="N2654" s="5">
        <f t="shared" si="165"/>
        <v>60</v>
      </c>
      <c r="O2654" s="3" t="str">
        <f>IF(ISBLANK(D2654),"ส่วนลด",VLOOKUP(D2654,หมวดหมู่!$A$2:$B$35,2))</f>
        <v>อุปโภค/บริโภค</v>
      </c>
      <c r="P2654" s="3" t="str">
        <f>IF(ISBLANK(E2654),"หน่วย",VLOOKUP(E2654,หน่วยนับ!$A$2:$B$37,2))</f>
        <v>ขวด</v>
      </c>
      <c r="Q2654" t="str">
        <f t="shared" si="166"/>
        <v>P00000.png</v>
      </c>
      <c r="R2654" t="str">
        <f t="shared" si="167"/>
        <v>INSERT INTO `product`(`pID`, `pBar`, `pBars`, `pName`, `pBP`, `pSP`, `pVal`, `pCate`, `pUnit`, `img`) VALUES ('P02662','8854060615023','[{"detail":"รหัสสินค้า","barcode":"P02662"},{"detail":"บาร์โค้ดหลัก","barcode":"8854060615023"}]','น้ำเกลือ500/60บาท*','50','60','0','อุปโภค/บริโภค','ขวด','P00000.png');</v>
      </c>
    </row>
    <row r="2655" spans="1:18" x14ac:dyDescent="0.25">
      <c r="A2655" s="2" t="s">
        <v>3889</v>
      </c>
      <c r="B2655" s="8">
        <v>8858875700622</v>
      </c>
      <c r="C2655" s="2" t="s">
        <v>3890</v>
      </c>
      <c r="D2655" s="1">
        <v>20</v>
      </c>
      <c r="E2655" s="1">
        <v>3</v>
      </c>
      <c r="F2655" s="1">
        <v>0</v>
      </c>
      <c r="G2655" s="1">
        <v>59</v>
      </c>
      <c r="H2655" s="1">
        <v>65</v>
      </c>
      <c r="I2655" s="16"/>
      <c r="J2655" s="17" t="s">
        <v>7142</v>
      </c>
      <c r="K2655" s="4" t="s">
        <v>7144</v>
      </c>
      <c r="L2655" s="5" t="s">
        <v>7143</v>
      </c>
      <c r="M2655" s="5">
        <f t="shared" si="164"/>
        <v>59</v>
      </c>
      <c r="N2655" s="5">
        <f t="shared" si="165"/>
        <v>65</v>
      </c>
      <c r="O2655" s="3" t="str">
        <f>IF(ISBLANK(D2655),"ส่วนลด",VLOOKUP(D2655,หมวดหมู่!$A$2:$B$35,2))</f>
        <v>อุปโภค/บริโภค</v>
      </c>
      <c r="P2655" s="3" t="str">
        <f>IF(ISBLANK(E2655),"หน่วย",VLOOKUP(E2655,หน่วยนับ!$A$2:$B$37,2))</f>
        <v>ขวด</v>
      </c>
      <c r="Q2655" t="str">
        <f t="shared" si="166"/>
        <v>P00000.png</v>
      </c>
      <c r="R2655" t="str">
        <f t="shared" si="167"/>
        <v>INSERT INTO `product`(`pID`, `pBar`, `pBars`, `pName`, `pBP`, `pSP`, `pVal`, `pCate`, `pUnit`, `img`) VALUES ('P02663','8858875700622','[{"detail":"รหัสสินค้า","barcode":"P02663"},{"detail":"บาร์โค้ดหลัก","barcode":"8858875700622"}]','ฟาเกอร์เปลี่ยนสีผม65บ','59','65','0','อุปโภค/บริโภค','ขวด','P00000.png');</v>
      </c>
    </row>
    <row r="2656" spans="1:18" x14ac:dyDescent="0.25">
      <c r="A2656" s="2" t="s">
        <v>3891</v>
      </c>
      <c r="B2656" s="8">
        <v>8858875700790</v>
      </c>
      <c r="C2656" s="2" t="s">
        <v>3892</v>
      </c>
      <c r="D2656" s="1">
        <v>20</v>
      </c>
      <c r="E2656" s="1">
        <v>3</v>
      </c>
      <c r="F2656" s="1">
        <v>0</v>
      </c>
      <c r="G2656" s="1">
        <v>59</v>
      </c>
      <c r="H2656" s="1">
        <v>65</v>
      </c>
      <c r="I2656" s="16"/>
      <c r="J2656" s="17" t="s">
        <v>7142</v>
      </c>
      <c r="K2656" s="4" t="s">
        <v>7144</v>
      </c>
      <c r="L2656" s="5" t="s">
        <v>7143</v>
      </c>
      <c r="M2656" s="5">
        <f t="shared" si="164"/>
        <v>59</v>
      </c>
      <c r="N2656" s="5">
        <f t="shared" si="165"/>
        <v>65</v>
      </c>
      <c r="O2656" s="3" t="str">
        <f>IF(ISBLANK(D2656),"ส่วนลด",VLOOKUP(D2656,หมวดหมู่!$A$2:$B$35,2))</f>
        <v>อุปโภค/บริโภค</v>
      </c>
      <c r="P2656" s="3" t="str">
        <f>IF(ISBLANK(E2656),"หน่วย",VLOOKUP(E2656,หน่วยนับ!$A$2:$B$37,2))</f>
        <v>ขวด</v>
      </c>
      <c r="Q2656" t="str">
        <f t="shared" si="166"/>
        <v>P00000.png</v>
      </c>
      <c r="R2656" t="str">
        <f t="shared" si="167"/>
        <v>INSERT INTO `product`(`pID`, `pBar`, `pBars`, `pName`, `pBP`, `pSP`, `pVal`, `pCate`, `pUnit`, `img`) VALUES ('P02664','8858875700790','[{"detail":"รหัสสินค้า","barcode":"P02664"},{"detail":"บาร์โค้ดหลัก","barcode":"8858875700790"}]','ฟาเกอร์เปลี่ยนสีผม8/3/65บ','59','65','0','อุปโภค/บริโภค','ขวด','P00000.png');</v>
      </c>
    </row>
    <row r="2657" spans="1:18" x14ac:dyDescent="0.25">
      <c r="A2657" s="2" t="s">
        <v>3893</v>
      </c>
      <c r="B2657" s="8">
        <v>8858875700769</v>
      </c>
      <c r="C2657" s="2" t="s">
        <v>3894</v>
      </c>
      <c r="D2657" s="1">
        <v>65</v>
      </c>
      <c r="E2657" s="1">
        <v>3</v>
      </c>
      <c r="F2657" s="1">
        <v>0</v>
      </c>
      <c r="G2657" s="1">
        <v>59</v>
      </c>
      <c r="H2657" s="1">
        <v>69</v>
      </c>
      <c r="I2657" s="16"/>
      <c r="J2657" s="17" t="s">
        <v>7142</v>
      </c>
      <c r="K2657" s="4" t="s">
        <v>7144</v>
      </c>
      <c r="L2657" s="5" t="s">
        <v>7143</v>
      </c>
      <c r="M2657" s="5">
        <f t="shared" si="164"/>
        <v>59</v>
      </c>
      <c r="N2657" s="5">
        <f t="shared" si="165"/>
        <v>69</v>
      </c>
      <c r="O2657" s="3" t="str">
        <f>IF(ISBLANK(D2657),"ส่วนลด",VLOOKUP(D2657,หมวดหมู่!$A$2:$B$35,2))</f>
        <v>สีย้อมผม</v>
      </c>
      <c r="P2657" s="3" t="str">
        <f>IF(ISBLANK(E2657),"หน่วย",VLOOKUP(E2657,หน่วยนับ!$A$2:$B$37,2))</f>
        <v>ขวด</v>
      </c>
      <c r="Q2657" t="str">
        <f t="shared" si="166"/>
        <v>P00000.png</v>
      </c>
      <c r="R2657" t="str">
        <f t="shared" si="167"/>
        <v>INSERT INTO `product`(`pID`, `pBar`, `pBars`, `pName`, `pBP`, `pSP`, `pVal`, `pCate`, `pUnit`, `img`) VALUES ('P02665','8858875700769','[{"detail":"รหัสสินค้า","barcode":"P02665"},{"detail":"บาร์โค้ดหลัก","barcode":"8858875700769"}]','ฟาเกอร์เปลี่ยนสีผม7/43/69บ**','59','69','0','สีย้อมผม','ขวด','P00000.png');</v>
      </c>
    </row>
    <row r="2658" spans="1:18" x14ac:dyDescent="0.25">
      <c r="A2658" s="2" t="s">
        <v>3895</v>
      </c>
      <c r="B2658" s="8">
        <v>8851144281051</v>
      </c>
      <c r="C2658" s="2" t="s">
        <v>3896</v>
      </c>
      <c r="D2658" s="1">
        <v>20</v>
      </c>
      <c r="E2658" s="1">
        <v>3</v>
      </c>
      <c r="F2658" s="1">
        <v>0</v>
      </c>
      <c r="G2658" s="1">
        <v>52</v>
      </c>
      <c r="H2658" s="1">
        <v>59</v>
      </c>
      <c r="I2658" s="16"/>
      <c r="J2658" s="17" t="s">
        <v>7142</v>
      </c>
      <c r="K2658" s="4" t="s">
        <v>7144</v>
      </c>
      <c r="L2658" s="5" t="s">
        <v>7143</v>
      </c>
      <c r="M2658" s="5">
        <f t="shared" si="164"/>
        <v>52</v>
      </c>
      <c r="N2658" s="5">
        <f t="shared" si="165"/>
        <v>59</v>
      </c>
      <c r="O2658" s="3" t="str">
        <f>IF(ISBLANK(D2658),"ส่วนลด",VLOOKUP(D2658,หมวดหมู่!$A$2:$B$35,2))</f>
        <v>อุปโภค/บริโภค</v>
      </c>
      <c r="P2658" s="3" t="str">
        <f>IF(ISBLANK(E2658),"หน่วย",VLOOKUP(E2658,หน่วยนับ!$A$2:$B$37,2))</f>
        <v>ขวด</v>
      </c>
      <c r="Q2658" t="str">
        <f t="shared" si="166"/>
        <v>P00000.png</v>
      </c>
      <c r="R2658" t="str">
        <f t="shared" si="167"/>
        <v>INSERT INTO `product`(`pID`, `pBar`, `pBars`, `pName`, `pBP`, `pSP`, `pVal`, `pCate`, `pUnit`, `img`) VALUES ('P02666','8851144281051','[{"detail":"รหัสสินค้า","barcode":"P02666"},{"detail":"บาร์โค้ดหลัก","barcode":"8851144281051"}]','ดีแคชเปลี่ยนสีผม303/59บ*','52','59','0','อุปโภค/บริโภค','ขวด','P00000.png');</v>
      </c>
    </row>
    <row r="2659" spans="1:18" x14ac:dyDescent="0.25">
      <c r="A2659" s="2" t="s">
        <v>3897</v>
      </c>
      <c r="B2659" s="8">
        <v>8851144281099</v>
      </c>
      <c r="C2659" s="2" t="s">
        <v>8746</v>
      </c>
      <c r="D2659" s="1">
        <v>65</v>
      </c>
      <c r="E2659" s="1">
        <v>3</v>
      </c>
      <c r="F2659" s="1">
        <v>1</v>
      </c>
      <c r="G2659" s="1">
        <v>52</v>
      </c>
      <c r="H2659" s="1">
        <v>59</v>
      </c>
      <c r="I2659" s="16"/>
      <c r="J2659" s="17" t="s">
        <v>7142</v>
      </c>
      <c r="K2659" s="4" t="s">
        <v>7144</v>
      </c>
      <c r="L2659" s="5" t="s">
        <v>7143</v>
      </c>
      <c r="M2659" s="5">
        <f t="shared" si="164"/>
        <v>52</v>
      </c>
      <c r="N2659" s="5">
        <f t="shared" si="165"/>
        <v>59</v>
      </c>
      <c r="O2659" s="3" t="str">
        <f>IF(ISBLANK(D2659),"ส่วนลด",VLOOKUP(D2659,หมวดหมู่!$A$2:$B$35,2))</f>
        <v>สีย้อมผม</v>
      </c>
      <c r="P2659" s="3" t="str">
        <f>IF(ISBLANK(E2659),"หน่วย",VLOOKUP(E2659,หน่วยนับ!$A$2:$B$37,2))</f>
        <v>ขวด</v>
      </c>
      <c r="Q2659" t="str">
        <f t="shared" si="166"/>
        <v>P00000.png</v>
      </c>
      <c r="R2659" t="str">
        <f t="shared" si="167"/>
        <v>INSERT INTO `product`(`pID`, `pBar`, `pBars`, `pName`, `pBP`, `pSP`, `pVal`, `pCate`, `pUnit`, `img`) VALUES ('P02667','8851144281099','[{"detail":"รหัสสินค้า","barcode":"P02667"},{"detail":"บาร์โค้ดหลัก","barcode":"8851144281099"}]','ดีแคชเปลี่ยนสีผม504***','52','59','1','สีย้อมผม','ขวด','P00000.png');</v>
      </c>
    </row>
    <row r="2660" spans="1:18" x14ac:dyDescent="0.25">
      <c r="A2660" s="2" t="s">
        <v>3898</v>
      </c>
      <c r="B2660" s="8">
        <v>8851144281068</v>
      </c>
      <c r="C2660" s="2" t="s">
        <v>3899</v>
      </c>
      <c r="D2660" s="1">
        <v>20</v>
      </c>
      <c r="E2660" s="1">
        <v>3</v>
      </c>
      <c r="F2660" s="1">
        <v>1</v>
      </c>
      <c r="G2660" s="1">
        <v>52</v>
      </c>
      <c r="H2660" s="1">
        <v>59</v>
      </c>
      <c r="I2660" s="16"/>
      <c r="J2660" s="17" t="s">
        <v>7142</v>
      </c>
      <c r="K2660" s="4" t="s">
        <v>7144</v>
      </c>
      <c r="L2660" s="5" t="s">
        <v>7143</v>
      </c>
      <c r="M2660" s="5">
        <f t="shared" si="164"/>
        <v>52</v>
      </c>
      <c r="N2660" s="5">
        <f t="shared" si="165"/>
        <v>59</v>
      </c>
      <c r="O2660" s="3" t="str">
        <f>IF(ISBLANK(D2660),"ส่วนลด",VLOOKUP(D2660,หมวดหมู่!$A$2:$B$35,2))</f>
        <v>อุปโภค/บริโภค</v>
      </c>
      <c r="P2660" s="3" t="str">
        <f>IF(ISBLANK(E2660),"หน่วย",VLOOKUP(E2660,หน่วยนับ!$A$2:$B$37,2))</f>
        <v>ขวด</v>
      </c>
      <c r="Q2660" t="str">
        <f t="shared" si="166"/>
        <v>P00000.png</v>
      </c>
      <c r="R2660" t="str">
        <f t="shared" si="167"/>
        <v>INSERT INTO `product`(`pID`, `pBar`, `pBars`, `pName`, `pBP`, `pSP`, `pVal`, `pCate`, `pUnit`, `img`) VALUES ('P02668','8851144281068','[{"detail":"รหัสสินค้า","barcode":"P02668"},{"detail":"บาร์โค้ดหลัก","barcode":"8851144281068"}]','ดีแคชเปลี่ยนสีผม401/59บ','52','59','1','อุปโภค/บริโภค','ขวด','P00000.png');</v>
      </c>
    </row>
    <row r="2661" spans="1:18" x14ac:dyDescent="0.25">
      <c r="A2661" s="2" t="s">
        <v>3900</v>
      </c>
      <c r="B2661" s="8">
        <v>8851144281365</v>
      </c>
      <c r="C2661" s="2" t="s">
        <v>3901</v>
      </c>
      <c r="D2661" s="1">
        <v>20</v>
      </c>
      <c r="E2661" s="1">
        <v>3</v>
      </c>
      <c r="F2661" s="1">
        <v>0</v>
      </c>
      <c r="G2661" s="1">
        <v>52</v>
      </c>
      <c r="H2661" s="1">
        <v>59</v>
      </c>
      <c r="I2661" s="16"/>
      <c r="J2661" s="17" t="s">
        <v>7142</v>
      </c>
      <c r="K2661" s="4" t="s">
        <v>7144</v>
      </c>
      <c r="L2661" s="5" t="s">
        <v>7143</v>
      </c>
      <c r="M2661" s="5">
        <f t="shared" si="164"/>
        <v>52</v>
      </c>
      <c r="N2661" s="5">
        <f t="shared" si="165"/>
        <v>59</v>
      </c>
      <c r="O2661" s="3" t="str">
        <f>IF(ISBLANK(D2661),"ส่วนลด",VLOOKUP(D2661,หมวดหมู่!$A$2:$B$35,2))</f>
        <v>อุปโภค/บริโภค</v>
      </c>
      <c r="P2661" s="3" t="str">
        <f>IF(ISBLANK(E2661),"หน่วย",VLOOKUP(E2661,หน่วยนับ!$A$2:$B$37,2))</f>
        <v>ขวด</v>
      </c>
      <c r="Q2661" t="str">
        <f t="shared" si="166"/>
        <v>P00000.png</v>
      </c>
      <c r="R2661" t="str">
        <f t="shared" si="167"/>
        <v>INSERT INTO `product`(`pID`, `pBar`, `pBars`, `pName`, `pBP`, `pSP`, `pVal`, `pCate`, `pUnit`, `img`) VALUES ('P02669','8851144281365','[{"detail":"รหัสสินค้า","barcode":"P02669"},{"detail":"บาร์โค้ดหลัก","barcode":"8851144281365"}]','ดีแคชเปลี่ยนสีผม301/59บ*','52','59','0','อุปโภค/บริโภค','ขวด','P00000.png');</v>
      </c>
    </row>
    <row r="2662" spans="1:18" x14ac:dyDescent="0.25">
      <c r="A2662" s="2" t="s">
        <v>3902</v>
      </c>
      <c r="B2662" s="8">
        <v>8851144281105</v>
      </c>
      <c r="C2662" s="2" t="s">
        <v>3903</v>
      </c>
      <c r="D2662" s="1">
        <v>20</v>
      </c>
      <c r="E2662" s="1">
        <v>3</v>
      </c>
      <c r="F2662" s="1">
        <v>0</v>
      </c>
      <c r="G2662" s="1">
        <v>52</v>
      </c>
      <c r="H2662" s="1">
        <v>59</v>
      </c>
      <c r="I2662" s="16"/>
      <c r="J2662" s="17" t="s">
        <v>7142</v>
      </c>
      <c r="K2662" s="4" t="s">
        <v>7144</v>
      </c>
      <c r="L2662" s="5" t="s">
        <v>7143</v>
      </c>
      <c r="M2662" s="5">
        <f t="shared" si="164"/>
        <v>52</v>
      </c>
      <c r="N2662" s="5">
        <f t="shared" si="165"/>
        <v>59</v>
      </c>
      <c r="O2662" s="3" t="str">
        <f>IF(ISBLANK(D2662),"ส่วนลด",VLOOKUP(D2662,หมวดหมู่!$A$2:$B$35,2))</f>
        <v>อุปโภค/บริโภค</v>
      </c>
      <c r="P2662" s="3" t="str">
        <f>IF(ISBLANK(E2662),"หน่วย",VLOOKUP(E2662,หน่วยนับ!$A$2:$B$37,2))</f>
        <v>ขวด</v>
      </c>
      <c r="Q2662" t="str">
        <f t="shared" si="166"/>
        <v>P00000.png</v>
      </c>
      <c r="R2662" t="str">
        <f t="shared" si="167"/>
        <v>INSERT INTO `product`(`pID`, `pBar`, `pBars`, `pName`, `pBP`, `pSP`, `pVal`, `pCate`, `pUnit`, `img`) VALUES ('P02670','8851144281105','[{"detail":"รหัสสินค้า","barcode":"P02670"},{"detail":"บาร์โค้ดหลัก","barcode":"8851144281105"}]','ดีแคชเปลี่ยนสีผม602/59บ*','52','59','0','อุปโภค/บริโภค','ขวด','P00000.png');</v>
      </c>
    </row>
    <row r="2663" spans="1:18" x14ac:dyDescent="0.25">
      <c r="A2663" s="2" t="s">
        <v>3904</v>
      </c>
      <c r="B2663" s="8">
        <v>8851144281501</v>
      </c>
      <c r="C2663" s="2" t="s">
        <v>3905</v>
      </c>
      <c r="D2663" s="1">
        <v>20</v>
      </c>
      <c r="E2663" s="1">
        <v>3</v>
      </c>
      <c r="F2663" s="1">
        <v>0</v>
      </c>
      <c r="G2663" s="1">
        <v>52</v>
      </c>
      <c r="H2663" s="1">
        <v>59</v>
      </c>
      <c r="I2663" s="16"/>
      <c r="J2663" s="17" t="s">
        <v>7142</v>
      </c>
      <c r="K2663" s="4" t="s">
        <v>7144</v>
      </c>
      <c r="L2663" s="5" t="s">
        <v>7143</v>
      </c>
      <c r="M2663" s="5">
        <f t="shared" si="164"/>
        <v>52</v>
      </c>
      <c r="N2663" s="5">
        <f t="shared" si="165"/>
        <v>59</v>
      </c>
      <c r="O2663" s="3" t="str">
        <f>IF(ISBLANK(D2663),"ส่วนลด",VLOOKUP(D2663,หมวดหมู่!$A$2:$B$35,2))</f>
        <v>อุปโภค/บริโภค</v>
      </c>
      <c r="P2663" s="3" t="str">
        <f>IF(ISBLANK(E2663),"หน่วย",VLOOKUP(E2663,หน่วยนับ!$A$2:$B$37,2))</f>
        <v>ขวด</v>
      </c>
      <c r="Q2663" t="str">
        <f t="shared" si="166"/>
        <v>P00000.png</v>
      </c>
      <c r="R2663" t="str">
        <f t="shared" si="167"/>
        <v>INSERT INTO `product`(`pID`, `pBar`, `pBars`, `pName`, `pBP`, `pSP`, `pVal`, `pCate`, `pUnit`, `img`) VALUES ('P02671','8851144281501','[{"detail":"รหัสสินค้า","barcode":"P02671"},{"detail":"บาร์โค้ดหลัก","barcode":"8851144281501"}]','ดีแคชเปลี่ยนสีผม833/59บ','52','59','0','อุปโภค/บริโภค','ขวด','P00000.png');</v>
      </c>
    </row>
    <row r="2664" spans="1:18" x14ac:dyDescent="0.25">
      <c r="A2664" s="2" t="s">
        <v>3906</v>
      </c>
      <c r="B2664" s="8">
        <v>8851929011910</v>
      </c>
      <c r="C2664" s="2" t="s">
        <v>3907</v>
      </c>
      <c r="D2664" s="1">
        <v>57</v>
      </c>
      <c r="E2664" s="1">
        <v>23</v>
      </c>
      <c r="F2664" s="1">
        <v>1</v>
      </c>
      <c r="G2664" s="1">
        <v>5.5</v>
      </c>
      <c r="H2664" s="1">
        <v>10</v>
      </c>
      <c r="I2664" s="16"/>
      <c r="J2664" s="17" t="s">
        <v>7142</v>
      </c>
      <c r="K2664" s="4" t="s">
        <v>7144</v>
      </c>
      <c r="L2664" s="5" t="s">
        <v>7143</v>
      </c>
      <c r="M2664" s="5">
        <f t="shared" si="164"/>
        <v>5.5</v>
      </c>
      <c r="N2664" s="5">
        <f t="shared" si="165"/>
        <v>10</v>
      </c>
      <c r="O2664" s="3" t="str">
        <f>IF(ISBLANK(D2664),"ส่วนลด",VLOOKUP(D2664,หมวดหมู่!$A$2:$B$35,2))</f>
        <v>สบู่+ครีมอาบน้ำ</v>
      </c>
      <c r="P2664" s="3" t="str">
        <f>IF(ISBLANK(E2664),"หน่วย",VLOOKUP(E2664,หน่วยนับ!$A$2:$B$37,2))</f>
        <v>ก้อน</v>
      </c>
      <c r="Q2664" t="str">
        <f t="shared" si="166"/>
        <v>P00000.png</v>
      </c>
      <c r="R2664" t="str">
        <f t="shared" si="167"/>
        <v>INSERT INTO `product`(`pID`, `pBar`, `pBars`, `pName`, `pBP`, `pSP`, `pVal`, `pCate`, `pUnit`, `img`) VALUES ('P02672','8851929011910','[{"detail":"รหัสสินค้า","barcode":"P02672"},{"detail":"บาร์โค้ดหลัก","barcode":"8851929011910"}]','นกแก้วสบู่ม่วง60/10บ**','5.5','10','1','สบู่+ครีมอาบน้ำ','ก้อน','P00000.png');</v>
      </c>
    </row>
    <row r="2665" spans="1:18" x14ac:dyDescent="0.25">
      <c r="A2665" s="2" t="s">
        <v>3908</v>
      </c>
      <c r="B2665" s="8">
        <v>8851929008071</v>
      </c>
      <c r="C2665" s="2" t="s">
        <v>3909</v>
      </c>
      <c r="D2665" s="1">
        <v>57</v>
      </c>
      <c r="E2665" s="1">
        <v>23</v>
      </c>
      <c r="F2665" s="1">
        <v>3</v>
      </c>
      <c r="G2665" s="1">
        <v>7.75</v>
      </c>
      <c r="H2665" s="1">
        <v>13</v>
      </c>
      <c r="I2665" s="16"/>
      <c r="J2665" s="17" t="s">
        <v>7142</v>
      </c>
      <c r="K2665" s="4" t="s">
        <v>7144</v>
      </c>
      <c r="L2665" s="5" t="s">
        <v>7143</v>
      </c>
      <c r="M2665" s="5">
        <f t="shared" si="164"/>
        <v>7.75</v>
      </c>
      <c r="N2665" s="5">
        <f t="shared" si="165"/>
        <v>13</v>
      </c>
      <c r="O2665" s="3" t="str">
        <f>IF(ISBLANK(D2665),"ส่วนลด",VLOOKUP(D2665,หมวดหมู่!$A$2:$B$35,2))</f>
        <v>สบู่+ครีมอาบน้ำ</v>
      </c>
      <c r="P2665" s="3" t="str">
        <f>IF(ISBLANK(E2665),"หน่วย",VLOOKUP(E2665,หน่วยนับ!$A$2:$B$37,2))</f>
        <v>ก้อน</v>
      </c>
      <c r="Q2665" t="str">
        <f t="shared" si="166"/>
        <v>P00000.png</v>
      </c>
      <c r="R2665" t="str">
        <f t="shared" si="167"/>
        <v>INSERT INTO `product`(`pID`, `pBar`, `pBars`, `pName`, `pBP`, `pSP`, `pVal`, `pCate`, `pUnit`, `img`) VALUES ('P02673','8851929008071','[{"detail":"รหัสสินค้า","barcode":"P02673"},{"detail":"บาร์โค้ดหลัก","barcode":"8851929008071"}]','นกแก้วสบู่ฟ้า70/13บ**','7.75','13','3','สบู่+ครีมอาบน้ำ','ก้อน','P00000.png');</v>
      </c>
    </row>
    <row r="2666" spans="1:18" x14ac:dyDescent="0.25">
      <c r="A2666" s="2" t="s">
        <v>3910</v>
      </c>
      <c r="B2666" s="8">
        <v>8851929014829</v>
      </c>
      <c r="C2666" s="2" t="s">
        <v>3911</v>
      </c>
      <c r="D2666" s="1">
        <v>57</v>
      </c>
      <c r="E2666" s="1">
        <v>23</v>
      </c>
      <c r="F2666" s="1">
        <v>0</v>
      </c>
      <c r="G2666" s="1">
        <v>9.75</v>
      </c>
      <c r="H2666" s="1">
        <v>13</v>
      </c>
      <c r="I2666" s="16"/>
      <c r="J2666" s="17" t="s">
        <v>7142</v>
      </c>
      <c r="K2666" s="4" t="s">
        <v>7144</v>
      </c>
      <c r="L2666" s="5" t="s">
        <v>7143</v>
      </c>
      <c r="M2666" s="5">
        <f t="shared" si="164"/>
        <v>9.75</v>
      </c>
      <c r="N2666" s="5">
        <f t="shared" si="165"/>
        <v>13</v>
      </c>
      <c r="O2666" s="3" t="str">
        <f>IF(ISBLANK(D2666),"ส่วนลด",VLOOKUP(D2666,หมวดหมู่!$A$2:$B$35,2))</f>
        <v>สบู่+ครีมอาบน้ำ</v>
      </c>
      <c r="P2666" s="3" t="str">
        <f>IF(ISBLANK(E2666),"หน่วย",VLOOKUP(E2666,หน่วยนับ!$A$2:$B$37,2))</f>
        <v>ก้อน</v>
      </c>
      <c r="Q2666" t="str">
        <f t="shared" si="166"/>
        <v>P00000.png</v>
      </c>
      <c r="R2666" t="str">
        <f t="shared" si="167"/>
        <v>INSERT INTO `product`(`pID`, `pBar`, `pBars`, `pName`, `pBP`, `pSP`, `pVal`, `pCate`, `pUnit`, `img`) VALUES ('P02674','8851929014829','[{"detail":"รหัสสินค้า","barcode":"P02674"},{"detail":"บาร์โค้ดหลัก","barcode":"8851929014829"}]','นกแก้วสบู่ชมพู70/13บ**','9.75','13','0','สบู่+ครีมอาบน้ำ','ก้อน','P00000.png');</v>
      </c>
    </row>
    <row r="2667" spans="1:18" x14ac:dyDescent="0.25">
      <c r="A2667" s="2" t="s">
        <v>3912</v>
      </c>
      <c r="B2667" s="8">
        <v>8851929015550</v>
      </c>
      <c r="C2667" s="2" t="s">
        <v>3913</v>
      </c>
      <c r="D2667" s="1">
        <v>57</v>
      </c>
      <c r="E2667" s="1">
        <v>23</v>
      </c>
      <c r="F2667" s="1">
        <v>0</v>
      </c>
      <c r="G2667" s="1">
        <v>5.5</v>
      </c>
      <c r="H2667" s="1">
        <v>10</v>
      </c>
      <c r="I2667" s="16"/>
      <c r="J2667" s="17" t="s">
        <v>7142</v>
      </c>
      <c r="K2667" s="4" t="s">
        <v>7144</v>
      </c>
      <c r="L2667" s="5" t="s">
        <v>7143</v>
      </c>
      <c r="M2667" s="5">
        <f t="shared" si="164"/>
        <v>5.5</v>
      </c>
      <c r="N2667" s="5">
        <f t="shared" si="165"/>
        <v>10</v>
      </c>
      <c r="O2667" s="3" t="str">
        <f>IF(ISBLANK(D2667),"ส่วนลด",VLOOKUP(D2667,หมวดหมู่!$A$2:$B$35,2))</f>
        <v>สบู่+ครีมอาบน้ำ</v>
      </c>
      <c r="P2667" s="3" t="str">
        <f>IF(ISBLANK(E2667),"หน่วย",VLOOKUP(E2667,หน่วยนับ!$A$2:$B$37,2))</f>
        <v>ก้อน</v>
      </c>
      <c r="Q2667" t="str">
        <f t="shared" si="166"/>
        <v>P00000.png</v>
      </c>
      <c r="R2667" t="str">
        <f t="shared" si="167"/>
        <v>INSERT INTO `product`(`pID`, `pBar`, `pBars`, `pName`, `pBP`, `pSP`, `pVal`, `pCate`, `pUnit`, `img`) VALUES ('P02675','8851929015550','[{"detail":"รหัสสินค้า","barcode":"P02675"},{"detail":"บาร์โค้ดหลัก","barcode":"8851929015550"}]','นกแก้วสบู่ชมพู60/10บ**','5.5','10','0','สบู่+ครีมอาบน้ำ','ก้อน','P00000.png');</v>
      </c>
    </row>
    <row r="2668" spans="1:18" x14ac:dyDescent="0.25">
      <c r="A2668" s="2" t="s">
        <v>3914</v>
      </c>
      <c r="B2668" s="8">
        <v>8850784994741</v>
      </c>
      <c r="C2668" s="2" t="s">
        <v>3915</v>
      </c>
      <c r="D2668" s="1">
        <v>20</v>
      </c>
      <c r="E2668" s="1">
        <v>23</v>
      </c>
      <c r="F2668" s="1">
        <v>8</v>
      </c>
      <c r="G2668" s="1">
        <v>40</v>
      </c>
      <c r="H2668" s="1">
        <v>53</v>
      </c>
      <c r="I2668" s="16"/>
      <c r="J2668" s="17" t="s">
        <v>7142</v>
      </c>
      <c r="K2668" s="4" t="s">
        <v>7144</v>
      </c>
      <c r="L2668" s="5" t="s">
        <v>7143</v>
      </c>
      <c r="M2668" s="5">
        <f t="shared" si="164"/>
        <v>40</v>
      </c>
      <c r="N2668" s="5">
        <f t="shared" si="165"/>
        <v>53</v>
      </c>
      <c r="O2668" s="3" t="str">
        <f>IF(ISBLANK(D2668),"ส่วนลด",VLOOKUP(D2668,หมวดหมู่!$A$2:$B$35,2))</f>
        <v>อุปโภค/บริโภค</v>
      </c>
      <c r="P2668" s="3" t="str">
        <f>IF(ISBLANK(E2668),"หน่วย",VLOOKUP(E2668,หน่วยนับ!$A$2:$B$37,2))</f>
        <v>ก้อน</v>
      </c>
      <c r="Q2668" t="str">
        <f t="shared" si="166"/>
        <v>P00000.png</v>
      </c>
      <c r="R2668" t="str">
        <f t="shared" si="167"/>
        <v>INSERT INTO `product`(`pID`, `pBar`, `pBars`, `pName`, `pBP`, `pSP`, `pVal`, `pCate`, `pUnit`, `img`) VALUES ('P02676','8850784994741','[{"detail":"รหัสสินค้า","barcode":"P02676"},{"detail":"บาร์โค้ดหลัก","barcode":"8850784994741"}]','เบนเนทม่วง130/53บ','40','53','8','อุปโภค/บริโภค','ก้อน','P00000.png');</v>
      </c>
    </row>
    <row r="2669" spans="1:18" x14ac:dyDescent="0.25">
      <c r="A2669" s="2" t="s">
        <v>3916</v>
      </c>
      <c r="B2669" s="8">
        <v>7640142773948</v>
      </c>
      <c r="C2669" s="2" t="s">
        <v>8747</v>
      </c>
      <c r="D2669" s="1">
        <v>57</v>
      </c>
      <c r="E2669" s="1">
        <v>23</v>
      </c>
      <c r="F2669" s="1">
        <v>3</v>
      </c>
      <c r="G2669" s="1">
        <v>15.67</v>
      </c>
      <c r="H2669" s="1">
        <v>20</v>
      </c>
      <c r="I2669" s="16"/>
      <c r="J2669" s="17" t="s">
        <v>7142</v>
      </c>
      <c r="K2669" s="4" t="s">
        <v>7144</v>
      </c>
      <c r="L2669" s="5" t="s">
        <v>7143</v>
      </c>
      <c r="M2669" s="5">
        <f t="shared" si="164"/>
        <v>15.67</v>
      </c>
      <c r="N2669" s="5">
        <f t="shared" si="165"/>
        <v>20</v>
      </c>
      <c r="O2669" s="3" t="str">
        <f>IF(ISBLANK(D2669),"ส่วนลด",VLOOKUP(D2669,หมวดหมู่!$A$2:$B$35,2))</f>
        <v>สบู่+ครีมอาบน้ำ</v>
      </c>
      <c r="P2669" s="3" t="str">
        <f>IF(ISBLANK(E2669),"หน่วย",VLOOKUP(E2669,หน่วยนับ!$A$2:$B$37,2))</f>
        <v>ก้อน</v>
      </c>
      <c r="Q2669" t="str">
        <f t="shared" si="166"/>
        <v>P00000.png</v>
      </c>
      <c r="R2669" t="str">
        <f t="shared" si="167"/>
        <v>INSERT INTO `product`(`pID`, `pBar`, `pBars`, `pName`, `pBP`, `pSP`, `pVal`, `pCate`, `pUnit`, `img`) VALUES ('P02677','7640142773948','[{"detail":"รหัสสินค้า","barcode":"P02677"},{"detail":"บาร์โค้ดหลัก","barcode":"7640142773948"}]','อาเซฟเมนทอท70กรัม***','15.67','20','3','สบู่+ครีมอาบน้ำ','ก้อน','P00000.png');</v>
      </c>
    </row>
    <row r="2670" spans="1:18" x14ac:dyDescent="0.25">
      <c r="A2670" s="2" t="s">
        <v>3917</v>
      </c>
      <c r="B2670" s="8">
        <v>8850233280081</v>
      </c>
      <c r="C2670" s="2" t="s">
        <v>3918</v>
      </c>
      <c r="D2670" s="1">
        <v>57</v>
      </c>
      <c r="E2670" s="1">
        <v>23</v>
      </c>
      <c r="F2670" s="1">
        <v>0</v>
      </c>
      <c r="G2670" s="1">
        <v>26.34</v>
      </c>
      <c r="H2670" s="1">
        <v>32</v>
      </c>
      <c r="I2670" s="16"/>
      <c r="J2670" s="17" t="s">
        <v>7142</v>
      </c>
      <c r="K2670" s="4" t="s">
        <v>7144</v>
      </c>
      <c r="L2670" s="5" t="s">
        <v>7143</v>
      </c>
      <c r="M2670" s="5">
        <f t="shared" si="164"/>
        <v>26.34</v>
      </c>
      <c r="N2670" s="5">
        <f t="shared" si="165"/>
        <v>32</v>
      </c>
      <c r="O2670" s="3" t="str">
        <f>IF(ISBLANK(D2670),"ส่วนลด",VLOOKUP(D2670,หมวดหมู่!$A$2:$B$35,2))</f>
        <v>สบู่+ครีมอาบน้ำ</v>
      </c>
      <c r="P2670" s="3" t="str">
        <f>IF(ISBLANK(E2670),"หน่วย",VLOOKUP(E2670,หน่วยนับ!$A$2:$B$37,2))</f>
        <v>ก้อน</v>
      </c>
      <c r="Q2670" t="str">
        <f t="shared" si="166"/>
        <v>P00000.png</v>
      </c>
      <c r="R2670" t="str">
        <f t="shared" si="167"/>
        <v>INSERT INTO `product`(`pID`, `pBar`, `pBars`, `pName`, `pBP`, `pSP`, `pVal`, `pCate`, `pUnit`, `img`) VALUES ('P02678','8850233280081','[{"detail":"รหัสสินค้า","barcode":"P02678"},{"detail":"บาร์โค้ดหลัก","barcode":"8850233280081"}]','เภสัชสบู่130/32บ**','26.34','32','0','สบู่+ครีมอาบน้ำ','ก้อน','P00000.png');</v>
      </c>
    </row>
    <row r="2671" spans="1:18" x14ac:dyDescent="0.25">
      <c r="A2671" s="2" t="s">
        <v>3919</v>
      </c>
      <c r="B2671" s="8">
        <v>8850602019021</v>
      </c>
      <c r="C2671" s="2" t="s">
        <v>8748</v>
      </c>
      <c r="D2671" s="1">
        <v>57</v>
      </c>
      <c r="E2671" s="1">
        <v>23</v>
      </c>
      <c r="F2671" s="1">
        <v>3</v>
      </c>
      <c r="G2671" s="1">
        <v>30</v>
      </c>
      <c r="H2671" s="1">
        <v>35</v>
      </c>
      <c r="I2671" s="16"/>
      <c r="J2671" s="17" t="s">
        <v>7142</v>
      </c>
      <c r="K2671" s="4" t="s">
        <v>7144</v>
      </c>
      <c r="L2671" s="5" t="s">
        <v>7143</v>
      </c>
      <c r="M2671" s="5">
        <f t="shared" si="164"/>
        <v>30</v>
      </c>
      <c r="N2671" s="5">
        <f t="shared" si="165"/>
        <v>35</v>
      </c>
      <c r="O2671" s="3" t="str">
        <f>IF(ISBLANK(D2671),"ส่วนลด",VLOOKUP(D2671,หมวดหมู่!$A$2:$B$35,2))</f>
        <v>สบู่+ครีมอาบน้ำ</v>
      </c>
      <c r="P2671" s="3" t="str">
        <f>IF(ISBLANK(E2671),"หน่วย",VLOOKUP(E2671,หน่วยนับ!$A$2:$B$37,2))</f>
        <v>ก้อน</v>
      </c>
      <c r="Q2671" t="str">
        <f t="shared" si="166"/>
        <v>P00000.png</v>
      </c>
      <c r="R2671" t="str">
        <f t="shared" si="167"/>
        <v>INSERT INTO `product`(`pID`, `pBar`, `pBars`, `pName`, `pBP`, `pSP`, `pVal`, `pCate`, `pUnit`, `img`) VALUES ('P02679','8850602019021','[{"detail":"รหัสสินค้า","barcode":"P02679"},{"detail":"บาร์โค้ดหลัก","barcode":"8850602019021"}]','ก๊กเลี้ยงสบู่90กรัม***','30','35','3','สบู่+ครีมอาบน้ำ','ก้อน','P00000.png');</v>
      </c>
    </row>
    <row r="2672" spans="1:18" x14ac:dyDescent="0.25">
      <c r="A2672" s="2" t="s">
        <v>3920</v>
      </c>
      <c r="B2672" s="8">
        <v>8850092010065</v>
      </c>
      <c r="C2672" s="2" t="s">
        <v>3921</v>
      </c>
      <c r="D2672" s="1">
        <v>63</v>
      </c>
      <c r="E2672" s="1">
        <v>3</v>
      </c>
      <c r="F2672" s="1">
        <v>0</v>
      </c>
      <c r="G2672" s="1">
        <v>17.670000000000002</v>
      </c>
      <c r="H2672" s="1">
        <v>23</v>
      </c>
      <c r="I2672" s="16"/>
      <c r="J2672" s="17" t="s">
        <v>7142</v>
      </c>
      <c r="K2672" s="4" t="s">
        <v>7144</v>
      </c>
      <c r="L2672" s="5" t="s">
        <v>7143</v>
      </c>
      <c r="M2672" s="5">
        <f t="shared" si="164"/>
        <v>17.670000000000002</v>
      </c>
      <c r="N2672" s="5">
        <f t="shared" si="165"/>
        <v>23</v>
      </c>
      <c r="O2672" s="3" t="str">
        <f>IF(ISBLANK(D2672),"ส่วนลด",VLOOKUP(D2672,หมวดหมู่!$A$2:$B$35,2))</f>
        <v>น้ำยาล้างจาน+ล้างพื้น</v>
      </c>
      <c r="P2672" s="3" t="str">
        <f>IF(ISBLANK(E2672),"หน่วย",VLOOKUP(E2672,หน่วยนับ!$A$2:$B$37,2))</f>
        <v>ขวด</v>
      </c>
      <c r="Q2672" t="str">
        <f t="shared" si="166"/>
        <v>P00000.png</v>
      </c>
      <c r="R2672" t="str">
        <f t="shared" si="167"/>
        <v>INSERT INTO `product`(`pID`, `pBar`, `pBars`, `pName`, `pBP`, `pSP`, `pVal`, `pCate`, `pUnit`, `img`) VALUES ('P02680','8850092010065','[{"detail":"รหัสสินค้า","barcode":"P02680"},{"detail":"บาร์โค้ดหลัก","barcode":"8850092010065"}]','วิกซอสีขาว450/23บ**','17.67','23','0','น้ำยาล้างจาน+ล้างพื้น','ขวด','P00000.png');</v>
      </c>
    </row>
    <row r="2673" spans="1:18" x14ac:dyDescent="0.25">
      <c r="A2673" s="2" t="s">
        <v>3922</v>
      </c>
      <c r="B2673" s="8">
        <v>8850092011208</v>
      </c>
      <c r="C2673" s="2" t="s">
        <v>3923</v>
      </c>
      <c r="D2673" s="1">
        <v>20</v>
      </c>
      <c r="E2673" s="1">
        <v>3</v>
      </c>
      <c r="F2673" s="1">
        <v>1</v>
      </c>
      <c r="G2673" s="1">
        <v>43.34</v>
      </c>
      <c r="H2673" s="1">
        <v>53</v>
      </c>
      <c r="I2673" s="16"/>
      <c r="J2673" s="17" t="s">
        <v>7142</v>
      </c>
      <c r="K2673" s="4" t="s">
        <v>7144</v>
      </c>
      <c r="L2673" s="5" t="s">
        <v>7143</v>
      </c>
      <c r="M2673" s="5">
        <f t="shared" si="164"/>
        <v>43.34</v>
      </c>
      <c r="N2673" s="5">
        <f t="shared" si="165"/>
        <v>53</v>
      </c>
      <c r="O2673" s="3" t="str">
        <f>IF(ISBLANK(D2673),"ส่วนลด",VLOOKUP(D2673,หมวดหมู่!$A$2:$B$35,2))</f>
        <v>อุปโภค/บริโภค</v>
      </c>
      <c r="P2673" s="3" t="str">
        <f>IF(ISBLANK(E2673),"หน่วย",VLOOKUP(E2673,หน่วยนับ!$A$2:$B$37,2))</f>
        <v>ขวด</v>
      </c>
      <c r="Q2673" t="str">
        <f t="shared" si="166"/>
        <v>P00000.png</v>
      </c>
      <c r="R2673" t="str">
        <f t="shared" si="167"/>
        <v>INSERT INTO `product`(`pID`, `pBar`, `pBars`, `pName`, `pBP`, `pSP`, `pVal`, `pCate`, `pUnit`, `img`) VALUES ('P02681','8850092011208','[{"detail":"รหัสสินค้า","barcode":"P02681"},{"detail":"บาร์โค้ดหลัก","barcode":"8850092011208"}]','วิกซอแดง900/53บ*','43.34','53','1','อุปโภค/บริโภค','ขวด','P00000.png');</v>
      </c>
    </row>
    <row r="2674" spans="1:18" x14ac:dyDescent="0.25">
      <c r="A2674" s="2" t="s">
        <v>3924</v>
      </c>
      <c r="B2674" s="8" t="s">
        <v>3924</v>
      </c>
      <c r="C2674" s="2" t="s">
        <v>8749</v>
      </c>
      <c r="D2674" s="1">
        <v>63</v>
      </c>
      <c r="E2674" s="1">
        <v>3</v>
      </c>
      <c r="F2674" s="1">
        <v>16</v>
      </c>
      <c r="G2674" s="1">
        <v>46.25</v>
      </c>
      <c r="H2674" s="1">
        <v>55</v>
      </c>
      <c r="I2674" s="16"/>
      <c r="J2674" s="17" t="s">
        <v>7142</v>
      </c>
      <c r="K2674" s="4" t="s">
        <v>7144</v>
      </c>
      <c r="L2674" s="5" t="s">
        <v>7143</v>
      </c>
      <c r="M2674" s="5">
        <f t="shared" si="164"/>
        <v>46.25</v>
      </c>
      <c r="N2674" s="5">
        <f t="shared" si="165"/>
        <v>55</v>
      </c>
      <c r="O2674" s="3" t="str">
        <f>IF(ISBLANK(D2674),"ส่วนลด",VLOOKUP(D2674,หมวดหมู่!$A$2:$B$35,2))</f>
        <v>น้ำยาล้างจาน+ล้างพื้น</v>
      </c>
      <c r="P2674" s="3" t="str">
        <f>IF(ISBLANK(E2674),"หน่วย",VLOOKUP(E2674,หน่วยนับ!$A$2:$B$37,2))</f>
        <v>ขวด</v>
      </c>
      <c r="Q2674" t="str">
        <f t="shared" si="166"/>
        <v>P00000.png</v>
      </c>
      <c r="R2674" t="str">
        <f t="shared" si="167"/>
        <v>INSERT INTO `product`(`pID`, `pBar`, `pBars`, `pName`, `pBP`, `pSP`, `pVal`, `pCate`, `pUnit`, `img`) VALUES ('P02682','P02682','[{"detail":"รหัสสินค้า","barcode":"P02682"},{"detail":"บาร์โค้ดหลัก","barcode":"P02682"}]','เป็ดขจัดคราบม่วง900ml***','46.25','55','16','น้ำยาล้างจาน+ล้างพื้น','ขวด','P00000.png');</v>
      </c>
    </row>
    <row r="2675" spans="1:18" x14ac:dyDescent="0.25">
      <c r="A2675" s="2" t="s">
        <v>3925</v>
      </c>
      <c r="B2675" s="8">
        <v>8851818639102</v>
      </c>
      <c r="C2675" s="2" t="s">
        <v>3926</v>
      </c>
      <c r="D2675" s="1">
        <v>20</v>
      </c>
      <c r="E2675" s="1">
        <v>3</v>
      </c>
      <c r="F2675" s="1">
        <v>0</v>
      </c>
      <c r="G2675" s="1">
        <v>38.67</v>
      </c>
      <c r="H2675" s="1">
        <v>47</v>
      </c>
      <c r="I2675" s="16"/>
      <c r="J2675" s="17" t="s">
        <v>7142</v>
      </c>
      <c r="K2675" s="4" t="s">
        <v>7144</v>
      </c>
      <c r="L2675" s="5" t="s">
        <v>7143</v>
      </c>
      <c r="M2675" s="5">
        <f t="shared" si="164"/>
        <v>38.67</v>
      </c>
      <c r="N2675" s="5">
        <f t="shared" si="165"/>
        <v>47</v>
      </c>
      <c r="O2675" s="3" t="str">
        <f>IF(ISBLANK(D2675),"ส่วนลด",VLOOKUP(D2675,หมวดหมู่!$A$2:$B$35,2))</f>
        <v>อุปโภค/บริโภค</v>
      </c>
      <c r="P2675" s="3" t="str">
        <f>IF(ISBLANK(E2675),"หน่วย",VLOOKUP(E2675,หน่วยนับ!$A$2:$B$37,2))</f>
        <v>ขวด</v>
      </c>
      <c r="Q2675" t="str">
        <f t="shared" si="166"/>
        <v>P00000.png</v>
      </c>
      <c r="R2675" t="str">
        <f t="shared" si="167"/>
        <v>INSERT INTO `product`(`pID`, `pBar`, `pBars`, `pName`, `pBP`, `pSP`, `pVal`, `pCate`, `pUnit`, `img`) VALUES ('P02683','8851818639102','[{"detail":"รหัสสินค้า","barcode":"P02683"},{"detail":"บาร์โค้ดหลัก","barcode":"8851818639102"}]','มาจิคลีนม่วง500/47บ*','38.67','47','0','อุปโภค/บริโภค','ขวด','P00000.png');</v>
      </c>
    </row>
    <row r="2676" spans="1:18" x14ac:dyDescent="0.25">
      <c r="A2676" s="2" t="s">
        <v>3927</v>
      </c>
      <c r="B2676" s="8">
        <v>8850175004172</v>
      </c>
      <c r="C2676" s="2" t="s">
        <v>3928</v>
      </c>
      <c r="D2676" s="1">
        <v>20</v>
      </c>
      <c r="E2676" s="1">
        <v>3</v>
      </c>
      <c r="F2676" s="1">
        <v>0</v>
      </c>
      <c r="G2676" s="1">
        <v>32.5</v>
      </c>
      <c r="H2676" s="1">
        <v>39</v>
      </c>
      <c r="I2676" s="16"/>
      <c r="J2676" s="17" t="s">
        <v>7142</v>
      </c>
      <c r="K2676" s="4" t="s">
        <v>7144</v>
      </c>
      <c r="L2676" s="5" t="s">
        <v>7143</v>
      </c>
      <c r="M2676" s="5">
        <f t="shared" si="164"/>
        <v>32.5</v>
      </c>
      <c r="N2676" s="5">
        <f t="shared" si="165"/>
        <v>39</v>
      </c>
      <c r="O2676" s="3" t="str">
        <f>IF(ISBLANK(D2676),"ส่วนลด",VLOOKUP(D2676,หมวดหมู่!$A$2:$B$35,2))</f>
        <v>อุปโภค/บริโภค</v>
      </c>
      <c r="P2676" s="3" t="str">
        <f>IF(ISBLANK(E2676),"หน่วย",VLOOKUP(E2676,หน่วยนับ!$A$2:$B$37,2))</f>
        <v>ขวด</v>
      </c>
      <c r="Q2676" t="str">
        <f t="shared" si="166"/>
        <v>P00000.png</v>
      </c>
      <c r="R2676" t="str">
        <f t="shared" si="167"/>
        <v>INSERT INTO `product`(`pID`, `pBar`, `pBars`, `pName`, `pBP`, `pSP`, `pVal`, `pCate`, `pUnit`, `img`) VALUES ('P02684','8850175004172','[{"detail":"รหัสสินค้า","barcode":"P02684"},{"detail":"บาร์โค้ดหลัก","barcode":"8850175004172"}]','มิสเตอร์มัสซิล500/39บ*','32.5','39','0','อุปโภค/บริโภค','ขวด','P00000.png');</v>
      </c>
    </row>
    <row r="2677" spans="1:18" x14ac:dyDescent="0.25">
      <c r="A2677" s="2" t="s">
        <v>3929</v>
      </c>
      <c r="B2677" s="8">
        <v>8850273191316</v>
      </c>
      <c r="C2677" s="2" t="s">
        <v>3930</v>
      </c>
      <c r="D2677" s="1">
        <v>20</v>
      </c>
      <c r="E2677" s="1">
        <v>5</v>
      </c>
      <c r="F2677" s="1">
        <v>1</v>
      </c>
      <c r="G2677" s="1">
        <v>12.67</v>
      </c>
      <c r="H2677" s="1">
        <v>15</v>
      </c>
      <c r="I2677" s="16"/>
      <c r="J2677" s="17" t="s">
        <v>7142</v>
      </c>
      <c r="K2677" s="4" t="s">
        <v>7144</v>
      </c>
      <c r="L2677" s="5" t="s">
        <v>7143</v>
      </c>
      <c r="M2677" s="5">
        <f t="shared" si="164"/>
        <v>12.67</v>
      </c>
      <c r="N2677" s="5">
        <f t="shared" si="165"/>
        <v>15</v>
      </c>
      <c r="O2677" s="3" t="str">
        <f>IF(ISBLANK(D2677),"ส่วนลด",VLOOKUP(D2677,หมวดหมู่!$A$2:$B$35,2))</f>
        <v>อุปโภค/บริโภค</v>
      </c>
      <c r="P2677" s="3" t="str">
        <f>IF(ISBLANK(E2677),"หน่วย",VLOOKUP(E2677,หน่วยนับ!$A$2:$B$37,2))</f>
        <v>กล่อง</v>
      </c>
      <c r="Q2677" t="str">
        <f t="shared" si="166"/>
        <v>P00000.png</v>
      </c>
      <c r="R2677" t="str">
        <f t="shared" si="167"/>
        <v>INSERT INTO `product`(`pID`, `pBar`, `pBars`, `pName`, `pBP`, `pSP`, `pVal`, `pCate`, `pUnit`, `img`) VALUES ('P02685','8850273191316','[{"detail":"รหัสสินค้า","barcode":"P02685"},{"detail":"บาร์โค้ดหลัก","barcode":"8850273191316"}]','อาทมะกรูด/15บ','12.67','15','1','อุปโภค/บริโภค','กล่อง','P00000.png');</v>
      </c>
    </row>
    <row r="2678" spans="1:18" x14ac:dyDescent="0.25">
      <c r="A2678" s="2" t="s">
        <v>3931</v>
      </c>
      <c r="B2678" s="8">
        <v>8858786256164</v>
      </c>
      <c r="C2678" s="2" t="s">
        <v>3932</v>
      </c>
      <c r="D2678" s="1">
        <v>20</v>
      </c>
      <c r="E2678" s="1">
        <v>5</v>
      </c>
      <c r="F2678" s="1">
        <v>3</v>
      </c>
      <c r="G2678" s="1">
        <v>15.4</v>
      </c>
      <c r="H2678" s="1">
        <v>20</v>
      </c>
      <c r="I2678" s="16"/>
      <c r="J2678" s="17" t="s">
        <v>7142</v>
      </c>
      <c r="K2678" s="4" t="s">
        <v>7144</v>
      </c>
      <c r="L2678" s="5" t="s">
        <v>7143</v>
      </c>
      <c r="M2678" s="5">
        <f t="shared" si="164"/>
        <v>15.4</v>
      </c>
      <c r="N2678" s="5">
        <f t="shared" si="165"/>
        <v>20</v>
      </c>
      <c r="O2678" s="3" t="str">
        <f>IF(ISBLANK(D2678),"ส่วนลด",VLOOKUP(D2678,หมวดหมู่!$A$2:$B$35,2))</f>
        <v>อุปโภค/บริโภค</v>
      </c>
      <c r="P2678" s="3" t="str">
        <f>IF(ISBLANK(E2678),"หน่วย",VLOOKUP(E2678,หน่วยนับ!$A$2:$B$37,2))</f>
        <v>กล่อง</v>
      </c>
      <c r="Q2678" t="str">
        <f t="shared" si="166"/>
        <v>P00000.png</v>
      </c>
      <c r="R2678" t="str">
        <f t="shared" si="167"/>
        <v>INSERT INTO `product`(`pID`, `pBar`, `pBars`, `pName`, `pBP`, `pSP`, `pVal`, `pCate`, `pUnit`, `img`) VALUES ('P02686','8858786256164','[{"detail":"รหัสสินค้า","barcode":"P02686"},{"detail":"บาร์โค้ดหลัก","barcode":"8858786256164"}]','เรนเจอร์ออสแมนตัน20บ*','15.4','20','3','อุปโภค/บริโภค','กล่อง','P00000.png');</v>
      </c>
    </row>
    <row r="2679" spans="1:18" x14ac:dyDescent="0.25">
      <c r="A2679" s="2" t="s">
        <v>3933</v>
      </c>
      <c r="B2679" s="8">
        <v>8858786256287</v>
      </c>
      <c r="C2679" s="2" t="s">
        <v>3934</v>
      </c>
      <c r="D2679" s="1">
        <v>20</v>
      </c>
      <c r="E2679" s="1">
        <v>5</v>
      </c>
      <c r="F2679" s="1">
        <v>4</v>
      </c>
      <c r="G2679" s="1">
        <v>21.2</v>
      </c>
      <c r="H2679" s="1">
        <v>25</v>
      </c>
      <c r="I2679" s="16"/>
      <c r="J2679" s="17" t="s">
        <v>7142</v>
      </c>
      <c r="K2679" s="4" t="s">
        <v>7144</v>
      </c>
      <c r="L2679" s="5" t="s">
        <v>7143</v>
      </c>
      <c r="M2679" s="5">
        <f t="shared" si="164"/>
        <v>21.2</v>
      </c>
      <c r="N2679" s="5">
        <f t="shared" si="165"/>
        <v>25</v>
      </c>
      <c r="O2679" s="3" t="str">
        <f>IF(ISBLANK(D2679),"ส่วนลด",VLOOKUP(D2679,หมวดหมู่!$A$2:$B$35,2))</f>
        <v>อุปโภค/บริโภค</v>
      </c>
      <c r="P2679" s="3" t="str">
        <f>IF(ISBLANK(E2679),"หน่วย",VLOOKUP(E2679,หน่วยนับ!$A$2:$B$37,2))</f>
        <v>กล่อง</v>
      </c>
      <c r="Q2679" t="str">
        <f t="shared" si="166"/>
        <v>P00000.png</v>
      </c>
      <c r="R2679" t="str">
        <f t="shared" si="167"/>
        <v>INSERT INTO `product`(`pID`, `pBar`, `pBars`, `pName`, `pBP`, `pSP`, `pVal`, `pCate`, `pUnit`, `img`) VALUES ('P02687','8858786256287','[{"detail":"รหัสสินค้า","barcode":"P02687"},{"detail":"บาร์โค้ดหลัก","barcode":"8858786256287"}]','เรนเจอร์สเก้าส์ทีควันน้อย25บ','21.2','25','4','อุปโภค/บริโภค','กล่อง','P00000.png');</v>
      </c>
    </row>
    <row r="2680" spans="1:18" x14ac:dyDescent="0.25">
      <c r="A2680" s="2" t="s">
        <v>3935</v>
      </c>
      <c r="B2680" s="8">
        <v>8854713001944</v>
      </c>
      <c r="C2680" s="2" t="s">
        <v>3936</v>
      </c>
      <c r="D2680" s="1">
        <v>20</v>
      </c>
      <c r="E2680" s="1">
        <v>5</v>
      </c>
      <c r="F2680" s="1">
        <v>1</v>
      </c>
      <c r="G2680" s="1">
        <v>13.5</v>
      </c>
      <c r="H2680" s="1">
        <v>15</v>
      </c>
      <c r="I2680" s="16"/>
      <c r="J2680" s="17" t="s">
        <v>7142</v>
      </c>
      <c r="K2680" s="4" t="s">
        <v>7144</v>
      </c>
      <c r="L2680" s="5" t="s">
        <v>7143</v>
      </c>
      <c r="M2680" s="5">
        <f t="shared" si="164"/>
        <v>13.5</v>
      </c>
      <c r="N2680" s="5">
        <f t="shared" si="165"/>
        <v>15</v>
      </c>
      <c r="O2680" s="3" t="str">
        <f>IF(ISBLANK(D2680),"ส่วนลด",VLOOKUP(D2680,หมวดหมู่!$A$2:$B$35,2))</f>
        <v>อุปโภค/บริโภค</v>
      </c>
      <c r="P2680" s="3" t="str">
        <f>IF(ISBLANK(E2680),"หน่วย",VLOOKUP(E2680,หน่วยนับ!$A$2:$B$37,2))</f>
        <v>กล่อง</v>
      </c>
      <c r="Q2680" t="str">
        <f t="shared" si="166"/>
        <v>P00000.png</v>
      </c>
      <c r="R2680" t="str">
        <f t="shared" si="167"/>
        <v>INSERT INTO `product`(`pID`, `pBar`, `pBars`, `pName`, `pBP`, `pSP`, `pVal`, `pCate`, `pUnit`, `img`) VALUES ('P02688','8854713001944','[{"detail":"รหัสสินค้า","barcode":"P02688"},{"detail":"บาร์โค้ดหลัก","barcode":"8854713001944"}]','คายาริอัลตร้ายากันยุง15บ*','13.5','15','1','อุปโภค/บริโภค','กล่อง','P00000.png');</v>
      </c>
    </row>
    <row r="2681" spans="1:18" x14ac:dyDescent="0.25">
      <c r="A2681" s="2" t="s">
        <v>3937</v>
      </c>
      <c r="B2681" s="8">
        <v>8851123710183</v>
      </c>
      <c r="C2681" s="2" t="s">
        <v>8750</v>
      </c>
      <c r="D2681" s="1">
        <v>42</v>
      </c>
      <c r="E2681" s="1">
        <v>14</v>
      </c>
      <c r="F2681" s="1">
        <v>3</v>
      </c>
      <c r="G2681" s="1">
        <v>53</v>
      </c>
      <c r="H2681" s="1">
        <v>63</v>
      </c>
      <c r="I2681" s="15" t="s">
        <v>8751</v>
      </c>
      <c r="J2681" s="17" t="s">
        <v>7142</v>
      </c>
      <c r="K2681" s="4" t="s">
        <v>7144</v>
      </c>
      <c r="L2681" s="5" t="s">
        <v>7143</v>
      </c>
      <c r="M2681" s="5">
        <f t="shared" si="164"/>
        <v>53</v>
      </c>
      <c r="N2681" s="5">
        <f t="shared" si="165"/>
        <v>63</v>
      </c>
      <c r="O2681" s="3" t="str">
        <f>IF(ISBLANK(D2681),"ส่วนลด",VLOOKUP(D2681,หมวดหมู่!$A$2:$B$35,2))</f>
        <v>ของใช้เด็ก+ชิชชู่+สำลี</v>
      </c>
      <c r="P2681" s="3" t="str">
        <f>IF(ISBLANK(E2681),"หน่วย",VLOOKUP(E2681,หน่วยนับ!$A$2:$B$37,2))</f>
        <v>ถุง</v>
      </c>
      <c r="Q2681" t="str">
        <f t="shared" si="166"/>
        <v>prd_2706.jpg</v>
      </c>
      <c r="R2681" t="str">
        <f t="shared" si="167"/>
        <v>INSERT INTO `product`(`pID`, `pBar`, `pBars`, `pName`, `pBP`, `pSP`, `pVal`, `pCate`, `pUnit`, `img`) VALUES ('P02689','8851123710183','[{"detail":"รหัสสินค้า","barcode":"P02689"},{"detail":"บาร์โค้ดหลัก","barcode":"8851123710183"}]','เบบี้มายเด็กเขียว380***','53','63','3','ของใช้เด็ก+ชิชชู่+สำลี','ถุง','prd_2706.jpg');</v>
      </c>
    </row>
    <row r="2682" spans="1:18" x14ac:dyDescent="0.25">
      <c r="A2682" s="2" t="s">
        <v>3938</v>
      </c>
      <c r="B2682" s="8">
        <v>8851123708647</v>
      </c>
      <c r="C2682" s="2" t="s">
        <v>8752</v>
      </c>
      <c r="D2682" s="1">
        <v>42</v>
      </c>
      <c r="E2682" s="1">
        <v>14</v>
      </c>
      <c r="F2682" s="1">
        <v>3</v>
      </c>
      <c r="G2682" s="1">
        <v>53</v>
      </c>
      <c r="H2682" s="1">
        <v>63</v>
      </c>
      <c r="I2682" s="15" t="s">
        <v>8753</v>
      </c>
      <c r="J2682" s="17" t="s">
        <v>7142</v>
      </c>
      <c r="K2682" s="4" t="s">
        <v>7144</v>
      </c>
      <c r="L2682" s="5" t="s">
        <v>7143</v>
      </c>
      <c r="M2682" s="5">
        <f t="shared" si="164"/>
        <v>53</v>
      </c>
      <c r="N2682" s="5">
        <f t="shared" si="165"/>
        <v>63</v>
      </c>
      <c r="O2682" s="3" t="str">
        <f>IF(ISBLANK(D2682),"ส่วนลด",VLOOKUP(D2682,หมวดหมู่!$A$2:$B$35,2))</f>
        <v>ของใช้เด็ก+ชิชชู่+สำลี</v>
      </c>
      <c r="P2682" s="3" t="str">
        <f>IF(ISBLANK(E2682),"หน่วย",VLOOKUP(E2682,หน่วยนับ!$A$2:$B$37,2))</f>
        <v>ถุง</v>
      </c>
      <c r="Q2682" t="str">
        <f t="shared" si="166"/>
        <v>prd_2707.jpg</v>
      </c>
      <c r="R2682" t="str">
        <f t="shared" si="167"/>
        <v>INSERT INTO `product`(`pID`, `pBar`, `pBars`, `pName`, `pBP`, `pSP`, `pVal`, `pCate`, `pUnit`, `img`) VALUES ('P02690','8851123708647','[{"detail":"รหัสสินค้า","barcode":"P02690"},{"detail":"บาร์โค้ดหลัก","barcode":"8851123708647"}]','เบบี้มายเด็กสบู่เหลวสวีทตี้พิงค์380***','53','63','3','ของใช้เด็ก+ชิชชู่+สำลี','ถุง','prd_2707.jpg');</v>
      </c>
    </row>
    <row r="2683" spans="1:18" x14ac:dyDescent="0.25">
      <c r="A2683" s="2" t="s">
        <v>3939</v>
      </c>
      <c r="B2683" s="8">
        <v>8851123710299</v>
      </c>
      <c r="C2683" s="2" t="s">
        <v>3940</v>
      </c>
      <c r="D2683" s="1">
        <v>20</v>
      </c>
      <c r="E2683" s="1">
        <v>14</v>
      </c>
      <c r="F2683" s="1">
        <v>0</v>
      </c>
      <c r="G2683" s="1">
        <v>53</v>
      </c>
      <c r="H2683" s="1">
        <v>64</v>
      </c>
      <c r="I2683" s="16"/>
      <c r="J2683" s="17" t="s">
        <v>7142</v>
      </c>
      <c r="K2683" s="4" t="s">
        <v>7144</v>
      </c>
      <c r="L2683" s="5" t="s">
        <v>7143</v>
      </c>
      <c r="M2683" s="5">
        <f t="shared" si="164"/>
        <v>53</v>
      </c>
      <c r="N2683" s="5">
        <f t="shared" si="165"/>
        <v>64</v>
      </c>
      <c r="O2683" s="3" t="str">
        <f>IF(ISBLANK(D2683),"ส่วนลด",VLOOKUP(D2683,หมวดหมู่!$A$2:$B$35,2))</f>
        <v>อุปโภค/บริโภค</v>
      </c>
      <c r="P2683" s="3" t="str">
        <f>IF(ISBLANK(E2683),"หน่วย",VLOOKUP(E2683,หน่วยนับ!$A$2:$B$37,2))</f>
        <v>ถุง</v>
      </c>
      <c r="Q2683" t="str">
        <f t="shared" si="166"/>
        <v>P00000.png</v>
      </c>
      <c r="R2683" t="str">
        <f t="shared" si="167"/>
        <v>INSERT INTO `product`(`pID`, `pBar`, `pBars`, `pName`, `pBP`, `pSP`, `pVal`, `pCate`, `pUnit`, `img`) VALUES ('P02691','8851123710299','[{"detail":"รหัสสินค้า","barcode":"P02691"},{"detail":"บาร์โค้ดหลัก","barcode":"8851123710299"}]','เบบี้มายเด็กสบู่ส้ม380/64บ','53','64','0','อุปโภค/บริโภค','ถุง','P00000.png');</v>
      </c>
    </row>
    <row r="2684" spans="1:18" x14ac:dyDescent="0.25">
      <c r="A2684" s="2" t="s">
        <v>3941</v>
      </c>
      <c r="B2684" s="8">
        <v>8851989062945</v>
      </c>
      <c r="C2684" s="2" t="s">
        <v>8754</v>
      </c>
      <c r="D2684" s="1">
        <v>42</v>
      </c>
      <c r="E2684" s="1">
        <v>14</v>
      </c>
      <c r="F2684" s="1">
        <v>3</v>
      </c>
      <c r="G2684" s="1">
        <v>22.34</v>
      </c>
      <c r="H2684" s="1">
        <v>29</v>
      </c>
      <c r="I2684" s="16"/>
      <c r="J2684" s="17" t="s">
        <v>7142</v>
      </c>
      <c r="K2684" s="4" t="s">
        <v>7144</v>
      </c>
      <c r="L2684" s="5" t="s">
        <v>7143</v>
      </c>
      <c r="M2684" s="5">
        <f t="shared" si="164"/>
        <v>22.34</v>
      </c>
      <c r="N2684" s="5">
        <f t="shared" si="165"/>
        <v>29</v>
      </c>
      <c r="O2684" s="3" t="str">
        <f>IF(ISBLANK(D2684),"ส่วนลด",VLOOKUP(D2684,หมวดหมู่!$A$2:$B$35,2))</f>
        <v>ของใช้เด็ก+ชิชชู่+สำลี</v>
      </c>
      <c r="P2684" s="3" t="str">
        <f>IF(ISBLANK(E2684),"หน่วย",VLOOKUP(E2684,หน่วยนับ!$A$2:$B$37,2))</f>
        <v>ถุง</v>
      </c>
      <c r="Q2684" t="str">
        <f t="shared" si="166"/>
        <v>P00000.png</v>
      </c>
      <c r="R2684" t="str">
        <f t="shared" si="167"/>
        <v>INSERT INTO `product`(`pID`, `pBar`, `pBars`, `pName`, `pBP`, `pSP`, `pVal`, `pCate`, `pUnit`, `img`) VALUES ('P02692','8851989062945','[{"detail":"รหัสสินค้า","barcode":"P02692"},{"detail":"บาร์โค้ดหลัก","barcode":"8851989062945"}]','ดีนี่ปรับผ้านุ่มเขียว600ml***','22.34','29','3','ของใช้เด็ก+ชิชชู่+สำลี','ถุง','P00000.png');</v>
      </c>
    </row>
    <row r="2685" spans="1:18" x14ac:dyDescent="0.25">
      <c r="A2685" s="2" t="s">
        <v>3942</v>
      </c>
      <c r="B2685" s="8">
        <v>8850002029392</v>
      </c>
      <c r="C2685" s="2" t="s">
        <v>8755</v>
      </c>
      <c r="D2685" s="1">
        <v>56</v>
      </c>
      <c r="E2685" s="1">
        <v>14</v>
      </c>
      <c r="F2685" s="1">
        <v>7</v>
      </c>
      <c r="G2685" s="1">
        <v>48</v>
      </c>
      <c r="H2685" s="1">
        <v>55</v>
      </c>
      <c r="I2685" s="16"/>
      <c r="J2685" s="17" t="s">
        <v>7142</v>
      </c>
      <c r="K2685" s="4" t="s">
        <v>7144</v>
      </c>
      <c r="L2685" s="5" t="s">
        <v>7143</v>
      </c>
      <c r="M2685" s="5">
        <f t="shared" si="164"/>
        <v>48</v>
      </c>
      <c r="N2685" s="5">
        <f t="shared" si="165"/>
        <v>55</v>
      </c>
      <c r="O2685" s="3" t="str">
        <f>IF(ISBLANK(D2685),"ส่วนลด",VLOOKUP(D2685,หมวดหมู่!$A$2:$B$35,2))</f>
        <v>ผงซักฟอก</v>
      </c>
      <c r="P2685" s="3" t="str">
        <f>IF(ISBLANK(E2685),"หน่วย",VLOOKUP(E2685,หน่วยนับ!$A$2:$B$37,2))</f>
        <v>ถุง</v>
      </c>
      <c r="Q2685" t="str">
        <f t="shared" si="166"/>
        <v>P00000.png</v>
      </c>
      <c r="R2685" t="str">
        <f t="shared" si="167"/>
        <v>INSERT INTO `product`(`pID`, `pBar`, `pBars`, `pName`, `pBP`, `pSP`, `pVal`, `pCate`, `pUnit`, `img`) VALUES ('P02693','8850002029392','[{"detail":"รหัสสินค้า","barcode":"P02693"},{"detail":"บาร์โค้ดหลัก","barcode":"8850002029392"}]','เปาวินวอชน้ำม่วง700ml***','48','55','7','ผงซักฟอก','ถุง','P00000.png');</v>
      </c>
    </row>
    <row r="2686" spans="1:18" x14ac:dyDescent="0.25">
      <c r="A2686" s="2" t="s">
        <v>3943</v>
      </c>
      <c r="B2686" s="8">
        <v>8850002029422</v>
      </c>
      <c r="C2686" s="2" t="s">
        <v>3944</v>
      </c>
      <c r="D2686" s="1">
        <v>20</v>
      </c>
      <c r="E2686" s="1">
        <v>14</v>
      </c>
      <c r="F2686" s="1">
        <v>0</v>
      </c>
      <c r="G2686" s="1">
        <v>45</v>
      </c>
      <c r="H2686" s="1">
        <v>55</v>
      </c>
      <c r="I2686" s="16"/>
      <c r="J2686" s="17" t="s">
        <v>7142</v>
      </c>
      <c r="K2686" s="4" t="s">
        <v>7144</v>
      </c>
      <c r="L2686" s="5" t="s">
        <v>7143</v>
      </c>
      <c r="M2686" s="5">
        <f t="shared" si="164"/>
        <v>45</v>
      </c>
      <c r="N2686" s="5">
        <f t="shared" si="165"/>
        <v>55</v>
      </c>
      <c r="O2686" s="3" t="str">
        <f>IF(ISBLANK(D2686),"ส่วนลด",VLOOKUP(D2686,หมวดหมู่!$A$2:$B$35,2))</f>
        <v>อุปโภค/บริโภค</v>
      </c>
      <c r="P2686" s="3" t="str">
        <f>IF(ISBLANK(E2686),"หน่วย",VLOOKUP(E2686,หน่วยนับ!$A$2:$B$37,2))</f>
        <v>ถุง</v>
      </c>
      <c r="Q2686" t="str">
        <f t="shared" si="166"/>
        <v>P00000.png</v>
      </c>
      <c r="R2686" t="str">
        <f t="shared" si="167"/>
        <v>INSERT INTO `product`(`pID`, `pBar`, `pBars`, `pName`, `pBP`, `pSP`, `pVal`, `pCate`, `pUnit`, `img`) VALUES ('P02694','8850002029422','[{"detail":"รหัสสินค้า","barcode":"P02694"},{"detail":"บาร์โค้ดหลัก","barcode":"8850002029422"}]','เปาวินวอชน้ำชมพู700/55บ','45','55','0','อุปโภค/บริโภค','ถุง','P00000.png');</v>
      </c>
    </row>
    <row r="2687" spans="1:18" x14ac:dyDescent="0.25">
      <c r="A2687" s="2" t="s">
        <v>3945</v>
      </c>
      <c r="B2687" s="8">
        <v>8850002032743</v>
      </c>
      <c r="C2687" s="2" t="s">
        <v>3946</v>
      </c>
      <c r="D2687" s="1">
        <v>20</v>
      </c>
      <c r="E2687" s="1">
        <v>14</v>
      </c>
      <c r="F2687" s="1">
        <v>0</v>
      </c>
      <c r="G2687" s="1">
        <v>45</v>
      </c>
      <c r="H2687" s="1">
        <v>55</v>
      </c>
      <c r="I2687" s="16"/>
      <c r="J2687" s="17" t="s">
        <v>7142</v>
      </c>
      <c r="K2687" s="4" t="s">
        <v>7144</v>
      </c>
      <c r="L2687" s="5" t="s">
        <v>7143</v>
      </c>
      <c r="M2687" s="5">
        <f t="shared" si="164"/>
        <v>45</v>
      </c>
      <c r="N2687" s="5">
        <f t="shared" si="165"/>
        <v>55</v>
      </c>
      <c r="O2687" s="3" t="str">
        <f>IF(ISBLANK(D2687),"ส่วนลด",VLOOKUP(D2687,หมวดหมู่!$A$2:$B$35,2))</f>
        <v>อุปโภค/บริโภค</v>
      </c>
      <c r="P2687" s="3" t="str">
        <f>IF(ISBLANK(E2687),"หน่วย",VLOOKUP(E2687,หน่วยนับ!$A$2:$B$37,2))</f>
        <v>ถุง</v>
      </c>
      <c r="Q2687" t="str">
        <f t="shared" si="166"/>
        <v>P00000.png</v>
      </c>
      <c r="R2687" t="str">
        <f t="shared" si="167"/>
        <v>INSERT INTO `product`(`pID`, `pBar`, `pBars`, `pName`, `pBP`, `pSP`, `pVal`, `pCate`, `pUnit`, `img`) VALUES ('P02695','8850002032743','[{"detail":"รหัสสินค้า","barcode":"P02695"},{"detail":"บาร์โค้ดหลัก","barcode":"8850002032743"}]','เปาวินวอชน้ำปูน50/55บ*','45','55','0','อุปโภค/บริโภค','ถุง','P00000.png');</v>
      </c>
    </row>
    <row r="2688" spans="1:18" x14ac:dyDescent="0.25">
      <c r="A2688" s="2" t="s">
        <v>3947</v>
      </c>
      <c r="B2688" s="8">
        <v>8851989033075</v>
      </c>
      <c r="C2688" s="2" t="s">
        <v>3948</v>
      </c>
      <c r="D2688" s="1">
        <v>20</v>
      </c>
      <c r="E2688" s="1">
        <v>14</v>
      </c>
      <c r="F2688" s="1">
        <v>0</v>
      </c>
      <c r="G2688" s="1">
        <v>40</v>
      </c>
      <c r="H2688" s="1">
        <v>49</v>
      </c>
      <c r="I2688" s="16"/>
      <c r="J2688" s="17" t="s">
        <v>7142</v>
      </c>
      <c r="K2688" s="4" t="s">
        <v>7144</v>
      </c>
      <c r="L2688" s="5" t="s">
        <v>7143</v>
      </c>
      <c r="M2688" s="5">
        <f t="shared" si="164"/>
        <v>40</v>
      </c>
      <c r="N2688" s="5">
        <f t="shared" si="165"/>
        <v>49</v>
      </c>
      <c r="O2688" s="3" t="str">
        <f>IF(ISBLANK(D2688),"ส่วนลด",VLOOKUP(D2688,หมวดหมู่!$A$2:$B$35,2))</f>
        <v>อุปโภค/บริโภค</v>
      </c>
      <c r="P2688" s="3" t="str">
        <f>IF(ISBLANK(E2688),"หน่วย",VLOOKUP(E2688,หน่วยนับ!$A$2:$B$37,2))</f>
        <v>ถุง</v>
      </c>
      <c r="Q2688" t="str">
        <f t="shared" si="166"/>
        <v>P00000.png</v>
      </c>
      <c r="R2688" t="str">
        <f t="shared" si="167"/>
        <v>INSERT INTO `product`(`pID`, `pBar`, `pBars`, `pName`, `pBP`, `pSP`, `pVal`, `pCate`, `pUnit`, `img`) VALUES ('P02696','8851989033075','[{"detail":"รหัสสินค้า","barcode":"P02696"},{"detail":"บาร์โค้ดหลัก","barcode":"8851989033075"}]','ไฟไลซักผ้า700เขียว49บ*','40','49','0','อุปโภค/บริโภค','ถุง','P00000.png');</v>
      </c>
    </row>
    <row r="2689" spans="1:18" x14ac:dyDescent="0.25">
      <c r="A2689" s="2" t="s">
        <v>3949</v>
      </c>
      <c r="B2689" s="8">
        <v>8851989033143</v>
      </c>
      <c r="C2689" s="2" t="s">
        <v>3950</v>
      </c>
      <c r="D2689" s="1">
        <v>20</v>
      </c>
      <c r="E2689" s="1">
        <v>14</v>
      </c>
      <c r="F2689" s="1">
        <v>0</v>
      </c>
      <c r="G2689" s="1">
        <v>40</v>
      </c>
      <c r="H2689" s="1">
        <v>49</v>
      </c>
      <c r="I2689" s="16"/>
      <c r="J2689" s="17" t="s">
        <v>7142</v>
      </c>
      <c r="K2689" s="4" t="s">
        <v>7144</v>
      </c>
      <c r="L2689" s="5" t="s">
        <v>7143</v>
      </c>
      <c r="M2689" s="5">
        <f t="shared" si="164"/>
        <v>40</v>
      </c>
      <c r="N2689" s="5">
        <f t="shared" si="165"/>
        <v>49</v>
      </c>
      <c r="O2689" s="3" t="str">
        <f>IF(ISBLANK(D2689),"ส่วนลด",VLOOKUP(D2689,หมวดหมู่!$A$2:$B$35,2))</f>
        <v>อุปโภค/บริโภค</v>
      </c>
      <c r="P2689" s="3" t="str">
        <f>IF(ISBLANK(E2689),"หน่วย",VLOOKUP(E2689,หน่วยนับ!$A$2:$B$37,2))</f>
        <v>ถุง</v>
      </c>
      <c r="Q2689" t="str">
        <f t="shared" si="166"/>
        <v>P00000.png</v>
      </c>
      <c r="R2689" t="str">
        <f t="shared" si="167"/>
        <v>INSERT INTO `product`(`pID`, `pBar`, `pBars`, `pName`, `pBP`, `pSP`, `pVal`, `pCate`, `pUnit`, `img`) VALUES ('P02697','8851989033143','[{"detail":"รหัสสินค้า","barcode":"P02697"},{"detail":"บาร์โค้ดหลัก","barcode":"8851989033143"}]','ไฟไลซักผ้า700ดำ49บ*','40','49','0','อุปโภค/บริโภค','ถุง','P00000.png');</v>
      </c>
    </row>
    <row r="2690" spans="1:18" x14ac:dyDescent="0.25">
      <c r="A2690" s="2" t="s">
        <v>3951</v>
      </c>
      <c r="B2690" s="8">
        <v>8851989033105</v>
      </c>
      <c r="C2690" s="2" t="s">
        <v>3952</v>
      </c>
      <c r="D2690" s="1">
        <v>20</v>
      </c>
      <c r="E2690" s="1">
        <v>14</v>
      </c>
      <c r="F2690" s="1">
        <v>0</v>
      </c>
      <c r="G2690" s="1">
        <v>40</v>
      </c>
      <c r="H2690" s="1">
        <v>49</v>
      </c>
      <c r="I2690" s="16"/>
      <c r="J2690" s="17" t="s">
        <v>7142</v>
      </c>
      <c r="K2690" s="4" t="s">
        <v>7144</v>
      </c>
      <c r="L2690" s="5" t="s">
        <v>7143</v>
      </c>
      <c r="M2690" s="5">
        <f t="shared" si="164"/>
        <v>40</v>
      </c>
      <c r="N2690" s="5">
        <f t="shared" si="165"/>
        <v>49</v>
      </c>
      <c r="O2690" s="3" t="str">
        <f>IF(ISBLANK(D2690),"ส่วนลด",VLOOKUP(D2690,หมวดหมู่!$A$2:$B$35,2))</f>
        <v>อุปโภค/บริโภค</v>
      </c>
      <c r="P2690" s="3" t="str">
        <f>IF(ISBLANK(E2690),"หน่วย",VLOOKUP(E2690,หน่วยนับ!$A$2:$B$37,2))</f>
        <v>ถุง</v>
      </c>
      <c r="Q2690" t="str">
        <f t="shared" si="166"/>
        <v>P00000.png</v>
      </c>
      <c r="R2690" t="str">
        <f t="shared" si="167"/>
        <v>INSERT INTO `product`(`pID`, `pBar`, `pBars`, `pName`, `pBP`, `pSP`, `pVal`, `pCate`, `pUnit`, `img`) VALUES ('P02698','8851989033105','[{"detail":"รหัสสินค้า","barcode":"P02698"},{"detail":"บาร์โค้ดหลัก","barcode":"8851989033105"}]','ไฟไลซักผ้า700ฟ้า49บ*','40','49','0','อุปโภค/บริโภค','ถุง','P00000.png');</v>
      </c>
    </row>
    <row r="2691" spans="1:18" x14ac:dyDescent="0.25">
      <c r="A2691" s="2" t="s">
        <v>3953</v>
      </c>
      <c r="B2691" s="8">
        <v>8851989033136</v>
      </c>
      <c r="C2691" s="2" t="s">
        <v>3954</v>
      </c>
      <c r="D2691" s="1">
        <v>20</v>
      </c>
      <c r="E2691" s="1">
        <v>14</v>
      </c>
      <c r="F2691" s="1">
        <v>0</v>
      </c>
      <c r="G2691" s="1">
        <v>40</v>
      </c>
      <c r="H2691" s="1">
        <v>49</v>
      </c>
      <c r="I2691" s="16"/>
      <c r="J2691" s="17" t="s">
        <v>7142</v>
      </c>
      <c r="K2691" s="4" t="s">
        <v>7144</v>
      </c>
      <c r="L2691" s="5" t="s">
        <v>7143</v>
      </c>
      <c r="M2691" s="5">
        <f t="shared" ref="M2691:M2754" si="168">IF(ISBLANK(D2691),0,G2691)</f>
        <v>40</v>
      </c>
      <c r="N2691" s="5">
        <f t="shared" ref="N2691:N2754" si="169">IF(ISBLANK(D2691),-H2691,H2691)</f>
        <v>49</v>
      </c>
      <c r="O2691" s="3" t="str">
        <f>IF(ISBLANK(D2691),"ส่วนลด",VLOOKUP(D2691,หมวดหมู่!$A$2:$B$35,2))</f>
        <v>อุปโภค/บริโภค</v>
      </c>
      <c r="P2691" s="3" t="str">
        <f>IF(ISBLANK(E2691),"หน่วย",VLOOKUP(E2691,หน่วยนับ!$A$2:$B$37,2))</f>
        <v>ถุง</v>
      </c>
      <c r="Q2691" t="str">
        <f t="shared" ref="Q2691:Q2754" si="170">IF(ISBLANK(I2691),"P00000.png",I2691)</f>
        <v>P00000.png</v>
      </c>
      <c r="R2691" t="str">
        <f t="shared" ref="R2691:R2754" si="171">"INSERT INTO `product`(`pID`, `pBar`, `pBars`, `pName`, `pBP`, `pSP`, `pVal`, `pCate`, `pUnit`, `img`) VALUES ('"&amp;A2691&amp;"','"&amp;B2691&amp;"','"&amp;J2691&amp;A2691&amp;K2691&amp;B2691&amp;L2691&amp;"','"&amp;C2691&amp;"','"&amp;M2691&amp;"','"&amp;N2691&amp;"','"&amp;F2691&amp;"','"&amp;O2691&amp;"','"&amp;P2691&amp;"','"&amp;Q2691&amp;"');"</f>
        <v>INSERT INTO `product`(`pID`, `pBar`, `pBars`, `pName`, `pBP`, `pSP`, `pVal`, `pCate`, `pUnit`, `img`) VALUES ('P02699','8851989033136','[{"detail":"รหัสสินค้า","barcode":"P02699"},{"detail":"บาร์โค้ดหลัก","barcode":"8851989033136"}]','ไฟไลซักผ้า700ชมพู49บ*','40','49','0','อุปโภค/บริโภค','ถุง','P00000.png');</v>
      </c>
    </row>
    <row r="2692" spans="1:18" x14ac:dyDescent="0.25">
      <c r="A2692" s="2" t="s">
        <v>3955</v>
      </c>
      <c r="B2692" s="8">
        <v>8851989033082</v>
      </c>
      <c r="C2692" s="2" t="s">
        <v>3956</v>
      </c>
      <c r="D2692" s="1">
        <v>20</v>
      </c>
      <c r="E2692" s="1">
        <v>14</v>
      </c>
      <c r="F2692" s="1">
        <v>0</v>
      </c>
      <c r="G2692" s="1">
        <v>40</v>
      </c>
      <c r="H2692" s="1">
        <v>49</v>
      </c>
      <c r="I2692" s="16"/>
      <c r="J2692" s="17" t="s">
        <v>7142</v>
      </c>
      <c r="K2692" s="4" t="s">
        <v>7144</v>
      </c>
      <c r="L2692" s="5" t="s">
        <v>7143</v>
      </c>
      <c r="M2692" s="5">
        <f t="shared" si="168"/>
        <v>40</v>
      </c>
      <c r="N2692" s="5">
        <f t="shared" si="169"/>
        <v>49</v>
      </c>
      <c r="O2692" s="3" t="str">
        <f>IF(ISBLANK(D2692),"ส่วนลด",VLOOKUP(D2692,หมวดหมู่!$A$2:$B$35,2))</f>
        <v>อุปโภค/บริโภค</v>
      </c>
      <c r="P2692" s="3" t="str">
        <f>IF(ISBLANK(E2692),"หน่วย",VLOOKUP(E2692,หน่วยนับ!$A$2:$B$37,2))</f>
        <v>ถุง</v>
      </c>
      <c r="Q2692" t="str">
        <f t="shared" si="170"/>
        <v>P00000.png</v>
      </c>
      <c r="R2692" t="str">
        <f t="shared" si="171"/>
        <v>INSERT INTO `product`(`pID`, `pBar`, `pBars`, `pName`, `pBP`, `pSP`, `pVal`, `pCate`, `pUnit`, `img`) VALUES ('P02700','8851989033082','[{"detail":"รหัสสินค้า","barcode":"P02700"},{"detail":"บาร์โค้ดหลัก","barcode":"8851989033082"}]','ไฟไลซักผ้า700พู49บ*','40','49','0','อุปโภค/บริโภค','ถุง','P00000.png');</v>
      </c>
    </row>
    <row r="2693" spans="1:18" x14ac:dyDescent="0.25">
      <c r="A2693" s="2" t="s">
        <v>3957</v>
      </c>
      <c r="B2693" s="8">
        <v>8851989033099</v>
      </c>
      <c r="C2693" s="2" t="s">
        <v>3948</v>
      </c>
      <c r="D2693" s="1">
        <v>20</v>
      </c>
      <c r="E2693" s="1">
        <v>14</v>
      </c>
      <c r="F2693" s="1">
        <v>0</v>
      </c>
      <c r="G2693" s="1">
        <v>40</v>
      </c>
      <c r="H2693" s="1">
        <v>49</v>
      </c>
      <c r="I2693" s="16"/>
      <c r="J2693" s="17" t="s">
        <v>7142</v>
      </c>
      <c r="K2693" s="4" t="s">
        <v>7144</v>
      </c>
      <c r="L2693" s="5" t="s">
        <v>7143</v>
      </c>
      <c r="M2693" s="5">
        <f t="shared" si="168"/>
        <v>40</v>
      </c>
      <c r="N2693" s="5">
        <f t="shared" si="169"/>
        <v>49</v>
      </c>
      <c r="O2693" s="3" t="str">
        <f>IF(ISBLANK(D2693),"ส่วนลด",VLOOKUP(D2693,หมวดหมู่!$A$2:$B$35,2))</f>
        <v>อุปโภค/บริโภค</v>
      </c>
      <c r="P2693" s="3" t="str">
        <f>IF(ISBLANK(E2693),"หน่วย",VLOOKUP(E2693,หน่วยนับ!$A$2:$B$37,2))</f>
        <v>ถุง</v>
      </c>
      <c r="Q2693" t="str">
        <f t="shared" si="170"/>
        <v>P00000.png</v>
      </c>
      <c r="R2693" t="str">
        <f t="shared" si="171"/>
        <v>INSERT INTO `product`(`pID`, `pBar`, `pBars`, `pName`, `pBP`, `pSP`, `pVal`, `pCate`, `pUnit`, `img`) VALUES ('P02701','8851989033099','[{"detail":"รหัสสินค้า","barcode":"P02701"},{"detail":"บาร์โค้ดหลัก","barcode":"8851989033099"}]','ไฟไลซักผ้า700เขียว49บ*','40','49','0','อุปโภค/บริโภค','ถุง','P00000.png');</v>
      </c>
    </row>
    <row r="2694" spans="1:18" x14ac:dyDescent="0.25">
      <c r="A2694" s="2" t="s">
        <v>3958</v>
      </c>
      <c r="B2694" s="8">
        <v>8851989033280</v>
      </c>
      <c r="C2694" s="2" t="s">
        <v>3959</v>
      </c>
      <c r="D2694" s="1">
        <v>56</v>
      </c>
      <c r="E2694" s="1">
        <v>14</v>
      </c>
      <c r="F2694" s="1">
        <v>0</v>
      </c>
      <c r="G2694" s="1">
        <v>26.3</v>
      </c>
      <c r="H2694" s="1">
        <v>33</v>
      </c>
      <c r="I2694" s="16"/>
      <c r="J2694" s="17" t="s">
        <v>7142</v>
      </c>
      <c r="K2694" s="4" t="s">
        <v>7144</v>
      </c>
      <c r="L2694" s="5" t="s">
        <v>7143</v>
      </c>
      <c r="M2694" s="5">
        <f t="shared" si="168"/>
        <v>26.3</v>
      </c>
      <c r="N2694" s="5">
        <f t="shared" si="169"/>
        <v>33</v>
      </c>
      <c r="O2694" s="3" t="str">
        <f>IF(ISBLANK(D2694),"ส่วนลด",VLOOKUP(D2694,หมวดหมู่!$A$2:$B$35,2))</f>
        <v>ผงซักฟอก</v>
      </c>
      <c r="P2694" s="3" t="str">
        <f>IF(ISBLANK(E2694),"หน่วย",VLOOKUP(E2694,หน่วยนับ!$A$2:$B$37,2))</f>
        <v>ถุง</v>
      </c>
      <c r="Q2694" t="str">
        <f t="shared" si="170"/>
        <v>P00000.png</v>
      </c>
      <c r="R2694" t="str">
        <f t="shared" si="171"/>
        <v>INSERT INTO `product`(`pID`, `pBar`, `pBars`, `pName`, `pBP`, `pSP`, `pVal`, `pCate`, `pUnit`, `img`) VALUES ('P02702','8851989033280','[{"detail":"รหัสสินค้า","barcode":"P02702"},{"detail":"บาร์โค้ดหลัก","barcode":"8851989033280"}]','ไฟไลน์ซักผ้า400เหลือง33บ**','26.3','33','0','ผงซักฟอก','ถุง','P00000.png');</v>
      </c>
    </row>
    <row r="2695" spans="1:18" x14ac:dyDescent="0.25">
      <c r="A2695" s="2" t="s">
        <v>3960</v>
      </c>
      <c r="B2695" s="8">
        <v>8851989033273</v>
      </c>
      <c r="C2695" s="2" t="s">
        <v>3961</v>
      </c>
      <c r="D2695" s="1">
        <v>56</v>
      </c>
      <c r="E2695" s="1">
        <v>14</v>
      </c>
      <c r="F2695" s="1">
        <v>0</v>
      </c>
      <c r="G2695" s="1">
        <v>26.34</v>
      </c>
      <c r="H2695" s="1">
        <v>33</v>
      </c>
      <c r="I2695" s="16"/>
      <c r="J2695" s="17" t="s">
        <v>7142</v>
      </c>
      <c r="K2695" s="4" t="s">
        <v>7144</v>
      </c>
      <c r="L2695" s="5" t="s">
        <v>7143</v>
      </c>
      <c r="M2695" s="5">
        <f t="shared" si="168"/>
        <v>26.34</v>
      </c>
      <c r="N2695" s="5">
        <f t="shared" si="169"/>
        <v>33</v>
      </c>
      <c r="O2695" s="3" t="str">
        <f>IF(ISBLANK(D2695),"ส่วนลด",VLOOKUP(D2695,หมวดหมู่!$A$2:$B$35,2))</f>
        <v>ผงซักฟอก</v>
      </c>
      <c r="P2695" s="3" t="str">
        <f>IF(ISBLANK(E2695),"หน่วย",VLOOKUP(E2695,หน่วยนับ!$A$2:$B$37,2))</f>
        <v>ถุง</v>
      </c>
      <c r="Q2695" t="str">
        <f t="shared" si="170"/>
        <v>P00000.png</v>
      </c>
      <c r="R2695" t="str">
        <f t="shared" si="171"/>
        <v>INSERT INTO `product`(`pID`, `pBar`, `pBars`, `pName`, `pBP`, `pSP`, `pVal`, `pCate`, `pUnit`, `img`) VALUES ('P02703','8851989033273','[{"detail":"รหัสสินค้า","barcode":"P02703"},{"detail":"บาร์โค้ดหลัก","barcode":"8851989033273"}]','ไฟไลน์ซักผ้า400ฟ้า33บ**','26.34','33','0','ผงซักฟอก','ถุง','P00000.png');</v>
      </c>
    </row>
    <row r="2696" spans="1:18" x14ac:dyDescent="0.25">
      <c r="A2696" s="2" t="s">
        <v>3962</v>
      </c>
      <c r="B2696" s="8">
        <v>8851989033181</v>
      </c>
      <c r="C2696" s="2" t="s">
        <v>3963</v>
      </c>
      <c r="D2696" s="1">
        <v>56</v>
      </c>
      <c r="E2696" s="1">
        <v>14</v>
      </c>
      <c r="F2696" s="1">
        <v>0</v>
      </c>
      <c r="G2696" s="1">
        <v>26.34</v>
      </c>
      <c r="H2696" s="1">
        <v>33</v>
      </c>
      <c r="I2696" s="16"/>
      <c r="J2696" s="17" t="s">
        <v>7142</v>
      </c>
      <c r="K2696" s="4" t="s">
        <v>7144</v>
      </c>
      <c r="L2696" s="5" t="s">
        <v>7143</v>
      </c>
      <c r="M2696" s="5">
        <f t="shared" si="168"/>
        <v>26.34</v>
      </c>
      <c r="N2696" s="5">
        <f t="shared" si="169"/>
        <v>33</v>
      </c>
      <c r="O2696" s="3" t="str">
        <f>IF(ISBLANK(D2696),"ส่วนลด",VLOOKUP(D2696,หมวดหมู่!$A$2:$B$35,2))</f>
        <v>ผงซักฟอก</v>
      </c>
      <c r="P2696" s="3" t="str">
        <f>IF(ISBLANK(E2696),"หน่วย",VLOOKUP(E2696,หน่วยนับ!$A$2:$B$37,2))</f>
        <v>ถุง</v>
      </c>
      <c r="Q2696" t="str">
        <f t="shared" si="170"/>
        <v>P00000.png</v>
      </c>
      <c r="R2696" t="str">
        <f t="shared" si="171"/>
        <v>INSERT INTO `product`(`pID`, `pBar`, `pBars`, `pName`, `pBP`, `pSP`, `pVal`, `pCate`, `pUnit`, `img`) VALUES ('P02704','8851989033181','[{"detail":"รหัสสินค้า","barcode":"P02704"},{"detail":"บาร์โค้ดหลัก","barcode":"8851989033181"}]','ไฟไลน์ซักผ้า400ม่วง33บ**','26.34','33','0','ผงซักฟอก','ถุง','P00000.png');</v>
      </c>
    </row>
    <row r="2697" spans="1:18" x14ac:dyDescent="0.25">
      <c r="A2697" s="2" t="s">
        <v>3964</v>
      </c>
      <c r="B2697" s="8">
        <v>8851989033174</v>
      </c>
      <c r="C2697" s="2" t="s">
        <v>3965</v>
      </c>
      <c r="D2697" s="1">
        <v>56</v>
      </c>
      <c r="E2697" s="1">
        <v>14</v>
      </c>
      <c r="F2697" s="1">
        <v>0</v>
      </c>
      <c r="G2697" s="1">
        <v>26.34</v>
      </c>
      <c r="H2697" s="1">
        <v>33</v>
      </c>
      <c r="I2697" s="16"/>
      <c r="J2697" s="17" t="s">
        <v>7142</v>
      </c>
      <c r="K2697" s="4" t="s">
        <v>7144</v>
      </c>
      <c r="L2697" s="5" t="s">
        <v>7143</v>
      </c>
      <c r="M2697" s="5">
        <f t="shared" si="168"/>
        <v>26.34</v>
      </c>
      <c r="N2697" s="5">
        <f t="shared" si="169"/>
        <v>33</v>
      </c>
      <c r="O2697" s="3" t="str">
        <f>IF(ISBLANK(D2697),"ส่วนลด",VLOOKUP(D2697,หมวดหมู่!$A$2:$B$35,2))</f>
        <v>ผงซักฟอก</v>
      </c>
      <c r="P2697" s="3" t="str">
        <f>IF(ISBLANK(E2697),"หน่วย",VLOOKUP(E2697,หน่วยนับ!$A$2:$B$37,2))</f>
        <v>ถุง</v>
      </c>
      <c r="Q2697" t="str">
        <f t="shared" si="170"/>
        <v>P00000.png</v>
      </c>
      <c r="R2697" t="str">
        <f t="shared" si="171"/>
        <v>INSERT INTO `product`(`pID`, `pBar`, `pBars`, `pName`, `pBP`, `pSP`, `pVal`, `pCate`, `pUnit`, `img`) VALUES ('P02705','8851989033174','[{"detail":"รหัสสินค้า","barcode":"P02705"},{"detail":"บาร์โค้ดหลัก","barcode":"8851989033174"}]','ไฟไลน์ซักผ้า400ชมพู33บ**','26.34','33','0','ผงซักฟอก','ถุง','P00000.png');</v>
      </c>
    </row>
    <row r="2698" spans="1:18" x14ac:dyDescent="0.25">
      <c r="A2698" s="2" t="s">
        <v>3966</v>
      </c>
      <c r="B2698" s="8">
        <v>8850848011209</v>
      </c>
      <c r="C2698" s="2" t="s">
        <v>8756</v>
      </c>
      <c r="D2698" s="1">
        <v>42</v>
      </c>
      <c r="E2698" s="1">
        <v>14</v>
      </c>
      <c r="F2698" s="1">
        <v>1</v>
      </c>
      <c r="G2698" s="1">
        <v>23</v>
      </c>
      <c r="H2698" s="1">
        <v>29</v>
      </c>
      <c r="I2698" s="16"/>
      <c r="J2698" s="17" t="s">
        <v>7142</v>
      </c>
      <c r="K2698" s="4" t="s">
        <v>7144</v>
      </c>
      <c r="L2698" s="5" t="s">
        <v>7143</v>
      </c>
      <c r="M2698" s="5">
        <f t="shared" si="168"/>
        <v>23</v>
      </c>
      <c r="N2698" s="5">
        <f t="shared" si="169"/>
        <v>29</v>
      </c>
      <c r="O2698" s="3" t="str">
        <f>IF(ISBLANK(D2698),"ส่วนลด",VLOOKUP(D2698,หมวดหมู่!$A$2:$B$35,2))</f>
        <v>ของใช้เด็ก+ชิชชู่+สำลี</v>
      </c>
      <c r="P2698" s="3" t="str">
        <f>IF(ISBLANK(E2698),"หน่วย",VLOOKUP(E2698,หน่วยนับ!$A$2:$B$37,2))</f>
        <v>ถุง</v>
      </c>
      <c r="Q2698" t="str">
        <f t="shared" si="170"/>
        <v>P00000.png</v>
      </c>
      <c r="R2698" t="str">
        <f t="shared" si="171"/>
        <v>INSERT INTO `product`(`pID`, `pBar`, `pBars`, `pName`, `pBP`, `pSP`, `pVal`, `pCate`, `pUnit`, `img`) VALUES ('P02706','8850848011209','[{"detail":"รหัสสินค้า","barcode":"P02706"},{"detail":"บาร์โค้ดหลัก","barcode":"8850848011209"}]','เพียวรีนปรับผ้านุ่มชมพูเด็ก700มล***','23','29','1','ของใช้เด็ก+ชิชชู่+สำลี','ถุง','P00000.png');</v>
      </c>
    </row>
    <row r="2699" spans="1:18" x14ac:dyDescent="0.25">
      <c r="A2699" s="2" t="s">
        <v>3967</v>
      </c>
      <c r="B2699" s="8">
        <v>8850848011193</v>
      </c>
      <c r="C2699" s="2" t="s">
        <v>3968</v>
      </c>
      <c r="D2699" s="1">
        <v>20</v>
      </c>
      <c r="E2699" s="1">
        <v>14</v>
      </c>
      <c r="F2699" s="1">
        <v>0</v>
      </c>
      <c r="G2699" s="1">
        <v>38.5</v>
      </c>
      <c r="H2699" s="1">
        <v>49</v>
      </c>
      <c r="I2699" s="16"/>
      <c r="J2699" s="17" t="s">
        <v>7142</v>
      </c>
      <c r="K2699" s="4" t="s">
        <v>7144</v>
      </c>
      <c r="L2699" s="5" t="s">
        <v>7143</v>
      </c>
      <c r="M2699" s="5">
        <f t="shared" si="168"/>
        <v>38.5</v>
      </c>
      <c r="N2699" s="5">
        <f t="shared" si="169"/>
        <v>49</v>
      </c>
      <c r="O2699" s="3" t="str">
        <f>IF(ISBLANK(D2699),"ส่วนลด",VLOOKUP(D2699,หมวดหมู่!$A$2:$B$35,2))</f>
        <v>อุปโภค/บริโภค</v>
      </c>
      <c r="P2699" s="3" t="str">
        <f>IF(ISBLANK(E2699),"หน่วย",VLOOKUP(E2699,หน่วยนับ!$A$2:$B$37,2))</f>
        <v>ถุง</v>
      </c>
      <c r="Q2699" t="str">
        <f t="shared" si="170"/>
        <v>P00000.png</v>
      </c>
      <c r="R2699" t="str">
        <f t="shared" si="171"/>
        <v>INSERT INTO `product`(`pID`, `pBar`, `pBars`, `pName`, `pBP`, `pSP`, `pVal`, `pCate`, `pUnit`, `img`) VALUES ('P02707','8850848011193','[{"detail":"รหัสสินค้า","barcode":"P02707"},{"detail":"บาร์โค้ดหลัก","barcode":"8850848011193"}]','เพียวรีนซักผ้า700ฟ้า/49บ','38.5','49','0','อุปโภค/บริโภค','ถุง','P00000.png');</v>
      </c>
    </row>
    <row r="2700" spans="1:18" x14ac:dyDescent="0.25">
      <c r="A2700" s="2" t="s">
        <v>3969</v>
      </c>
      <c r="B2700" s="8">
        <v>8850848013579</v>
      </c>
      <c r="C2700" s="2" t="s">
        <v>3970</v>
      </c>
      <c r="D2700" s="1">
        <v>20</v>
      </c>
      <c r="E2700" s="1">
        <v>14</v>
      </c>
      <c r="F2700" s="1">
        <v>0</v>
      </c>
      <c r="G2700" s="1">
        <v>34.340000000000003</v>
      </c>
      <c r="H2700" s="1">
        <v>42</v>
      </c>
      <c r="I2700" s="16"/>
      <c r="J2700" s="17" t="s">
        <v>7142</v>
      </c>
      <c r="K2700" s="4" t="s">
        <v>7144</v>
      </c>
      <c r="L2700" s="5" t="s">
        <v>7143</v>
      </c>
      <c r="M2700" s="5">
        <f t="shared" si="168"/>
        <v>34.340000000000003</v>
      </c>
      <c r="N2700" s="5">
        <f t="shared" si="169"/>
        <v>42</v>
      </c>
      <c r="O2700" s="3" t="str">
        <f>IF(ISBLANK(D2700),"ส่วนลด",VLOOKUP(D2700,หมวดหมู่!$A$2:$B$35,2))</f>
        <v>อุปโภค/บริโภค</v>
      </c>
      <c r="P2700" s="3" t="str">
        <f>IF(ISBLANK(E2700),"หน่วย",VLOOKUP(E2700,หน่วยนับ!$A$2:$B$37,2))</f>
        <v>ถุง</v>
      </c>
      <c r="Q2700" t="str">
        <f t="shared" si="170"/>
        <v>P00000.png</v>
      </c>
      <c r="R2700" t="str">
        <f t="shared" si="171"/>
        <v>INSERT INTO `product`(`pID`, `pBar`, `pBars`, `pName`, `pBP`, `pSP`, `pVal`, `pCate`, `pUnit`, `img`) VALUES ('P02708','8850848013579','[{"detail":"รหัสสินค้า","barcode":"P02708"},{"detail":"บาร์โค้ดหลัก","barcode":"8850848013579"}]','เพียวรีนล้างขวดนม550/42บ','34.34','42','0','อุปโภค/บริโภค','ถุง','P00000.png');</v>
      </c>
    </row>
    <row r="2701" spans="1:18" x14ac:dyDescent="0.25">
      <c r="A2701" s="2" t="s">
        <v>3971</v>
      </c>
      <c r="B2701" s="8">
        <v>8850969364970</v>
      </c>
      <c r="C2701" s="2" t="s">
        <v>3972</v>
      </c>
      <c r="D2701" s="1">
        <v>20</v>
      </c>
      <c r="E2701" s="1">
        <v>14</v>
      </c>
      <c r="F2701" s="1">
        <v>0</v>
      </c>
      <c r="G2701" s="1">
        <v>31</v>
      </c>
      <c r="H2701" s="1">
        <v>39</v>
      </c>
      <c r="I2701" s="16"/>
      <c r="J2701" s="17" t="s">
        <v>7142</v>
      </c>
      <c r="K2701" s="4" t="s">
        <v>7144</v>
      </c>
      <c r="L2701" s="5" t="s">
        <v>7143</v>
      </c>
      <c r="M2701" s="5">
        <f t="shared" si="168"/>
        <v>31</v>
      </c>
      <c r="N2701" s="5">
        <f t="shared" si="169"/>
        <v>39</v>
      </c>
      <c r="O2701" s="3" t="str">
        <f>IF(ISBLANK(D2701),"ส่วนลด",VLOOKUP(D2701,หมวดหมู่!$A$2:$B$35,2))</f>
        <v>อุปโภค/บริโภค</v>
      </c>
      <c r="P2701" s="3" t="str">
        <f>IF(ISBLANK(E2701),"หน่วย",VLOOKUP(E2701,หน่วยนับ!$A$2:$B$37,2))</f>
        <v>ถุง</v>
      </c>
      <c r="Q2701" t="str">
        <f t="shared" si="170"/>
        <v>P00000.png</v>
      </c>
      <c r="R2701" t="str">
        <f t="shared" si="171"/>
        <v>INSERT INTO `product`(`pID`, `pBar`, `pBars`, `pName`, `pBP`, `pSP`, `pVal`, `pCate`, `pUnit`, `img`) VALUES ('P02709','8850969364970','[{"detail":"รหัสสินค้า","barcode":"P02709"},{"detail":"บาร์โค้ดหลัก","barcode":"8850969364970"}]','เซนแอนดรูรับผ้านุ่ม800/39บ','31','39','0','อุปโภค/บริโภค','ถุง','P00000.png');</v>
      </c>
    </row>
    <row r="2702" spans="1:18" x14ac:dyDescent="0.25">
      <c r="A2702" s="2" t="s">
        <v>3973</v>
      </c>
      <c r="B2702" s="8">
        <v>8851818107182</v>
      </c>
      <c r="C2702" s="2" t="s">
        <v>3974</v>
      </c>
      <c r="D2702" s="1">
        <v>20</v>
      </c>
      <c r="E2702" s="1">
        <v>14</v>
      </c>
      <c r="F2702" s="1">
        <v>1</v>
      </c>
      <c r="G2702" s="1">
        <v>42</v>
      </c>
      <c r="H2702" s="1">
        <v>50</v>
      </c>
      <c r="I2702" s="16"/>
      <c r="J2702" s="17" t="s">
        <v>7142</v>
      </c>
      <c r="K2702" s="4" t="s">
        <v>7144</v>
      </c>
      <c r="L2702" s="5" t="s">
        <v>7143</v>
      </c>
      <c r="M2702" s="5">
        <f t="shared" si="168"/>
        <v>42</v>
      </c>
      <c r="N2702" s="5">
        <f t="shared" si="169"/>
        <v>50</v>
      </c>
      <c r="O2702" s="3" t="str">
        <f>IF(ISBLANK(D2702),"ส่วนลด",VLOOKUP(D2702,หมวดหมู่!$A$2:$B$35,2))</f>
        <v>อุปโภค/บริโภค</v>
      </c>
      <c r="P2702" s="3" t="str">
        <f>IF(ISBLANK(E2702),"หน่วย",VLOOKUP(E2702,หน่วยนับ!$A$2:$B$37,2))</f>
        <v>ถุง</v>
      </c>
      <c r="Q2702" t="str">
        <f t="shared" si="170"/>
        <v>P00000.png</v>
      </c>
      <c r="R2702" t="str">
        <f t="shared" si="171"/>
        <v>INSERT INTO `product`(`pID`, `pBar`, `pBars`, `pName`, `pBP`, `pSP`, `pVal`, `pCate`, `pUnit`, `img`) VALUES ('P02710','8851818107182','[{"detail":"รหัสสินค้า","barcode":"P02710"},{"detail":"บาร์โค้ดหลัก","barcode":"8851818107182"}]','แอทแทคซอฟ400แดง/50บ*','42','50','1','อุปโภค/บริโภค','ถุง','P00000.png');</v>
      </c>
    </row>
    <row r="2703" spans="1:18" x14ac:dyDescent="0.25">
      <c r="A2703" s="2" t="s">
        <v>3975</v>
      </c>
      <c r="B2703" s="8">
        <v>8851818553132</v>
      </c>
      <c r="C2703" s="2" t="s">
        <v>3976</v>
      </c>
      <c r="D2703" s="1">
        <v>20</v>
      </c>
      <c r="E2703" s="1">
        <v>14</v>
      </c>
      <c r="F2703" s="1">
        <v>0</v>
      </c>
      <c r="G2703" s="1">
        <v>26.34</v>
      </c>
      <c r="H2703" s="1">
        <v>35</v>
      </c>
      <c r="I2703" s="16"/>
      <c r="J2703" s="17" t="s">
        <v>7142</v>
      </c>
      <c r="K2703" s="4" t="s">
        <v>7144</v>
      </c>
      <c r="L2703" s="5" t="s">
        <v>7143</v>
      </c>
      <c r="M2703" s="5">
        <f t="shared" si="168"/>
        <v>26.34</v>
      </c>
      <c r="N2703" s="5">
        <f t="shared" si="169"/>
        <v>35</v>
      </c>
      <c r="O2703" s="3" t="str">
        <f>IF(ISBLANK(D2703),"ส่วนลด",VLOOKUP(D2703,หมวดหมู่!$A$2:$B$35,2))</f>
        <v>อุปโภค/บริโภค</v>
      </c>
      <c r="P2703" s="3" t="str">
        <f>IF(ISBLANK(E2703),"หน่วย",VLOOKUP(E2703,หน่วยนับ!$A$2:$B$37,2))</f>
        <v>ถุง</v>
      </c>
      <c r="Q2703" t="str">
        <f t="shared" si="170"/>
        <v>P00000.png</v>
      </c>
      <c r="R2703" t="str">
        <f t="shared" si="171"/>
        <v>INSERT INTO `product`(`pID`, `pBar`, `pBars`, `pName`, `pBP`, `pSP`, `pVal`, `pCate`, `pUnit`, `img`) VALUES ('P02711','8851818553132','[{"detail":"รหัสสินค้า","barcode":"P02711"},{"detail":"บาร์โค้ดหลัก","barcode":"8851818553132"}]','แอทแทคน้ำ400เขียว/35บ*','26.34','35','0','อุปโภค/บริโภค','ถุง','P00000.png');</v>
      </c>
    </row>
    <row r="2704" spans="1:18" x14ac:dyDescent="0.25">
      <c r="A2704" s="2" t="s">
        <v>3977</v>
      </c>
      <c r="B2704" s="8">
        <v>4902430695404</v>
      </c>
      <c r="C2704" s="2" t="s">
        <v>3978</v>
      </c>
      <c r="D2704" s="1">
        <v>20</v>
      </c>
      <c r="E2704" s="1">
        <v>14</v>
      </c>
      <c r="F2704" s="1">
        <v>0</v>
      </c>
      <c r="G2704" s="1">
        <v>36</v>
      </c>
      <c r="H2704" s="1">
        <v>45</v>
      </c>
      <c r="I2704" s="16"/>
      <c r="J2704" s="17" t="s">
        <v>7142</v>
      </c>
      <c r="K2704" s="4" t="s">
        <v>7144</v>
      </c>
      <c r="L2704" s="5" t="s">
        <v>7143</v>
      </c>
      <c r="M2704" s="5">
        <f t="shared" si="168"/>
        <v>36</v>
      </c>
      <c r="N2704" s="5">
        <f t="shared" si="169"/>
        <v>45</v>
      </c>
      <c r="O2704" s="3" t="str">
        <f>IF(ISBLANK(D2704),"ส่วนลด",VLOOKUP(D2704,หมวดหมู่!$A$2:$B$35,2))</f>
        <v>อุปโภค/บริโภค</v>
      </c>
      <c r="P2704" s="3" t="str">
        <f>IF(ISBLANK(E2704),"หน่วย",VLOOKUP(E2704,หน่วยนับ!$A$2:$B$37,2))</f>
        <v>ถุง</v>
      </c>
      <c r="Q2704" t="str">
        <f t="shared" si="170"/>
        <v>P00000.png</v>
      </c>
      <c r="R2704" t="str">
        <f t="shared" si="171"/>
        <v>INSERT INTO `product`(`pID`, `pBar`, `pBars`, `pName`, `pBP`, `pSP`, `pVal`, `pCate`, `pUnit`, `img`) VALUES ('P02712','4902430695404','[{"detail":"รหัสสินค้า","barcode":"P02712"},{"detail":"บาร์โค้ดหลัก","barcode":"4902430695404"}]','ดาวนี่ซักผ้า300/45บ*','36','45','0','อุปโภค/บริโภค','ถุง','P00000.png');</v>
      </c>
    </row>
    <row r="2705" spans="1:18" x14ac:dyDescent="0.25">
      <c r="A2705" s="2" t="s">
        <v>3979</v>
      </c>
      <c r="B2705" s="8">
        <v>8850002011953</v>
      </c>
      <c r="C2705" s="2" t="s">
        <v>3980</v>
      </c>
      <c r="D2705" s="1">
        <v>56</v>
      </c>
      <c r="E2705" s="1">
        <v>14</v>
      </c>
      <c r="F2705" s="1">
        <v>0</v>
      </c>
      <c r="G2705" s="1">
        <v>41.34</v>
      </c>
      <c r="H2705" s="1">
        <v>50</v>
      </c>
      <c r="I2705" s="16"/>
      <c r="J2705" s="17" t="s">
        <v>7142</v>
      </c>
      <c r="K2705" s="4" t="s">
        <v>7144</v>
      </c>
      <c r="L2705" s="5" t="s">
        <v>7143</v>
      </c>
      <c r="M2705" s="5">
        <f t="shared" si="168"/>
        <v>41.34</v>
      </c>
      <c r="N2705" s="5">
        <f t="shared" si="169"/>
        <v>50</v>
      </c>
      <c r="O2705" s="3" t="str">
        <f>IF(ISBLANK(D2705),"ส่วนลด",VLOOKUP(D2705,หมวดหมู่!$A$2:$B$35,2))</f>
        <v>ผงซักฟอก</v>
      </c>
      <c r="P2705" s="3" t="str">
        <f>IF(ISBLANK(E2705),"หน่วย",VLOOKUP(E2705,หน่วยนับ!$A$2:$B$37,2))</f>
        <v>ถุง</v>
      </c>
      <c r="Q2705" t="str">
        <f t="shared" si="170"/>
        <v>P00000.png</v>
      </c>
      <c r="R2705" t="str">
        <f t="shared" si="171"/>
        <v>INSERT INTO `product`(`pID`, `pBar`, `pBars`, `pName`, `pBP`, `pSP`, `pVal`, `pCate`, `pUnit`, `img`) VALUES ('P02713','8850002011953','[{"detail":"รหัสสินค้า","barcode":"P02713"},{"detail":"บาร์โค้ดหลัก","barcode":"8850002011953"}]','เอสเซ้นซักผ้า400ม่วง/50บ**','41.34','50','0','ผงซักฟอก','ถุง','P00000.png');</v>
      </c>
    </row>
    <row r="2706" spans="1:18" x14ac:dyDescent="0.25">
      <c r="A2706" s="2" t="s">
        <v>3981</v>
      </c>
      <c r="B2706" s="8">
        <v>8850002011960</v>
      </c>
      <c r="C2706" s="2" t="s">
        <v>3982</v>
      </c>
      <c r="D2706" s="1">
        <v>56</v>
      </c>
      <c r="E2706" s="1">
        <v>14</v>
      </c>
      <c r="F2706" s="1">
        <v>0</v>
      </c>
      <c r="G2706" s="1">
        <v>41.34</v>
      </c>
      <c r="H2706" s="1">
        <v>50</v>
      </c>
      <c r="I2706" s="16"/>
      <c r="J2706" s="17" t="s">
        <v>7142</v>
      </c>
      <c r="K2706" s="4" t="s">
        <v>7144</v>
      </c>
      <c r="L2706" s="5" t="s">
        <v>7143</v>
      </c>
      <c r="M2706" s="5">
        <f t="shared" si="168"/>
        <v>41.34</v>
      </c>
      <c r="N2706" s="5">
        <f t="shared" si="169"/>
        <v>50</v>
      </c>
      <c r="O2706" s="3" t="str">
        <f>IF(ISBLANK(D2706),"ส่วนลด",VLOOKUP(D2706,หมวดหมู่!$A$2:$B$35,2))</f>
        <v>ผงซักฟอก</v>
      </c>
      <c r="P2706" s="3" t="str">
        <f>IF(ISBLANK(E2706),"หน่วย",VLOOKUP(E2706,หน่วยนับ!$A$2:$B$37,2))</f>
        <v>ถุง</v>
      </c>
      <c r="Q2706" t="str">
        <f t="shared" si="170"/>
        <v>P00000.png</v>
      </c>
      <c r="R2706" t="str">
        <f t="shared" si="171"/>
        <v>INSERT INTO `product`(`pID`, `pBar`, `pBars`, `pName`, `pBP`, `pSP`, `pVal`, `pCate`, `pUnit`, `img`) VALUES ('P02714','8850002011960','[{"detail":"รหัสสินค้า","barcode":"P02714"},{"detail":"บาร์โค้ดหลัก","barcode":"8850002011960"}]','เอสเซ้นซักผ้า400ฟ้า/50บ**','41.34','50','0','ผงซักฟอก','ถุง','P00000.png');</v>
      </c>
    </row>
    <row r="2707" spans="1:18" x14ac:dyDescent="0.25">
      <c r="A2707" s="2" t="s">
        <v>3983</v>
      </c>
      <c r="B2707" s="8">
        <v>8850002854246</v>
      </c>
      <c r="C2707" s="2" t="s">
        <v>3984</v>
      </c>
      <c r="D2707" s="1">
        <v>56</v>
      </c>
      <c r="E2707" s="1">
        <v>14</v>
      </c>
      <c r="F2707" s="1">
        <v>0</v>
      </c>
      <c r="G2707" s="1">
        <v>42.34</v>
      </c>
      <c r="H2707" s="1">
        <v>50</v>
      </c>
      <c r="I2707" s="16"/>
      <c r="J2707" s="17" t="s">
        <v>7142</v>
      </c>
      <c r="K2707" s="4" t="s">
        <v>7144</v>
      </c>
      <c r="L2707" s="5" t="s">
        <v>7143</v>
      </c>
      <c r="M2707" s="5">
        <f t="shared" si="168"/>
        <v>42.34</v>
      </c>
      <c r="N2707" s="5">
        <f t="shared" si="169"/>
        <v>50</v>
      </c>
      <c r="O2707" s="3" t="str">
        <f>IF(ISBLANK(D2707),"ส่วนลด",VLOOKUP(D2707,หมวดหมู่!$A$2:$B$35,2))</f>
        <v>ผงซักฟอก</v>
      </c>
      <c r="P2707" s="3" t="str">
        <f>IF(ISBLANK(E2707),"หน่วย",VLOOKUP(E2707,หน่วยนับ!$A$2:$B$37,2))</f>
        <v>ถุง</v>
      </c>
      <c r="Q2707" t="str">
        <f t="shared" si="170"/>
        <v>P00000.png</v>
      </c>
      <c r="R2707" t="str">
        <f t="shared" si="171"/>
        <v>INSERT INTO `product`(`pID`, `pBar`, `pBars`, `pName`, `pBP`, `pSP`, `pVal`, `pCate`, `pUnit`, `img`) VALUES ('P02715','8850002854246','[{"detail":"รหัสสินค้า","barcode":"P02715"},{"detail":"บาร์โค้ดหลัก","barcode":"8850002854246"}]','เอสเซ้นซักผ้า400แดง50บ**','42.34','50','0','ผงซักฟอก','ถุง','P00000.png');</v>
      </c>
    </row>
    <row r="2708" spans="1:18" x14ac:dyDescent="0.25">
      <c r="A2708" s="2" t="s">
        <v>3985</v>
      </c>
      <c r="B2708" s="8">
        <v>8850002852396</v>
      </c>
      <c r="C2708" s="2" t="s">
        <v>3986</v>
      </c>
      <c r="D2708" s="1">
        <v>20</v>
      </c>
      <c r="E2708" s="1">
        <v>14</v>
      </c>
      <c r="F2708" s="1">
        <v>0</v>
      </c>
      <c r="G2708" s="1">
        <v>22.67</v>
      </c>
      <c r="H2708" s="1">
        <v>35</v>
      </c>
      <c r="I2708" s="16"/>
      <c r="J2708" s="17" t="s">
        <v>7142</v>
      </c>
      <c r="K2708" s="4" t="s">
        <v>7144</v>
      </c>
      <c r="L2708" s="5" t="s">
        <v>7143</v>
      </c>
      <c r="M2708" s="5">
        <f t="shared" si="168"/>
        <v>22.67</v>
      </c>
      <c r="N2708" s="5">
        <f t="shared" si="169"/>
        <v>35</v>
      </c>
      <c r="O2708" s="3" t="str">
        <f>IF(ISBLANK(D2708),"ส่วนลด",VLOOKUP(D2708,หมวดหมู่!$A$2:$B$35,2))</f>
        <v>อุปโภค/บริโภค</v>
      </c>
      <c r="P2708" s="3" t="str">
        <f>IF(ISBLANK(E2708),"หน่วย",VLOOKUP(E2708,หน่วยนับ!$A$2:$B$37,2))</f>
        <v>ถุง</v>
      </c>
      <c r="Q2708" t="str">
        <f t="shared" si="170"/>
        <v>P00000.png</v>
      </c>
      <c r="R2708" t="str">
        <f t="shared" si="171"/>
        <v>INSERT INTO `product`(`pID`, `pBar`, `pBars`, `pName`, `pBP`, `pSP`, `pVal`, `pCate`, `pUnit`, `img`) VALUES ('P02716','8850002852396','[{"detail":"รหัสสินค้า","barcode":"P02716"},{"detail":"บาร์โค้ดหลัก","barcode":"8850002852396"}]','เฟรชแอนซอฟซักผ้า400/35บ*','22.67','35','0','อุปโภค/บริโภค','ถุง','P00000.png');</v>
      </c>
    </row>
    <row r="2709" spans="1:18" x14ac:dyDescent="0.25">
      <c r="A2709" s="2" t="s">
        <v>3987</v>
      </c>
      <c r="B2709" s="8">
        <v>8850002853942</v>
      </c>
      <c r="C2709" s="2" t="s">
        <v>3986</v>
      </c>
      <c r="D2709" s="1">
        <v>20</v>
      </c>
      <c r="E2709" s="1">
        <v>14</v>
      </c>
      <c r="F2709" s="1">
        <v>0</v>
      </c>
      <c r="G2709" s="1">
        <v>22.67</v>
      </c>
      <c r="H2709" s="1">
        <v>35</v>
      </c>
      <c r="I2709" s="16"/>
      <c r="J2709" s="17" t="s">
        <v>7142</v>
      </c>
      <c r="K2709" s="4" t="s">
        <v>7144</v>
      </c>
      <c r="L2709" s="5" t="s">
        <v>7143</v>
      </c>
      <c r="M2709" s="5">
        <f t="shared" si="168"/>
        <v>22.67</v>
      </c>
      <c r="N2709" s="5">
        <f t="shared" si="169"/>
        <v>35</v>
      </c>
      <c r="O2709" s="3" t="str">
        <f>IF(ISBLANK(D2709),"ส่วนลด",VLOOKUP(D2709,หมวดหมู่!$A$2:$B$35,2))</f>
        <v>อุปโภค/บริโภค</v>
      </c>
      <c r="P2709" s="3" t="str">
        <f>IF(ISBLANK(E2709),"หน่วย",VLOOKUP(E2709,หน่วยนับ!$A$2:$B$37,2))</f>
        <v>ถุง</v>
      </c>
      <c r="Q2709" t="str">
        <f t="shared" si="170"/>
        <v>P00000.png</v>
      </c>
      <c r="R2709" t="str">
        <f t="shared" si="171"/>
        <v>INSERT INTO `product`(`pID`, `pBar`, `pBars`, `pName`, `pBP`, `pSP`, `pVal`, `pCate`, `pUnit`, `img`) VALUES ('P02717','8850002853942','[{"detail":"รหัสสินค้า","barcode":"P02717"},{"detail":"บาร์โค้ดหลัก","barcode":"8850002853942"}]','เฟรชแอนซอฟซักผ้า400/35บ*','22.67','35','0','อุปโภค/บริโภค','ถุง','P00000.png');</v>
      </c>
    </row>
    <row r="2710" spans="1:18" x14ac:dyDescent="0.25">
      <c r="A2710" s="2" t="s">
        <v>3988</v>
      </c>
      <c r="B2710" s="8">
        <v>6920354817748</v>
      </c>
      <c r="C2710" s="2" t="s">
        <v>3989</v>
      </c>
      <c r="D2710" s="1">
        <v>66</v>
      </c>
      <c r="E2710" s="1">
        <v>29</v>
      </c>
      <c r="F2710" s="1">
        <v>0</v>
      </c>
      <c r="G2710" s="1">
        <v>15.5</v>
      </c>
      <c r="H2710" s="1">
        <v>20</v>
      </c>
      <c r="I2710" s="16"/>
      <c r="J2710" s="17" t="s">
        <v>7142</v>
      </c>
      <c r="K2710" s="4" t="s">
        <v>7144</v>
      </c>
      <c r="L2710" s="5" t="s">
        <v>7143</v>
      </c>
      <c r="M2710" s="5">
        <f t="shared" si="168"/>
        <v>15.5</v>
      </c>
      <c r="N2710" s="5">
        <f t="shared" si="169"/>
        <v>20</v>
      </c>
      <c r="O2710" s="3" t="str">
        <f>IF(ISBLANK(D2710),"ส่วนลด",VLOOKUP(D2710,หมวดหมู่!$A$2:$B$35,2))</f>
        <v>ยาสีฟัน+แปรงสีฟันน้ำยาบ้วนปาก</v>
      </c>
      <c r="P2710" s="3" t="str">
        <f>IF(ISBLANK(E2710),"หน่วย",VLOOKUP(E2710,หน่วยนับ!$A$2:$B$37,2))</f>
        <v>หลอด</v>
      </c>
      <c r="Q2710" t="str">
        <f t="shared" si="170"/>
        <v>P00000.png</v>
      </c>
      <c r="R2710" t="str">
        <f t="shared" si="171"/>
        <v>INSERT INTO `product`(`pID`, `pBar`, `pBars`, `pName`, `pBP`, `pSP`, `pVal`, `pCate`, `pUnit`, `img`) VALUES ('P02718','6920354817748','[{"detail":"รหัสสินค้า","barcode":"P02718"},{"detail":"บาร์โค้ดหลัก","barcode":"6920354817748"}]','คอลเกตุสตรอ40/20บ**','15.5','20','0','ยาสีฟัน+แปรงสีฟันน้ำยาบ้วนปาก','หลอด','P00000.png');</v>
      </c>
    </row>
    <row r="2711" spans="1:18" x14ac:dyDescent="0.25">
      <c r="A2711" s="2" t="s">
        <v>3990</v>
      </c>
      <c r="B2711" s="8">
        <v>8850006343616</v>
      </c>
      <c r="C2711" s="2" t="s">
        <v>3991</v>
      </c>
      <c r="D2711" s="1">
        <v>66</v>
      </c>
      <c r="E2711" s="1">
        <v>29</v>
      </c>
      <c r="F2711" s="1">
        <v>0</v>
      </c>
      <c r="G2711" s="1">
        <v>49.78</v>
      </c>
      <c r="H2711" s="1">
        <v>55</v>
      </c>
      <c r="I2711" s="16"/>
      <c r="J2711" s="17" t="s">
        <v>7142</v>
      </c>
      <c r="K2711" s="4" t="s">
        <v>7144</v>
      </c>
      <c r="L2711" s="5" t="s">
        <v>7143</v>
      </c>
      <c r="M2711" s="5">
        <f t="shared" si="168"/>
        <v>49.78</v>
      </c>
      <c r="N2711" s="5">
        <f t="shared" si="169"/>
        <v>55</v>
      </c>
      <c r="O2711" s="3" t="str">
        <f>IF(ISBLANK(D2711),"ส่วนลด",VLOOKUP(D2711,หมวดหมู่!$A$2:$B$35,2))</f>
        <v>ยาสีฟัน+แปรงสีฟันน้ำยาบ้วนปาก</v>
      </c>
      <c r="P2711" s="3" t="str">
        <f>IF(ISBLANK(E2711),"หน่วย",VLOOKUP(E2711,หน่วยนับ!$A$2:$B$37,2))</f>
        <v>หลอด</v>
      </c>
      <c r="Q2711" t="str">
        <f t="shared" si="170"/>
        <v>P00000.png</v>
      </c>
      <c r="R2711" t="str">
        <f t="shared" si="171"/>
        <v>INSERT INTO `product`(`pID`, `pBar`, `pBars`, `pName`, `pBP`, `pSP`, `pVal`, `pCate`, `pUnit`, `img`) VALUES ('P02719','8850006343616','[{"detail":"รหัสสินค้า","barcode":"P02719"},{"detail":"บาร์โค้ดหลัก","barcode":"8850006343616"}]','คอลเกตุยาสีฟันซอลดับเบิลคลีน150/55บ**','49.78','55','0','ยาสีฟัน+แปรงสีฟันน้ำยาบ้วนปาก','หลอด','P00000.png');</v>
      </c>
    </row>
    <row r="2712" spans="1:18" x14ac:dyDescent="0.25">
      <c r="A2712" s="2" t="s">
        <v>3992</v>
      </c>
      <c r="B2712" s="8">
        <v>8850006343609</v>
      </c>
      <c r="C2712" s="2" t="s">
        <v>3993</v>
      </c>
      <c r="D2712" s="1">
        <v>66</v>
      </c>
      <c r="E2712" s="1">
        <v>29</v>
      </c>
      <c r="F2712" s="1">
        <v>0</v>
      </c>
      <c r="G2712" s="1">
        <v>27.67</v>
      </c>
      <c r="H2712" s="1">
        <v>33</v>
      </c>
      <c r="I2712" s="16"/>
      <c r="J2712" s="17" t="s">
        <v>7142</v>
      </c>
      <c r="K2712" s="4" t="s">
        <v>7144</v>
      </c>
      <c r="L2712" s="5" t="s">
        <v>7143</v>
      </c>
      <c r="M2712" s="5">
        <f t="shared" si="168"/>
        <v>27.67</v>
      </c>
      <c r="N2712" s="5">
        <f t="shared" si="169"/>
        <v>33</v>
      </c>
      <c r="O2712" s="3" t="str">
        <f>IF(ISBLANK(D2712),"ส่วนลด",VLOOKUP(D2712,หมวดหมู่!$A$2:$B$35,2))</f>
        <v>ยาสีฟัน+แปรงสีฟันน้ำยาบ้วนปาก</v>
      </c>
      <c r="P2712" s="3" t="str">
        <f>IF(ISBLANK(E2712),"หน่วย",VLOOKUP(E2712,หน่วยนับ!$A$2:$B$37,2))</f>
        <v>หลอด</v>
      </c>
      <c r="Q2712" t="str">
        <f t="shared" si="170"/>
        <v>P00000.png</v>
      </c>
      <c r="R2712" t="str">
        <f t="shared" si="171"/>
        <v>INSERT INTO `product`(`pID`, `pBar`, `pBars`, `pName`, `pBP`, `pSP`, `pVal`, `pCate`, `pUnit`, `img`) VALUES ('P02720','8850006343609','[{"detail":"รหัสสินค้า","barcode":"P02720"},{"detail":"บาร์โค้ดหลัก","barcode":"8850006343609"}]','คอลเกตุเกลือ80g33บ**','27.67','33','0','ยาสีฟัน+แปรงสีฟันน้ำยาบ้วนปาก','หลอด','P00000.png');</v>
      </c>
    </row>
    <row r="2713" spans="1:18" x14ac:dyDescent="0.25">
      <c r="A2713" s="2" t="s">
        <v>3994</v>
      </c>
      <c r="B2713" s="8">
        <v>8850002017511</v>
      </c>
      <c r="C2713" s="2" t="s">
        <v>3995</v>
      </c>
      <c r="D2713" s="1">
        <v>20</v>
      </c>
      <c r="E2713" s="1">
        <v>29</v>
      </c>
      <c r="F2713" s="1">
        <v>0</v>
      </c>
      <c r="G2713" s="1">
        <v>37.67</v>
      </c>
      <c r="H2713" s="1">
        <v>49</v>
      </c>
      <c r="I2713" s="16"/>
      <c r="J2713" s="17" t="s">
        <v>7142</v>
      </c>
      <c r="K2713" s="4" t="s">
        <v>7144</v>
      </c>
      <c r="L2713" s="5" t="s">
        <v>7143</v>
      </c>
      <c r="M2713" s="5">
        <f t="shared" si="168"/>
        <v>37.67</v>
      </c>
      <c r="N2713" s="5">
        <f t="shared" si="169"/>
        <v>49</v>
      </c>
      <c r="O2713" s="3" t="str">
        <f>IF(ISBLANK(D2713),"ส่วนลด",VLOOKUP(D2713,หมวดหมู่!$A$2:$B$35,2))</f>
        <v>อุปโภค/บริโภค</v>
      </c>
      <c r="P2713" s="3" t="str">
        <f>IF(ISBLANK(E2713),"หน่วย",VLOOKUP(E2713,หน่วยนับ!$A$2:$B$37,2))</f>
        <v>หลอด</v>
      </c>
      <c r="Q2713" t="str">
        <f t="shared" si="170"/>
        <v>P00000.png</v>
      </c>
      <c r="R2713" t="str">
        <f t="shared" si="171"/>
        <v>INSERT INTO `product`(`pID`, `pBar`, `pBars`, `pName`, `pBP`, `pSP`, `pVal`, `pCate`, `pUnit`, `img`) VALUES ('P02721','8850002017511','[{"detail":"รหัสสินค้า","barcode":"P02721"},{"detail":"บาร์โค้ดหลัก","barcode":"8850002017511"}]','ซิสเท็มมา160ฟ้า49บ','37.67','49','0','อุปโภค/บริโภค','หลอด','P00000.png');</v>
      </c>
    </row>
    <row r="2714" spans="1:18" x14ac:dyDescent="0.25">
      <c r="A2714" s="2" t="s">
        <v>3996</v>
      </c>
      <c r="B2714" s="8">
        <v>4891338028561</v>
      </c>
      <c r="C2714" s="2" t="s">
        <v>3997</v>
      </c>
      <c r="D2714" s="1">
        <v>20</v>
      </c>
      <c r="E2714" s="1">
        <v>29</v>
      </c>
      <c r="F2714" s="1">
        <v>1</v>
      </c>
      <c r="G2714" s="1">
        <v>10.25</v>
      </c>
      <c r="H2714" s="1">
        <v>15</v>
      </c>
      <c r="I2714" s="16"/>
      <c r="J2714" s="17" t="s">
        <v>7142</v>
      </c>
      <c r="K2714" s="4" t="s">
        <v>7144</v>
      </c>
      <c r="L2714" s="5" t="s">
        <v>7143</v>
      </c>
      <c r="M2714" s="5">
        <f t="shared" si="168"/>
        <v>10.25</v>
      </c>
      <c r="N2714" s="5">
        <f t="shared" si="169"/>
        <v>15</v>
      </c>
      <c r="O2714" s="3" t="str">
        <f>IF(ISBLANK(D2714),"ส่วนลด",VLOOKUP(D2714,หมวดหมู่!$A$2:$B$35,2))</f>
        <v>อุปโภค/บริโภค</v>
      </c>
      <c r="P2714" s="3" t="str">
        <f>IF(ISBLANK(E2714),"หน่วย",VLOOKUP(E2714,หน่วยนับ!$A$2:$B$37,2))</f>
        <v>หลอด</v>
      </c>
      <c r="Q2714" t="str">
        <f t="shared" si="170"/>
        <v>P00000.png</v>
      </c>
      <c r="R2714" t="str">
        <f t="shared" si="171"/>
        <v>INSERT INTO `product`(`pID`, `pBar`, `pBars`, `pName`, `pBP`, `pSP`, `pVal`, `pCate`, `pUnit`, `img`) VALUES ('P02722','4891338028561','[{"detail":"รหัสสินค้า","barcode":"P02722"},{"detail":"บาร์โค้ดหลัก","barcode":"4891338028561"}]','ดาร์ลี่ยาสีฟัน40/15บ*','10.25','15','1','อุปโภค/บริโภค','หลอด','P00000.png');</v>
      </c>
    </row>
    <row r="2715" spans="1:18" x14ac:dyDescent="0.25">
      <c r="A2715" s="2" t="s">
        <v>3998</v>
      </c>
      <c r="B2715" s="8">
        <v>8850006592526</v>
      </c>
      <c r="C2715" s="2" t="s">
        <v>3999</v>
      </c>
      <c r="D2715" s="1">
        <v>20</v>
      </c>
      <c r="E2715" s="1">
        <v>3</v>
      </c>
      <c r="F2715" s="1">
        <v>6</v>
      </c>
      <c r="G2715" s="1">
        <v>22.17</v>
      </c>
      <c r="H2715" s="1">
        <v>30</v>
      </c>
      <c r="I2715" s="16"/>
      <c r="J2715" s="17" t="s">
        <v>7142</v>
      </c>
      <c r="K2715" s="4" t="s">
        <v>7144</v>
      </c>
      <c r="L2715" s="5" t="s">
        <v>7143</v>
      </c>
      <c r="M2715" s="5">
        <f t="shared" si="168"/>
        <v>22.17</v>
      </c>
      <c r="N2715" s="5">
        <f t="shared" si="169"/>
        <v>30</v>
      </c>
      <c r="O2715" s="3" t="str">
        <f>IF(ISBLANK(D2715),"ส่วนลด",VLOOKUP(D2715,หมวดหมู่!$A$2:$B$35,2))</f>
        <v>อุปโภค/บริโภค</v>
      </c>
      <c r="P2715" s="3" t="str">
        <f>IF(ISBLANK(E2715),"หน่วย",VLOOKUP(E2715,หน่วยนับ!$A$2:$B$37,2))</f>
        <v>ขวด</v>
      </c>
      <c r="Q2715" t="str">
        <f t="shared" si="170"/>
        <v>P00000.png</v>
      </c>
      <c r="R2715" t="str">
        <f t="shared" si="171"/>
        <v>INSERT INTO `product`(`pID`, `pBar`, `pBars`, `pName`, `pBP`, `pSP`, `pVal`, `pCate`, `pUnit`, `img`) VALUES ('P02723','8850006592526','[{"detail":"รหัสสินค้า","barcode":"P02723"},{"detail":"บาร์โค้ดหลัก","barcode":"8850006592526"}]','แป้งแคร์200gแดง29บ*','22.17','30','6','อุปโภค/บริโภค','ขวด','P00000.png');</v>
      </c>
    </row>
    <row r="2716" spans="1:18" x14ac:dyDescent="0.25">
      <c r="A2716" s="2" t="s">
        <v>4000</v>
      </c>
      <c r="B2716" s="8">
        <v>8850006593486</v>
      </c>
      <c r="C2716" s="2" t="s">
        <v>4001</v>
      </c>
      <c r="D2716" s="1">
        <v>20</v>
      </c>
      <c r="E2716" s="1">
        <v>3</v>
      </c>
      <c r="F2716" s="1">
        <v>0</v>
      </c>
      <c r="G2716" s="1">
        <v>22.17</v>
      </c>
      <c r="H2716" s="1">
        <v>29</v>
      </c>
      <c r="I2716" s="16"/>
      <c r="J2716" s="17" t="s">
        <v>7142</v>
      </c>
      <c r="K2716" s="4" t="s">
        <v>7144</v>
      </c>
      <c r="L2716" s="5" t="s">
        <v>7143</v>
      </c>
      <c r="M2716" s="5">
        <f t="shared" si="168"/>
        <v>22.17</v>
      </c>
      <c r="N2716" s="5">
        <f t="shared" si="169"/>
        <v>29</v>
      </c>
      <c r="O2716" s="3" t="str">
        <f>IF(ISBLANK(D2716),"ส่วนลด",VLOOKUP(D2716,หมวดหมู่!$A$2:$B$35,2))</f>
        <v>อุปโภค/บริโภค</v>
      </c>
      <c r="P2716" s="3" t="str">
        <f>IF(ISBLANK(E2716),"หน่วย",VLOOKUP(E2716,หน่วยนับ!$A$2:$B$37,2))</f>
        <v>ขวด</v>
      </c>
      <c r="Q2716" t="str">
        <f t="shared" si="170"/>
        <v>P00000.png</v>
      </c>
      <c r="R2716" t="str">
        <f t="shared" si="171"/>
        <v>INSERT INTO `product`(`pID`, `pBar`, `pBars`, `pName`, `pBP`, `pSP`, `pVal`, `pCate`, `pUnit`, `img`) VALUES ('P02724','8850006593486','[{"detail":"รหัสสินค้า","barcode":"P02724"},{"detail":"บาร์โค้ดหลัก","barcode":"8850006593486"}]','แป้งแคร์200gขาว29บ*','22.17','29','0','อุปโภค/บริโภค','ขวด','P00000.png');</v>
      </c>
    </row>
    <row r="2717" spans="1:18" x14ac:dyDescent="0.25">
      <c r="A2717" s="2" t="s">
        <v>4002</v>
      </c>
      <c r="B2717" s="8">
        <v>8851932111805</v>
      </c>
      <c r="C2717" s="2" t="s">
        <v>8757</v>
      </c>
      <c r="D2717" s="1">
        <v>58</v>
      </c>
      <c r="E2717" s="1">
        <v>3</v>
      </c>
      <c r="F2717" s="1">
        <v>0</v>
      </c>
      <c r="G2717" s="1">
        <v>33</v>
      </c>
      <c r="H2717" s="1">
        <v>39</v>
      </c>
      <c r="I2717" s="16"/>
      <c r="J2717" s="17" t="s">
        <v>7142</v>
      </c>
      <c r="K2717" s="4" t="s">
        <v>7144</v>
      </c>
      <c r="L2717" s="5" t="s">
        <v>7143</v>
      </c>
      <c r="M2717" s="5">
        <f t="shared" si="168"/>
        <v>33</v>
      </c>
      <c r="N2717" s="5">
        <f t="shared" si="169"/>
        <v>39</v>
      </c>
      <c r="O2717" s="3" t="str">
        <f>IF(ISBLANK(D2717),"ส่วนลด",VLOOKUP(D2717,หมวดหมู่!$A$2:$B$35,2))</f>
        <v>แป้ง</v>
      </c>
      <c r="P2717" s="3" t="str">
        <f>IF(ISBLANK(E2717),"หน่วย",VLOOKUP(E2717,หน่วยนับ!$A$2:$B$37,2))</f>
        <v>ขวด</v>
      </c>
      <c r="Q2717" t="str">
        <f t="shared" si="170"/>
        <v>P00000.png</v>
      </c>
      <c r="R2717" t="str">
        <f t="shared" si="171"/>
        <v>INSERT INTO `product`(`pID`, `pBar`, `pBars`, `pName`, `pBP`, `pSP`, `pVal`, `pCate`, `pUnit`, `img`) VALUES ('P02725','8851932111805','[{"detail":"รหัสสินค้า","barcode":"P02725"},{"detail":"บาร์โค้ดหลัก","barcode":"8851932111805"}]','แป้งพอน50gชมพู**','33','39','0','แป้ง','ขวด','P00000.png');</v>
      </c>
    </row>
    <row r="2718" spans="1:18" x14ac:dyDescent="0.25">
      <c r="A2718" s="2" t="s">
        <v>4003</v>
      </c>
      <c r="B2718" s="8">
        <v>8850233280074</v>
      </c>
      <c r="C2718" s="2" t="s">
        <v>4004</v>
      </c>
      <c r="D2718" s="1">
        <v>20</v>
      </c>
      <c r="E2718" s="1">
        <v>23</v>
      </c>
      <c r="F2718" s="1">
        <v>0</v>
      </c>
      <c r="G2718" s="1">
        <v>26.34</v>
      </c>
      <c r="H2718" s="1">
        <v>32</v>
      </c>
      <c r="I2718" s="16"/>
      <c r="J2718" s="17" t="s">
        <v>7142</v>
      </c>
      <c r="K2718" s="4" t="s">
        <v>7144</v>
      </c>
      <c r="L2718" s="5" t="s">
        <v>7143</v>
      </c>
      <c r="M2718" s="5">
        <f t="shared" si="168"/>
        <v>26.34</v>
      </c>
      <c r="N2718" s="5">
        <f t="shared" si="169"/>
        <v>32</v>
      </c>
      <c r="O2718" s="3" t="str">
        <f>IF(ISBLANK(D2718),"ส่วนลด",VLOOKUP(D2718,หมวดหมู่!$A$2:$B$35,2))</f>
        <v>อุปโภค/บริโภค</v>
      </c>
      <c r="P2718" s="3" t="str">
        <f>IF(ISBLANK(E2718),"หน่วย",VLOOKUP(E2718,หน่วยนับ!$A$2:$B$37,2))</f>
        <v>ก้อน</v>
      </c>
      <c r="Q2718" t="str">
        <f t="shared" si="170"/>
        <v>P00000.png</v>
      </c>
      <c r="R2718" t="str">
        <f t="shared" si="171"/>
        <v>INSERT INTO `product`(`pID`, `pBar`, `pBars`, `pName`, `pBP`, `pSP`, `pVal`, `pCate`, `pUnit`, `img`) VALUES ('P02726','8850233280074','[{"detail":"รหัสสินค้า","barcode":"P02726"},{"detail":"บาร์โค้ดหลัก","barcode":"8850233280074"}]','เภสัชสบู่น้ำนมข้าว32บ*','26.34','32','0','อุปโภค/บริโภค','ก้อน','P00000.png');</v>
      </c>
    </row>
    <row r="2719" spans="1:18" x14ac:dyDescent="0.25">
      <c r="A2719" s="2" t="s">
        <v>4005</v>
      </c>
      <c r="B2719" s="8">
        <v>8851145300492</v>
      </c>
      <c r="C2719" s="2" t="s">
        <v>4006</v>
      </c>
      <c r="D2719" s="1">
        <v>20</v>
      </c>
      <c r="E2719" s="1">
        <v>8</v>
      </c>
      <c r="F2719" s="1">
        <v>0</v>
      </c>
      <c r="G2719" s="1">
        <v>15.42</v>
      </c>
      <c r="H2719" s="1">
        <v>20</v>
      </c>
      <c r="I2719" s="16"/>
      <c r="J2719" s="17" t="s">
        <v>7142</v>
      </c>
      <c r="K2719" s="4" t="s">
        <v>7144</v>
      </c>
      <c r="L2719" s="5" t="s">
        <v>7143</v>
      </c>
      <c r="M2719" s="5">
        <f t="shared" si="168"/>
        <v>15.42</v>
      </c>
      <c r="N2719" s="5">
        <f t="shared" si="169"/>
        <v>20</v>
      </c>
      <c r="O2719" s="3" t="str">
        <f>IF(ISBLANK(D2719),"ส่วนลด",VLOOKUP(D2719,หมวดหมู่!$A$2:$B$35,2))</f>
        <v>อุปโภค/บริโภค</v>
      </c>
      <c r="P2719" s="3" t="str">
        <f>IF(ISBLANK(E2719),"หน่วย",VLOOKUP(E2719,หน่วยนับ!$A$2:$B$37,2))</f>
        <v>อัน</v>
      </c>
      <c r="Q2719" t="str">
        <f t="shared" si="170"/>
        <v>P00000.png</v>
      </c>
      <c r="R2719" t="str">
        <f t="shared" si="171"/>
        <v>INSERT INTO `product`(`pID`, `pBar`, `pBars`, `pName`, `pBP`, `pSP`, `pVal`, `pCate`, `pUnit`, `img`) VALUES ('P02727','8851145300492','[{"detail":"รหัสสินค้า","barcode":"P02727"},{"detail":"บาร์โค้ดหลัก","barcode":"8851145300492"}]','เบอร์แมนแปรง20บ*','15.42','20','0','อุปโภค/บริโภค','อัน','P00000.png');</v>
      </c>
    </row>
    <row r="2720" spans="1:18" x14ac:dyDescent="0.25">
      <c r="A2720" s="2" t="s">
        <v>4007</v>
      </c>
      <c r="B2720" s="8">
        <v>8850006330937</v>
      </c>
      <c r="C2720" s="2" t="s">
        <v>4008</v>
      </c>
      <c r="D2720" s="1">
        <v>66</v>
      </c>
      <c r="E2720" s="1">
        <v>8</v>
      </c>
      <c r="F2720" s="1">
        <v>0</v>
      </c>
      <c r="G2720" s="1">
        <v>14.5</v>
      </c>
      <c r="H2720" s="1">
        <v>20</v>
      </c>
      <c r="I2720" s="16"/>
      <c r="J2720" s="17" t="s">
        <v>7142</v>
      </c>
      <c r="K2720" s="4" t="s">
        <v>7144</v>
      </c>
      <c r="L2720" s="5" t="s">
        <v>7143</v>
      </c>
      <c r="M2720" s="5">
        <f t="shared" si="168"/>
        <v>14.5</v>
      </c>
      <c r="N2720" s="5">
        <f t="shared" si="169"/>
        <v>20</v>
      </c>
      <c r="O2720" s="3" t="str">
        <f>IF(ISBLANK(D2720),"ส่วนลด",VLOOKUP(D2720,หมวดหมู่!$A$2:$B$35,2))</f>
        <v>ยาสีฟัน+แปรงสีฟันน้ำยาบ้วนปาก</v>
      </c>
      <c r="P2720" s="3" t="str">
        <f>IF(ISBLANK(E2720),"หน่วย",VLOOKUP(E2720,หน่วยนับ!$A$2:$B$37,2))</f>
        <v>อัน</v>
      </c>
      <c r="Q2720" t="str">
        <f t="shared" si="170"/>
        <v>P00000.png</v>
      </c>
      <c r="R2720" t="str">
        <f t="shared" si="171"/>
        <v>INSERT INTO `product`(`pID`, `pBar`, `pBars`, `pName`, `pBP`, `pSP`, `pVal`, `pCate`, `pUnit`, `img`) VALUES ('P02728','8850006330937','[{"detail":"รหัสสินค้า","barcode":"P02728"},{"detail":"บาร์โค้ดหลัก","barcode":"8850006330937"}]','คอลเกตุเอ็กตร้า20บ**','14.5','20','0','ยาสีฟัน+แปรงสีฟันน้ำยาบ้วนปาก','อัน','P00000.png');</v>
      </c>
    </row>
    <row r="2721" spans="1:18" x14ac:dyDescent="0.25">
      <c r="A2721" s="2" t="s">
        <v>4009</v>
      </c>
      <c r="B2721" s="8">
        <v>8850114340385</v>
      </c>
      <c r="C2721" s="2" t="s">
        <v>4010</v>
      </c>
      <c r="D2721" s="1">
        <v>20</v>
      </c>
      <c r="E2721" s="1">
        <v>8</v>
      </c>
      <c r="F2721" s="1">
        <v>0</v>
      </c>
      <c r="G2721" s="1">
        <v>42.67</v>
      </c>
      <c r="H2721" s="1">
        <v>49</v>
      </c>
      <c r="I2721" s="16"/>
      <c r="J2721" s="17" t="s">
        <v>7142</v>
      </c>
      <c r="K2721" s="4" t="s">
        <v>7144</v>
      </c>
      <c r="L2721" s="5" t="s">
        <v>7143</v>
      </c>
      <c r="M2721" s="5">
        <f t="shared" si="168"/>
        <v>42.67</v>
      </c>
      <c r="N2721" s="5">
        <f t="shared" si="169"/>
        <v>49</v>
      </c>
      <c r="O2721" s="3" t="str">
        <f>IF(ISBLANK(D2721),"ส่วนลด",VLOOKUP(D2721,หมวดหมู่!$A$2:$B$35,2))</f>
        <v>อุปโภค/บริโภค</v>
      </c>
      <c r="P2721" s="3" t="str">
        <f>IF(ISBLANK(E2721),"หน่วย",VLOOKUP(E2721,หน่วยนับ!$A$2:$B$37,2))</f>
        <v>อัน</v>
      </c>
      <c r="Q2721" t="str">
        <f t="shared" si="170"/>
        <v>P00000.png</v>
      </c>
      <c r="R2721" t="str">
        <f t="shared" si="171"/>
        <v>INSERT INTO `product`(`pID`, `pBar`, `pBars`, `pName`, `pBP`, `pSP`, `pVal`, `pCate`, `pUnit`, `img`) VALUES ('P02729','8850114340385','[{"detail":"รหัสสินค้า","barcode":"P02729"},{"detail":"บาร์โค้ดหลัก","barcode":"8850114340385"}]','แปรงสีฟันไบโอเซฟตี้49บ*','42.67','49','0','อุปโภค/บริโภค','อัน','P00000.png');</v>
      </c>
    </row>
    <row r="2722" spans="1:18" x14ac:dyDescent="0.25">
      <c r="A2722" s="2" t="s">
        <v>4011</v>
      </c>
      <c r="B2722" s="8">
        <v>8850114350285</v>
      </c>
      <c r="C2722" s="2" t="s">
        <v>4012</v>
      </c>
      <c r="D2722" s="1">
        <v>20</v>
      </c>
      <c r="E2722" s="1">
        <v>9</v>
      </c>
      <c r="F2722" s="1">
        <v>1</v>
      </c>
      <c r="G2722" s="1">
        <v>18.670000000000002</v>
      </c>
      <c r="H2722" s="1">
        <v>32</v>
      </c>
      <c r="I2722" s="16"/>
      <c r="J2722" s="17" t="s">
        <v>7142</v>
      </c>
      <c r="K2722" s="4" t="s">
        <v>7144</v>
      </c>
      <c r="L2722" s="5" t="s">
        <v>7143</v>
      </c>
      <c r="M2722" s="5">
        <f t="shared" si="168"/>
        <v>18.670000000000002</v>
      </c>
      <c r="N2722" s="5">
        <f t="shared" si="169"/>
        <v>32</v>
      </c>
      <c r="O2722" s="3" t="str">
        <f>IF(ISBLANK(D2722),"ส่วนลด",VLOOKUP(D2722,หมวดหมู่!$A$2:$B$35,2))</f>
        <v>อุปโภค/บริโภค</v>
      </c>
      <c r="P2722" s="3" t="str">
        <f>IF(ISBLANK(E2722),"หน่วย",VLOOKUP(E2722,หน่วยนับ!$A$2:$B$37,2))</f>
        <v>แพ็ค</v>
      </c>
      <c r="Q2722" t="str">
        <f t="shared" si="170"/>
        <v>P00000.png</v>
      </c>
      <c r="R2722" t="str">
        <f t="shared" si="171"/>
        <v>INSERT INTO `product`(`pID`, `pBar`, `pBars`, `pName`, `pBP`, `pSP`, `pVal`, `pCate`, `pUnit`, `img`) VALUES ('P02730','8850114350285','[{"detail":"รหัสสินค้า","barcode":"P02730"},{"detail":"บาร์โค้ดหลัก","barcode":"8850114350285"}]','ไบโอเซฟตี้แพ็คคู่32บ','18.67','32','1','อุปโภค/บริโภค','แพ็ค','P00000.png');</v>
      </c>
    </row>
    <row r="2723" spans="1:18" x14ac:dyDescent="0.25">
      <c r="A2723" s="2" t="s">
        <v>4013</v>
      </c>
      <c r="B2723" s="8">
        <v>8851938700164</v>
      </c>
      <c r="C2723" s="2" t="s">
        <v>4014</v>
      </c>
      <c r="D2723" s="1">
        <v>66</v>
      </c>
      <c r="E2723" s="1">
        <v>8</v>
      </c>
      <c r="F2723" s="1">
        <v>1</v>
      </c>
      <c r="G2723" s="1">
        <v>25.5</v>
      </c>
      <c r="H2723" s="1">
        <v>32</v>
      </c>
      <c r="I2723" s="16"/>
      <c r="J2723" s="17" t="s">
        <v>7142</v>
      </c>
      <c r="K2723" s="4" t="s">
        <v>7144</v>
      </c>
      <c r="L2723" s="5" t="s">
        <v>7143</v>
      </c>
      <c r="M2723" s="5">
        <f t="shared" si="168"/>
        <v>25.5</v>
      </c>
      <c r="N2723" s="5">
        <f t="shared" si="169"/>
        <v>32</v>
      </c>
      <c r="O2723" s="3" t="str">
        <f>IF(ISBLANK(D2723),"ส่วนลด",VLOOKUP(D2723,หมวดหมู่!$A$2:$B$35,2))</f>
        <v>ยาสีฟัน+แปรงสีฟันน้ำยาบ้วนปาก</v>
      </c>
      <c r="P2723" s="3" t="str">
        <f>IF(ISBLANK(E2723),"หน่วย",VLOOKUP(E2723,หน่วยนับ!$A$2:$B$37,2))</f>
        <v>อัน</v>
      </c>
      <c r="Q2723" t="str">
        <f t="shared" si="170"/>
        <v>P00000.png</v>
      </c>
      <c r="R2723" t="str">
        <f t="shared" si="171"/>
        <v>INSERT INTO `product`(`pID`, `pBar`, `pBars`, `pName`, `pBP`, `pSP`, `pVal`, `pCate`, `pUnit`, `img`) VALUES ('P02731','8851938700164','[{"detail":"รหัสสินค้า","barcode":"P02731"},{"detail":"บาร์โค้ดหลัก","barcode":"8851938700164"}]','ไบโอเซฟตี้เซนด์แอนดรู32บ**','25.5','32','1','ยาสีฟัน+แปรงสีฟันน้ำยาบ้วนปาก','อัน','P00000.png');</v>
      </c>
    </row>
    <row r="2724" spans="1:18" x14ac:dyDescent="0.25">
      <c r="A2724" s="2" t="s">
        <v>4015</v>
      </c>
      <c r="B2724" s="8">
        <v>8851938700140</v>
      </c>
      <c r="C2724" s="2" t="s">
        <v>4016</v>
      </c>
      <c r="D2724" s="1">
        <v>20</v>
      </c>
      <c r="E2724" s="1">
        <v>8</v>
      </c>
      <c r="F2724" s="1">
        <v>0</v>
      </c>
      <c r="G2724" s="1">
        <v>25.5</v>
      </c>
      <c r="H2724" s="1">
        <v>35</v>
      </c>
      <c r="I2724" s="16"/>
      <c r="J2724" s="17" t="s">
        <v>7142</v>
      </c>
      <c r="K2724" s="4" t="s">
        <v>7144</v>
      </c>
      <c r="L2724" s="5" t="s">
        <v>7143</v>
      </c>
      <c r="M2724" s="5">
        <f t="shared" si="168"/>
        <v>25.5</v>
      </c>
      <c r="N2724" s="5">
        <f t="shared" si="169"/>
        <v>35</v>
      </c>
      <c r="O2724" s="3" t="str">
        <f>IF(ISBLANK(D2724),"ส่วนลด",VLOOKUP(D2724,หมวดหมู่!$A$2:$B$35,2))</f>
        <v>อุปโภค/บริโภค</v>
      </c>
      <c r="P2724" s="3" t="str">
        <f>IF(ISBLANK(E2724),"หน่วย",VLOOKUP(E2724,หน่วยนับ!$A$2:$B$37,2))</f>
        <v>อัน</v>
      </c>
      <c r="Q2724" t="str">
        <f t="shared" si="170"/>
        <v>P00000.png</v>
      </c>
      <c r="R2724" t="str">
        <f t="shared" si="171"/>
        <v>INSERT INTO `product`(`pID`, `pBar`, `pBars`, `pName`, `pBP`, `pSP`, `pVal`, `pCate`, `pUnit`, `img`) VALUES ('P02732','8851938700140','[{"detail":"รหัสสินค้า","barcode":"P02732"},{"detail":"บาร์โค้ดหลัก","barcode":"8851938700140"}]','แปรงสีฟันเซนด์แอนดรูเด็ก35บ*','25.5','35','0','อุปโภค/บริโภค','อัน','P00000.png');</v>
      </c>
    </row>
    <row r="2725" spans="1:18" x14ac:dyDescent="0.25">
      <c r="A2725" s="2" t="s">
        <v>4017</v>
      </c>
      <c r="B2725" s="8">
        <v>8851932392006</v>
      </c>
      <c r="C2725" s="2" t="s">
        <v>8758</v>
      </c>
      <c r="D2725" s="1">
        <v>61</v>
      </c>
      <c r="E2725" s="1">
        <v>3</v>
      </c>
      <c r="F2725" s="1">
        <v>5</v>
      </c>
      <c r="G2725" s="1">
        <v>20.5</v>
      </c>
      <c r="H2725" s="1">
        <v>25</v>
      </c>
      <c r="I2725" s="16"/>
      <c r="J2725" s="17" t="s">
        <v>7142</v>
      </c>
      <c r="K2725" s="4" t="s">
        <v>7144</v>
      </c>
      <c r="L2725" s="5" t="s">
        <v>7143</v>
      </c>
      <c r="M2725" s="5">
        <f t="shared" si="168"/>
        <v>20.5</v>
      </c>
      <c r="N2725" s="5">
        <f t="shared" si="169"/>
        <v>25</v>
      </c>
      <c r="O2725" s="3" t="str">
        <f>IF(ISBLANK(D2725),"ส่วนลด",VLOOKUP(D2725,หมวดหมู่!$A$2:$B$35,2))</f>
        <v>แชมพูสระผม</v>
      </c>
      <c r="P2725" s="3" t="str">
        <f>IF(ISBLANK(E2725),"หน่วย",VLOOKUP(E2725,หน่วยนับ!$A$2:$B$37,2))</f>
        <v>ขวด</v>
      </c>
      <c r="Q2725" t="str">
        <f t="shared" si="170"/>
        <v>P00000.png</v>
      </c>
      <c r="R2725" t="str">
        <f t="shared" si="171"/>
        <v>INSERT INTO `product`(`pID`, `pBar`, `pBars`, `pName`, `pBP`, `pSP`, `pVal`, `pCate`, `pUnit`, `img`) VALUES ('P02733','8851932392006','[{"detail":"รหัสสินค้า","barcode":"P02733"},{"detail":"บาร์โค้ดหลัก","barcode":"8851932392006"}]','เคลียแชมพูเคลีย65มล***','20.5','25','5','แชมพูสระผม','ขวด','P00000.png');</v>
      </c>
    </row>
    <row r="2726" spans="1:18" x14ac:dyDescent="0.25">
      <c r="A2726" s="2" t="s">
        <v>4019</v>
      </c>
      <c r="B2726" s="8">
        <v>8851932392013</v>
      </c>
      <c r="C2726" s="2" t="s">
        <v>4018</v>
      </c>
      <c r="D2726" s="1">
        <v>61</v>
      </c>
      <c r="E2726" s="1">
        <v>3</v>
      </c>
      <c r="F2726" s="1">
        <v>0</v>
      </c>
      <c r="G2726" s="1">
        <v>20.5</v>
      </c>
      <c r="H2726" s="1">
        <v>25</v>
      </c>
      <c r="I2726" s="16"/>
      <c r="J2726" s="17" t="s">
        <v>7142</v>
      </c>
      <c r="K2726" s="4" t="s">
        <v>7144</v>
      </c>
      <c r="L2726" s="5" t="s">
        <v>7143</v>
      </c>
      <c r="M2726" s="5">
        <f t="shared" si="168"/>
        <v>20.5</v>
      </c>
      <c r="N2726" s="5">
        <f t="shared" si="169"/>
        <v>25</v>
      </c>
      <c r="O2726" s="3" t="str">
        <f>IF(ISBLANK(D2726),"ส่วนลด",VLOOKUP(D2726,หมวดหมู่!$A$2:$B$35,2))</f>
        <v>แชมพูสระผม</v>
      </c>
      <c r="P2726" s="3" t="str">
        <f>IF(ISBLANK(E2726),"หน่วย",VLOOKUP(E2726,หน่วยนับ!$A$2:$B$37,2))</f>
        <v>ขวด</v>
      </c>
      <c r="Q2726" t="str">
        <f t="shared" si="170"/>
        <v>P00000.png</v>
      </c>
      <c r="R2726" t="str">
        <f t="shared" si="171"/>
        <v>INSERT INTO `product`(`pID`, `pBar`, `pBars`, `pName`, `pBP`, `pSP`, `pVal`, `pCate`, `pUnit`, `img`) VALUES ('P02734','8851932392013','[{"detail":"รหัสสินค้า","barcode":"P02734"},{"detail":"บาร์โค้ดหลัก","barcode":"8851932392013"}]','แชมพูเคลีย65/25บ**','20.5','25','0','แชมพูสระผม','ขวด','P00000.png');</v>
      </c>
    </row>
    <row r="2727" spans="1:18" x14ac:dyDescent="0.25">
      <c r="A2727" s="2" t="s">
        <v>4020</v>
      </c>
      <c r="B2727" s="8">
        <v>8851932391993</v>
      </c>
      <c r="C2727" s="2" t="s">
        <v>4018</v>
      </c>
      <c r="D2727" s="1">
        <v>61</v>
      </c>
      <c r="E2727" s="1">
        <v>3</v>
      </c>
      <c r="F2727" s="1">
        <v>0</v>
      </c>
      <c r="G2727" s="1">
        <v>20.5</v>
      </c>
      <c r="H2727" s="1">
        <v>25</v>
      </c>
      <c r="I2727" s="16"/>
      <c r="J2727" s="17" t="s">
        <v>7142</v>
      </c>
      <c r="K2727" s="4" t="s">
        <v>7144</v>
      </c>
      <c r="L2727" s="5" t="s">
        <v>7143</v>
      </c>
      <c r="M2727" s="5">
        <f t="shared" si="168"/>
        <v>20.5</v>
      </c>
      <c r="N2727" s="5">
        <f t="shared" si="169"/>
        <v>25</v>
      </c>
      <c r="O2727" s="3" t="str">
        <f>IF(ISBLANK(D2727),"ส่วนลด",VLOOKUP(D2727,หมวดหมู่!$A$2:$B$35,2))</f>
        <v>แชมพูสระผม</v>
      </c>
      <c r="P2727" s="3" t="str">
        <f>IF(ISBLANK(E2727),"หน่วย",VLOOKUP(E2727,หน่วยนับ!$A$2:$B$37,2))</f>
        <v>ขวด</v>
      </c>
      <c r="Q2727" t="str">
        <f t="shared" si="170"/>
        <v>P00000.png</v>
      </c>
      <c r="R2727" t="str">
        <f t="shared" si="171"/>
        <v>INSERT INTO `product`(`pID`, `pBar`, `pBars`, `pName`, `pBP`, `pSP`, `pVal`, `pCate`, `pUnit`, `img`) VALUES ('P02735','8851932391993','[{"detail":"รหัสสินค้า","barcode":"P02735"},{"detail":"บาร์โค้ดหลัก","barcode":"8851932391993"}]','แชมพูเคลีย65/25บ**','20.5','25','0','แชมพูสระผม','ขวด','P00000.png');</v>
      </c>
    </row>
    <row r="2728" spans="1:18" x14ac:dyDescent="0.25">
      <c r="A2728" s="2" t="s">
        <v>4021</v>
      </c>
      <c r="B2728" s="8">
        <v>8851932391986</v>
      </c>
      <c r="C2728" s="2" t="s">
        <v>7824</v>
      </c>
      <c r="D2728" s="1">
        <v>61</v>
      </c>
      <c r="E2728" s="1">
        <v>3</v>
      </c>
      <c r="F2728" s="1">
        <v>7</v>
      </c>
      <c r="G2728" s="1">
        <v>21.84</v>
      </c>
      <c r="H2728" s="1">
        <v>25</v>
      </c>
      <c r="I2728" s="16"/>
      <c r="J2728" s="17" t="s">
        <v>7142</v>
      </c>
      <c r="K2728" s="4" t="s">
        <v>7144</v>
      </c>
      <c r="L2728" s="5" t="s">
        <v>7143</v>
      </c>
      <c r="M2728" s="5">
        <f t="shared" si="168"/>
        <v>21.84</v>
      </c>
      <c r="N2728" s="5">
        <f t="shared" si="169"/>
        <v>25</v>
      </c>
      <c r="O2728" s="3" t="str">
        <f>IF(ISBLANK(D2728),"ส่วนลด",VLOOKUP(D2728,หมวดหมู่!$A$2:$B$35,2))</f>
        <v>แชมพูสระผม</v>
      </c>
      <c r="P2728" s="3" t="str">
        <f>IF(ISBLANK(E2728),"หน่วย",VLOOKUP(E2728,หน่วยนับ!$A$2:$B$37,2))</f>
        <v>ขวด</v>
      </c>
      <c r="Q2728" t="str">
        <f t="shared" si="170"/>
        <v>P00000.png</v>
      </c>
      <c r="R2728" t="str">
        <f t="shared" si="171"/>
        <v>INSERT INTO `product`(`pID`, `pBar`, `pBars`, `pName`, `pBP`, `pSP`, `pVal`, `pCate`, `pUnit`, `img`) VALUES ('P02736','8851932391986','[{"detail":"รหัสสินค้า","barcode":"P02736"},{"detail":"บาร์โค้ดหลัก","barcode":"8851932391986"}]','เคลียแชมพู65มล***','21.84','25','7','แชมพูสระผม','ขวด','P00000.png');</v>
      </c>
    </row>
    <row r="2729" spans="1:18" x14ac:dyDescent="0.25">
      <c r="A2729" s="2" t="s">
        <v>4022</v>
      </c>
      <c r="B2729" s="8">
        <v>8850233260342</v>
      </c>
      <c r="C2729" s="2" t="s">
        <v>8759</v>
      </c>
      <c r="D2729" s="1">
        <v>88</v>
      </c>
      <c r="E2729" s="1">
        <v>3</v>
      </c>
      <c r="F2729" s="1">
        <v>2</v>
      </c>
      <c r="G2729" s="1">
        <v>47.61</v>
      </c>
      <c r="H2729" s="1">
        <v>59</v>
      </c>
      <c r="I2729" s="15" t="s">
        <v>8760</v>
      </c>
      <c r="J2729" s="17" t="s">
        <v>7142</v>
      </c>
      <c r="K2729" s="4" t="s">
        <v>7144</v>
      </c>
      <c r="L2729" s="5" t="s">
        <v>7143</v>
      </c>
      <c r="M2729" s="5">
        <f t="shared" si="168"/>
        <v>47.61</v>
      </c>
      <c r="N2729" s="5">
        <f t="shared" si="169"/>
        <v>59</v>
      </c>
      <c r="O2729" s="3" t="str">
        <f>IF(ISBLANK(D2729),"ส่วนลด",VLOOKUP(D2729,หมวดหมู่!$A$2:$B$35,2))</f>
        <v>ของใช้ในครัว</v>
      </c>
      <c r="P2729" s="3" t="str">
        <f>IF(ISBLANK(E2729),"หน่วย",VLOOKUP(E2729,หน่วยนับ!$A$2:$B$37,2))</f>
        <v>ขวด</v>
      </c>
      <c r="Q2729" t="str">
        <f t="shared" si="170"/>
        <v>prd_2754.jpg</v>
      </c>
      <c r="R2729" t="str">
        <f t="shared" si="171"/>
        <v>INSERT INTO `product`(`pID`, `pBar`, `pBars`, `pName`, `pBP`, `pSP`, `pVal`, `pCate`, `pUnit`, `img`) VALUES ('P02737','8850233260342','[{"detail":"รหัสสินค้า","barcode":"P02737"},{"detail":"บาร์โค้ดหลัก","barcode":"8850233260342"}]','เภสัชโลชั่น250เขียว***','47.61','59','2','ของใช้ในครัว','ขวด','prd_2754.jpg');</v>
      </c>
    </row>
    <row r="2730" spans="1:18" x14ac:dyDescent="0.25">
      <c r="A2730" s="2" t="s">
        <v>4023</v>
      </c>
      <c r="B2730" s="8">
        <v>8850233260281</v>
      </c>
      <c r="C2730" s="2" t="s">
        <v>8761</v>
      </c>
      <c r="D2730" s="1">
        <v>88</v>
      </c>
      <c r="E2730" s="1">
        <v>3</v>
      </c>
      <c r="F2730" s="1">
        <v>4</v>
      </c>
      <c r="G2730" s="1">
        <v>47.34</v>
      </c>
      <c r="H2730" s="1">
        <v>55</v>
      </c>
      <c r="I2730" s="15" t="s">
        <v>8762</v>
      </c>
      <c r="J2730" s="17" t="s">
        <v>7142</v>
      </c>
      <c r="K2730" s="4" t="s">
        <v>7144</v>
      </c>
      <c r="L2730" s="5" t="s">
        <v>7143</v>
      </c>
      <c r="M2730" s="5">
        <f t="shared" si="168"/>
        <v>47.34</v>
      </c>
      <c r="N2730" s="5">
        <f t="shared" si="169"/>
        <v>55</v>
      </c>
      <c r="O2730" s="3" t="str">
        <f>IF(ISBLANK(D2730),"ส่วนลด",VLOOKUP(D2730,หมวดหมู่!$A$2:$B$35,2))</f>
        <v>ของใช้ในครัว</v>
      </c>
      <c r="P2730" s="3" t="str">
        <f>IF(ISBLANK(E2730),"หน่วย",VLOOKUP(E2730,หน่วยนับ!$A$2:$B$37,2))</f>
        <v>ขวด</v>
      </c>
      <c r="Q2730" t="str">
        <f t="shared" si="170"/>
        <v>prd_2755.jpg</v>
      </c>
      <c r="R2730" t="str">
        <f t="shared" si="171"/>
        <v>INSERT INTO `product`(`pID`, `pBar`, `pBars`, `pName`, `pBP`, `pSP`, `pVal`, `pCate`, `pUnit`, `img`) VALUES ('P02738','8850233260281','[{"detail":"รหัสสินค้า","barcode":"P02738"},{"detail":"บาร์โค้ดหลัก","barcode":"8850233260281"}]','เภสัชโลชั่น250ชมพู***','47.34','55','4','ของใช้ในครัว','ขวด','prd_2755.jpg');</v>
      </c>
    </row>
    <row r="2731" spans="1:18" x14ac:dyDescent="0.25">
      <c r="A2731" s="2" t="s">
        <v>4024</v>
      </c>
      <c r="B2731" s="8">
        <v>8851818983434</v>
      </c>
      <c r="C2731" s="2" t="s">
        <v>4025</v>
      </c>
      <c r="D2731" s="1">
        <v>61</v>
      </c>
      <c r="E2731" s="1">
        <v>3</v>
      </c>
      <c r="F2731" s="1">
        <v>0</v>
      </c>
      <c r="G2731" s="1">
        <v>13.84</v>
      </c>
      <c r="H2731" s="1">
        <v>19</v>
      </c>
      <c r="I2731" s="16"/>
      <c r="J2731" s="17" t="s">
        <v>7142</v>
      </c>
      <c r="K2731" s="4" t="s">
        <v>7144</v>
      </c>
      <c r="L2731" s="5" t="s">
        <v>7143</v>
      </c>
      <c r="M2731" s="5">
        <f t="shared" si="168"/>
        <v>13.84</v>
      </c>
      <c r="N2731" s="5">
        <f t="shared" si="169"/>
        <v>19</v>
      </c>
      <c r="O2731" s="3" t="str">
        <f>IF(ISBLANK(D2731),"ส่วนลด",VLOOKUP(D2731,หมวดหมู่!$A$2:$B$35,2))</f>
        <v>แชมพูสระผม</v>
      </c>
      <c r="P2731" s="3" t="str">
        <f>IF(ISBLANK(E2731),"หน่วย",VLOOKUP(E2731,หน่วยนับ!$A$2:$B$37,2))</f>
        <v>ขวด</v>
      </c>
      <c r="Q2731" t="str">
        <f t="shared" si="170"/>
        <v>P00000.png</v>
      </c>
      <c r="R2731" t="str">
        <f t="shared" si="171"/>
        <v>INSERT INTO `product`(`pID`, `pBar`, `pBars`, `pName`, `pBP`, `pSP`, `pVal`, `pCate`, `pUnit`, `img`) VALUES ('P02739','8851818983434','[{"detail":"รหัสสินค้า","barcode":"P02739"},{"detail":"บาร์โค้ดหลัก","barcode":"8851818983434"}]','แฟซ่าแชมพู70ดำ19บ**','13.84','19','0','แชมพูสระผม','ขวด','P00000.png');</v>
      </c>
    </row>
    <row r="2732" spans="1:18" x14ac:dyDescent="0.25">
      <c r="A2732" s="2" t="s">
        <v>4026</v>
      </c>
      <c r="B2732" s="8">
        <v>8851818983489</v>
      </c>
      <c r="C2732" s="2" t="s">
        <v>4027</v>
      </c>
      <c r="D2732" s="1">
        <v>20</v>
      </c>
      <c r="E2732" s="1">
        <v>3</v>
      </c>
      <c r="F2732" s="1">
        <v>0</v>
      </c>
      <c r="G2732" s="1">
        <v>13.84</v>
      </c>
      <c r="H2732" s="1">
        <v>19</v>
      </c>
      <c r="I2732" s="16"/>
      <c r="J2732" s="17" t="s">
        <v>7142</v>
      </c>
      <c r="K2732" s="4" t="s">
        <v>7144</v>
      </c>
      <c r="L2732" s="5" t="s">
        <v>7143</v>
      </c>
      <c r="M2732" s="5">
        <f t="shared" si="168"/>
        <v>13.84</v>
      </c>
      <c r="N2732" s="5">
        <f t="shared" si="169"/>
        <v>19</v>
      </c>
      <c r="O2732" s="3" t="str">
        <f>IF(ISBLANK(D2732),"ส่วนลด",VLOOKUP(D2732,หมวดหมู่!$A$2:$B$35,2))</f>
        <v>อุปโภค/บริโภค</v>
      </c>
      <c r="P2732" s="3" t="str">
        <f>IF(ISBLANK(E2732),"หน่วย",VLOOKUP(E2732,หน่วยนับ!$A$2:$B$37,2))</f>
        <v>ขวด</v>
      </c>
      <c r="Q2732" t="str">
        <f t="shared" si="170"/>
        <v>P00000.png</v>
      </c>
      <c r="R2732" t="str">
        <f t="shared" si="171"/>
        <v>INSERT INTO `product`(`pID`, `pBar`, `pBars`, `pName`, `pBP`, `pSP`, `pVal`, `pCate`, `pUnit`, `img`) VALUES ('P02740','8851818983489','[{"detail":"รหัสสินค้า","barcode":"P02740"},{"detail":"บาร์โค้ดหลัก","barcode":"8851818983489"}]','แฟซ่าแชมพู70ฟ้า19บ*','13.84','19','0','อุปโภค/บริโภค','ขวด','P00000.png');</v>
      </c>
    </row>
    <row r="2733" spans="1:18" x14ac:dyDescent="0.25">
      <c r="A2733" s="2" t="s">
        <v>4028</v>
      </c>
      <c r="B2733" s="8">
        <v>8851818983465</v>
      </c>
      <c r="C2733" s="2" t="s">
        <v>8763</v>
      </c>
      <c r="D2733" s="1">
        <v>61</v>
      </c>
      <c r="E2733" s="1">
        <v>3</v>
      </c>
      <c r="F2733" s="1">
        <v>2</v>
      </c>
      <c r="G2733" s="1">
        <v>13.84</v>
      </c>
      <c r="H2733" s="1">
        <v>20</v>
      </c>
      <c r="I2733" s="16"/>
      <c r="J2733" s="17" t="s">
        <v>7142</v>
      </c>
      <c r="K2733" s="4" t="s">
        <v>7144</v>
      </c>
      <c r="L2733" s="5" t="s">
        <v>7143</v>
      </c>
      <c r="M2733" s="5">
        <f t="shared" si="168"/>
        <v>13.84</v>
      </c>
      <c r="N2733" s="5">
        <f t="shared" si="169"/>
        <v>20</v>
      </c>
      <c r="O2733" s="3" t="str">
        <f>IF(ISBLANK(D2733),"ส่วนลด",VLOOKUP(D2733,หมวดหมู่!$A$2:$B$35,2))</f>
        <v>แชมพูสระผม</v>
      </c>
      <c r="P2733" s="3" t="str">
        <f>IF(ISBLANK(E2733),"หน่วย",VLOOKUP(E2733,หน่วยนับ!$A$2:$B$37,2))</f>
        <v>ขวด</v>
      </c>
      <c r="Q2733" t="str">
        <f t="shared" si="170"/>
        <v>P00000.png</v>
      </c>
      <c r="R2733" t="str">
        <f t="shared" si="171"/>
        <v>INSERT INTO `product`(`pID`, `pBar`, `pBars`, `pName`, `pBP`, `pSP`, `pVal`, `pCate`, `pUnit`, `img`) VALUES ('P02741','8851818983465','[{"detail":"รหัสสินค้า","barcode":"P02741"},{"detail":"บาร์โค้ดหลัก","barcode":"8851818983465"}]','แฟซ่าแชมพู70ส้ม***','13.84','20','2','แชมพูสระผม','ขวด','P00000.png');</v>
      </c>
    </row>
    <row r="2734" spans="1:18" x14ac:dyDescent="0.25">
      <c r="A2734" s="2" t="s">
        <v>4029</v>
      </c>
      <c r="B2734" s="8">
        <v>4902430399722</v>
      </c>
      <c r="C2734" s="2" t="s">
        <v>8764</v>
      </c>
      <c r="D2734" s="1">
        <v>62</v>
      </c>
      <c r="E2734" s="1">
        <v>3</v>
      </c>
      <c r="F2734" s="1">
        <v>2</v>
      </c>
      <c r="G2734" s="1">
        <v>13.92</v>
      </c>
      <c r="H2734" s="1">
        <v>20</v>
      </c>
      <c r="I2734" s="16"/>
      <c r="J2734" s="17" t="s">
        <v>7142</v>
      </c>
      <c r="K2734" s="4" t="s">
        <v>7144</v>
      </c>
      <c r="L2734" s="5" t="s">
        <v>7143</v>
      </c>
      <c r="M2734" s="5">
        <f t="shared" si="168"/>
        <v>13.92</v>
      </c>
      <c r="N2734" s="5">
        <f t="shared" si="169"/>
        <v>20</v>
      </c>
      <c r="O2734" s="3" t="str">
        <f>IF(ISBLANK(D2734),"ส่วนลด",VLOOKUP(D2734,หมวดหมู่!$A$2:$B$35,2))</f>
        <v>ครีมนวดผม</v>
      </c>
      <c r="P2734" s="3" t="str">
        <f>IF(ISBLANK(E2734),"หน่วย",VLOOKUP(E2734,หน่วยนับ!$A$2:$B$37,2))</f>
        <v>ขวด</v>
      </c>
      <c r="Q2734" t="str">
        <f t="shared" si="170"/>
        <v>P00000.png</v>
      </c>
      <c r="R2734" t="str">
        <f t="shared" si="171"/>
        <v>INSERT INTO `product`(`pID`, `pBar`, `pBars`, `pName`, `pBP`, `pSP`, `pVal`, `pCate`, `pUnit`, `img`) VALUES ('P02742','4902430399722','[{"detail":"รหัสสินค้า","barcode":"P02742"},{"detail":"บาร์โค้ดหลัก","barcode":"4902430399722"}]','รีจอยครีมนวดมะพร้าว60มล***','13.92','20','2','ครีมนวดผม','ขวด','P00000.png');</v>
      </c>
    </row>
    <row r="2735" spans="1:18" x14ac:dyDescent="0.25">
      <c r="A2735" s="2" t="s">
        <v>4030</v>
      </c>
      <c r="B2735" s="8">
        <v>4902430884891</v>
      </c>
      <c r="C2735" s="2" t="s">
        <v>7830</v>
      </c>
      <c r="D2735" s="1">
        <v>61</v>
      </c>
      <c r="E2735" s="1">
        <v>3</v>
      </c>
      <c r="F2735" s="1">
        <v>1</v>
      </c>
      <c r="G2735" s="1">
        <v>28</v>
      </c>
      <c r="H2735" s="1">
        <v>35</v>
      </c>
      <c r="I2735" s="16"/>
      <c r="J2735" s="17" t="s">
        <v>7142</v>
      </c>
      <c r="K2735" s="4" t="s">
        <v>7144</v>
      </c>
      <c r="L2735" s="5" t="s">
        <v>7143</v>
      </c>
      <c r="M2735" s="5">
        <f t="shared" si="168"/>
        <v>28</v>
      </c>
      <c r="N2735" s="5">
        <f t="shared" si="169"/>
        <v>35</v>
      </c>
      <c r="O2735" s="3" t="str">
        <f>IF(ISBLANK(D2735),"ส่วนลด",VLOOKUP(D2735,หมวดหมู่!$A$2:$B$35,2))</f>
        <v>แชมพูสระผม</v>
      </c>
      <c r="P2735" s="3" t="str">
        <f>IF(ISBLANK(E2735),"หน่วย",VLOOKUP(E2735,หน่วยนับ!$A$2:$B$37,2))</f>
        <v>ขวด</v>
      </c>
      <c r="Q2735" t="str">
        <f t="shared" si="170"/>
        <v>P00000.png</v>
      </c>
      <c r="R2735" t="str">
        <f t="shared" si="171"/>
        <v>INSERT INTO `product`(`pID`, `pBar`, `pBars`, `pName`, `pBP`, `pSP`, `pVal`, `pCate`, `pUnit`, `img`) VALUES ('P02743','4902430884891','[{"detail":"รหัสสินค้า","barcode":"P02743"},{"detail":"บาร์โค้ดหลัก","barcode":"4902430884891"}]','แพนทีนแชมพู120มล***','28','35','1','แชมพูสระผม','ขวด','P00000.png');</v>
      </c>
    </row>
    <row r="2736" spans="1:18" x14ac:dyDescent="0.25">
      <c r="A2736" s="2" t="s">
        <v>4031</v>
      </c>
      <c r="B2736" s="8">
        <v>8850002017863</v>
      </c>
      <c r="C2736" s="2" t="s">
        <v>4032</v>
      </c>
      <c r="D2736" s="1">
        <v>66</v>
      </c>
      <c r="E2736" s="1">
        <v>3</v>
      </c>
      <c r="F2736" s="1">
        <v>0</v>
      </c>
      <c r="G2736" s="1">
        <v>23.84</v>
      </c>
      <c r="H2736" s="1">
        <v>29</v>
      </c>
      <c r="I2736" s="16"/>
      <c r="J2736" s="17" t="s">
        <v>7142</v>
      </c>
      <c r="K2736" s="4" t="s">
        <v>7144</v>
      </c>
      <c r="L2736" s="5" t="s">
        <v>7143</v>
      </c>
      <c r="M2736" s="5">
        <f t="shared" si="168"/>
        <v>23.84</v>
      </c>
      <c r="N2736" s="5">
        <f t="shared" si="169"/>
        <v>29</v>
      </c>
      <c r="O2736" s="3" t="str">
        <f>IF(ISBLANK(D2736),"ส่วนลด",VLOOKUP(D2736,หมวดหมู่!$A$2:$B$35,2))</f>
        <v>ยาสีฟัน+แปรงสีฟันน้ำยาบ้วนปาก</v>
      </c>
      <c r="P2736" s="3" t="str">
        <f>IF(ISBLANK(E2736),"หน่วย",VLOOKUP(E2736,หน่วยนับ!$A$2:$B$37,2))</f>
        <v>ขวด</v>
      </c>
      <c r="Q2736" t="str">
        <f t="shared" si="170"/>
        <v>P00000.png</v>
      </c>
      <c r="R2736" t="str">
        <f t="shared" si="171"/>
        <v>INSERT INTO `product`(`pID`, `pBar`, `pBars`, `pName`, `pBP`, `pSP`, `pVal`, `pCate`, `pUnit`, `img`) VALUES ('P02744','8850002017863','[{"detail":"รหัสสินค้า","barcode":"P02744"},{"detail":"บาร์โค้ดหลัก","barcode":"8850002017863"}]','ซิสเท็มมาบ้วนปาก80เขียว29บ*','23.84','29','0','ยาสีฟัน+แปรงสีฟันน้ำยาบ้วนปาก','ขวด','P00000.png');</v>
      </c>
    </row>
    <row r="2737" spans="1:18" x14ac:dyDescent="0.25">
      <c r="A2737" s="2" t="s">
        <v>4033</v>
      </c>
      <c r="B2737" s="8">
        <v>8850002017948</v>
      </c>
      <c r="C2737" s="2" t="s">
        <v>4034</v>
      </c>
      <c r="D2737" s="1">
        <v>20</v>
      </c>
      <c r="E2737" s="1">
        <v>3</v>
      </c>
      <c r="F2737" s="1">
        <v>0</v>
      </c>
      <c r="G2737" s="1">
        <v>23.84</v>
      </c>
      <c r="H2737" s="1">
        <v>29</v>
      </c>
      <c r="I2737" s="16"/>
      <c r="J2737" s="17" t="s">
        <v>7142</v>
      </c>
      <c r="K2737" s="4" t="s">
        <v>7144</v>
      </c>
      <c r="L2737" s="5" t="s">
        <v>7143</v>
      </c>
      <c r="M2737" s="5">
        <f t="shared" si="168"/>
        <v>23.84</v>
      </c>
      <c r="N2737" s="5">
        <f t="shared" si="169"/>
        <v>29</v>
      </c>
      <c r="O2737" s="3" t="str">
        <f>IF(ISBLANK(D2737),"ส่วนลด",VLOOKUP(D2737,หมวดหมู่!$A$2:$B$35,2))</f>
        <v>อุปโภค/บริโภค</v>
      </c>
      <c r="P2737" s="3" t="str">
        <f>IF(ISBLANK(E2737),"หน่วย",VLOOKUP(E2737,หน่วยนับ!$A$2:$B$37,2))</f>
        <v>ขวด</v>
      </c>
      <c r="Q2737" t="str">
        <f t="shared" si="170"/>
        <v>P00000.png</v>
      </c>
      <c r="R2737" t="str">
        <f t="shared" si="171"/>
        <v>INSERT INTO `product`(`pID`, `pBar`, `pBars`, `pName`, `pBP`, `pSP`, `pVal`, `pCate`, `pUnit`, `img`) VALUES ('P02745','8850002017948','[{"detail":"รหัสสินค้า","barcode":"P02745"},{"detail":"บาร์โค้ดหลัก","barcode":"8850002017948"}]','ซิสเท็มมาบ้วนปาก80ฟ้า29บ*','23.84','29','0','อุปโภค/บริโภค','ขวด','P00000.png');</v>
      </c>
    </row>
    <row r="2738" spans="1:18" x14ac:dyDescent="0.25">
      <c r="A2738" s="2" t="s">
        <v>4035</v>
      </c>
      <c r="B2738" s="8">
        <v>8851123342698</v>
      </c>
      <c r="C2738" s="2" t="s">
        <v>4036</v>
      </c>
      <c r="D2738" s="1">
        <v>20</v>
      </c>
      <c r="E2738" s="1">
        <v>3</v>
      </c>
      <c r="F2738" s="1">
        <v>0</v>
      </c>
      <c r="G2738" s="1">
        <v>57.67</v>
      </c>
      <c r="H2738" s="1">
        <v>69</v>
      </c>
      <c r="I2738" s="16"/>
      <c r="J2738" s="17" t="s">
        <v>7142</v>
      </c>
      <c r="K2738" s="4" t="s">
        <v>7144</v>
      </c>
      <c r="L2738" s="5" t="s">
        <v>7143</v>
      </c>
      <c r="M2738" s="5">
        <f t="shared" si="168"/>
        <v>57.67</v>
      </c>
      <c r="N2738" s="5">
        <f t="shared" si="169"/>
        <v>69</v>
      </c>
      <c r="O2738" s="3" t="str">
        <f>IF(ISBLANK(D2738),"ส่วนลด",VLOOKUP(D2738,หมวดหมู่!$A$2:$B$35,2))</f>
        <v>อุปโภค/บริโภค</v>
      </c>
      <c r="P2738" s="3" t="str">
        <f>IF(ISBLANK(E2738),"หน่วย",VLOOKUP(E2738,หน่วยนับ!$A$2:$B$37,2))</f>
        <v>ขวด</v>
      </c>
      <c r="Q2738" t="str">
        <f t="shared" si="170"/>
        <v>P00000.png</v>
      </c>
      <c r="R2738" t="str">
        <f t="shared" si="171"/>
        <v>INSERT INTO `product`(`pID`, `pBar`, `pBars`, `pName`, `pBP`, `pSP`, `pVal`, `pCate`, `pUnit`, `img`) VALUES ('P02746','8851123342698','[{"detail":"รหัสสินค้า","barcode":"P02746"},{"detail":"บาร์โค้ดหลัก","barcode":"8851123342698"}]','เบบี้มายแชมพู200คิดส์ฟ้า69บ*','57.67','69','0','อุปโภค/บริโภค','ขวด','P00000.png');</v>
      </c>
    </row>
    <row r="2739" spans="1:18" x14ac:dyDescent="0.25">
      <c r="A2739" s="2" t="s">
        <v>4037</v>
      </c>
      <c r="B2739" s="8">
        <v>8851123342650</v>
      </c>
      <c r="C2739" s="2" t="s">
        <v>4038</v>
      </c>
      <c r="D2739" s="1">
        <v>20</v>
      </c>
      <c r="E2739" s="1">
        <v>3</v>
      </c>
      <c r="F2739" s="1">
        <v>0</v>
      </c>
      <c r="G2739" s="1">
        <v>57.67</v>
      </c>
      <c r="H2739" s="1">
        <v>69</v>
      </c>
      <c r="I2739" s="16"/>
      <c r="J2739" s="17" t="s">
        <v>7142</v>
      </c>
      <c r="K2739" s="4" t="s">
        <v>7144</v>
      </c>
      <c r="L2739" s="5" t="s">
        <v>7143</v>
      </c>
      <c r="M2739" s="5">
        <f t="shared" si="168"/>
        <v>57.67</v>
      </c>
      <c r="N2739" s="5">
        <f t="shared" si="169"/>
        <v>69</v>
      </c>
      <c r="O2739" s="3" t="str">
        <f>IF(ISBLANK(D2739),"ส่วนลด",VLOOKUP(D2739,หมวดหมู่!$A$2:$B$35,2))</f>
        <v>อุปโภค/บริโภค</v>
      </c>
      <c r="P2739" s="3" t="str">
        <f>IF(ISBLANK(E2739),"หน่วย",VLOOKUP(E2739,หน่วยนับ!$A$2:$B$37,2))</f>
        <v>ขวด</v>
      </c>
      <c r="Q2739" t="str">
        <f t="shared" si="170"/>
        <v>P00000.png</v>
      </c>
      <c r="R2739" t="str">
        <f t="shared" si="171"/>
        <v>INSERT INTO `product`(`pID`, `pBar`, `pBars`, `pName`, `pBP`, `pSP`, `pVal`, `pCate`, `pUnit`, `img`) VALUES ('P02747','8851123342650','[{"detail":"รหัสสินค้า","barcode":"P02747"},{"detail":"บาร์โค้ดหลัก","barcode":"8851123342650"}]','เบบี้มายแชมพู200คิดส์เขียว69บ*','57.67','69','0','อุปโภค/บริโภค','ขวด','P00000.png');</v>
      </c>
    </row>
    <row r="2740" spans="1:18" x14ac:dyDescent="0.25">
      <c r="A2740" s="2" t="s">
        <v>4039</v>
      </c>
      <c r="B2740" s="8">
        <v>8851123343428</v>
      </c>
      <c r="C2740" s="2" t="s">
        <v>4040</v>
      </c>
      <c r="D2740" s="1">
        <v>20</v>
      </c>
      <c r="E2740" s="1">
        <v>3</v>
      </c>
      <c r="F2740" s="1">
        <v>2</v>
      </c>
      <c r="G2740" s="1">
        <v>33</v>
      </c>
      <c r="H2740" s="1">
        <v>40</v>
      </c>
      <c r="I2740" s="16"/>
      <c r="J2740" s="17" t="s">
        <v>7142</v>
      </c>
      <c r="K2740" s="4" t="s">
        <v>7144</v>
      </c>
      <c r="L2740" s="5" t="s">
        <v>7143</v>
      </c>
      <c r="M2740" s="5">
        <f t="shared" si="168"/>
        <v>33</v>
      </c>
      <c r="N2740" s="5">
        <f t="shared" si="169"/>
        <v>40</v>
      </c>
      <c r="O2740" s="3" t="str">
        <f>IF(ISBLANK(D2740),"ส่วนลด",VLOOKUP(D2740,หมวดหมู่!$A$2:$B$35,2))</f>
        <v>อุปโภค/บริโภค</v>
      </c>
      <c r="P2740" s="3" t="str">
        <f>IF(ISBLANK(E2740),"หน่วย",VLOOKUP(E2740,หน่วยนับ!$A$2:$B$37,2))</f>
        <v>ขวด</v>
      </c>
      <c r="Q2740" t="str">
        <f t="shared" si="170"/>
        <v>P00000.png</v>
      </c>
      <c r="R2740" t="str">
        <f t="shared" si="171"/>
        <v>INSERT INTO `product`(`pID`, `pBar`, `pBars`, `pName`, `pBP`, `pSP`, `pVal`, `pCate`, `pUnit`, `img`) VALUES ('P02748','8851123343428','[{"detail":"รหัสสินค้า","barcode":"P02748"},{"detail":"บาร์โค้ดหลัก","barcode":"8851123343428"}]','เบบี้มายสบู่เหล125มล40บ','33','40','2','อุปโภค/บริโภค','ขวด','P00000.png');</v>
      </c>
    </row>
    <row r="2741" spans="1:18" x14ac:dyDescent="0.25">
      <c r="A2741" s="2" t="s">
        <v>4041</v>
      </c>
      <c r="B2741" s="8">
        <v>42184706</v>
      </c>
      <c r="C2741" s="2" t="s">
        <v>4042</v>
      </c>
      <c r="D2741" s="1">
        <v>43</v>
      </c>
      <c r="E2741" s="1">
        <v>3</v>
      </c>
      <c r="F2741" s="1">
        <v>1</v>
      </c>
      <c r="G2741" s="1">
        <v>44.34</v>
      </c>
      <c r="H2741" s="1">
        <v>53</v>
      </c>
      <c r="I2741" s="16"/>
      <c r="J2741" s="17" t="s">
        <v>7142</v>
      </c>
      <c r="K2741" s="4" t="s">
        <v>7144</v>
      </c>
      <c r="L2741" s="5" t="s">
        <v>7143</v>
      </c>
      <c r="M2741" s="5">
        <f t="shared" si="168"/>
        <v>44.34</v>
      </c>
      <c r="N2741" s="5">
        <f t="shared" si="169"/>
        <v>53</v>
      </c>
      <c r="O2741" s="3" t="str">
        <f>IF(ISBLANK(D2741),"ส่วนลด",VLOOKUP(D2741,หมวดหมู่!$A$2:$B$35,2))</f>
        <v>โลออน+โลชั้่น+น้ำหอม</v>
      </c>
      <c r="P2741" s="3" t="str">
        <f>IF(ISBLANK(E2741),"หน่วย",VLOOKUP(E2741,หน่วยนับ!$A$2:$B$37,2))</f>
        <v>ขวด</v>
      </c>
      <c r="Q2741" t="str">
        <f t="shared" si="170"/>
        <v>P00000.png</v>
      </c>
      <c r="R2741" t="str">
        <f t="shared" si="171"/>
        <v>INSERT INTO `product`(`pID`, `pBar`, `pBars`, `pName`, `pBP`, `pSP`, `pVal`, `pCate`, `pUnit`, `img`) VALUES ('P02749','42184706','[{"detail":"รหัสสินค้า","barcode":"P02749"},{"detail":"บาร์โค้ดหลัก","barcode":"42184706"}]','นีเวียโลออน25/53บ**','44.34','53','1','โลออน+โลชั้่น+น้ำหอม','ขวด','P00000.png');</v>
      </c>
    </row>
    <row r="2742" spans="1:18" x14ac:dyDescent="0.25">
      <c r="A2742" s="2" t="s">
        <v>4043</v>
      </c>
      <c r="B2742" s="8">
        <v>8850029025278</v>
      </c>
      <c r="C2742" s="2" t="s">
        <v>4044</v>
      </c>
      <c r="D2742" s="1">
        <v>20</v>
      </c>
      <c r="E2742" s="1">
        <v>3</v>
      </c>
      <c r="F2742" s="1">
        <v>0</v>
      </c>
      <c r="G2742" s="1">
        <v>44</v>
      </c>
      <c r="H2742" s="1">
        <v>53</v>
      </c>
      <c r="I2742" s="16"/>
      <c r="J2742" s="17" t="s">
        <v>7142</v>
      </c>
      <c r="K2742" s="4" t="s">
        <v>7144</v>
      </c>
      <c r="L2742" s="5" t="s">
        <v>7143</v>
      </c>
      <c r="M2742" s="5">
        <f t="shared" si="168"/>
        <v>44</v>
      </c>
      <c r="N2742" s="5">
        <f t="shared" si="169"/>
        <v>53</v>
      </c>
      <c r="O2742" s="3" t="str">
        <f>IF(ISBLANK(D2742),"ส่วนลด",VLOOKUP(D2742,หมวดหมู่!$A$2:$B$35,2))</f>
        <v>อุปโภค/บริโภค</v>
      </c>
      <c r="P2742" s="3" t="str">
        <f>IF(ISBLANK(E2742),"หน่วย",VLOOKUP(E2742,หน่วยนับ!$A$2:$B$37,2))</f>
        <v>ขวด</v>
      </c>
      <c r="Q2742" t="str">
        <f t="shared" si="170"/>
        <v>P00000.png</v>
      </c>
      <c r="R2742" t="str">
        <f t="shared" si="171"/>
        <v>INSERT INTO `product`(`pID`, `pBar`, `pBars`, `pName`, `pBP`, `pSP`, `pVal`, `pCate`, `pUnit`, `img`) VALUES ('P02750','8850029025278','[{"detail":"รหัสสินค้า","barcode":"P02750"},{"detail":"บาร์โค้ดหลัก","barcode":"8850029025278"}]','นีเวียโลออน25ดำ50บ*','44','53','0','อุปโภค/บริโภค','ขวด','P00000.png');</v>
      </c>
    </row>
    <row r="2743" spans="1:18" x14ac:dyDescent="0.25">
      <c r="A2743" s="2" t="s">
        <v>4045</v>
      </c>
      <c r="B2743" s="8">
        <v>4005808305674</v>
      </c>
      <c r="C2743" s="2" t="s">
        <v>4046</v>
      </c>
      <c r="D2743" s="1">
        <v>20</v>
      </c>
      <c r="E2743" s="1">
        <v>3</v>
      </c>
      <c r="F2743" s="1">
        <v>0</v>
      </c>
      <c r="G2743" s="1">
        <v>44.67</v>
      </c>
      <c r="H2743" s="1">
        <v>55</v>
      </c>
      <c r="I2743" s="16"/>
      <c r="J2743" s="17" t="s">
        <v>7142</v>
      </c>
      <c r="K2743" s="4" t="s">
        <v>7144</v>
      </c>
      <c r="L2743" s="5" t="s">
        <v>7143</v>
      </c>
      <c r="M2743" s="5">
        <f t="shared" si="168"/>
        <v>44.67</v>
      </c>
      <c r="N2743" s="5">
        <f t="shared" si="169"/>
        <v>55</v>
      </c>
      <c r="O2743" s="3" t="str">
        <f>IF(ISBLANK(D2743),"ส่วนลด",VLOOKUP(D2743,หมวดหมู่!$A$2:$B$35,2))</f>
        <v>อุปโภค/บริโภค</v>
      </c>
      <c r="P2743" s="3" t="str">
        <f>IF(ISBLANK(E2743),"หน่วย",VLOOKUP(E2743,หน่วยนับ!$A$2:$B$37,2))</f>
        <v>ขวด</v>
      </c>
      <c r="Q2743" t="str">
        <f t="shared" si="170"/>
        <v>P00000.png</v>
      </c>
      <c r="R2743" t="str">
        <f t="shared" si="171"/>
        <v>INSERT INTO `product`(`pID`, `pBar`, `pBars`, `pName`, `pBP`, `pSP`, `pVal`, `pCate`, `pUnit`, `img`) VALUES ('P02751','4005808305674','[{"detail":"รหัสสินค้า","barcode":"P02751"},{"detail":"บาร์โค้ดหลัก","barcode":"4005808305674"}]','นีเวียโลออน55บ','44.67','55','0','อุปโภค/บริโภค','ขวด','P00000.png');</v>
      </c>
    </row>
    <row r="2744" spans="1:18" x14ac:dyDescent="0.25">
      <c r="A2744" s="2" t="s">
        <v>4047</v>
      </c>
      <c r="B2744" s="8">
        <v>8851989023618</v>
      </c>
      <c r="C2744" s="2" t="s">
        <v>4048</v>
      </c>
      <c r="D2744" s="1">
        <v>20</v>
      </c>
      <c r="E2744" s="1">
        <v>3</v>
      </c>
      <c r="F2744" s="1">
        <v>1</v>
      </c>
      <c r="G2744" s="1">
        <v>24.67</v>
      </c>
      <c r="H2744" s="1">
        <v>30</v>
      </c>
      <c r="I2744" s="16"/>
      <c r="J2744" s="17" t="s">
        <v>7142</v>
      </c>
      <c r="K2744" s="4" t="s">
        <v>7144</v>
      </c>
      <c r="L2744" s="5" t="s">
        <v>7143</v>
      </c>
      <c r="M2744" s="5">
        <f t="shared" si="168"/>
        <v>24.67</v>
      </c>
      <c r="N2744" s="5">
        <f t="shared" si="169"/>
        <v>30</v>
      </c>
      <c r="O2744" s="3" t="str">
        <f>IF(ISBLANK(D2744),"ส่วนลด",VLOOKUP(D2744,หมวดหมู่!$A$2:$B$35,2))</f>
        <v>อุปโภค/บริโภค</v>
      </c>
      <c r="P2744" s="3" t="str">
        <f>IF(ISBLANK(E2744),"หน่วย",VLOOKUP(E2744,หน่วยนับ!$A$2:$B$37,2))</f>
        <v>ขวด</v>
      </c>
      <c r="Q2744" t="str">
        <f t="shared" si="170"/>
        <v>P00000.png</v>
      </c>
      <c r="R2744" t="str">
        <f t="shared" si="171"/>
        <v>INSERT INTO `product`(`pID`, `pBar`, `pBars`, `pName`, `pBP`, `pSP`, `pVal`, `pCate`, `pUnit`, `img`) VALUES ('P02752','8851989023618','[{"detail":"รหัสสินค้า","barcode":"P02752"},{"detail":"บาร์โค้ดหลัก","barcode":"8851989023618"}]','ทรอสโออน20/30บ','24.67','30','1','อุปโภค/บริโภค','ขวด','P00000.png');</v>
      </c>
    </row>
    <row r="2745" spans="1:18" x14ac:dyDescent="0.25">
      <c r="A2745" s="2" t="s">
        <v>4049</v>
      </c>
      <c r="B2745" s="8">
        <v>8851989020624</v>
      </c>
      <c r="C2745" s="2" t="s">
        <v>4050</v>
      </c>
      <c r="D2745" s="1">
        <v>20</v>
      </c>
      <c r="E2745" s="1">
        <v>3</v>
      </c>
      <c r="F2745" s="1">
        <v>1</v>
      </c>
      <c r="G2745" s="1">
        <v>24.67</v>
      </c>
      <c r="H2745" s="1">
        <v>30</v>
      </c>
      <c r="I2745" s="16"/>
      <c r="J2745" s="17" t="s">
        <v>7142</v>
      </c>
      <c r="K2745" s="4" t="s">
        <v>7144</v>
      </c>
      <c r="L2745" s="5" t="s">
        <v>7143</v>
      </c>
      <c r="M2745" s="5">
        <f t="shared" si="168"/>
        <v>24.67</v>
      </c>
      <c r="N2745" s="5">
        <f t="shared" si="169"/>
        <v>30</v>
      </c>
      <c r="O2745" s="3" t="str">
        <f>IF(ISBLANK(D2745),"ส่วนลด",VLOOKUP(D2745,หมวดหมู่!$A$2:$B$35,2))</f>
        <v>อุปโภค/บริโภค</v>
      </c>
      <c r="P2745" s="3" t="str">
        <f>IF(ISBLANK(E2745),"หน่วย",VLOOKUP(E2745,หน่วยนับ!$A$2:$B$37,2))</f>
        <v>ขวด</v>
      </c>
      <c r="Q2745" t="str">
        <f t="shared" si="170"/>
        <v>P00000.png</v>
      </c>
      <c r="R2745" t="str">
        <f t="shared" si="171"/>
        <v>INSERT INTO `product`(`pID`, `pBar`, `pBars`, `pName`, `pBP`, `pSP`, `pVal`, `pCate`, `pUnit`, `img`) VALUES ('P02753','8851989020624','[{"detail":"รหัสสินค้า","barcode":"P02753"},{"detail":"บาร์โค้ดหลัก","barcode":"8851989020624"}]','ทรอสโออน20ส้ม/30บ','24.67','30','1','อุปโภค/บริโภค','ขวด','P00000.png');</v>
      </c>
    </row>
    <row r="2746" spans="1:18" x14ac:dyDescent="0.25">
      <c r="A2746" s="2" t="s">
        <v>4051</v>
      </c>
      <c r="B2746" s="8">
        <v>8851989021355</v>
      </c>
      <c r="C2746" s="2" t="s">
        <v>4052</v>
      </c>
      <c r="D2746" s="1">
        <v>20</v>
      </c>
      <c r="E2746" s="1">
        <v>3</v>
      </c>
      <c r="F2746" s="1">
        <v>0</v>
      </c>
      <c r="G2746" s="1">
        <v>24.67</v>
      </c>
      <c r="H2746" s="1">
        <v>30</v>
      </c>
      <c r="I2746" s="16"/>
      <c r="J2746" s="17" t="s">
        <v>7142</v>
      </c>
      <c r="K2746" s="4" t="s">
        <v>7144</v>
      </c>
      <c r="L2746" s="5" t="s">
        <v>7143</v>
      </c>
      <c r="M2746" s="5">
        <f t="shared" si="168"/>
        <v>24.67</v>
      </c>
      <c r="N2746" s="5">
        <f t="shared" si="169"/>
        <v>30</v>
      </c>
      <c r="O2746" s="3" t="str">
        <f>IF(ISBLANK(D2746),"ส่วนลด",VLOOKUP(D2746,หมวดหมู่!$A$2:$B$35,2))</f>
        <v>อุปโภค/บริโภค</v>
      </c>
      <c r="P2746" s="3" t="str">
        <f>IF(ISBLANK(E2746),"หน่วย",VLOOKUP(E2746,หน่วยนับ!$A$2:$B$37,2))</f>
        <v>ขวด</v>
      </c>
      <c r="Q2746" t="str">
        <f t="shared" si="170"/>
        <v>P00000.png</v>
      </c>
      <c r="R2746" t="str">
        <f t="shared" si="171"/>
        <v>INSERT INTO `product`(`pID`, `pBar`, `pBars`, `pName`, `pBP`, `pSP`, `pVal`, `pCate`, `pUnit`, `img`) VALUES ('P02754','8851989021355','[{"detail":"รหัสสินค้า","barcode":"P02754"},{"detail":"บาร์โค้ดหลัก","barcode":"8851989021355"}]','ทรอสโออน20ฟ้า30บ','24.67','30','0','อุปโภค/บริโภค','ขวด','P00000.png');</v>
      </c>
    </row>
    <row r="2747" spans="1:18" x14ac:dyDescent="0.25">
      <c r="A2747" s="2" t="s">
        <v>4053</v>
      </c>
      <c r="B2747" s="8">
        <v>8851989023601</v>
      </c>
      <c r="C2747" s="2" t="s">
        <v>4048</v>
      </c>
      <c r="D2747" s="1">
        <v>20</v>
      </c>
      <c r="E2747" s="1">
        <v>3</v>
      </c>
      <c r="F2747" s="1">
        <v>0</v>
      </c>
      <c r="G2747" s="1">
        <v>24.67</v>
      </c>
      <c r="H2747" s="1">
        <v>30</v>
      </c>
      <c r="I2747" s="16"/>
      <c r="J2747" s="17" t="s">
        <v>7142</v>
      </c>
      <c r="K2747" s="4" t="s">
        <v>7144</v>
      </c>
      <c r="L2747" s="5" t="s">
        <v>7143</v>
      </c>
      <c r="M2747" s="5">
        <f t="shared" si="168"/>
        <v>24.67</v>
      </c>
      <c r="N2747" s="5">
        <f t="shared" si="169"/>
        <v>30</v>
      </c>
      <c r="O2747" s="3" t="str">
        <f>IF(ISBLANK(D2747),"ส่วนลด",VLOOKUP(D2747,หมวดหมู่!$A$2:$B$35,2))</f>
        <v>อุปโภค/บริโภค</v>
      </c>
      <c r="P2747" s="3" t="str">
        <f>IF(ISBLANK(E2747),"หน่วย",VLOOKUP(E2747,หน่วยนับ!$A$2:$B$37,2))</f>
        <v>ขวด</v>
      </c>
      <c r="Q2747" t="str">
        <f t="shared" si="170"/>
        <v>P00000.png</v>
      </c>
      <c r="R2747" t="str">
        <f t="shared" si="171"/>
        <v>INSERT INTO `product`(`pID`, `pBar`, `pBars`, `pName`, `pBP`, `pSP`, `pVal`, `pCate`, `pUnit`, `img`) VALUES ('P02755','8851989023601','[{"detail":"รหัสสินค้า","barcode":"P02755"},{"detail":"บาร์โค้ดหลัก","barcode":"8851989023601"}]','ทรอสโออน20/30บ','24.67','30','0','อุปโภค/บริโภค','ขวด','P00000.png');</v>
      </c>
    </row>
    <row r="2748" spans="1:18" x14ac:dyDescent="0.25">
      <c r="A2748" s="2" t="s">
        <v>4054</v>
      </c>
      <c r="B2748" s="8">
        <v>8850153399016</v>
      </c>
      <c r="C2748" s="2" t="s">
        <v>4055</v>
      </c>
      <c r="D2748" s="1">
        <v>20</v>
      </c>
      <c r="E2748" s="1">
        <v>19</v>
      </c>
      <c r="F2748" s="1">
        <v>0</v>
      </c>
      <c r="G2748" s="1">
        <v>18.5</v>
      </c>
      <c r="H2748" s="1">
        <v>22</v>
      </c>
      <c r="I2748" s="16"/>
      <c r="J2748" s="17" t="s">
        <v>7142</v>
      </c>
      <c r="K2748" s="4" t="s">
        <v>7144</v>
      </c>
      <c r="L2748" s="5" t="s">
        <v>7143</v>
      </c>
      <c r="M2748" s="5">
        <f t="shared" si="168"/>
        <v>18.5</v>
      </c>
      <c r="N2748" s="5">
        <f t="shared" si="169"/>
        <v>22</v>
      </c>
      <c r="O2748" s="3" t="str">
        <f>IF(ISBLANK(D2748),"ส่วนลด",VLOOKUP(D2748,หมวดหมู่!$A$2:$B$35,2))</f>
        <v>อุปโภค/บริโภค</v>
      </c>
      <c r="P2748" s="3" t="str">
        <f>IF(ISBLANK(E2748),"หน่วย",VLOOKUP(E2748,หน่วยนับ!$A$2:$B$37,2))</f>
        <v>กระป๋อง</v>
      </c>
      <c r="Q2748" t="str">
        <f t="shared" si="170"/>
        <v>P00000.png</v>
      </c>
      <c r="R2748" t="str">
        <f t="shared" si="171"/>
        <v>INSERT INTO `product`(`pID`, `pBar`, `pBars`, `pName`, `pBP`, `pSP`, `pVal`, `pCate`, `pUnit`, `img`) VALUES ('P02756','8850153399016','[{"detail":"รหัสสินค้า","barcode":"P02756"},{"detail":"บาร์โค้ดหลัก","barcode":"8850153399016"}]','ม้าลายปลากระป๋อง22บ','18.5','22','0','อุปโภค/บริโภค','กระป๋อง','P00000.png');</v>
      </c>
    </row>
    <row r="2749" spans="1:18" x14ac:dyDescent="0.25">
      <c r="A2749" s="2" t="s">
        <v>4056</v>
      </c>
      <c r="B2749" s="8">
        <v>8859352401100</v>
      </c>
      <c r="C2749" s="2" t="s">
        <v>8765</v>
      </c>
      <c r="D2749" s="1">
        <v>77</v>
      </c>
      <c r="E2749" s="1">
        <v>9</v>
      </c>
      <c r="F2749" s="1">
        <v>12</v>
      </c>
      <c r="G2749" s="1">
        <v>13.34</v>
      </c>
      <c r="H2749" s="1">
        <v>20</v>
      </c>
      <c r="I2749" s="16"/>
      <c r="J2749" s="17" t="s">
        <v>7142</v>
      </c>
      <c r="K2749" s="4" t="s">
        <v>7144</v>
      </c>
      <c r="L2749" s="5" t="s">
        <v>7143</v>
      </c>
      <c r="M2749" s="5">
        <f t="shared" si="168"/>
        <v>13.34</v>
      </c>
      <c r="N2749" s="5">
        <f t="shared" si="169"/>
        <v>20</v>
      </c>
      <c r="O2749" s="3" t="str">
        <f>IF(ISBLANK(D2749),"ส่วนลด",VLOOKUP(D2749,หมวดหมู่!$A$2:$B$35,2))</f>
        <v>ของใช้ในครัว</v>
      </c>
      <c r="P2749" s="3" t="str">
        <f>IF(ISBLANK(E2749),"หน่วย",VLOOKUP(E2749,หน่วยนับ!$A$2:$B$37,2))</f>
        <v>แพ็ค</v>
      </c>
      <c r="Q2749" t="str">
        <f t="shared" si="170"/>
        <v>P00000.png</v>
      </c>
      <c r="R2749" t="str">
        <f t="shared" si="171"/>
        <v>INSERT INTO `product`(`pID`, `pBar`, `pBars`, `pName`, `pBP`, `pSP`, `pVal`, `pCate`, `pUnit`, `img`) VALUES ('P02757','8859352401100','[{"detail":"รหัสสินค้า","barcode":"P02757"},{"detail":"บาร์โค้ดหลัก","barcode":"8859352401100"}]','ตะเกียบไม้เปา40คู่***','13.34','20','12','ของใช้ในครัว','แพ็ค','P00000.png');</v>
      </c>
    </row>
    <row r="2750" spans="1:18" x14ac:dyDescent="0.25">
      <c r="A2750" s="2" t="s">
        <v>4057</v>
      </c>
      <c r="B2750" s="8">
        <v>6923010262982</v>
      </c>
      <c r="C2750" s="2" t="s">
        <v>8766</v>
      </c>
      <c r="D2750" s="1">
        <v>21</v>
      </c>
      <c r="E2750" s="1">
        <v>1</v>
      </c>
      <c r="F2750" s="1">
        <v>1</v>
      </c>
      <c r="G2750" s="1">
        <v>17</v>
      </c>
      <c r="H2750" s="1">
        <v>20</v>
      </c>
      <c r="I2750" s="16"/>
      <c r="J2750" s="17" t="s">
        <v>7142</v>
      </c>
      <c r="K2750" s="4" t="s">
        <v>7144</v>
      </c>
      <c r="L2750" s="5" t="s">
        <v>7143</v>
      </c>
      <c r="M2750" s="5">
        <f t="shared" si="168"/>
        <v>17</v>
      </c>
      <c r="N2750" s="5">
        <f t="shared" si="169"/>
        <v>20</v>
      </c>
      <c r="O2750" s="3" t="str">
        <f>IF(ISBLANK(D2750),"ส่วนลด",VLOOKUP(D2750,หมวดหมู่!$A$2:$B$35,2))</f>
        <v>ไฟฟ้า</v>
      </c>
      <c r="P2750" s="3" t="str">
        <f>IF(ISBLANK(E2750),"หน่วย",VLOOKUP(E2750,หน่วยนับ!$A$2:$B$37,2))</f>
        <v>ชิ้น</v>
      </c>
      <c r="Q2750" t="str">
        <f t="shared" si="170"/>
        <v>P00000.png</v>
      </c>
      <c r="R2750" t="str">
        <f t="shared" si="171"/>
        <v>INSERT INTO `product`(`pID`, `pBar`, `pBars`, `pName`, `pBP`, `pSP`, `pVal`, `pCate`, `pUnit`, `img`) VALUES ('P02758','6923010262982','[{"detail":"รหัสสินค้า","barcode":"P02758"},{"detail":"บาร์โค้ดหลัก","barcode":"6923010262982"}]','ปลั๊ก2แปลง3***','17','20','1','ไฟฟ้า','ชิ้น','P00000.png');</v>
      </c>
    </row>
    <row r="2751" spans="1:18" x14ac:dyDescent="0.25">
      <c r="A2751" s="2" t="s">
        <v>4058</v>
      </c>
      <c r="B2751" s="8" t="s">
        <v>4057</v>
      </c>
      <c r="C2751" s="2" t="s">
        <v>4059</v>
      </c>
      <c r="D2751" s="1">
        <v>20</v>
      </c>
      <c r="E2751" s="1">
        <v>9</v>
      </c>
      <c r="F2751" s="1">
        <v>1</v>
      </c>
      <c r="G2751" s="1">
        <v>16</v>
      </c>
      <c r="H2751" s="1">
        <v>20</v>
      </c>
      <c r="I2751" s="16"/>
      <c r="J2751" s="17" t="s">
        <v>7142</v>
      </c>
      <c r="K2751" s="4" t="s">
        <v>7144</v>
      </c>
      <c r="L2751" s="5" t="s">
        <v>7143</v>
      </c>
      <c r="M2751" s="5">
        <f t="shared" si="168"/>
        <v>16</v>
      </c>
      <c r="N2751" s="5">
        <f t="shared" si="169"/>
        <v>20</v>
      </c>
      <c r="O2751" s="3" t="str">
        <f>IF(ISBLANK(D2751),"ส่วนลด",VLOOKUP(D2751,หมวดหมู่!$A$2:$B$35,2))</f>
        <v>อุปโภค/บริโภค</v>
      </c>
      <c r="P2751" s="3" t="str">
        <f>IF(ISBLANK(E2751),"หน่วย",VLOOKUP(E2751,หน่วยนับ!$A$2:$B$37,2))</f>
        <v>แพ็ค</v>
      </c>
      <c r="Q2751" t="str">
        <f t="shared" si="170"/>
        <v>P00000.png</v>
      </c>
      <c r="R2751" t="str">
        <f t="shared" si="171"/>
        <v>INSERT INTO `product`(`pID`, `pBar`, `pBars`, `pName`, `pBP`, `pSP`, `pVal`, `pCate`, `pUnit`, `img`) VALUES ('P02759','P02758','[{"detail":"รหัสสินค้า","barcode":"P02759"},{"detail":"บาร์โค้ดหลัก","barcode":"P02758"}]','ลูกโปร่งเม็ดโฟม20บ','16','20','1','อุปโภค/บริโภค','แพ็ค','P00000.png');</v>
      </c>
    </row>
    <row r="2752" spans="1:18" x14ac:dyDescent="0.25">
      <c r="A2752" s="2" t="s">
        <v>4060</v>
      </c>
      <c r="B2752" s="8">
        <v>8858778510274</v>
      </c>
      <c r="C2752" s="2" t="s">
        <v>4061</v>
      </c>
      <c r="D2752" s="1">
        <v>20</v>
      </c>
      <c r="E2752" s="1">
        <v>1</v>
      </c>
      <c r="F2752" s="1">
        <v>0</v>
      </c>
      <c r="G2752" s="1">
        <v>10</v>
      </c>
      <c r="H2752" s="1">
        <v>15</v>
      </c>
      <c r="I2752" s="16"/>
      <c r="J2752" s="17" t="s">
        <v>7142</v>
      </c>
      <c r="K2752" s="4" t="s">
        <v>7144</v>
      </c>
      <c r="L2752" s="5" t="s">
        <v>7143</v>
      </c>
      <c r="M2752" s="5">
        <f t="shared" si="168"/>
        <v>10</v>
      </c>
      <c r="N2752" s="5">
        <f t="shared" si="169"/>
        <v>15</v>
      </c>
      <c r="O2752" s="3" t="str">
        <f>IF(ISBLANK(D2752),"ส่วนลด",VLOOKUP(D2752,หมวดหมู่!$A$2:$B$35,2))</f>
        <v>อุปโภค/บริโภค</v>
      </c>
      <c r="P2752" s="3" t="str">
        <f>IF(ISBLANK(E2752),"หน่วย",VLOOKUP(E2752,หน่วยนับ!$A$2:$B$37,2))</f>
        <v>ชิ้น</v>
      </c>
      <c r="Q2752" t="str">
        <f t="shared" si="170"/>
        <v>P00000.png</v>
      </c>
      <c r="R2752" t="str">
        <f t="shared" si="171"/>
        <v>INSERT INTO `product`(`pID`, `pBar`, `pBars`, `pName`, `pBP`, `pSP`, `pVal`, `pCate`, `pUnit`, `img`) VALUES ('P02760','8858778510274','[{"detail":"รหัสสินค้า","barcode":"P02760"},{"detail":"บาร์โค้ดหลัก","barcode":"8858778510274"}]','ตะกร้าหยดน้ำ576/15บ*','10','15','0','อุปโภค/บริโภค','ชิ้น','P00000.png');</v>
      </c>
    </row>
    <row r="2753" spans="1:18" x14ac:dyDescent="0.25">
      <c r="A2753" s="2" t="s">
        <v>4062</v>
      </c>
      <c r="B2753" s="8" t="s">
        <v>4062</v>
      </c>
      <c r="C2753" s="2" t="s">
        <v>8101</v>
      </c>
      <c r="D2753" s="1">
        <v>42</v>
      </c>
      <c r="E2753" s="1">
        <v>1</v>
      </c>
      <c r="F2753" s="1">
        <v>4</v>
      </c>
      <c r="G2753" s="1">
        <v>7.92</v>
      </c>
      <c r="H2753" s="1">
        <v>15</v>
      </c>
      <c r="I2753" s="16"/>
      <c r="J2753" s="17" t="s">
        <v>7142</v>
      </c>
      <c r="K2753" s="4" t="s">
        <v>7144</v>
      </c>
      <c r="L2753" s="5" t="s">
        <v>7143</v>
      </c>
      <c r="M2753" s="5">
        <f t="shared" si="168"/>
        <v>7.92</v>
      </c>
      <c r="N2753" s="5">
        <f t="shared" si="169"/>
        <v>15</v>
      </c>
      <c r="O2753" s="3" t="str">
        <f>IF(ISBLANK(D2753),"ส่วนลด",VLOOKUP(D2753,หมวดหมู่!$A$2:$B$35,2))</f>
        <v>ของใช้เด็ก+ชิชชู่+สำลี</v>
      </c>
      <c r="P2753" s="3" t="str">
        <f>IF(ISBLANK(E2753),"หน่วย",VLOOKUP(E2753,หน่วยนับ!$A$2:$B$37,2))</f>
        <v>ชิ้น</v>
      </c>
      <c r="Q2753" t="str">
        <f t="shared" si="170"/>
        <v>P00000.png</v>
      </c>
      <c r="R2753" t="str">
        <f t="shared" si="171"/>
        <v>INSERT INTO `product`(`pID`, `pBar`, `pBars`, `pName`, `pBP`, `pSP`, `pVal`, `pCate`, `pUnit`, `img`) VALUES ('P02761','P02761','[{"detail":"รหัสสินค้า","barcode":"P02761"},{"detail":"บาร์โค้ดหลัก","barcode":"P02761"}]','แปรงล้างขวดนม***','7.92','15','4','ของใช้เด็ก+ชิชชู่+สำลี','ชิ้น','P00000.png');</v>
      </c>
    </row>
    <row r="2754" spans="1:18" x14ac:dyDescent="0.25">
      <c r="A2754" s="2" t="s">
        <v>4063</v>
      </c>
      <c r="B2754" s="8" t="s">
        <v>4064</v>
      </c>
      <c r="C2754" s="2" t="s">
        <v>4065</v>
      </c>
      <c r="D2754" s="1">
        <v>20</v>
      </c>
      <c r="E2754" s="1">
        <v>8</v>
      </c>
      <c r="F2754" s="1">
        <v>0</v>
      </c>
      <c r="G2754" s="1">
        <v>70</v>
      </c>
      <c r="H2754" s="1">
        <v>89</v>
      </c>
      <c r="I2754" s="16"/>
      <c r="J2754" s="17" t="s">
        <v>7142</v>
      </c>
      <c r="K2754" s="4" t="s">
        <v>7144</v>
      </c>
      <c r="L2754" s="5" t="s">
        <v>7143</v>
      </c>
      <c r="M2754" s="5">
        <f t="shared" si="168"/>
        <v>70</v>
      </c>
      <c r="N2754" s="5">
        <f t="shared" si="169"/>
        <v>89</v>
      </c>
      <c r="O2754" s="3" t="str">
        <f>IF(ISBLANK(D2754),"ส่วนลด",VLOOKUP(D2754,หมวดหมู่!$A$2:$B$35,2))</f>
        <v>อุปโภค/บริโภค</v>
      </c>
      <c r="P2754" s="3" t="str">
        <f>IF(ISBLANK(E2754),"หน่วย",VLOOKUP(E2754,หน่วยนับ!$A$2:$B$37,2))</f>
        <v>อัน</v>
      </c>
      <c r="Q2754" t="str">
        <f t="shared" si="170"/>
        <v>P00000.png</v>
      </c>
      <c r="R2754" t="str">
        <f t="shared" si="171"/>
        <v>INSERT INTO `product`(`pID`, `pBar`, `pBars`, `pName`, `pBP`, `pSP`, `pVal`, `pCate`, `pUnit`, `img`) VALUES ('P02762','MP-80157','[{"detail":"รหัสสินค้า","barcode":"P02762"},{"detail":"บาร์โค้ดหลัก","barcode":"MP-80157"}]','สายไฟพ่วง5เมตร89บ','70','89','0','อุปโภค/บริโภค','อัน','P00000.png');</v>
      </c>
    </row>
    <row r="2755" spans="1:18" x14ac:dyDescent="0.25">
      <c r="A2755" s="2" t="s">
        <v>4066</v>
      </c>
      <c r="B2755" s="8">
        <v>37687663</v>
      </c>
      <c r="C2755" s="2" t="s">
        <v>4067</v>
      </c>
      <c r="D2755" s="1">
        <v>20</v>
      </c>
      <c r="E2755" s="1">
        <v>1</v>
      </c>
      <c r="F2755" s="1">
        <v>0</v>
      </c>
      <c r="G2755" s="1">
        <v>80</v>
      </c>
      <c r="H2755" s="1">
        <v>99</v>
      </c>
      <c r="I2755" s="16"/>
      <c r="J2755" s="17" t="s">
        <v>7142</v>
      </c>
      <c r="K2755" s="4" t="s">
        <v>7144</v>
      </c>
      <c r="L2755" s="5" t="s">
        <v>7143</v>
      </c>
      <c r="M2755" s="5">
        <f t="shared" ref="M2755:M2818" si="172">IF(ISBLANK(D2755),0,G2755)</f>
        <v>80</v>
      </c>
      <c r="N2755" s="5">
        <f t="shared" ref="N2755:N2818" si="173">IF(ISBLANK(D2755),-H2755,H2755)</f>
        <v>99</v>
      </c>
      <c r="O2755" s="3" t="str">
        <f>IF(ISBLANK(D2755),"ส่วนลด",VLOOKUP(D2755,หมวดหมู่!$A$2:$B$35,2))</f>
        <v>อุปโภค/บริโภค</v>
      </c>
      <c r="P2755" s="3" t="str">
        <f>IF(ISBLANK(E2755),"หน่วย",VLOOKUP(E2755,หน่วยนับ!$A$2:$B$37,2))</f>
        <v>ชิ้น</v>
      </c>
      <c r="Q2755" t="str">
        <f t="shared" ref="Q2755:Q2818" si="174">IF(ISBLANK(I2755),"P00000.png",I2755)</f>
        <v>P00000.png</v>
      </c>
      <c r="R2755" t="str">
        <f t="shared" ref="R2755:R2818" si="175">"INSERT INTO `product`(`pID`, `pBar`, `pBars`, `pName`, `pBP`, `pSP`, `pVal`, `pCate`, `pUnit`, `img`) VALUES ('"&amp;A2755&amp;"','"&amp;B2755&amp;"','"&amp;J2755&amp;A2755&amp;K2755&amp;B2755&amp;L2755&amp;"','"&amp;C2755&amp;"','"&amp;M2755&amp;"','"&amp;N2755&amp;"','"&amp;F2755&amp;"','"&amp;O2755&amp;"','"&amp;P2755&amp;"','"&amp;Q2755&amp;"');"</f>
        <v>INSERT INTO `product`(`pID`, `pBar`, `pBars`, `pName`, `pBP`, `pSP`, `pVal`, `pCate`, `pUnit`, `img`) VALUES ('P02763','37687663','[{"detail":"รหัสสินค้า","barcode":"P02763"},{"detail":"บาร์โค้ดหลัก","barcode":"37687663"}]','ขั้วหลอดไฟ10ม99บ*','80','99','0','อุปโภค/บริโภค','ชิ้น','P00000.png');</v>
      </c>
    </row>
    <row r="2756" spans="1:18" x14ac:dyDescent="0.25">
      <c r="A2756" s="2" t="s">
        <v>4068</v>
      </c>
      <c r="B2756" s="8">
        <v>8850000958069</v>
      </c>
      <c r="C2756" s="2" t="s">
        <v>8767</v>
      </c>
      <c r="D2756" s="1">
        <v>21</v>
      </c>
      <c r="E2756" s="1">
        <v>8</v>
      </c>
      <c r="F2756" s="1">
        <v>2</v>
      </c>
      <c r="G2756" s="1">
        <v>30</v>
      </c>
      <c r="H2756" s="1">
        <v>49</v>
      </c>
      <c r="I2756" s="16"/>
      <c r="J2756" s="17" t="s">
        <v>7142</v>
      </c>
      <c r="K2756" s="4" t="s">
        <v>7144</v>
      </c>
      <c r="L2756" s="5" t="s">
        <v>7143</v>
      </c>
      <c r="M2756" s="5">
        <f t="shared" si="172"/>
        <v>30</v>
      </c>
      <c r="N2756" s="5">
        <f t="shared" si="173"/>
        <v>49</v>
      </c>
      <c r="O2756" s="3" t="str">
        <f>IF(ISBLANK(D2756),"ส่วนลด",VLOOKUP(D2756,หมวดหมู่!$A$2:$B$35,2))</f>
        <v>ไฟฟ้า</v>
      </c>
      <c r="P2756" s="3" t="str">
        <f>IF(ISBLANK(E2756),"หน่วย",VLOOKUP(E2756,หน่วยนับ!$A$2:$B$37,2))</f>
        <v>อัน</v>
      </c>
      <c r="Q2756" t="str">
        <f t="shared" si="174"/>
        <v>P00000.png</v>
      </c>
      <c r="R2756" t="str">
        <f t="shared" si="175"/>
        <v>INSERT INTO `product`(`pID`, `pBar`, `pBars`, `pName`, `pBP`, `pSP`, `pVal`, `pCate`, `pUnit`, `img`) VALUES ('P02764','8850000958069','[{"detail":"รหัสสินค้า","barcode":"P02764"},{"detail":"บาร์โค้ดหลัก","barcode":"8850000958069"}]','สายอ่อน5เมตร***','30','49','2','ไฟฟ้า','อัน','P00000.png');</v>
      </c>
    </row>
    <row r="2757" spans="1:18" x14ac:dyDescent="0.25">
      <c r="A2757" s="2" t="s">
        <v>4069</v>
      </c>
      <c r="B2757" s="8" t="s">
        <v>4069</v>
      </c>
      <c r="C2757" s="2" t="s">
        <v>4070</v>
      </c>
      <c r="D2757" s="1">
        <v>21</v>
      </c>
      <c r="E2757" s="1">
        <v>8</v>
      </c>
      <c r="F2757" s="1">
        <v>0</v>
      </c>
      <c r="G2757" s="1">
        <v>80</v>
      </c>
      <c r="H2757" s="1">
        <v>99</v>
      </c>
      <c r="I2757" s="16"/>
      <c r="J2757" s="17" t="s">
        <v>7142</v>
      </c>
      <c r="K2757" s="4" t="s">
        <v>7144</v>
      </c>
      <c r="L2757" s="5" t="s">
        <v>7143</v>
      </c>
      <c r="M2757" s="5">
        <f t="shared" si="172"/>
        <v>80</v>
      </c>
      <c r="N2757" s="5">
        <f t="shared" si="173"/>
        <v>99</v>
      </c>
      <c r="O2757" s="3" t="str">
        <f>IF(ISBLANK(D2757),"ส่วนลด",VLOOKUP(D2757,หมวดหมู่!$A$2:$B$35,2))</f>
        <v>ไฟฟ้า</v>
      </c>
      <c r="P2757" s="3" t="str">
        <f>IF(ISBLANK(E2757),"หน่วย",VLOOKUP(E2757,หน่วยนับ!$A$2:$B$37,2))</f>
        <v>อัน</v>
      </c>
      <c r="Q2757" t="str">
        <f t="shared" si="174"/>
        <v>P00000.png</v>
      </c>
      <c r="R2757" t="str">
        <f t="shared" si="175"/>
        <v>INSERT INTO `product`(`pID`, `pBar`, `pBars`, `pName`, `pBP`, `pSP`, `pVal`, `pCate`, `pUnit`, `img`) VALUES ('P02765','P02765','[{"detail":"รหัสสินค้า","barcode":"P02765"},{"detail":"บาร์โค้ดหลัก","barcode":"P02765"}]','บล็อคไฟ3ตายาง99บ','80','99','0','ไฟฟ้า','อัน','P00000.png');</v>
      </c>
    </row>
    <row r="2758" spans="1:18" x14ac:dyDescent="0.25">
      <c r="A2758" s="2" t="s">
        <v>4071</v>
      </c>
      <c r="B2758" s="8">
        <v>1988032162998</v>
      </c>
      <c r="C2758" s="2" t="s">
        <v>8768</v>
      </c>
      <c r="D2758" s="1">
        <v>77</v>
      </c>
      <c r="E2758" s="1">
        <v>9</v>
      </c>
      <c r="F2758" s="1">
        <v>6</v>
      </c>
      <c r="G2758" s="1">
        <v>15.5</v>
      </c>
      <c r="H2758" s="1">
        <v>20</v>
      </c>
      <c r="I2758" s="16"/>
      <c r="J2758" s="17" t="s">
        <v>7142</v>
      </c>
      <c r="K2758" s="4" t="s">
        <v>7144</v>
      </c>
      <c r="L2758" s="5" t="s">
        <v>7143</v>
      </c>
      <c r="M2758" s="5">
        <f t="shared" si="172"/>
        <v>15.5</v>
      </c>
      <c r="N2758" s="5">
        <f t="shared" si="173"/>
        <v>20</v>
      </c>
      <c r="O2758" s="3" t="str">
        <f>IF(ISBLANK(D2758),"ส่วนลด",VLOOKUP(D2758,หมวดหมู่!$A$2:$B$35,2))</f>
        <v>ของใช้ในครัว</v>
      </c>
      <c r="P2758" s="3" t="str">
        <f>IF(ISBLANK(E2758),"หน่วย",VLOOKUP(E2758,หน่วยนับ!$A$2:$B$37,2))</f>
        <v>แพ็ค</v>
      </c>
      <c r="Q2758" t="str">
        <f t="shared" si="174"/>
        <v>P00000.png</v>
      </c>
      <c r="R2758" t="str">
        <f t="shared" si="175"/>
        <v>INSERT INTO `product`(`pID`, `pBar`, `pBars`, `pName`, `pBP`, `pSP`, `pVal`, `pCate`, `pUnit`, `img`) VALUES ('P02766','1988032162998','[{"detail":"รหัสสินค้า","barcode":"P02766"},{"detail":"บาร์โค้ดหลัก","barcode":"1988032162998"}]','หลอด+คี+ที่เปิด***','15.5','20','6','ของใช้ในครัว','แพ็ค','P00000.png');</v>
      </c>
    </row>
    <row r="2759" spans="1:18" x14ac:dyDescent="0.25">
      <c r="A2759" s="2" t="s">
        <v>4072</v>
      </c>
      <c r="B2759" s="8">
        <v>1988032173468</v>
      </c>
      <c r="C2759" s="2" t="s">
        <v>4073</v>
      </c>
      <c r="D2759" s="1">
        <v>20</v>
      </c>
      <c r="E2759" s="1">
        <v>9</v>
      </c>
      <c r="F2759" s="1">
        <v>8</v>
      </c>
      <c r="G2759" s="1">
        <v>15.5</v>
      </c>
      <c r="H2759" s="1">
        <v>20</v>
      </c>
      <c r="I2759" s="16"/>
      <c r="J2759" s="17" t="s">
        <v>7142</v>
      </c>
      <c r="K2759" s="4" t="s">
        <v>7144</v>
      </c>
      <c r="L2759" s="5" t="s">
        <v>7143</v>
      </c>
      <c r="M2759" s="5">
        <f t="shared" si="172"/>
        <v>15.5</v>
      </c>
      <c r="N2759" s="5">
        <f t="shared" si="173"/>
        <v>20</v>
      </c>
      <c r="O2759" s="3" t="str">
        <f>IF(ISBLANK(D2759),"ส่วนลด",VLOOKUP(D2759,หมวดหมู่!$A$2:$B$35,2))</f>
        <v>อุปโภค/บริโภค</v>
      </c>
      <c r="P2759" s="3" t="str">
        <f>IF(ISBLANK(E2759),"หน่วย",VLOOKUP(E2759,หน่วยนับ!$A$2:$B$37,2))</f>
        <v>แพ็ค</v>
      </c>
      <c r="Q2759" t="str">
        <f t="shared" si="174"/>
        <v>P00000.png</v>
      </c>
      <c r="R2759" t="str">
        <f t="shared" si="175"/>
        <v>INSERT INTO `product`(`pID`, `pBar`, `pBars`, `pName`, `pBP`, `pSP`, `pVal`, `pCate`, `pUnit`, `img`) VALUES ('P02767','1988032173468','[{"detail":"รหัสสินค้า","barcode":"P02767"},{"detail":"บาร์โค้ดหลัก","barcode":"1988032173468"}]','หลอดสแตนเลส20บ*','15.5','20','8','อุปโภค/บริโภค','แพ็ค','P00000.png');</v>
      </c>
    </row>
    <row r="2760" spans="1:18" x14ac:dyDescent="0.25">
      <c r="A2760" s="2" t="s">
        <v>4074</v>
      </c>
      <c r="B2760" s="8">
        <v>8859397808087</v>
      </c>
      <c r="C2760" s="2" t="s">
        <v>8769</v>
      </c>
      <c r="D2760" s="1">
        <v>77</v>
      </c>
      <c r="E2760" s="1">
        <v>8</v>
      </c>
      <c r="F2760" s="1">
        <v>1</v>
      </c>
      <c r="G2760" s="1">
        <v>10</v>
      </c>
      <c r="H2760" s="1">
        <v>15</v>
      </c>
      <c r="I2760" s="16"/>
      <c r="J2760" s="17" t="s">
        <v>7142</v>
      </c>
      <c r="K2760" s="4" t="s">
        <v>7144</v>
      </c>
      <c r="L2760" s="5" t="s">
        <v>7143</v>
      </c>
      <c r="M2760" s="5">
        <f t="shared" si="172"/>
        <v>10</v>
      </c>
      <c r="N2760" s="5">
        <f t="shared" si="173"/>
        <v>15</v>
      </c>
      <c r="O2760" s="3" t="str">
        <f>IF(ISBLANK(D2760),"ส่วนลด",VLOOKUP(D2760,หมวดหมู่!$A$2:$B$35,2))</f>
        <v>ของใช้ในครัว</v>
      </c>
      <c r="P2760" s="3" t="str">
        <f>IF(ISBLANK(E2760),"หน่วย",VLOOKUP(E2760,หน่วยนับ!$A$2:$B$37,2))</f>
        <v>อัน</v>
      </c>
      <c r="Q2760" t="str">
        <f t="shared" si="174"/>
        <v>P00000.png</v>
      </c>
      <c r="R2760" t="str">
        <f t="shared" si="175"/>
        <v>INSERT INTO `product`(`pID`, `pBar`, `pBars`, `pName`, `pBP`, `pSP`, `pVal`, `pCate`, `pUnit`, `img`) VALUES ('P02768','8859397808087','[{"detail":"รหัสสินค้า","barcode":"P02768"},{"detail":"บาร์โค้ดหลัก","barcode":"8859397808087"}]','ตะกร้าใส่สบู่576/15บ**','10','15','1','ของใช้ในครัว','อัน','P00000.png');</v>
      </c>
    </row>
    <row r="2761" spans="1:18" x14ac:dyDescent="0.25">
      <c r="A2761" s="2" t="s">
        <v>4075</v>
      </c>
      <c r="B2761" s="8">
        <v>6923010269080</v>
      </c>
      <c r="C2761" s="2" t="s">
        <v>4076</v>
      </c>
      <c r="D2761" s="1">
        <v>20</v>
      </c>
      <c r="E2761" s="1">
        <v>9</v>
      </c>
      <c r="F2761" s="1">
        <v>1</v>
      </c>
      <c r="G2761" s="1">
        <v>16</v>
      </c>
      <c r="H2761" s="1">
        <v>25</v>
      </c>
      <c r="I2761" s="16"/>
      <c r="J2761" s="17" t="s">
        <v>7142</v>
      </c>
      <c r="K2761" s="4" t="s">
        <v>7144</v>
      </c>
      <c r="L2761" s="5" t="s">
        <v>7143</v>
      </c>
      <c r="M2761" s="5">
        <f t="shared" si="172"/>
        <v>16</v>
      </c>
      <c r="N2761" s="5">
        <f t="shared" si="173"/>
        <v>25</v>
      </c>
      <c r="O2761" s="3" t="str">
        <f>IF(ISBLANK(D2761),"ส่วนลด",VLOOKUP(D2761,หมวดหมู่!$A$2:$B$35,2))</f>
        <v>อุปโภค/บริโภค</v>
      </c>
      <c r="P2761" s="3" t="str">
        <f>IF(ISBLANK(E2761),"หน่วย",VLOOKUP(E2761,หน่วยนับ!$A$2:$B$37,2))</f>
        <v>แพ็ค</v>
      </c>
      <c r="Q2761" t="str">
        <f t="shared" si="174"/>
        <v>P00000.png</v>
      </c>
      <c r="R2761" t="str">
        <f t="shared" si="175"/>
        <v>INSERT INTO `product`(`pID`, `pBar`, `pBars`, `pName`, `pBP`, `pSP`, `pVal`, `pCate`, `pUnit`, `img`) VALUES ('P02769','6923010269080','[{"detail":"รหัสสินค้า","barcode":"P02769"},{"detail":"บาร์โค้ดหลัก","barcode":"6923010269080"}]','สายชาร์จรวม3/25บ*','16','25','1','อุปโภค/บริโภค','แพ็ค','P00000.png');</v>
      </c>
    </row>
    <row r="2762" spans="1:18" x14ac:dyDescent="0.25">
      <c r="A2762" s="2" t="s">
        <v>4077</v>
      </c>
      <c r="B2762" s="8" t="s">
        <v>4077</v>
      </c>
      <c r="C2762" s="2" t="s">
        <v>4078</v>
      </c>
      <c r="D2762" s="1">
        <v>21</v>
      </c>
      <c r="E2762" s="1">
        <v>9</v>
      </c>
      <c r="F2762" s="1">
        <v>2</v>
      </c>
      <c r="G2762" s="1">
        <v>15.5</v>
      </c>
      <c r="H2762" s="1">
        <v>20</v>
      </c>
      <c r="I2762" s="16"/>
      <c r="J2762" s="17" t="s">
        <v>7142</v>
      </c>
      <c r="K2762" s="4" t="s">
        <v>7144</v>
      </c>
      <c r="L2762" s="5" t="s">
        <v>7143</v>
      </c>
      <c r="M2762" s="5">
        <f t="shared" si="172"/>
        <v>15.5</v>
      </c>
      <c r="N2762" s="5">
        <f t="shared" si="173"/>
        <v>20</v>
      </c>
      <c r="O2762" s="3" t="str">
        <f>IF(ISBLANK(D2762),"ส่วนลด",VLOOKUP(D2762,หมวดหมู่!$A$2:$B$35,2))</f>
        <v>ไฟฟ้า</v>
      </c>
      <c r="P2762" s="3" t="str">
        <f>IF(ISBLANK(E2762),"หน่วย",VLOOKUP(E2762,หน่วยนับ!$A$2:$B$37,2))</f>
        <v>แพ็ค</v>
      </c>
      <c r="Q2762" t="str">
        <f t="shared" si="174"/>
        <v>P00000.png</v>
      </c>
      <c r="R2762" t="str">
        <f t="shared" si="175"/>
        <v>INSERT INTO `product`(`pID`, `pBar`, `pBars`, `pName`, `pBP`, `pSP`, `pVal`, `pCate`, `pUnit`, `img`) VALUES ('P02770','P02770','[{"detail":"รหัสสินค้า","barcode":"P02770"},{"detail":"บาร์โค้ดหลัก","barcode":"P02770"}]','ขั้วยางกันน้ำแพ็ค2/20บ','15.5','20','2','ไฟฟ้า','แพ็ค','P00000.png');</v>
      </c>
    </row>
    <row r="2763" spans="1:18" x14ac:dyDescent="0.25">
      <c r="A2763" s="2" t="s">
        <v>4079</v>
      </c>
      <c r="B2763" s="8" t="s">
        <v>4079</v>
      </c>
      <c r="C2763" s="2" t="s">
        <v>8770</v>
      </c>
      <c r="D2763" s="1">
        <v>32</v>
      </c>
      <c r="E2763" s="1">
        <v>36</v>
      </c>
      <c r="F2763" s="1">
        <v>12</v>
      </c>
      <c r="G2763" s="1">
        <v>12</v>
      </c>
      <c r="H2763" s="1">
        <v>15</v>
      </c>
      <c r="I2763" s="16"/>
      <c r="J2763" s="17" t="s">
        <v>7142</v>
      </c>
      <c r="K2763" s="4" t="s">
        <v>7144</v>
      </c>
      <c r="L2763" s="5" t="s">
        <v>7143</v>
      </c>
      <c r="M2763" s="5">
        <f t="shared" si="172"/>
        <v>12</v>
      </c>
      <c r="N2763" s="5">
        <f t="shared" si="173"/>
        <v>15</v>
      </c>
      <c r="O2763" s="3" t="str">
        <f>IF(ISBLANK(D2763),"ส่วนลด",VLOOKUP(D2763,หมวดหมู่!$A$2:$B$35,2))</f>
        <v>การศึกษา</v>
      </c>
      <c r="P2763" s="3" t="str">
        <f>IF(ISBLANK(E2763),"หน่วย",VLOOKUP(E2763,หน่วยนับ!$A$2:$B$37,2))</f>
        <v>คู่</v>
      </c>
      <c r="Q2763" t="str">
        <f t="shared" si="174"/>
        <v>P00000.png</v>
      </c>
      <c r="R2763" t="str">
        <f t="shared" si="175"/>
        <v>INSERT INTO `product`(`pID`, `pBar`, `pBars`, `pName`, `pBP`, `pSP`, `pVal`, `pCate`, `pUnit`, `img`) VALUES ('P02771','P02771','[{"detail":"รหัสสินค้า","barcode":"P02771"},{"detail":"บาร์โค้ดหลัก","barcode":"P02771"}]','ถุงเท้าสีขาว7-9***','12','15','12','การศึกษา','คู่','P00000.png');</v>
      </c>
    </row>
    <row r="2764" spans="1:18" x14ac:dyDescent="0.25">
      <c r="A2764" s="2" t="s">
        <v>4080</v>
      </c>
      <c r="B2764" s="8">
        <v>1988032190939</v>
      </c>
      <c r="C2764" s="2" t="s">
        <v>8771</v>
      </c>
      <c r="D2764" s="1">
        <v>40</v>
      </c>
      <c r="E2764" s="1">
        <v>8</v>
      </c>
      <c r="F2764" s="1">
        <v>2</v>
      </c>
      <c r="G2764" s="1">
        <v>16.670000000000002</v>
      </c>
      <c r="H2764" s="1">
        <v>30</v>
      </c>
      <c r="I2764" s="16"/>
      <c r="J2764" s="17" t="s">
        <v>7142</v>
      </c>
      <c r="K2764" s="4" t="s">
        <v>7144</v>
      </c>
      <c r="L2764" s="5" t="s">
        <v>7143</v>
      </c>
      <c r="M2764" s="5">
        <f t="shared" si="172"/>
        <v>16.670000000000002</v>
      </c>
      <c r="N2764" s="5">
        <f t="shared" si="173"/>
        <v>30</v>
      </c>
      <c r="O2764" s="3" t="str">
        <f>IF(ISBLANK(D2764),"ส่วนลด",VLOOKUP(D2764,หมวดหมู่!$A$2:$B$35,2))</f>
        <v>งานก่อสร้าง</v>
      </c>
      <c r="P2764" s="3" t="str">
        <f>IF(ISBLANK(E2764),"หน่วย",VLOOKUP(E2764,หน่วยนับ!$A$2:$B$37,2))</f>
        <v>อัน</v>
      </c>
      <c r="Q2764" t="str">
        <f t="shared" si="174"/>
        <v>P00000.png</v>
      </c>
      <c r="R2764" t="str">
        <f t="shared" si="175"/>
        <v>INSERT INTO `product`(`pID`, `pBar`, `pBars`, `pName`, `pBP`, `pSP`, `pVal`, `pCate`, `pUnit`, `img`) VALUES ('P02772','1988032190939','[{"detail":"รหัสสินค้า","barcode":"P02772"},{"detail":"บาร์โค้ดหลัก","barcode":"1988032190939"}]','ตลับเมตร5ม***','16.67','30','2','งานก่อสร้าง','อัน','P00000.png');</v>
      </c>
    </row>
    <row r="2765" spans="1:18" x14ac:dyDescent="0.25">
      <c r="A2765" s="2" t="s">
        <v>4081</v>
      </c>
      <c r="B2765" s="8">
        <v>1988032158076</v>
      </c>
      <c r="C2765" s="2" t="s">
        <v>8772</v>
      </c>
      <c r="D2765" s="1">
        <v>20</v>
      </c>
      <c r="E2765" s="1">
        <v>8</v>
      </c>
      <c r="F2765" s="1">
        <v>2</v>
      </c>
      <c r="G2765" s="1">
        <v>15.5</v>
      </c>
      <c r="H2765" s="1">
        <v>20</v>
      </c>
      <c r="I2765" s="16"/>
      <c r="J2765" s="17" t="s">
        <v>7142</v>
      </c>
      <c r="K2765" s="4" t="s">
        <v>7144</v>
      </c>
      <c r="L2765" s="5" t="s">
        <v>7143</v>
      </c>
      <c r="M2765" s="5">
        <f t="shared" si="172"/>
        <v>15.5</v>
      </c>
      <c r="N2765" s="5">
        <f t="shared" si="173"/>
        <v>20</v>
      </c>
      <c r="O2765" s="3" t="str">
        <f>IF(ISBLANK(D2765),"ส่วนลด",VLOOKUP(D2765,หมวดหมู่!$A$2:$B$35,2))</f>
        <v>อุปโภค/บริโภค</v>
      </c>
      <c r="P2765" s="3" t="str">
        <f>IF(ISBLANK(E2765),"หน่วย",VLOOKUP(E2765,หน่วยนับ!$A$2:$B$37,2))</f>
        <v>อัน</v>
      </c>
      <c r="Q2765" t="str">
        <f t="shared" si="174"/>
        <v>P00000.png</v>
      </c>
      <c r="R2765" t="str">
        <f t="shared" si="175"/>
        <v>INSERT INTO `product`(`pID`, `pBar`, `pBars`, `pName`, `pBP`, `pSP`, `pVal`, `pCate`, `pUnit`, `img`) VALUES ('P02773','1988032158076','[{"detail":"รหัสสินค้า","barcode":"P02773"},{"detail":"บาร์โค้ดหลัก","barcode":"1988032158076"}]','ถุงมือล้างรถ***','15.5','20','2','อุปโภค/บริโภค','อัน','P00000.png');</v>
      </c>
    </row>
    <row r="2766" spans="1:18" x14ac:dyDescent="0.25">
      <c r="A2766" s="2" t="s">
        <v>4082</v>
      </c>
      <c r="B2766" s="8">
        <v>8851938901585</v>
      </c>
      <c r="C2766" s="2" t="s">
        <v>4083</v>
      </c>
      <c r="D2766" s="1">
        <v>20</v>
      </c>
      <c r="E2766" s="1">
        <v>1</v>
      </c>
      <c r="F2766" s="1">
        <v>0</v>
      </c>
      <c r="G2766" s="1">
        <v>60</v>
      </c>
      <c r="H2766" s="1">
        <v>72</v>
      </c>
      <c r="I2766" s="16"/>
      <c r="J2766" s="17" t="s">
        <v>7142</v>
      </c>
      <c r="K2766" s="4" t="s">
        <v>7144</v>
      </c>
      <c r="L2766" s="5" t="s">
        <v>7143</v>
      </c>
      <c r="M2766" s="5">
        <f t="shared" si="172"/>
        <v>60</v>
      </c>
      <c r="N2766" s="5">
        <f t="shared" si="173"/>
        <v>72</v>
      </c>
      <c r="O2766" s="3" t="str">
        <f>IF(ISBLANK(D2766),"ส่วนลด",VLOOKUP(D2766,หมวดหมู่!$A$2:$B$35,2))</f>
        <v>อุปโภค/บริโภค</v>
      </c>
      <c r="P2766" s="3" t="str">
        <f>IF(ISBLANK(E2766),"หน่วย",VLOOKUP(E2766,หน่วยนับ!$A$2:$B$37,2))</f>
        <v>ชิ้น</v>
      </c>
      <c r="Q2766" t="str">
        <f t="shared" si="174"/>
        <v>P00000.png</v>
      </c>
      <c r="R2766" t="str">
        <f t="shared" si="175"/>
        <v>INSERT INTO `product`(`pID`, `pBar`, `pBars`, `pName`, `pBP`, `pSP`, `pVal`, `pCate`, `pUnit`, `img`) VALUES ('P02774','8851938901585','[{"detail":"รหัสสินค้า","barcode":"P02774"},{"detail":"บาร์โค้ดหลัก","barcode":"8851938901585"}]','แปรงทองเหลือง72บ*','60','72','0','อุปโภค/บริโภค','ชิ้น','P00000.png');</v>
      </c>
    </row>
    <row r="2767" spans="1:18" x14ac:dyDescent="0.25">
      <c r="A2767" s="2" t="s">
        <v>4084</v>
      </c>
      <c r="B2767" s="8" t="s">
        <v>4084</v>
      </c>
      <c r="C2767" s="2" t="s">
        <v>8773</v>
      </c>
      <c r="D2767" s="1">
        <v>77</v>
      </c>
      <c r="E2767" s="1">
        <v>1</v>
      </c>
      <c r="F2767" s="1">
        <v>12</v>
      </c>
      <c r="G2767" s="1">
        <v>14.59</v>
      </c>
      <c r="H2767" s="1">
        <v>20</v>
      </c>
      <c r="I2767" s="16"/>
      <c r="J2767" s="17" t="s">
        <v>7142</v>
      </c>
      <c r="K2767" s="4" t="s">
        <v>7144</v>
      </c>
      <c r="L2767" s="5" t="s">
        <v>7143</v>
      </c>
      <c r="M2767" s="5">
        <f t="shared" si="172"/>
        <v>14.59</v>
      </c>
      <c r="N2767" s="5">
        <f t="shared" si="173"/>
        <v>20</v>
      </c>
      <c r="O2767" s="3" t="str">
        <f>IF(ISBLANK(D2767),"ส่วนลด",VLOOKUP(D2767,หมวดหมู่!$A$2:$B$35,2))</f>
        <v>ของใช้ในครัว</v>
      </c>
      <c r="P2767" s="3" t="str">
        <f>IF(ISBLANK(E2767),"หน่วย",VLOOKUP(E2767,หน่วยนับ!$A$2:$B$37,2))</f>
        <v>ชิ้น</v>
      </c>
      <c r="Q2767" t="str">
        <f t="shared" si="174"/>
        <v>P00000.png</v>
      </c>
      <c r="R2767" t="str">
        <f t="shared" si="175"/>
        <v>INSERT INTO `product`(`pID`, `pBar`, `pBars`, `pName`, `pBP`, `pSP`, `pVal`, `pCate`, `pUnit`, `img`) VALUES ('P02775','P02775','[{"detail":"รหัสสินค้า","barcode":"P02775"},{"detail":"บาร์โค้ดหลัก","barcode":"P02775"}]','ทัพพีแขกด้ามดำ***','14.59','20','12','ของใช้ในครัว','ชิ้น','P00000.png');</v>
      </c>
    </row>
    <row r="2768" spans="1:18" x14ac:dyDescent="0.25">
      <c r="A2768" s="2" t="s">
        <v>4085</v>
      </c>
      <c r="B2768" s="8">
        <v>6923560315817</v>
      </c>
      <c r="C2768" s="2" t="s">
        <v>4086</v>
      </c>
      <c r="D2768" s="1">
        <v>20</v>
      </c>
      <c r="E2768" s="1">
        <v>8</v>
      </c>
      <c r="F2768" s="1">
        <v>2</v>
      </c>
      <c r="G2768" s="1">
        <v>10</v>
      </c>
      <c r="H2768" s="1">
        <v>15</v>
      </c>
      <c r="I2768" s="16"/>
      <c r="J2768" s="17" t="s">
        <v>7142</v>
      </c>
      <c r="K2768" s="4" t="s">
        <v>7144</v>
      </c>
      <c r="L2768" s="5" t="s">
        <v>7143</v>
      </c>
      <c r="M2768" s="5">
        <f t="shared" si="172"/>
        <v>10</v>
      </c>
      <c r="N2768" s="5">
        <f t="shared" si="173"/>
        <v>15</v>
      </c>
      <c r="O2768" s="3" t="str">
        <f>IF(ISBLANK(D2768),"ส่วนลด",VLOOKUP(D2768,หมวดหมู่!$A$2:$B$35,2))</f>
        <v>อุปโภค/บริโภค</v>
      </c>
      <c r="P2768" s="3" t="str">
        <f>IF(ISBLANK(E2768),"หน่วย",VLOOKUP(E2768,หน่วยนับ!$A$2:$B$37,2))</f>
        <v>อัน</v>
      </c>
      <c r="Q2768" t="str">
        <f t="shared" si="174"/>
        <v>P00000.png</v>
      </c>
      <c r="R2768" t="str">
        <f t="shared" si="175"/>
        <v>INSERT INTO `product`(`pID`, `pBar`, `pBars`, `pName`, `pBP`, `pSP`, `pVal`, `pCate`, `pUnit`, `img`) VALUES ('P02776','6923560315817','[{"detail":"รหัสสินค้า","barcode":"P02776"},{"detail":"บาร์โค้ดหลัก","barcode":"6923560315817"}]','ถุงมือกันลื่น15บ*','10','15','2','อุปโภค/บริโภค','อัน','P00000.png');</v>
      </c>
    </row>
    <row r="2769" spans="1:18" x14ac:dyDescent="0.25">
      <c r="A2769" s="2" t="s">
        <v>4087</v>
      </c>
      <c r="B2769" s="8">
        <v>6991217160516</v>
      </c>
      <c r="C2769" s="2" t="s">
        <v>4088</v>
      </c>
      <c r="D2769" s="1">
        <v>20</v>
      </c>
      <c r="E2769" s="1">
        <v>4</v>
      </c>
      <c r="F2769" s="1">
        <v>1</v>
      </c>
      <c r="G2769" s="1">
        <v>55</v>
      </c>
      <c r="H2769" s="1">
        <v>79</v>
      </c>
      <c r="I2769" s="16"/>
      <c r="J2769" s="17" t="s">
        <v>7142</v>
      </c>
      <c r="K2769" s="4" t="s">
        <v>7144</v>
      </c>
      <c r="L2769" s="5" t="s">
        <v>7143</v>
      </c>
      <c r="M2769" s="5">
        <f t="shared" si="172"/>
        <v>55</v>
      </c>
      <c r="N2769" s="5">
        <f t="shared" si="173"/>
        <v>79</v>
      </c>
      <c r="O2769" s="3" t="str">
        <f>IF(ISBLANK(D2769),"ส่วนลด",VLOOKUP(D2769,หมวดหมู่!$A$2:$B$35,2))</f>
        <v>อุปโภค/บริโภค</v>
      </c>
      <c r="P2769" s="3" t="str">
        <f>IF(ISBLANK(E2769),"หน่วย",VLOOKUP(E2769,หน่วยนับ!$A$2:$B$37,2))</f>
        <v>ชุด</v>
      </c>
      <c r="Q2769" t="str">
        <f t="shared" si="174"/>
        <v>P00000.png</v>
      </c>
      <c r="R2769" t="str">
        <f t="shared" si="175"/>
        <v>INSERT INTO `product`(`pID`, `pBar`, `pBars`, `pName`, `pBP`, `pSP`, `pVal`, `pCate`, `pUnit`, `img`) VALUES ('P02777','6991217160516','[{"detail":"รหัสสินค้า","barcode":"P02777"},{"detail":"บาร์โค้ดหลัก","barcode":"6991217160516"}]','กุญแจตราแรด79บ','55','79','1','อุปโภค/บริโภค','ชุด','P00000.png');</v>
      </c>
    </row>
    <row r="2770" spans="1:18" x14ac:dyDescent="0.25">
      <c r="A2770" s="2" t="s">
        <v>4089</v>
      </c>
      <c r="B2770" s="8">
        <v>8851495007232</v>
      </c>
      <c r="C2770" s="2" t="s">
        <v>4090</v>
      </c>
      <c r="D2770" s="1">
        <v>20</v>
      </c>
      <c r="E2770" s="1">
        <v>3</v>
      </c>
      <c r="F2770" s="1">
        <v>0</v>
      </c>
      <c r="G2770" s="1">
        <v>80</v>
      </c>
      <c r="H2770" s="1">
        <v>99</v>
      </c>
      <c r="I2770" s="16"/>
      <c r="J2770" s="17" t="s">
        <v>7142</v>
      </c>
      <c r="K2770" s="4" t="s">
        <v>7144</v>
      </c>
      <c r="L2770" s="5" t="s">
        <v>7143</v>
      </c>
      <c r="M2770" s="5">
        <f t="shared" si="172"/>
        <v>80</v>
      </c>
      <c r="N2770" s="5">
        <f t="shared" si="173"/>
        <v>99</v>
      </c>
      <c r="O2770" s="3" t="str">
        <f>IF(ISBLANK(D2770),"ส่วนลด",VLOOKUP(D2770,หมวดหมู่!$A$2:$B$35,2))</f>
        <v>อุปโภค/บริโภค</v>
      </c>
      <c r="P2770" s="3" t="str">
        <f>IF(ISBLANK(E2770),"หน่วย",VLOOKUP(E2770,หน่วยนับ!$A$2:$B$37,2))</f>
        <v>ขวด</v>
      </c>
      <c r="Q2770" t="str">
        <f t="shared" si="174"/>
        <v>P00000.png</v>
      </c>
      <c r="R2770" t="str">
        <f t="shared" si="175"/>
        <v>INSERT INTO `product`(`pID`, `pBar`, `pBars`, `pName`, `pBP`, `pSP`, `pVal`, `pCate`, `pUnit`, `img`) VALUES ('P02778','8851495007232','[{"detail":"รหัสสินค้า","barcode":"P02778"},{"detail":"บาร์โค้ดหลัก","barcode":"8851495007232"}]','เซนไดร้ลาเวนเดอร์600/99บ','80','99','0','อุปโภค/บริโภค','ขวด','P00000.png');</v>
      </c>
    </row>
    <row r="2771" spans="1:18" x14ac:dyDescent="0.25">
      <c r="A2771" s="2" t="s">
        <v>4091</v>
      </c>
      <c r="B2771" s="8">
        <v>8851495004422</v>
      </c>
      <c r="C2771" s="2" t="s">
        <v>4092</v>
      </c>
      <c r="D2771" s="1">
        <v>64</v>
      </c>
      <c r="E2771" s="1">
        <v>3</v>
      </c>
      <c r="F2771" s="1">
        <v>0</v>
      </c>
      <c r="G2771" s="1">
        <v>65</v>
      </c>
      <c r="H2771" s="1">
        <v>89</v>
      </c>
      <c r="I2771" s="16"/>
      <c r="J2771" s="17" t="s">
        <v>7142</v>
      </c>
      <c r="K2771" s="4" t="s">
        <v>7144</v>
      </c>
      <c r="L2771" s="5" t="s">
        <v>7143</v>
      </c>
      <c r="M2771" s="5">
        <f t="shared" si="172"/>
        <v>65</v>
      </c>
      <c r="N2771" s="5">
        <f t="shared" si="173"/>
        <v>89</v>
      </c>
      <c r="O2771" s="3" t="str">
        <f>IF(ISBLANK(D2771),"ส่วนลด",VLOOKUP(D2771,หมวดหมู่!$A$2:$B$35,2))</f>
        <v>ยากันยุง</v>
      </c>
      <c r="P2771" s="3" t="str">
        <f>IF(ISBLANK(E2771),"หน่วย",VLOOKUP(E2771,หน่วยนับ!$A$2:$B$37,2))</f>
        <v>ขวด</v>
      </c>
      <c r="Q2771" t="str">
        <f t="shared" si="174"/>
        <v>P00000.png</v>
      </c>
      <c r="R2771" t="str">
        <f t="shared" si="175"/>
        <v>INSERT INTO `product`(`pID`, `pBar`, `pBars`, `pName`, `pBP`, `pSP`, `pVal`, `pCate`, `pUnit`, `img`) VALUES ('P02779','8851495004422','[{"detail":"รหัสสินค้า","barcode":"P02779"},{"detail":"บาร์โค้ดหลัก","barcode":"8851495004422"}]','เซนไดร้ไรสาร600/89บ**','65','89','0','ยากันยุง','ขวด','P00000.png');</v>
      </c>
    </row>
    <row r="2772" spans="1:18" x14ac:dyDescent="0.25">
      <c r="A2772" s="2" t="s">
        <v>4093</v>
      </c>
      <c r="B2772" s="8" t="s">
        <v>4094</v>
      </c>
      <c r="C2772" s="2" t="s">
        <v>4095</v>
      </c>
      <c r="D2772" s="1">
        <v>20</v>
      </c>
      <c r="E2772" s="1">
        <v>8</v>
      </c>
      <c r="F2772" s="1">
        <v>1</v>
      </c>
      <c r="G2772" s="1">
        <v>40</v>
      </c>
      <c r="H2772" s="1">
        <v>59</v>
      </c>
      <c r="I2772" s="16"/>
      <c r="J2772" s="17" t="s">
        <v>7142</v>
      </c>
      <c r="K2772" s="4" t="s">
        <v>7144</v>
      </c>
      <c r="L2772" s="5" t="s">
        <v>7143</v>
      </c>
      <c r="M2772" s="5">
        <f t="shared" si="172"/>
        <v>40</v>
      </c>
      <c r="N2772" s="5">
        <f t="shared" si="173"/>
        <v>59</v>
      </c>
      <c r="O2772" s="3" t="str">
        <f>IF(ISBLANK(D2772),"ส่วนลด",VLOOKUP(D2772,หมวดหมู่!$A$2:$B$35,2))</f>
        <v>อุปโภค/บริโภค</v>
      </c>
      <c r="P2772" s="3" t="str">
        <f>IF(ISBLANK(E2772),"หน่วย",VLOOKUP(E2772,หน่วยนับ!$A$2:$B$37,2))</f>
        <v>อัน</v>
      </c>
      <c r="Q2772" t="str">
        <f t="shared" si="174"/>
        <v>P00000.png</v>
      </c>
      <c r="R2772" t="str">
        <f t="shared" si="175"/>
        <v>INSERT INTO `product`(`pID`, `pBar`, `pBars`, `pName`, `pBP`, `pSP`, `pVal`, `pCate`, `pUnit`, `img`) VALUES ('P02780','CNTSPV00148','[{"detail":"รหัสสินค้า","barcode":"P02780"},{"detail":"บาร์โค้ดหลัก","barcode":"CNTSPV00148"}]','คันเลื่อยตัดเหล็ก59บ*','40','59','1','อุปโภค/บริโภค','อัน','P00000.png');</v>
      </c>
    </row>
    <row r="2773" spans="1:18" x14ac:dyDescent="0.25">
      <c r="A2773" s="2" t="s">
        <v>4096</v>
      </c>
      <c r="B2773" s="8" t="s">
        <v>4096</v>
      </c>
      <c r="C2773" s="2" t="s">
        <v>8774</v>
      </c>
      <c r="D2773" s="1">
        <v>20</v>
      </c>
      <c r="E2773" s="1">
        <v>4</v>
      </c>
      <c r="F2773" s="1">
        <v>5</v>
      </c>
      <c r="G2773" s="1">
        <v>15</v>
      </c>
      <c r="H2773" s="1">
        <v>20</v>
      </c>
      <c r="I2773" s="16"/>
      <c r="J2773" s="17" t="s">
        <v>7142</v>
      </c>
      <c r="K2773" s="4" t="s">
        <v>7144</v>
      </c>
      <c r="L2773" s="5" t="s">
        <v>7143</v>
      </c>
      <c r="M2773" s="5">
        <f t="shared" si="172"/>
        <v>15</v>
      </c>
      <c r="N2773" s="5">
        <f t="shared" si="173"/>
        <v>20</v>
      </c>
      <c r="O2773" s="3" t="str">
        <f>IF(ISBLANK(D2773),"ส่วนลด",VLOOKUP(D2773,หมวดหมู่!$A$2:$B$35,2))</f>
        <v>อุปโภค/บริโภค</v>
      </c>
      <c r="P2773" s="3" t="str">
        <f>IF(ISBLANK(E2773),"หน่วย",VLOOKUP(E2773,หน่วยนับ!$A$2:$B$37,2))</f>
        <v>ชุด</v>
      </c>
      <c r="Q2773" t="str">
        <f t="shared" si="174"/>
        <v>P00000.png</v>
      </c>
      <c r="R2773" t="str">
        <f t="shared" si="175"/>
        <v>INSERT INTO `product`(`pID`, `pBar`, `pBars`, `pName`, `pBP`, `pSP`, `pVal`, `pCate`, `pUnit`, `img`) VALUES ('P02781','P02781','[{"detail":"รหัสสินค้า","barcode":"P02781"},{"detail":"บาร์โค้ดหลัก","barcode":"P02781"}]','พวงกุญแจการ์ตูน***','15','20','5','อุปโภค/บริโภค','ชุด','P00000.png');</v>
      </c>
    </row>
    <row r="2774" spans="1:18" x14ac:dyDescent="0.25">
      <c r="A2774" s="2" t="s">
        <v>4097</v>
      </c>
      <c r="B2774" s="8">
        <v>8850722051314</v>
      </c>
      <c r="C2774" s="2" t="s">
        <v>4098</v>
      </c>
      <c r="D2774" s="1">
        <v>20</v>
      </c>
      <c r="E2774" s="1">
        <v>3</v>
      </c>
      <c r="F2774" s="1">
        <v>0</v>
      </c>
      <c r="G2774" s="1">
        <v>6.5</v>
      </c>
      <c r="H2774" s="1">
        <v>10</v>
      </c>
      <c r="I2774" s="16"/>
      <c r="J2774" s="17" t="s">
        <v>7142</v>
      </c>
      <c r="K2774" s="4" t="s">
        <v>7144</v>
      </c>
      <c r="L2774" s="5" t="s">
        <v>7143</v>
      </c>
      <c r="M2774" s="5">
        <f t="shared" si="172"/>
        <v>6.5</v>
      </c>
      <c r="N2774" s="5">
        <f t="shared" si="173"/>
        <v>10</v>
      </c>
      <c r="O2774" s="3" t="str">
        <f>IF(ISBLANK(D2774),"ส่วนลด",VLOOKUP(D2774,หมวดหมู่!$A$2:$B$35,2))</f>
        <v>อุปโภค/บริโภค</v>
      </c>
      <c r="P2774" s="3" t="str">
        <f>IF(ISBLANK(E2774),"หน่วย",VLOOKUP(E2774,หน่วยนับ!$A$2:$B$37,2))</f>
        <v>ขวด</v>
      </c>
      <c r="Q2774" t="str">
        <f t="shared" si="174"/>
        <v>P00000.png</v>
      </c>
      <c r="R2774" t="str">
        <f t="shared" si="175"/>
        <v>INSERT INTO `product`(`pID`, `pBar`, `pBars`, `pName`, `pBP`, `pSP`, `pVal`, `pCate`, `pUnit`, `img`) VALUES ('P02782','8850722051314','[{"detail":"รหัสสินค้า","barcode":"P02782"},{"detail":"บาร์โค้ดหลัก","barcode":"8850722051314"}]','เจลใส่ผม10บ*','6.5','10','0','อุปโภค/บริโภค','ขวด','P00000.png');</v>
      </c>
    </row>
    <row r="2775" spans="1:18" x14ac:dyDescent="0.25">
      <c r="A2775" s="2" t="s">
        <v>4099</v>
      </c>
      <c r="B2775" s="8">
        <v>1988032150124</v>
      </c>
      <c r="C2775" s="2" t="s">
        <v>8775</v>
      </c>
      <c r="D2775" s="1">
        <v>92</v>
      </c>
      <c r="E2775" s="1">
        <v>9</v>
      </c>
      <c r="F2775" s="1">
        <v>5</v>
      </c>
      <c r="G2775" s="1">
        <v>15.5</v>
      </c>
      <c r="H2775" s="1">
        <v>20</v>
      </c>
      <c r="I2775" s="16"/>
      <c r="J2775" s="17" t="s">
        <v>7142</v>
      </c>
      <c r="K2775" s="4" t="s">
        <v>7144</v>
      </c>
      <c r="L2775" s="5" t="s">
        <v>7143</v>
      </c>
      <c r="M2775" s="5">
        <f t="shared" si="172"/>
        <v>15.5</v>
      </c>
      <c r="N2775" s="5">
        <f t="shared" si="173"/>
        <v>20</v>
      </c>
      <c r="O2775" s="3" t="str">
        <f>IF(ISBLANK(D2775),"ส่วนลด",VLOOKUP(D2775,หมวดหมู่!$A$2:$B$35,2))</f>
        <v>ของใช้ในครัว</v>
      </c>
      <c r="P2775" s="3" t="str">
        <f>IF(ISBLANK(E2775),"หน่วย",VLOOKUP(E2775,หน่วยนับ!$A$2:$B$37,2))</f>
        <v>แพ็ค</v>
      </c>
      <c r="Q2775" t="str">
        <f t="shared" si="174"/>
        <v>P00000.png</v>
      </c>
      <c r="R2775" t="str">
        <f t="shared" si="175"/>
        <v>INSERT INTO `product`(`pID`, `pBar`, `pBars`, `pName`, `pBP`, `pSP`, `pVal`, `pCate`, `pUnit`, `img`) VALUES ('P02783','1988032150124','[{"detail":"รหัสสินค้า","barcode":"P02783"},{"detail":"บาร์โค้ดหลัก","barcode":"1988032150124"}]','แกนม้วนผมแพ็ค4ชิ้น***','15.5','20','5','ของใช้ในครัว','แพ็ค','P00000.png');</v>
      </c>
    </row>
    <row r="2776" spans="1:18" x14ac:dyDescent="0.25">
      <c r="A2776" s="2" t="s">
        <v>4100</v>
      </c>
      <c r="B2776" s="8">
        <v>8850822070130</v>
      </c>
      <c r="C2776" s="2" t="s">
        <v>4101</v>
      </c>
      <c r="D2776" s="1">
        <v>20</v>
      </c>
      <c r="E2776" s="1">
        <v>26</v>
      </c>
      <c r="F2776" s="1">
        <v>0</v>
      </c>
      <c r="G2776" s="1">
        <v>18.5</v>
      </c>
      <c r="H2776" s="1">
        <v>29</v>
      </c>
      <c r="I2776" s="16"/>
      <c r="J2776" s="17" t="s">
        <v>7142</v>
      </c>
      <c r="K2776" s="4" t="s">
        <v>7144</v>
      </c>
      <c r="L2776" s="5" t="s">
        <v>7143</v>
      </c>
      <c r="M2776" s="5">
        <f t="shared" si="172"/>
        <v>18.5</v>
      </c>
      <c r="N2776" s="5">
        <f t="shared" si="173"/>
        <v>29</v>
      </c>
      <c r="O2776" s="3" t="str">
        <f>IF(ISBLANK(D2776),"ส่วนลด",VLOOKUP(D2776,หมวดหมู่!$A$2:$B$35,2))</f>
        <v>อุปโภค/บริโภค</v>
      </c>
      <c r="P2776" s="3" t="str">
        <f>IF(ISBLANK(E2776),"หน่วย",VLOOKUP(E2776,หน่วยนับ!$A$2:$B$37,2))</f>
        <v>ห่อ</v>
      </c>
      <c r="Q2776" t="str">
        <f t="shared" si="174"/>
        <v>P00000.png</v>
      </c>
      <c r="R2776" t="str">
        <f t="shared" si="175"/>
        <v>INSERT INTO `product`(`pID`, `pBar`, `pBars`, `pName`, `pBP`, `pSP`, `pVal`, `pCate`, `pUnit`, `img`) VALUES ('P02784','8850822070130','[{"detail":"รหัสสินค้า","barcode":"P02784"},{"detail":"บาร์โค้ดหลัก","barcode":"8850822070130"}]','ลิปมันกลิ่นส้ม29บ*','18.5','29','0','อุปโภค/บริโภค','ห่อ','P00000.png');</v>
      </c>
    </row>
    <row r="2777" spans="1:18" x14ac:dyDescent="0.25">
      <c r="A2777" s="2" t="s">
        <v>4102</v>
      </c>
      <c r="B2777" s="8">
        <v>8850822070147</v>
      </c>
      <c r="C2777" s="2" t="s">
        <v>4103</v>
      </c>
      <c r="D2777" s="1">
        <v>20</v>
      </c>
      <c r="E2777" s="1">
        <v>13</v>
      </c>
      <c r="F2777" s="1">
        <v>0</v>
      </c>
      <c r="G2777" s="1">
        <v>18.5</v>
      </c>
      <c r="H2777" s="1">
        <v>29</v>
      </c>
      <c r="I2777" s="16"/>
      <c r="J2777" s="17" t="s">
        <v>7142</v>
      </c>
      <c r="K2777" s="4" t="s">
        <v>7144</v>
      </c>
      <c r="L2777" s="5" t="s">
        <v>7143</v>
      </c>
      <c r="M2777" s="5">
        <f t="shared" si="172"/>
        <v>18.5</v>
      </c>
      <c r="N2777" s="5">
        <f t="shared" si="173"/>
        <v>29</v>
      </c>
      <c r="O2777" s="3" t="str">
        <f>IF(ISBLANK(D2777),"ส่วนลด",VLOOKUP(D2777,หมวดหมู่!$A$2:$B$35,2))</f>
        <v>อุปโภค/บริโภค</v>
      </c>
      <c r="P2777" s="3" t="str">
        <f>IF(ISBLANK(E2777),"หน่วย",VLOOKUP(E2777,หน่วยนับ!$A$2:$B$37,2))</f>
        <v>แท่ง</v>
      </c>
      <c r="Q2777" t="str">
        <f t="shared" si="174"/>
        <v>P00000.png</v>
      </c>
      <c r="R2777" t="str">
        <f t="shared" si="175"/>
        <v>INSERT INTO `product`(`pID`, `pBar`, `pBars`, `pName`, `pBP`, `pSP`, `pVal`, `pCate`, `pUnit`, `img`) VALUES ('P02785','8850822070147','[{"detail":"รหัสสินค้า","barcode":"P02785"},{"detail":"บาร์โค้ดหลัก","barcode":"8850822070147"}]','ลิปมันกลิ่นสตรอ29บ','18.5','29','0','อุปโภค/บริโภค','แท่ง','P00000.png');</v>
      </c>
    </row>
    <row r="2778" spans="1:18" x14ac:dyDescent="0.25">
      <c r="A2778" s="2" t="s">
        <v>4104</v>
      </c>
      <c r="B2778" s="8">
        <v>1988032171488</v>
      </c>
      <c r="C2778" s="2" t="s">
        <v>4105</v>
      </c>
      <c r="D2778" s="1">
        <v>20</v>
      </c>
      <c r="E2778" s="1">
        <v>9</v>
      </c>
      <c r="F2778" s="1">
        <v>2</v>
      </c>
      <c r="G2778" s="1">
        <v>15.5</v>
      </c>
      <c r="H2778" s="1">
        <v>20</v>
      </c>
      <c r="I2778" s="16"/>
      <c r="J2778" s="17" t="s">
        <v>7142</v>
      </c>
      <c r="K2778" s="4" t="s">
        <v>7144</v>
      </c>
      <c r="L2778" s="5" t="s">
        <v>7143</v>
      </c>
      <c r="M2778" s="5">
        <f t="shared" si="172"/>
        <v>15.5</v>
      </c>
      <c r="N2778" s="5">
        <f t="shared" si="173"/>
        <v>20</v>
      </c>
      <c r="O2778" s="3" t="str">
        <f>IF(ISBLANK(D2778),"ส่วนลด",VLOOKUP(D2778,หมวดหมู่!$A$2:$B$35,2))</f>
        <v>อุปโภค/บริโภค</v>
      </c>
      <c r="P2778" s="3" t="str">
        <f>IF(ISBLANK(E2778),"หน่วย",VLOOKUP(E2778,หน่วยนับ!$A$2:$B$37,2))</f>
        <v>แพ็ค</v>
      </c>
      <c r="Q2778" t="str">
        <f t="shared" si="174"/>
        <v>P00000.png</v>
      </c>
      <c r="R2778" t="str">
        <f t="shared" si="175"/>
        <v>INSERT INTO `product`(`pID`, `pBar`, `pBars`, `pName`, `pBP`, `pSP`, `pVal`, `pCate`, `pUnit`, `img`) VALUES ('P02786','1988032171488','[{"detail":"รหัสสินค้า","barcode":"P02786"},{"detail":"บาร์โค้ดหลัก","barcode":"1988032171488"}]','ใบเลื่อยตัดเหล็กแพ็ด20บ*','15.5','20','2','อุปโภค/บริโภค','แพ็ค','P00000.png');</v>
      </c>
    </row>
    <row r="2779" spans="1:18" x14ac:dyDescent="0.25">
      <c r="A2779" s="2" t="s">
        <v>4106</v>
      </c>
      <c r="B2779" s="8">
        <v>8859161700104</v>
      </c>
      <c r="C2779" s="2" t="s">
        <v>4107</v>
      </c>
      <c r="D2779" s="1">
        <v>66</v>
      </c>
      <c r="E2779" s="1">
        <v>9</v>
      </c>
      <c r="F2779" s="1">
        <v>5</v>
      </c>
      <c r="G2779" s="1">
        <v>8</v>
      </c>
      <c r="H2779" s="1">
        <v>10</v>
      </c>
      <c r="I2779" s="16"/>
      <c r="J2779" s="17" t="s">
        <v>7142</v>
      </c>
      <c r="K2779" s="4" t="s">
        <v>7144</v>
      </c>
      <c r="L2779" s="5" t="s">
        <v>7143</v>
      </c>
      <c r="M2779" s="5">
        <f t="shared" si="172"/>
        <v>8</v>
      </c>
      <c r="N2779" s="5">
        <f t="shared" si="173"/>
        <v>10</v>
      </c>
      <c r="O2779" s="3" t="str">
        <f>IF(ISBLANK(D2779),"ส่วนลด",VLOOKUP(D2779,หมวดหมู่!$A$2:$B$35,2))</f>
        <v>ยาสีฟัน+แปรงสีฟันน้ำยาบ้วนปาก</v>
      </c>
      <c r="P2779" s="3" t="str">
        <f>IF(ISBLANK(E2779),"หน่วย",VLOOKUP(E2779,หน่วยนับ!$A$2:$B$37,2))</f>
        <v>แพ็ค</v>
      </c>
      <c r="Q2779" t="str">
        <f t="shared" si="174"/>
        <v>P00000.png</v>
      </c>
      <c r="R2779" t="str">
        <f t="shared" si="175"/>
        <v>INSERT INTO `product`(`pID`, `pBar`, `pBars`, `pName`, `pBP`, `pSP`, `pVal`, `pCate`, `pUnit`, `img`) VALUES ('P02787','8859161700104','[{"detail":"รหัสสินค้า","barcode":"P02787"},{"detail":"บาร์โค้ดหลัก","barcode":"8859161700104"}]','ไม้จิ้มฟันชนิดเติม10บ**','8','10','5','ยาสีฟัน+แปรงสีฟันน้ำยาบ้วนปาก','แพ็ค','P00000.png');</v>
      </c>
    </row>
    <row r="2780" spans="1:18" x14ac:dyDescent="0.25">
      <c r="A2780" s="2" t="s">
        <v>4108</v>
      </c>
      <c r="B2780" s="8" t="s">
        <v>4108</v>
      </c>
      <c r="C2780" s="2" t="s">
        <v>8776</v>
      </c>
      <c r="D2780" s="1">
        <v>92</v>
      </c>
      <c r="E2780" s="1">
        <v>8</v>
      </c>
      <c r="F2780" s="1">
        <v>3</v>
      </c>
      <c r="G2780" s="1">
        <v>15</v>
      </c>
      <c r="H2780" s="1">
        <v>20</v>
      </c>
      <c r="I2780" s="16"/>
      <c r="J2780" s="17" t="s">
        <v>7142</v>
      </c>
      <c r="K2780" s="4" t="s">
        <v>7144</v>
      </c>
      <c r="L2780" s="5" t="s">
        <v>7143</v>
      </c>
      <c r="M2780" s="5">
        <f t="shared" si="172"/>
        <v>15</v>
      </c>
      <c r="N2780" s="5">
        <f t="shared" si="173"/>
        <v>20</v>
      </c>
      <c r="O2780" s="3" t="str">
        <f>IF(ISBLANK(D2780),"ส่วนลด",VLOOKUP(D2780,หมวดหมู่!$A$2:$B$35,2))</f>
        <v>ของใช้ในครัว</v>
      </c>
      <c r="P2780" s="3" t="str">
        <f>IF(ISBLANK(E2780),"หน่วย",VLOOKUP(E2780,หน่วยนับ!$A$2:$B$37,2))</f>
        <v>อัน</v>
      </c>
      <c r="Q2780" t="str">
        <f t="shared" si="174"/>
        <v>P00000.png</v>
      </c>
      <c r="R2780" t="str">
        <f t="shared" si="175"/>
        <v>INSERT INTO `product`(`pID`, `pBar`, `pBars`, `pName`, `pBP`, `pSP`, `pVal`, `pCate`, `pUnit`, `img`) VALUES ('P02788','P02788','[{"detail":"รหัสสินค้า","barcode":"P02788"},{"detail":"บาร์โค้ดหลัก","barcode":"P02788"}]','สีทาเล็บฝาแดง***','15','20','3','ของใช้ในครัว','อัน','P00000.png');</v>
      </c>
    </row>
    <row r="2781" spans="1:18" x14ac:dyDescent="0.25">
      <c r="A2781" s="2" t="s">
        <v>4109</v>
      </c>
      <c r="B2781" s="8">
        <v>6970198451127</v>
      </c>
      <c r="C2781" s="2" t="s">
        <v>4110</v>
      </c>
      <c r="D2781" s="1">
        <v>20</v>
      </c>
      <c r="E2781" s="1">
        <v>36</v>
      </c>
      <c r="F2781" s="1">
        <v>3</v>
      </c>
      <c r="G2781" s="1">
        <v>10</v>
      </c>
      <c r="H2781" s="1">
        <v>15</v>
      </c>
      <c r="I2781" s="16"/>
      <c r="J2781" s="17" t="s">
        <v>7142</v>
      </c>
      <c r="K2781" s="4" t="s">
        <v>7144</v>
      </c>
      <c r="L2781" s="5" t="s">
        <v>7143</v>
      </c>
      <c r="M2781" s="5">
        <f t="shared" si="172"/>
        <v>10</v>
      </c>
      <c r="N2781" s="5">
        <f t="shared" si="173"/>
        <v>15</v>
      </c>
      <c r="O2781" s="3" t="str">
        <f>IF(ISBLANK(D2781),"ส่วนลด",VLOOKUP(D2781,หมวดหมู่!$A$2:$B$35,2))</f>
        <v>อุปโภค/บริโภค</v>
      </c>
      <c r="P2781" s="3" t="str">
        <f>IF(ISBLANK(E2781),"หน่วย",VLOOKUP(E2781,หน่วยนับ!$A$2:$B$37,2))</f>
        <v>คู่</v>
      </c>
      <c r="Q2781" t="str">
        <f t="shared" si="174"/>
        <v>P00000.png</v>
      </c>
      <c r="R2781" t="str">
        <f t="shared" si="175"/>
        <v>INSERT INTO `product`(`pID`, `pBar`, `pBars`, `pName`, `pBP`, `pSP`, `pVal`, `pCate`, `pUnit`, `img`) VALUES ('P02789','6970198451127','[{"detail":"รหัสสินค้า","barcode":"P02789"},{"detail":"บาร์โค้ดหลัก","barcode":"6970198451127"}]','ถุงเท้าแฟชั่น15บ*','10','15','3','อุปโภค/บริโภค','คู่','P00000.png');</v>
      </c>
    </row>
    <row r="2782" spans="1:18" x14ac:dyDescent="0.25">
      <c r="A2782" s="2" t="s">
        <v>4111</v>
      </c>
      <c r="B2782" s="8" t="s">
        <v>4112</v>
      </c>
      <c r="C2782" s="2" t="s">
        <v>8777</v>
      </c>
      <c r="D2782" s="1">
        <v>91</v>
      </c>
      <c r="E2782" s="1">
        <v>8</v>
      </c>
      <c r="F2782" s="1">
        <v>1</v>
      </c>
      <c r="G2782" s="1">
        <v>19.170000000000002</v>
      </c>
      <c r="H2782" s="1">
        <v>25</v>
      </c>
      <c r="I2782" s="16"/>
      <c r="J2782" s="17" t="s">
        <v>7142</v>
      </c>
      <c r="K2782" s="4" t="s">
        <v>7144</v>
      </c>
      <c r="L2782" s="5" t="s">
        <v>7143</v>
      </c>
      <c r="M2782" s="5">
        <f t="shared" si="172"/>
        <v>19.170000000000002</v>
      </c>
      <c r="N2782" s="5">
        <f t="shared" si="173"/>
        <v>25</v>
      </c>
      <c r="O2782" s="3" t="str">
        <f>IF(ISBLANK(D2782),"ส่วนลด",VLOOKUP(D2782,หมวดหมู่!$A$2:$B$35,2))</f>
        <v>ของใช้ในครัว</v>
      </c>
      <c r="P2782" s="3" t="str">
        <f>IF(ISBLANK(E2782),"หน่วย",VLOOKUP(E2782,หน่วยนับ!$A$2:$B$37,2))</f>
        <v>อัน</v>
      </c>
      <c r="Q2782" t="str">
        <f t="shared" si="174"/>
        <v>P00000.png</v>
      </c>
      <c r="R2782" t="str">
        <f t="shared" si="175"/>
        <v>INSERT INTO `product`(`pID`, `pBar`, `pBars`, `pName`, `pBP`, `pSP`, `pVal`, `pCate`, `pUnit`, `img`) VALUES ('P02790','024131498555-1','[{"detail":"รหัสสินค้า","barcode":"P02790"},{"detail":"บาร์โค้ดหลัก","barcode":"024131498555-1"}]','กระบอกฉีดน้ำตราเพชร***','19.17','25','1','ของใช้ในครัว','อัน','P00000.png');</v>
      </c>
    </row>
    <row r="2783" spans="1:18" x14ac:dyDescent="0.25">
      <c r="A2783" s="2" t="s">
        <v>4113</v>
      </c>
      <c r="B2783" s="8">
        <v>8858678422844</v>
      </c>
      <c r="C2783" s="2" t="s">
        <v>8778</v>
      </c>
      <c r="D2783" s="1">
        <v>42</v>
      </c>
      <c r="E2783" s="1">
        <v>9</v>
      </c>
      <c r="F2783" s="1">
        <v>1</v>
      </c>
      <c r="G2783" s="1">
        <v>16.25</v>
      </c>
      <c r="H2783" s="1">
        <v>20</v>
      </c>
      <c r="I2783" s="16"/>
      <c r="J2783" s="17" t="s">
        <v>7142</v>
      </c>
      <c r="K2783" s="4" t="s">
        <v>7144</v>
      </c>
      <c r="L2783" s="5" t="s">
        <v>7143</v>
      </c>
      <c r="M2783" s="5">
        <f t="shared" si="172"/>
        <v>16.25</v>
      </c>
      <c r="N2783" s="5">
        <f t="shared" si="173"/>
        <v>20</v>
      </c>
      <c r="O2783" s="3" t="str">
        <f>IF(ISBLANK(D2783),"ส่วนลด",VLOOKUP(D2783,หมวดหมู่!$A$2:$B$35,2))</f>
        <v>ของใช้เด็ก+ชิชชู่+สำลี</v>
      </c>
      <c r="P2783" s="3" t="str">
        <f>IF(ISBLANK(E2783),"หน่วย",VLOOKUP(E2783,หน่วยนับ!$A$2:$B$37,2))</f>
        <v>แพ็ค</v>
      </c>
      <c r="Q2783" t="str">
        <f t="shared" si="174"/>
        <v>P00000.png</v>
      </c>
      <c r="R2783" t="str">
        <f t="shared" si="175"/>
        <v>INSERT INTO `product`(`pID`, `pBar`, `pBars`, `pName`, `pBP`, `pSP`, `pVal`, `pCate`, `pUnit`, `img`) VALUES ('P02791','8858678422844','[{"detail":"รหัสสินค้า","barcode":"P02791"},{"detail":"บาร์โค้ดหลัก","barcode":"8858678422844"}]','ชิชชู่โดเรมอน6ม้วน2ชั้น***','16.25','20','1','ของใช้เด็ก+ชิชชู่+สำลี','แพ็ค','P00000.png');</v>
      </c>
    </row>
    <row r="2784" spans="1:18" x14ac:dyDescent="0.25">
      <c r="A2784" s="2" t="s">
        <v>4114</v>
      </c>
      <c r="B2784" s="8">
        <v>8859535904312</v>
      </c>
      <c r="C2784" s="2" t="s">
        <v>4115</v>
      </c>
      <c r="D2784" s="1">
        <v>20</v>
      </c>
      <c r="E2784" s="1">
        <v>3</v>
      </c>
      <c r="F2784" s="1">
        <v>2</v>
      </c>
      <c r="G2784" s="1">
        <v>16.34</v>
      </c>
      <c r="H2784" s="1">
        <v>20</v>
      </c>
      <c r="I2784" s="16"/>
      <c r="J2784" s="17" t="s">
        <v>7142</v>
      </c>
      <c r="K2784" s="4" t="s">
        <v>7144</v>
      </c>
      <c r="L2784" s="5" t="s">
        <v>7143</v>
      </c>
      <c r="M2784" s="5">
        <f t="shared" si="172"/>
        <v>16.34</v>
      </c>
      <c r="N2784" s="5">
        <f t="shared" si="173"/>
        <v>20</v>
      </c>
      <c r="O2784" s="3" t="str">
        <f>IF(ISBLANK(D2784),"ส่วนลด",VLOOKUP(D2784,หมวดหมู่!$A$2:$B$35,2))</f>
        <v>อุปโภค/บริโภค</v>
      </c>
      <c r="P2784" s="3" t="str">
        <f>IF(ISBLANK(E2784),"หน่วย",VLOOKUP(E2784,หน่วยนับ!$A$2:$B$37,2))</f>
        <v>ขวด</v>
      </c>
      <c r="Q2784" t="str">
        <f t="shared" si="174"/>
        <v>P00000.png</v>
      </c>
      <c r="R2784" t="str">
        <f t="shared" si="175"/>
        <v>INSERT INTO `product`(`pID`, `pBar`, `pBars`, `pName`, `pBP`, `pSP`, `pVal`, `pCate`, `pUnit`, `img`) VALUES ('P02792','8859535904312','[{"detail":"รหัสสินค้า","barcode":"P02792"},{"detail":"บาร์โค้ดหลัก","barcode":"8859535904312"}]','กระบอกฉีดน้ำ9066/20บ*','16.34','20','2','อุปโภค/บริโภค','ขวด','P00000.png');</v>
      </c>
    </row>
    <row r="2785" spans="1:18" x14ac:dyDescent="0.25">
      <c r="A2785" s="2" t="s">
        <v>4116</v>
      </c>
      <c r="B2785" s="8">
        <v>8855454549580</v>
      </c>
      <c r="C2785" s="2" t="s">
        <v>8779</v>
      </c>
      <c r="D2785" s="1">
        <v>91</v>
      </c>
      <c r="E2785" s="1">
        <v>8</v>
      </c>
      <c r="F2785" s="1">
        <v>4</v>
      </c>
      <c r="G2785" s="1">
        <v>16.670000000000002</v>
      </c>
      <c r="H2785" s="1">
        <v>20</v>
      </c>
      <c r="I2785" s="16"/>
      <c r="J2785" s="17" t="s">
        <v>7142</v>
      </c>
      <c r="K2785" s="4" t="s">
        <v>7144</v>
      </c>
      <c r="L2785" s="5" t="s">
        <v>7143</v>
      </c>
      <c r="M2785" s="5">
        <f t="shared" si="172"/>
        <v>16.670000000000002</v>
      </c>
      <c r="N2785" s="5">
        <f t="shared" si="173"/>
        <v>20</v>
      </c>
      <c r="O2785" s="3" t="str">
        <f>IF(ISBLANK(D2785),"ส่วนลด",VLOOKUP(D2785,หมวดหมู่!$A$2:$B$35,2))</f>
        <v>ของใช้ในครัว</v>
      </c>
      <c r="P2785" s="3" t="str">
        <f>IF(ISBLANK(E2785),"หน่วย",VLOOKUP(E2785,หน่วยนับ!$A$2:$B$37,2))</f>
        <v>อัน</v>
      </c>
      <c r="Q2785" t="str">
        <f t="shared" si="174"/>
        <v>P00000.png</v>
      </c>
      <c r="R2785" t="str">
        <f t="shared" si="175"/>
        <v>INSERT INTO `product`(`pID`, `pBar`, `pBars`, `pName`, `pBP`, `pSP`, `pVal`, `pCate`, `pUnit`, `img`) VALUES ('P02793','8855454549580','[{"detail":"รหัสสินค้า","barcode":"P02793"},{"detail":"บาร์โค้ดหลัก","barcode":"8855454549580"}]','ใยบวบถูตัว***','16.67','20','4','ของใช้ในครัว','อัน','P00000.png');</v>
      </c>
    </row>
    <row r="2786" spans="1:18" x14ac:dyDescent="0.25">
      <c r="A2786" s="2" t="s">
        <v>4117</v>
      </c>
      <c r="B2786" s="8">
        <v>6913282367362</v>
      </c>
      <c r="C2786" s="2" t="s">
        <v>4118</v>
      </c>
      <c r="D2786" s="1">
        <v>20</v>
      </c>
      <c r="E2786" s="1">
        <v>9</v>
      </c>
      <c r="F2786" s="1">
        <v>1</v>
      </c>
      <c r="G2786" s="1">
        <v>15</v>
      </c>
      <c r="H2786" s="1">
        <v>20</v>
      </c>
      <c r="I2786" s="16"/>
      <c r="J2786" s="17" t="s">
        <v>7142</v>
      </c>
      <c r="K2786" s="4" t="s">
        <v>7144</v>
      </c>
      <c r="L2786" s="5" t="s">
        <v>7143</v>
      </c>
      <c r="M2786" s="5">
        <f t="shared" si="172"/>
        <v>15</v>
      </c>
      <c r="N2786" s="5">
        <f t="shared" si="173"/>
        <v>20</v>
      </c>
      <c r="O2786" s="3" t="str">
        <f>IF(ISBLANK(D2786),"ส่วนลด",VLOOKUP(D2786,หมวดหมู่!$A$2:$B$35,2))</f>
        <v>อุปโภค/บริโภค</v>
      </c>
      <c r="P2786" s="3" t="str">
        <f>IF(ISBLANK(E2786),"หน่วย",VLOOKUP(E2786,หน่วยนับ!$A$2:$B$37,2))</f>
        <v>แพ็ค</v>
      </c>
      <c r="Q2786" t="str">
        <f t="shared" si="174"/>
        <v>P00000.png</v>
      </c>
      <c r="R2786" t="str">
        <f t="shared" si="175"/>
        <v>INSERT INTO `product`(`pID`, `pBar`, `pBars`, `pName`, `pBP`, `pSP`, `pVal`, `pCate`, `pUnit`, `img`) VALUES ('P02794','6913282367362','[{"detail":"รหัสสินค้า","barcode":"P02794"},{"detail":"บาร์โค้ดหลัก","barcode":"6913282367362"}]','กาวช้างตรากวาง20บาท*','15','20','1','อุปโภค/บริโภค','แพ็ค','P00000.png');</v>
      </c>
    </row>
    <row r="2787" spans="1:18" x14ac:dyDescent="0.25">
      <c r="A2787" s="2" t="s">
        <v>4119</v>
      </c>
      <c r="B2787" s="8">
        <v>6972547619035</v>
      </c>
      <c r="C2787" s="2" t="s">
        <v>8780</v>
      </c>
      <c r="D2787" s="1">
        <v>20</v>
      </c>
      <c r="E2787" s="1">
        <v>9</v>
      </c>
      <c r="F2787" s="1">
        <v>6</v>
      </c>
      <c r="G2787" s="1">
        <v>15</v>
      </c>
      <c r="H2787" s="1">
        <v>20</v>
      </c>
      <c r="I2787" s="16"/>
      <c r="J2787" s="17" t="s">
        <v>7142</v>
      </c>
      <c r="K2787" s="4" t="s">
        <v>7144</v>
      </c>
      <c r="L2787" s="5" t="s">
        <v>7143</v>
      </c>
      <c r="M2787" s="5">
        <f t="shared" si="172"/>
        <v>15</v>
      </c>
      <c r="N2787" s="5">
        <f t="shared" si="173"/>
        <v>20</v>
      </c>
      <c r="O2787" s="3" t="str">
        <f>IF(ISBLANK(D2787),"ส่วนลด",VLOOKUP(D2787,หมวดหมู่!$A$2:$B$35,2))</f>
        <v>อุปโภค/บริโภค</v>
      </c>
      <c r="P2787" s="3" t="str">
        <f>IF(ISBLANK(E2787),"หน่วย",VLOOKUP(E2787,หน่วยนับ!$A$2:$B$37,2))</f>
        <v>แพ็ค</v>
      </c>
      <c r="Q2787" t="str">
        <f t="shared" si="174"/>
        <v>P00000.png</v>
      </c>
      <c r="R2787" t="str">
        <f t="shared" si="175"/>
        <v>INSERT INTO `product`(`pID`, `pBar`, `pBars`, `pName`, `pBP`, `pSP`, `pVal`, `pCate`, `pUnit`, `img`) VALUES ('P02795','6972547619035','[{"detail":"รหัสสินค้า","barcode":"P02795"},{"detail":"บาร์โค้ดหลัก","barcode":"6972547619035"}]','กาวอีพ๊อกซี่ตรากวาง2ชิ้น***','15','20','6','อุปโภค/บริโภค','แพ็ค','P00000.png');</v>
      </c>
    </row>
    <row r="2788" spans="1:18" x14ac:dyDescent="0.25">
      <c r="A2788" s="2" t="s">
        <v>4120</v>
      </c>
      <c r="B2788" s="8">
        <v>8850511321055</v>
      </c>
      <c r="C2788" s="2" t="s">
        <v>4121</v>
      </c>
      <c r="D2788" s="1">
        <v>20</v>
      </c>
      <c r="E2788" s="1">
        <v>3</v>
      </c>
      <c r="F2788" s="1">
        <v>0</v>
      </c>
      <c r="G2788" s="1">
        <v>23</v>
      </c>
      <c r="H2788" s="1">
        <v>25</v>
      </c>
      <c r="I2788" s="16"/>
      <c r="J2788" s="17" t="s">
        <v>7142</v>
      </c>
      <c r="K2788" s="4" t="s">
        <v>7144</v>
      </c>
      <c r="L2788" s="5" t="s">
        <v>7143</v>
      </c>
      <c r="M2788" s="5">
        <f t="shared" si="172"/>
        <v>23</v>
      </c>
      <c r="N2788" s="5">
        <f t="shared" si="173"/>
        <v>25</v>
      </c>
      <c r="O2788" s="3" t="str">
        <f>IF(ISBLANK(D2788),"ส่วนลด",VLOOKUP(D2788,หมวดหมู่!$A$2:$B$35,2))</f>
        <v>อุปโภค/บริโภค</v>
      </c>
      <c r="P2788" s="3" t="str">
        <f>IF(ISBLANK(E2788),"หน่วย",VLOOKUP(E2788,หน่วยนับ!$A$2:$B$37,2))</f>
        <v>ขวด</v>
      </c>
      <c r="Q2788" t="str">
        <f t="shared" si="174"/>
        <v>P00000.png</v>
      </c>
      <c r="R2788" t="str">
        <f t="shared" si="175"/>
        <v>INSERT INTO `product`(`pID`, `pBar`, `pBars`, `pName`, `pBP`, `pSP`, `pVal`, `pCate`, `pUnit`, `img`) VALUES ('P02796','8850511321055','[{"detail":"รหัสสินค้า","barcode":"P02796"},{"detail":"บาร์โค้ดหลัก","barcode":"8850511321055"}]','โรซ่าซอสพริก160มล25บ*','23','25','0','อุปโภค/บริโภค','ขวด','P00000.png');</v>
      </c>
    </row>
    <row r="2789" spans="1:18" x14ac:dyDescent="0.25">
      <c r="A2789" s="2" t="s">
        <v>4122</v>
      </c>
      <c r="B2789" s="8">
        <v>8858706851165</v>
      </c>
      <c r="C2789" s="2" t="s">
        <v>4123</v>
      </c>
      <c r="D2789" s="1">
        <v>40</v>
      </c>
      <c r="E2789" s="1">
        <v>36</v>
      </c>
      <c r="F2789" s="1">
        <v>3</v>
      </c>
      <c r="G2789" s="1">
        <v>15</v>
      </c>
      <c r="H2789" s="1">
        <v>20</v>
      </c>
      <c r="I2789" s="16"/>
      <c r="J2789" s="17" t="s">
        <v>7142</v>
      </c>
      <c r="K2789" s="4" t="s">
        <v>7144</v>
      </c>
      <c r="L2789" s="5" t="s">
        <v>7143</v>
      </c>
      <c r="M2789" s="5">
        <f t="shared" si="172"/>
        <v>15</v>
      </c>
      <c r="N2789" s="5">
        <f t="shared" si="173"/>
        <v>20</v>
      </c>
      <c r="O2789" s="3" t="str">
        <f>IF(ISBLANK(D2789),"ส่วนลด",VLOOKUP(D2789,หมวดหมู่!$A$2:$B$35,2))</f>
        <v>งานก่อสร้าง</v>
      </c>
      <c r="P2789" s="3" t="str">
        <f>IF(ISBLANK(E2789),"หน่วย",VLOOKUP(E2789,หน่วยนับ!$A$2:$B$37,2))</f>
        <v>คู่</v>
      </c>
      <c r="Q2789" t="str">
        <f t="shared" si="174"/>
        <v>P00000.png</v>
      </c>
      <c r="R2789" t="str">
        <f t="shared" si="175"/>
        <v>INSERT INTO `product`(`pID`, `pBar`, `pBars`, `pName`, `pBP`, `pSP`, `pVal`, `pCate`, `pUnit`, `img`) VALUES ('P02797','8858706851165','[{"detail":"รหัสสินค้า","barcode":"P02797"},{"detail":"บาร์โค้ดหลัก","barcode":"8858706851165"}]','ถุงมือยาง L อลิสสีส้ม**','15','20','3','งานก่อสร้าง','คู่','P00000.png');</v>
      </c>
    </row>
    <row r="2790" spans="1:18" x14ac:dyDescent="0.25">
      <c r="A2790" s="2" t="s">
        <v>4124</v>
      </c>
      <c r="B2790" s="8">
        <v>8857123416070</v>
      </c>
      <c r="C2790" s="2" t="s">
        <v>4125</v>
      </c>
      <c r="D2790" s="1">
        <v>20</v>
      </c>
      <c r="E2790" s="1">
        <v>3</v>
      </c>
      <c r="F2790" s="1">
        <v>2</v>
      </c>
      <c r="G2790" s="1">
        <v>15.8</v>
      </c>
      <c r="H2790" s="1">
        <v>20</v>
      </c>
      <c r="I2790" s="16"/>
      <c r="J2790" s="17" t="s">
        <v>7142</v>
      </c>
      <c r="K2790" s="4" t="s">
        <v>7144</v>
      </c>
      <c r="L2790" s="5" t="s">
        <v>7143</v>
      </c>
      <c r="M2790" s="5">
        <f t="shared" si="172"/>
        <v>15.8</v>
      </c>
      <c r="N2790" s="5">
        <f t="shared" si="173"/>
        <v>20</v>
      </c>
      <c r="O2790" s="3" t="str">
        <f>IF(ISBLANK(D2790),"ส่วนลด",VLOOKUP(D2790,หมวดหมู่!$A$2:$B$35,2))</f>
        <v>อุปโภค/บริโภค</v>
      </c>
      <c r="P2790" s="3" t="str">
        <f>IF(ISBLANK(E2790),"หน่วย",VLOOKUP(E2790,หน่วยนับ!$A$2:$B$37,2))</f>
        <v>ขวด</v>
      </c>
      <c r="Q2790" t="str">
        <f t="shared" si="174"/>
        <v>P00000.png</v>
      </c>
      <c r="R2790" t="str">
        <f t="shared" si="175"/>
        <v>INSERT INTO `product`(`pID`, `pBar`, `pBars`, `pName`, `pBP`, `pSP`, `pVal`, `pCate`, `pUnit`, `img`) VALUES ('P02798','8857123416070','[{"detail":"รหัสสินค้า","barcode":"P02798"},{"detail":"บาร์โค้ดหลัก","barcode":"8857123416070"}]','เคลือบเงารองเท้า20บ*','15.8','20','2','อุปโภค/บริโภค','ขวด','P00000.png');</v>
      </c>
    </row>
    <row r="2791" spans="1:18" x14ac:dyDescent="0.25">
      <c r="A2791" s="2" t="s">
        <v>4126</v>
      </c>
      <c r="B2791" s="8">
        <v>8857123281111</v>
      </c>
      <c r="C2791" s="2" t="s">
        <v>4127</v>
      </c>
      <c r="D2791" s="1">
        <v>20</v>
      </c>
      <c r="E2791" s="1">
        <v>3</v>
      </c>
      <c r="F2791" s="1">
        <v>0</v>
      </c>
      <c r="G2791" s="1">
        <v>15.84</v>
      </c>
      <c r="H2791" s="1">
        <v>20</v>
      </c>
      <c r="I2791" s="16"/>
      <c r="J2791" s="17" t="s">
        <v>7142</v>
      </c>
      <c r="K2791" s="4" t="s">
        <v>7144</v>
      </c>
      <c r="L2791" s="5" t="s">
        <v>7143</v>
      </c>
      <c r="M2791" s="5">
        <f t="shared" si="172"/>
        <v>15.84</v>
      </c>
      <c r="N2791" s="5">
        <f t="shared" si="173"/>
        <v>20</v>
      </c>
      <c r="O2791" s="3" t="str">
        <f>IF(ISBLANK(D2791),"ส่วนลด",VLOOKUP(D2791,หมวดหมู่!$A$2:$B$35,2))</f>
        <v>อุปโภค/บริโภค</v>
      </c>
      <c r="P2791" s="3" t="str">
        <f>IF(ISBLANK(E2791),"หน่วย",VLOOKUP(E2791,หน่วยนับ!$A$2:$B$37,2))</f>
        <v>ขวด</v>
      </c>
      <c r="Q2791" t="str">
        <f t="shared" si="174"/>
        <v>P00000.png</v>
      </c>
      <c r="R2791" t="str">
        <f t="shared" si="175"/>
        <v>INSERT INTO `product`(`pID`, `pBar`, `pBars`, `pName`, `pBP`, `pSP`, `pVal`, `pCate`, `pUnit`, `img`) VALUES ('P02799','8857123281111','[{"detail":"รหัสสินค้า","barcode":"P02799"},{"detail":"บาร์โค้ดหลัก","barcode":"8857123281111"}]','เคลือบยางดำ20บาท*','15.84','20','0','อุปโภค/บริโภค','ขวด','P00000.png');</v>
      </c>
    </row>
    <row r="2792" spans="1:18" x14ac:dyDescent="0.25">
      <c r="A2792" s="2" t="s">
        <v>4128</v>
      </c>
      <c r="B2792" s="8">
        <v>8850466909032</v>
      </c>
      <c r="C2792" s="2" t="s">
        <v>4129</v>
      </c>
      <c r="D2792" s="1">
        <v>63</v>
      </c>
      <c r="E2792" s="1">
        <v>18</v>
      </c>
      <c r="F2792" s="1">
        <v>0</v>
      </c>
      <c r="G2792" s="1">
        <v>45</v>
      </c>
      <c r="H2792" s="1">
        <v>59</v>
      </c>
      <c r="I2792" s="16"/>
      <c r="J2792" s="17" t="s">
        <v>7142</v>
      </c>
      <c r="K2792" s="4" t="s">
        <v>7144</v>
      </c>
      <c r="L2792" s="5" t="s">
        <v>7143</v>
      </c>
      <c r="M2792" s="5">
        <f t="shared" si="172"/>
        <v>45</v>
      </c>
      <c r="N2792" s="5">
        <f t="shared" si="173"/>
        <v>59</v>
      </c>
      <c r="O2792" s="3" t="str">
        <f>IF(ISBLANK(D2792),"ส่วนลด",VLOOKUP(D2792,หมวดหมู่!$A$2:$B$35,2))</f>
        <v>น้ำยาล้างจาน+ล้างพื้น</v>
      </c>
      <c r="P2792" s="3" t="str">
        <f>IF(ISBLANK(E2792),"หน่วย",VLOOKUP(E2792,หน่วยนับ!$A$2:$B$37,2))</f>
        <v>แกลอน</v>
      </c>
      <c r="Q2792" t="str">
        <f t="shared" si="174"/>
        <v>P00000.png</v>
      </c>
      <c r="R2792" t="str">
        <f t="shared" si="175"/>
        <v>INSERT INTO `product`(`pID`, `pBar`, `pBars`, `pName`, `pBP`, `pSP`, `pVal`, `pCate`, `pUnit`, `img`) VALUES ('P02800','8850466909032','[{"detail":"รหัสสินค้า","barcode":"P02800"},{"detail":"บาร์โค้ดหลัก","barcode":"8850466909032"}]','แชมพูล้างรถไซค์59บาท**','45','59','0','น้ำยาล้างจาน+ล้างพื้น','แกลอน','P00000.png');</v>
      </c>
    </row>
    <row r="2793" spans="1:18" x14ac:dyDescent="0.25">
      <c r="A2793" s="2" t="s">
        <v>4130</v>
      </c>
      <c r="B2793" s="8">
        <v>9000101079326</v>
      </c>
      <c r="C2793" s="2" t="s">
        <v>4131</v>
      </c>
      <c r="D2793" s="1">
        <v>32</v>
      </c>
      <c r="E2793" s="1">
        <v>9</v>
      </c>
      <c r="F2793" s="1">
        <v>1</v>
      </c>
      <c r="G2793" s="1">
        <v>15</v>
      </c>
      <c r="H2793" s="1">
        <v>20</v>
      </c>
      <c r="I2793" s="16"/>
      <c r="J2793" s="17" t="s">
        <v>7142</v>
      </c>
      <c r="K2793" s="4" t="s">
        <v>7144</v>
      </c>
      <c r="L2793" s="5" t="s">
        <v>7143</v>
      </c>
      <c r="M2793" s="5">
        <f t="shared" si="172"/>
        <v>15</v>
      </c>
      <c r="N2793" s="5">
        <f t="shared" si="173"/>
        <v>20</v>
      </c>
      <c r="O2793" s="3" t="str">
        <f>IF(ISBLANK(D2793),"ส่วนลด",VLOOKUP(D2793,หมวดหมู่!$A$2:$B$35,2))</f>
        <v>การศึกษา</v>
      </c>
      <c r="P2793" s="3" t="str">
        <f>IF(ISBLANK(E2793),"หน่วย",VLOOKUP(E2793,หน่วยนับ!$A$2:$B$37,2))</f>
        <v>แพ็ค</v>
      </c>
      <c r="Q2793" t="str">
        <f t="shared" si="174"/>
        <v>P00000.png</v>
      </c>
      <c r="R2793" t="str">
        <f t="shared" si="175"/>
        <v>INSERT INTO `product`(`pID`, `pBar`, `pBars`, `pName`, `pBP`, `pSP`, `pVal`, `pCate`, `pUnit`, `img`) VALUES ('P02801','9000101079326','[{"detail":"รหัสสินค้า","barcode":"P02801"},{"detail":"บาร์โค้ดหลัก","barcode":"9000101079326"}]','ตุ๊กตาระบายสี20บาท','15','20','1','การศึกษา','แพ็ค','P00000.png');</v>
      </c>
    </row>
    <row r="2794" spans="1:18" x14ac:dyDescent="0.25">
      <c r="A2794" s="2" t="s">
        <v>4132</v>
      </c>
      <c r="B2794" s="8" t="s">
        <v>4132</v>
      </c>
      <c r="C2794" s="2" t="s">
        <v>8781</v>
      </c>
      <c r="D2794" s="1">
        <v>20</v>
      </c>
      <c r="E2794" s="1">
        <v>3</v>
      </c>
      <c r="F2794" s="1">
        <v>10</v>
      </c>
      <c r="G2794" s="1">
        <v>12</v>
      </c>
      <c r="H2794" s="1">
        <v>15</v>
      </c>
      <c r="I2794" s="16"/>
      <c r="J2794" s="17" t="s">
        <v>7142</v>
      </c>
      <c r="K2794" s="4" t="s">
        <v>7144</v>
      </c>
      <c r="L2794" s="5" t="s">
        <v>7143</v>
      </c>
      <c r="M2794" s="5">
        <f t="shared" si="172"/>
        <v>12</v>
      </c>
      <c r="N2794" s="5">
        <f t="shared" si="173"/>
        <v>15</v>
      </c>
      <c r="O2794" s="3" t="str">
        <f>IF(ISBLANK(D2794),"ส่วนลด",VLOOKUP(D2794,หมวดหมู่!$A$2:$B$35,2))</f>
        <v>อุปโภค/บริโภค</v>
      </c>
      <c r="P2794" s="3" t="str">
        <f>IF(ISBLANK(E2794),"หน่วย",VLOOKUP(E2794,หน่วยนับ!$A$2:$B$37,2))</f>
        <v>ขวด</v>
      </c>
      <c r="Q2794" t="str">
        <f t="shared" si="174"/>
        <v>P00000.png</v>
      </c>
      <c r="R2794" t="str">
        <f t="shared" si="175"/>
        <v>INSERT INTO `product`(`pID`, `pBar`, `pBars`, `pName`, `pBP`, `pSP`, `pVal`, `pCate`, `pUnit`, `img`) VALUES ('P02802','P02802','[{"detail":"รหัสสินค้า","barcode":"P02802"},{"detail":"บาร์โค้ดหลัก","barcode":"P02802"}]','กาวร้อนเอสอาร์20ml***','12','15','10','อุปโภค/บริโภค','ขวด','P00000.png');</v>
      </c>
    </row>
    <row r="2795" spans="1:18" x14ac:dyDescent="0.25">
      <c r="A2795" s="2" t="s">
        <v>4133</v>
      </c>
      <c r="B2795" s="8" t="s">
        <v>4133</v>
      </c>
      <c r="C2795" s="2" t="s">
        <v>4134</v>
      </c>
      <c r="D2795" s="1">
        <v>20</v>
      </c>
      <c r="E2795" s="1">
        <v>3</v>
      </c>
      <c r="F2795" s="1">
        <v>6</v>
      </c>
      <c r="G2795" s="1">
        <v>10</v>
      </c>
      <c r="H2795" s="1">
        <v>15</v>
      </c>
      <c r="I2795" s="16"/>
      <c r="J2795" s="17" t="s">
        <v>7142</v>
      </c>
      <c r="K2795" s="4" t="s">
        <v>7144</v>
      </c>
      <c r="L2795" s="5" t="s">
        <v>7143</v>
      </c>
      <c r="M2795" s="5">
        <f t="shared" si="172"/>
        <v>10</v>
      </c>
      <c r="N2795" s="5">
        <f t="shared" si="173"/>
        <v>15</v>
      </c>
      <c r="O2795" s="3" t="str">
        <f>IF(ISBLANK(D2795),"ส่วนลด",VLOOKUP(D2795,หมวดหมู่!$A$2:$B$35,2))</f>
        <v>อุปโภค/บริโภค</v>
      </c>
      <c r="P2795" s="3" t="str">
        <f>IF(ISBLANK(E2795),"หน่วย",VLOOKUP(E2795,หน่วยนับ!$A$2:$B$37,2))</f>
        <v>ขวด</v>
      </c>
      <c r="Q2795" t="str">
        <f t="shared" si="174"/>
        <v>P00000.png</v>
      </c>
      <c r="R2795" t="str">
        <f t="shared" si="175"/>
        <v>INSERT INTO `product`(`pID`, `pBar`, `pBars`, `pName`, `pBP`, `pSP`, `pVal`, `pCate`, `pUnit`, `img`) VALUES ('P02803','P02803','[{"detail":"รหัสสินค้า","barcode":"P02803"},{"detail":"บาร์โค้ดหลัก","barcode":"P02803"}]','กาวร้อนซิลไทด์2015บาท*','10','15','6','อุปโภค/บริโภค','ขวด','P00000.png');</v>
      </c>
    </row>
    <row r="2796" spans="1:18" x14ac:dyDescent="0.25">
      <c r="A2796" s="2" t="s">
        <v>4135</v>
      </c>
      <c r="B2796" s="8">
        <v>10030010100</v>
      </c>
      <c r="C2796" s="2" t="s">
        <v>4136</v>
      </c>
      <c r="D2796" s="1">
        <v>20</v>
      </c>
      <c r="E2796" s="1">
        <v>27</v>
      </c>
      <c r="F2796" s="1">
        <v>0</v>
      </c>
      <c r="G2796" s="1">
        <v>75</v>
      </c>
      <c r="H2796" s="1">
        <v>99</v>
      </c>
      <c r="I2796" s="16"/>
      <c r="J2796" s="17" t="s">
        <v>7142</v>
      </c>
      <c r="K2796" s="4" t="s">
        <v>7144</v>
      </c>
      <c r="L2796" s="5" t="s">
        <v>7143</v>
      </c>
      <c r="M2796" s="5">
        <f t="shared" si="172"/>
        <v>75</v>
      </c>
      <c r="N2796" s="5">
        <f t="shared" si="173"/>
        <v>99</v>
      </c>
      <c r="O2796" s="3" t="str">
        <f>IF(ISBLANK(D2796),"ส่วนลด",VLOOKUP(D2796,หมวดหมู่!$A$2:$B$35,2))</f>
        <v>อุปโภค/บริโภค</v>
      </c>
      <c r="P2796" s="3" t="str">
        <f>IF(ISBLANK(E2796),"หน่วย",VLOOKUP(E2796,หน่วยนับ!$A$2:$B$37,2))</f>
        <v>ม้วน</v>
      </c>
      <c r="Q2796" t="str">
        <f t="shared" si="174"/>
        <v>P00000.png</v>
      </c>
      <c r="R2796" t="str">
        <f t="shared" si="175"/>
        <v>INSERT INTO `product`(`pID`, `pBar`, `pBars`, `pName`, `pBP`, `pSP`, `pVal`, `pCate`, `pUnit`, `img`) VALUES ('P02804','10030010100','[{"detail":"รหัสสินค้า","barcode":"P02804"},{"detail":"บาร์โค้ดหลัก","barcode":"10030010100"}]','เสื่อน้ำมันม้วนยาว*','75','99','0','อุปโภค/บริโภค','ม้วน','P00000.png');</v>
      </c>
    </row>
    <row r="2797" spans="1:18" x14ac:dyDescent="0.25">
      <c r="A2797" s="2" t="s">
        <v>4137</v>
      </c>
      <c r="B2797" s="8" t="s">
        <v>4137</v>
      </c>
      <c r="C2797" s="2" t="s">
        <v>8677</v>
      </c>
      <c r="D2797" s="1">
        <v>40</v>
      </c>
      <c r="E2797" s="1">
        <v>9</v>
      </c>
      <c r="F2797" s="1">
        <v>11</v>
      </c>
      <c r="G2797" s="1">
        <v>15</v>
      </c>
      <c r="H2797" s="1">
        <v>20</v>
      </c>
      <c r="I2797" s="16"/>
      <c r="J2797" s="17" t="s">
        <v>7142</v>
      </c>
      <c r="K2797" s="4" t="s">
        <v>7144</v>
      </c>
      <c r="L2797" s="5" t="s">
        <v>7143</v>
      </c>
      <c r="M2797" s="5">
        <f t="shared" si="172"/>
        <v>15</v>
      </c>
      <c r="N2797" s="5">
        <f t="shared" si="173"/>
        <v>20</v>
      </c>
      <c r="O2797" s="3" t="str">
        <f>IF(ISBLANK(D2797),"ส่วนลด",VLOOKUP(D2797,หมวดหมู่!$A$2:$B$35,2))</f>
        <v>งานก่อสร้าง</v>
      </c>
      <c r="P2797" s="3" t="str">
        <f>IF(ISBLANK(E2797),"หน่วย",VLOOKUP(E2797,หน่วยนับ!$A$2:$B$37,2))</f>
        <v>แพ็ค</v>
      </c>
      <c r="Q2797" t="str">
        <f t="shared" si="174"/>
        <v>P00000.png</v>
      </c>
      <c r="R2797" t="str">
        <f t="shared" si="175"/>
        <v>INSERT INTO `product`(`pID`, `pBar`, `pBars`, `pName`, `pBP`, `pSP`, `pVal`, `pCate`, `pUnit`, `img`) VALUES ('P02805','P02805','[{"detail":"รหัสสินค้า","barcode":"P02805"},{"detail":"บาร์โค้ดหลัก","barcode":"P02805"}]','เคเบิ้ลไทร์ยาว20ซม.50เส้น***','15','20','11','งานก่อสร้าง','แพ็ค','P00000.png');</v>
      </c>
    </row>
    <row r="2798" spans="1:18" x14ac:dyDescent="0.25">
      <c r="A2798" s="2" t="s">
        <v>4138</v>
      </c>
      <c r="B2798" s="8">
        <v>1988032175066</v>
      </c>
      <c r="C2798" s="2" t="s">
        <v>4139</v>
      </c>
      <c r="D2798" s="1">
        <v>20</v>
      </c>
      <c r="E2798" s="1">
        <v>9</v>
      </c>
      <c r="F2798" s="1">
        <v>1</v>
      </c>
      <c r="G2798" s="1">
        <v>15</v>
      </c>
      <c r="H2798" s="1">
        <v>20</v>
      </c>
      <c r="I2798" s="16"/>
      <c r="J2798" s="17" t="s">
        <v>7142</v>
      </c>
      <c r="K2798" s="4" t="s">
        <v>7144</v>
      </c>
      <c r="L2798" s="5" t="s">
        <v>7143</v>
      </c>
      <c r="M2798" s="5">
        <f t="shared" si="172"/>
        <v>15</v>
      </c>
      <c r="N2798" s="5">
        <f t="shared" si="173"/>
        <v>20</v>
      </c>
      <c r="O2798" s="3" t="str">
        <f>IF(ISBLANK(D2798),"ส่วนลด",VLOOKUP(D2798,หมวดหมู่!$A$2:$B$35,2))</f>
        <v>อุปโภค/บริโภค</v>
      </c>
      <c r="P2798" s="3" t="str">
        <f>IF(ISBLANK(E2798),"หน่วย",VLOOKUP(E2798,หน่วยนับ!$A$2:$B$37,2))</f>
        <v>แพ็ค</v>
      </c>
      <c r="Q2798" t="str">
        <f t="shared" si="174"/>
        <v>P00000.png</v>
      </c>
      <c r="R2798" t="str">
        <f t="shared" si="175"/>
        <v>INSERT INTO `product`(`pID`, `pBar`, `pBars`, `pName`, `pBP`, `pSP`, `pVal`, `pCate`, `pUnit`, `img`) VALUES ('P02806','1988032175066','[{"detail":"รหัสสินค้า","barcode":"P02806"},{"detail":"บาร์โค้ดหลัก","barcode":"1988032175066"}]','คัสเตอร์เลสแพ็ค2/20บาท*','15','20','1','อุปโภค/บริโภค','แพ็ค','P00000.png');</v>
      </c>
    </row>
    <row r="2799" spans="1:18" x14ac:dyDescent="0.25">
      <c r="A2799" s="2" t="s">
        <v>4140</v>
      </c>
      <c r="B2799" s="8">
        <v>1988032196795</v>
      </c>
      <c r="C2799" s="2" t="s">
        <v>8782</v>
      </c>
      <c r="D2799" s="1">
        <v>32</v>
      </c>
      <c r="E2799" s="1">
        <v>8</v>
      </c>
      <c r="F2799" s="1">
        <v>3</v>
      </c>
      <c r="G2799" s="1">
        <v>15</v>
      </c>
      <c r="H2799" s="1">
        <v>20</v>
      </c>
      <c r="I2799" s="16"/>
      <c r="J2799" s="17" t="s">
        <v>7142</v>
      </c>
      <c r="K2799" s="4" t="s">
        <v>7144</v>
      </c>
      <c r="L2799" s="5" t="s">
        <v>7143</v>
      </c>
      <c r="M2799" s="5">
        <f t="shared" si="172"/>
        <v>15</v>
      </c>
      <c r="N2799" s="5">
        <f t="shared" si="173"/>
        <v>20</v>
      </c>
      <c r="O2799" s="3" t="str">
        <f>IF(ISBLANK(D2799),"ส่วนลด",VLOOKUP(D2799,หมวดหมู่!$A$2:$B$35,2))</f>
        <v>การศึกษา</v>
      </c>
      <c r="P2799" s="3" t="str">
        <f>IF(ISBLANK(E2799),"หน่วย",VLOOKUP(E2799,หน่วยนับ!$A$2:$B$37,2))</f>
        <v>อัน</v>
      </c>
      <c r="Q2799" t="str">
        <f t="shared" si="174"/>
        <v>P00000.png</v>
      </c>
      <c r="R2799" t="str">
        <f t="shared" si="175"/>
        <v>INSERT INTO `product`(`pID`, `pBar`, `pBars`, `pName`, `pBP`, `pSP`, `pVal`, `pCate`, `pUnit`, `img`) VALUES ('P02807','1988032196795','[{"detail":"รหัสสินค้า","barcode":"P02807"},{"detail":"บาร์โค้ดหลัก","barcode":"1988032196795"}]','เครื่องเจาะรูกระดาษ1รู***','15','20','3','การศึกษา','อัน','P00000.png');</v>
      </c>
    </row>
    <row r="2800" spans="1:18" x14ac:dyDescent="0.25">
      <c r="A2800" s="2" t="s">
        <v>4141</v>
      </c>
      <c r="B2800" s="8">
        <v>1988032173451</v>
      </c>
      <c r="C2800" s="2" t="s">
        <v>8783</v>
      </c>
      <c r="D2800" s="1">
        <v>77</v>
      </c>
      <c r="E2800" s="1">
        <v>12</v>
      </c>
      <c r="F2800" s="1">
        <v>11</v>
      </c>
      <c r="G2800" s="1">
        <v>15</v>
      </c>
      <c r="H2800" s="1">
        <v>20</v>
      </c>
      <c r="I2800" s="16"/>
      <c r="J2800" s="17" t="s">
        <v>7142</v>
      </c>
      <c r="K2800" s="4" t="s">
        <v>7144</v>
      </c>
      <c r="L2800" s="5" t="s">
        <v>7143</v>
      </c>
      <c r="M2800" s="5">
        <f t="shared" si="172"/>
        <v>15</v>
      </c>
      <c r="N2800" s="5">
        <f t="shared" si="173"/>
        <v>20</v>
      </c>
      <c r="O2800" s="3" t="str">
        <f>IF(ISBLANK(D2800),"ส่วนลด",VLOOKUP(D2800,หมวดหมู่!$A$2:$B$35,2))</f>
        <v>ของใช้ในครัว</v>
      </c>
      <c r="P2800" s="3" t="str">
        <f>IF(ISBLANK(E2800),"หน่วย",VLOOKUP(E2800,หน่วยนับ!$A$2:$B$37,2))</f>
        <v>ด้าม</v>
      </c>
      <c r="Q2800" t="str">
        <f t="shared" si="174"/>
        <v>P00000.png</v>
      </c>
      <c r="R2800" t="str">
        <f t="shared" si="175"/>
        <v>INSERT INTO `product`(`pID`, `pBar`, `pBars`, `pName`, `pBP`, `pSP`, `pVal`, `pCate`, `pUnit`, `img`) VALUES ('P02808','1988032173451','[{"detail":"รหัสสินค้า","barcode":"P02808"},{"detail":"บาร์โค้ดหลัก","barcode":"1988032173451"}]','มีดหั่นลาย***','15','20','11','ของใช้ในครัว','ด้าม','P00000.png');</v>
      </c>
    </row>
    <row r="2801" spans="1:18" x14ac:dyDescent="0.25">
      <c r="A2801" s="2" t="s">
        <v>4142</v>
      </c>
      <c r="B2801" s="8">
        <v>1988032164428</v>
      </c>
      <c r="C2801" s="2" t="s">
        <v>4143</v>
      </c>
      <c r="D2801" s="1">
        <v>32</v>
      </c>
      <c r="E2801" s="1">
        <v>9</v>
      </c>
      <c r="F2801" s="1">
        <v>1</v>
      </c>
      <c r="G2801" s="1">
        <v>15</v>
      </c>
      <c r="H2801" s="1">
        <v>20</v>
      </c>
      <c r="I2801" s="16"/>
      <c r="J2801" s="17" t="s">
        <v>7142</v>
      </c>
      <c r="K2801" s="4" t="s">
        <v>7144</v>
      </c>
      <c r="L2801" s="5" t="s">
        <v>7143</v>
      </c>
      <c r="M2801" s="5">
        <f t="shared" si="172"/>
        <v>15</v>
      </c>
      <c r="N2801" s="5">
        <f t="shared" si="173"/>
        <v>20</v>
      </c>
      <c r="O2801" s="3" t="str">
        <f>IF(ISBLANK(D2801),"ส่วนลด",VLOOKUP(D2801,หมวดหมู่!$A$2:$B$35,2))</f>
        <v>การศึกษา</v>
      </c>
      <c r="P2801" s="3" t="str">
        <f>IF(ISBLANK(E2801),"หน่วย",VLOOKUP(E2801,หน่วยนับ!$A$2:$B$37,2))</f>
        <v>แพ็ค</v>
      </c>
      <c r="Q2801" t="str">
        <f t="shared" si="174"/>
        <v>P00000.png</v>
      </c>
      <c r="R2801" t="str">
        <f t="shared" si="175"/>
        <v>INSERT INTO `product`(`pID`, `pBar`, `pBars`, `pName`, `pBP`, `pSP`, `pVal`, `pCate`, `pUnit`, `img`) VALUES ('P02809','1988032164428','[{"detail":"รหัสสินค้า","barcode":"P02809"},{"detail":"บาร์โค้ดหลัก","barcode":"1988032164428"}]','ชุดสีน้ำ+ถาดสี+พู่กัน20บ','15','20','1','การศึกษา','แพ็ค','P00000.png');</v>
      </c>
    </row>
    <row r="2802" spans="1:18" x14ac:dyDescent="0.25">
      <c r="A2802" s="2" t="s">
        <v>4144</v>
      </c>
      <c r="B2802" s="8">
        <v>8851907220976</v>
      </c>
      <c r="C2802" s="2" t="s">
        <v>8784</v>
      </c>
      <c r="D2802" s="1">
        <v>32</v>
      </c>
      <c r="E2802" s="1">
        <v>8</v>
      </c>
      <c r="F2802" s="1">
        <v>10</v>
      </c>
      <c r="G2802" s="1">
        <v>14</v>
      </c>
      <c r="H2802" s="1">
        <v>20</v>
      </c>
      <c r="I2802" s="16"/>
      <c r="J2802" s="17" t="s">
        <v>7142</v>
      </c>
      <c r="K2802" s="4" t="s">
        <v>7144</v>
      </c>
      <c r="L2802" s="5" t="s">
        <v>7143</v>
      </c>
      <c r="M2802" s="5">
        <f t="shared" si="172"/>
        <v>14</v>
      </c>
      <c r="N2802" s="5">
        <f t="shared" si="173"/>
        <v>20</v>
      </c>
      <c r="O2802" s="3" t="str">
        <f>IF(ISBLANK(D2802),"ส่วนลด",VLOOKUP(D2802,หมวดหมู่!$A$2:$B$35,2))</f>
        <v>การศึกษา</v>
      </c>
      <c r="P2802" s="3" t="str">
        <f>IF(ISBLANK(E2802),"หน่วย",VLOOKUP(E2802,หน่วยนับ!$A$2:$B$37,2))</f>
        <v>อัน</v>
      </c>
      <c r="Q2802" t="str">
        <f t="shared" si="174"/>
        <v>P00000.png</v>
      </c>
      <c r="R2802" t="str">
        <f t="shared" si="175"/>
        <v>INSERT INTO `product`(`pID`, `pBar`, `pBars`, `pName`, `pBP`, `pSP`, `pVal`, `pCate`, `pUnit`, `img`) VALUES ('P02810','8851907220976','[{"detail":"รหัสสินค้า","barcode":"P02810"},{"detail":"บาร์โค้ดหลัก","barcode":"8851907220976"}]','กรรไกรเอลเพ่น6''***','14','20','10','การศึกษา','อัน','P00000.png');</v>
      </c>
    </row>
    <row r="2803" spans="1:18" x14ac:dyDescent="0.25">
      <c r="A2803" s="2" t="s">
        <v>4145</v>
      </c>
      <c r="B2803" s="8">
        <v>8859322900749</v>
      </c>
      <c r="C2803" s="2" t="s">
        <v>4146</v>
      </c>
      <c r="D2803" s="1">
        <v>20</v>
      </c>
      <c r="E2803" s="1">
        <v>8</v>
      </c>
      <c r="F2803" s="1">
        <v>1</v>
      </c>
      <c r="G2803" s="1">
        <v>95</v>
      </c>
      <c r="H2803" s="1">
        <v>119</v>
      </c>
      <c r="I2803" s="16"/>
      <c r="J2803" s="17" t="s">
        <v>7142</v>
      </c>
      <c r="K2803" s="4" t="s">
        <v>7144</v>
      </c>
      <c r="L2803" s="5" t="s">
        <v>7143</v>
      </c>
      <c r="M2803" s="5">
        <f t="shared" si="172"/>
        <v>95</v>
      </c>
      <c r="N2803" s="5">
        <f t="shared" si="173"/>
        <v>119</v>
      </c>
      <c r="O2803" s="3" t="str">
        <f>IF(ISBLANK(D2803),"ส่วนลด",VLOOKUP(D2803,หมวดหมู่!$A$2:$B$35,2))</f>
        <v>อุปโภค/บริโภค</v>
      </c>
      <c r="P2803" s="3" t="str">
        <f>IF(ISBLANK(E2803),"หน่วย",VLOOKUP(E2803,หน่วยนับ!$A$2:$B$37,2))</f>
        <v>อัน</v>
      </c>
      <c r="Q2803" t="str">
        <f t="shared" si="174"/>
        <v>P00000.png</v>
      </c>
      <c r="R2803" t="str">
        <f t="shared" si="175"/>
        <v>INSERT INTO `product`(`pID`, `pBar`, `pBars`, `pName`, `pBP`, `pSP`, `pVal`, `pCate`, `pUnit`, `img`) VALUES ('P02811','8859322900749','[{"detail":"รหัสสินค้า","barcode":"P02811"},{"detail":"บาร์โค้ดหลัก","barcode":"8859322900749"}]','ม๊อบดันฝุ่น15นิ้ว/119บ','95','119','1','อุปโภค/บริโภค','อัน','P00000.png');</v>
      </c>
    </row>
    <row r="2804" spans="1:18" x14ac:dyDescent="0.25">
      <c r="A2804" s="2" t="s">
        <v>4147</v>
      </c>
      <c r="B2804" s="8" t="s">
        <v>4148</v>
      </c>
      <c r="C2804" s="2" t="s">
        <v>4149</v>
      </c>
      <c r="D2804" s="1">
        <v>20</v>
      </c>
      <c r="E2804" s="1">
        <v>8</v>
      </c>
      <c r="F2804" s="1">
        <v>1</v>
      </c>
      <c r="G2804" s="1">
        <v>60</v>
      </c>
      <c r="H2804" s="1">
        <v>79</v>
      </c>
      <c r="I2804" s="16"/>
      <c r="J2804" s="17" t="s">
        <v>7142</v>
      </c>
      <c r="K2804" s="4" t="s">
        <v>7144</v>
      </c>
      <c r="L2804" s="5" t="s">
        <v>7143</v>
      </c>
      <c r="M2804" s="5">
        <f t="shared" si="172"/>
        <v>60</v>
      </c>
      <c r="N2804" s="5">
        <f t="shared" si="173"/>
        <v>79</v>
      </c>
      <c r="O2804" s="3" t="str">
        <f>IF(ISBLANK(D2804),"ส่วนลด",VLOOKUP(D2804,หมวดหมู่!$A$2:$B$35,2))</f>
        <v>อุปโภค/บริโภค</v>
      </c>
      <c r="P2804" s="3" t="str">
        <f>IF(ISBLANK(E2804),"หน่วย",VLOOKUP(E2804,หน่วยนับ!$A$2:$B$37,2))</f>
        <v>อัน</v>
      </c>
      <c r="Q2804" t="str">
        <f t="shared" si="174"/>
        <v>P00000.png</v>
      </c>
      <c r="R2804" t="str">
        <f t="shared" si="175"/>
        <v>INSERT INTO `product`(`pID`, `pBar`, `pBars`, `pName`, `pBP`, `pSP`, `pVal`, `pCate`, `pUnit`, `img`) VALUES ('P02812','SET-01','[{"detail":"รหัสสินค้า","barcode":"P02812"},{"detail":"บาร์โค้ดหลัก","barcode":"SET-01"}]','แปรงถูพื้นพลาสติก/79บ','60','79','1','อุปโภค/บริโภค','อัน','P00000.png');</v>
      </c>
    </row>
    <row r="2805" spans="1:18" x14ac:dyDescent="0.25">
      <c r="A2805" s="2" t="s">
        <v>4150</v>
      </c>
      <c r="B2805" s="8">
        <v>8991217152595</v>
      </c>
      <c r="C2805" s="2" t="s">
        <v>8785</v>
      </c>
      <c r="D2805" s="1">
        <v>91</v>
      </c>
      <c r="E2805" s="1">
        <v>8</v>
      </c>
      <c r="F2805" s="1">
        <v>2</v>
      </c>
      <c r="G2805" s="1">
        <v>80</v>
      </c>
      <c r="H2805" s="1">
        <v>100</v>
      </c>
      <c r="I2805" s="16"/>
      <c r="J2805" s="17" t="s">
        <v>7142</v>
      </c>
      <c r="K2805" s="4" t="s">
        <v>7144</v>
      </c>
      <c r="L2805" s="5" t="s">
        <v>7143</v>
      </c>
      <c r="M2805" s="5">
        <f t="shared" si="172"/>
        <v>80</v>
      </c>
      <c r="N2805" s="5">
        <f t="shared" si="173"/>
        <v>100</v>
      </c>
      <c r="O2805" s="3" t="str">
        <f>IF(ISBLANK(D2805),"ส่วนลด",VLOOKUP(D2805,หมวดหมู่!$A$2:$B$35,2))</f>
        <v>ของใช้ในครัว</v>
      </c>
      <c r="P2805" s="3" t="str">
        <f>IF(ISBLANK(E2805),"หน่วย",VLOOKUP(E2805,หน่วยนับ!$A$2:$B$37,2))</f>
        <v>อัน</v>
      </c>
      <c r="Q2805" t="str">
        <f t="shared" si="174"/>
        <v>P00000.png</v>
      </c>
      <c r="R2805" t="str">
        <f t="shared" si="175"/>
        <v>INSERT INTO `product`(`pID`, `pBar`, `pBars`, `pName`, `pBP`, `pSP`, `pVal`, `pCate`, `pUnit`, `img`) VALUES ('P02813','8991217152595','[{"detail":"รหัสสินค้า","barcode":"P02813"},{"detail":"บาร์โค้ดหลัก","barcode":"8991217152595"}]','ไม้ล้างรถ***','80','100','2','ของใช้ในครัว','อัน','P00000.png');</v>
      </c>
    </row>
    <row r="2806" spans="1:18" x14ac:dyDescent="0.25">
      <c r="A2806" s="2" t="s">
        <v>4151</v>
      </c>
      <c r="B2806" s="8" t="s">
        <v>4151</v>
      </c>
      <c r="C2806" s="2" t="s">
        <v>8786</v>
      </c>
      <c r="D2806" s="1">
        <v>91</v>
      </c>
      <c r="E2806" s="1">
        <v>8</v>
      </c>
      <c r="F2806" s="1">
        <v>3</v>
      </c>
      <c r="G2806" s="1">
        <v>75</v>
      </c>
      <c r="H2806" s="1">
        <v>100</v>
      </c>
      <c r="I2806" s="16"/>
      <c r="J2806" s="17" t="s">
        <v>7142</v>
      </c>
      <c r="K2806" s="4" t="s">
        <v>7144</v>
      </c>
      <c r="L2806" s="5" t="s">
        <v>7143</v>
      </c>
      <c r="M2806" s="5">
        <f t="shared" si="172"/>
        <v>75</v>
      </c>
      <c r="N2806" s="5">
        <f t="shared" si="173"/>
        <v>100</v>
      </c>
      <c r="O2806" s="3" t="str">
        <f>IF(ISBLANK(D2806),"ส่วนลด",VLOOKUP(D2806,หมวดหมู่!$A$2:$B$35,2))</f>
        <v>ของใช้ในครัว</v>
      </c>
      <c r="P2806" s="3" t="str">
        <f>IF(ISBLANK(E2806),"หน่วย",VLOOKUP(E2806,หน่วยนับ!$A$2:$B$37,2))</f>
        <v>อัน</v>
      </c>
      <c r="Q2806" t="str">
        <f t="shared" si="174"/>
        <v>P00000.png</v>
      </c>
      <c r="R2806" t="str">
        <f t="shared" si="175"/>
        <v>INSERT INTO `product`(`pID`, `pBar`, `pBars`, `pName`, `pBP`, `pSP`, `pVal`, `pCate`, `pUnit`, `img`) VALUES ('P02814','P02814','[{"detail":"รหัสสินค้า","barcode":"P02814"},{"detail":"บาร์โค้ดหลัก","barcode":"P02814"}]','แปรงถูพื้นทองเหลือง***','75','100','3','ของใช้ในครัว','อัน','P00000.png');</v>
      </c>
    </row>
    <row r="2807" spans="1:18" x14ac:dyDescent="0.25">
      <c r="A2807" s="2" t="s">
        <v>4152</v>
      </c>
      <c r="B2807" s="8">
        <v>8858838930110</v>
      </c>
      <c r="C2807" s="2" t="s">
        <v>4153</v>
      </c>
      <c r="D2807" s="1">
        <v>32</v>
      </c>
      <c r="E2807" s="1">
        <v>19</v>
      </c>
      <c r="F2807" s="1">
        <v>4</v>
      </c>
      <c r="G2807" s="1">
        <v>12.5</v>
      </c>
      <c r="H2807" s="1">
        <v>20</v>
      </c>
      <c r="I2807" s="16"/>
      <c r="J2807" s="17" t="s">
        <v>7142</v>
      </c>
      <c r="K2807" s="4" t="s">
        <v>7144</v>
      </c>
      <c r="L2807" s="5" t="s">
        <v>7143</v>
      </c>
      <c r="M2807" s="5">
        <f t="shared" si="172"/>
        <v>12.5</v>
      </c>
      <c r="N2807" s="5">
        <f t="shared" si="173"/>
        <v>20</v>
      </c>
      <c r="O2807" s="3" t="str">
        <f>IF(ISBLANK(D2807),"ส่วนลด",VLOOKUP(D2807,หมวดหมู่!$A$2:$B$35,2))</f>
        <v>การศึกษา</v>
      </c>
      <c r="P2807" s="3" t="str">
        <f>IF(ISBLANK(E2807),"หน่วย",VLOOKUP(E2807,หน่วยนับ!$A$2:$B$37,2))</f>
        <v>กระป๋อง</v>
      </c>
      <c r="Q2807" t="str">
        <f t="shared" si="174"/>
        <v>P00000.png</v>
      </c>
      <c r="R2807" t="str">
        <f t="shared" si="175"/>
        <v>INSERT INTO `product`(`pID`, `pBar`, `pBars`, `pName`, `pBP`, `pSP`, `pVal`, `pCate`, `pUnit`, `img`) VALUES ('P02815','8858838930110','[{"detail":"รหัสสินค้า","barcode":"P02815"},{"detail":"บาร์โค้ดหลัก","barcode":"8858838930110"}]','กาวToA100g 20บ*','12.5','20','4','การศึกษา','กระป๋อง','P00000.png');</v>
      </c>
    </row>
    <row r="2808" spans="1:18" x14ac:dyDescent="0.25">
      <c r="A2808" s="2" t="s">
        <v>4154</v>
      </c>
      <c r="B2808" s="8">
        <v>8859481450499</v>
      </c>
      <c r="C2808" s="2" t="s">
        <v>8787</v>
      </c>
      <c r="D2808" s="1">
        <v>91</v>
      </c>
      <c r="E2808" s="1">
        <v>8</v>
      </c>
      <c r="F2808" s="1">
        <v>5</v>
      </c>
      <c r="G2808" s="1">
        <v>14</v>
      </c>
      <c r="H2808" s="1">
        <v>20</v>
      </c>
      <c r="I2808" s="16"/>
      <c r="J2808" s="17" t="s">
        <v>7142</v>
      </c>
      <c r="K2808" s="4" t="s">
        <v>7144</v>
      </c>
      <c r="L2808" s="5" t="s">
        <v>7143</v>
      </c>
      <c r="M2808" s="5">
        <f t="shared" si="172"/>
        <v>14</v>
      </c>
      <c r="N2808" s="5">
        <f t="shared" si="173"/>
        <v>20</v>
      </c>
      <c r="O2808" s="3" t="str">
        <f>IF(ISBLANK(D2808),"ส่วนลด",VLOOKUP(D2808,หมวดหมู่!$A$2:$B$35,2))</f>
        <v>ของใช้ในครัว</v>
      </c>
      <c r="P2808" s="3" t="str">
        <f>IF(ISBLANK(E2808),"หน่วย",VLOOKUP(E2808,หน่วยนับ!$A$2:$B$37,2))</f>
        <v>อัน</v>
      </c>
      <c r="Q2808" t="str">
        <f t="shared" si="174"/>
        <v>P00000.png</v>
      </c>
      <c r="R2808" t="str">
        <f t="shared" si="175"/>
        <v>INSERT INTO `product`(`pID`, `pBar`, `pBars`, `pName`, `pBP`, `pSP`, `pVal`, `pCate`, `pUnit`, `img`) VALUES ('P02816','8859481450499','[{"detail":"รหัสสินค้า","barcode":"P02816"},{"detail":"บาร์โค้ดหลัก","barcode":"8859481450499"}]','ขวดสเปร์500ML***','14','20','5','ของใช้ในครัว','อัน','P00000.png');</v>
      </c>
    </row>
    <row r="2809" spans="1:18" x14ac:dyDescent="0.25">
      <c r="A2809" s="2" t="s">
        <v>4155</v>
      </c>
      <c r="B2809" s="8">
        <v>8850900001933</v>
      </c>
      <c r="C2809" s="2" t="s">
        <v>4156</v>
      </c>
      <c r="D2809" s="1">
        <v>20</v>
      </c>
      <c r="E2809" s="1">
        <v>1</v>
      </c>
      <c r="F2809" s="1">
        <v>4</v>
      </c>
      <c r="G2809" s="1">
        <v>8.75</v>
      </c>
      <c r="H2809" s="1">
        <v>12</v>
      </c>
      <c r="I2809" s="16"/>
      <c r="J2809" s="17" t="s">
        <v>7142</v>
      </c>
      <c r="K2809" s="4" t="s">
        <v>7144</v>
      </c>
      <c r="L2809" s="5" t="s">
        <v>7143</v>
      </c>
      <c r="M2809" s="5">
        <f t="shared" si="172"/>
        <v>8.75</v>
      </c>
      <c r="N2809" s="5">
        <f t="shared" si="173"/>
        <v>12</v>
      </c>
      <c r="O2809" s="3" t="str">
        <f>IF(ISBLANK(D2809),"ส่วนลด",VLOOKUP(D2809,หมวดหมู่!$A$2:$B$35,2))</f>
        <v>อุปโภค/บริโภค</v>
      </c>
      <c r="P2809" s="3" t="str">
        <f>IF(ISBLANK(E2809),"หน่วย",VLOOKUP(E2809,หน่วยนับ!$A$2:$B$37,2))</f>
        <v>ชิ้น</v>
      </c>
      <c r="Q2809" t="str">
        <f t="shared" si="174"/>
        <v>P00000.png</v>
      </c>
      <c r="R2809" t="str">
        <f t="shared" si="175"/>
        <v>INSERT INTO `product`(`pID`, `pBar`, `pBars`, `pName`, `pBP`, `pSP`, `pVal`, `pCate`, `pUnit`, `img`) VALUES ('P02817','8850900001933','[{"detail":"รหัสสินค้า","barcode":"P02817"},{"detail":"บาร์โค้ดหลัก","barcode":"8850900001933"}]','ซันไบร์ทจัมโบ้12บ','8.75','12','4','อุปโภค/บริโภค','ชิ้น','P00000.png');</v>
      </c>
    </row>
    <row r="2810" spans="1:18" x14ac:dyDescent="0.25">
      <c r="A2810" s="2" t="s">
        <v>4157</v>
      </c>
      <c r="B2810" s="8">
        <v>8859535902301</v>
      </c>
      <c r="C2810" s="2" t="s">
        <v>4158</v>
      </c>
      <c r="D2810" s="1">
        <v>20</v>
      </c>
      <c r="E2810" s="1">
        <v>8</v>
      </c>
      <c r="F2810" s="1">
        <v>1</v>
      </c>
      <c r="G2810" s="1">
        <v>16.670000000000002</v>
      </c>
      <c r="H2810" s="1">
        <v>20</v>
      </c>
      <c r="I2810" s="16"/>
      <c r="J2810" s="17" t="s">
        <v>7142</v>
      </c>
      <c r="K2810" s="4" t="s">
        <v>7144</v>
      </c>
      <c r="L2810" s="5" t="s">
        <v>7143</v>
      </c>
      <c r="M2810" s="5">
        <f t="shared" si="172"/>
        <v>16.670000000000002</v>
      </c>
      <c r="N2810" s="5">
        <f t="shared" si="173"/>
        <v>20</v>
      </c>
      <c r="O2810" s="3" t="str">
        <f>IF(ISBLANK(D2810),"ส่วนลด",VLOOKUP(D2810,หมวดหมู่!$A$2:$B$35,2))</f>
        <v>อุปโภค/บริโภค</v>
      </c>
      <c r="P2810" s="3" t="str">
        <f>IF(ISBLANK(E2810),"หน่วย",VLOOKUP(E2810,หน่วยนับ!$A$2:$B$37,2))</f>
        <v>อัน</v>
      </c>
      <c r="Q2810" t="str">
        <f t="shared" si="174"/>
        <v>P00000.png</v>
      </c>
      <c r="R2810" t="str">
        <f t="shared" si="175"/>
        <v>INSERT INTO `product`(`pID`, `pBar`, `pBars`, `pName`, `pBP`, `pSP`, `pVal`, `pCate`, `pUnit`, `img`) VALUES ('P02818','8859535902301','[{"detail":"รหัสสินค้า","barcode":"P02818"},{"detail":"บาร์โค้ดหลัก","barcode":"8859535902301"}]','กระบอกฉีดน้ำ4113/20บ*','16.67','20','1','อุปโภค/บริโภค','อัน','P00000.png');</v>
      </c>
    </row>
    <row r="2811" spans="1:18" x14ac:dyDescent="0.25">
      <c r="A2811" s="2" t="s">
        <v>4159</v>
      </c>
      <c r="B2811" s="8">
        <v>6942122600192</v>
      </c>
      <c r="C2811" s="2" t="s">
        <v>4160</v>
      </c>
      <c r="D2811" s="1">
        <v>20</v>
      </c>
      <c r="E2811" s="1">
        <v>8</v>
      </c>
      <c r="F2811" s="1">
        <v>0</v>
      </c>
      <c r="G2811" s="1">
        <v>14.5</v>
      </c>
      <c r="H2811" s="1">
        <v>20</v>
      </c>
      <c r="I2811" s="16"/>
      <c r="J2811" s="17" t="s">
        <v>7142</v>
      </c>
      <c r="K2811" s="4" t="s">
        <v>7144</v>
      </c>
      <c r="L2811" s="5" t="s">
        <v>7143</v>
      </c>
      <c r="M2811" s="5">
        <f t="shared" si="172"/>
        <v>14.5</v>
      </c>
      <c r="N2811" s="5">
        <f t="shared" si="173"/>
        <v>20</v>
      </c>
      <c r="O2811" s="3" t="str">
        <f>IF(ISBLANK(D2811),"ส่วนลด",VLOOKUP(D2811,หมวดหมู่!$A$2:$B$35,2))</f>
        <v>อุปโภค/บริโภค</v>
      </c>
      <c r="P2811" s="3" t="str">
        <f>IF(ISBLANK(E2811),"หน่วย",VLOOKUP(E2811,หน่วยนับ!$A$2:$B$37,2))</f>
        <v>อัน</v>
      </c>
      <c r="Q2811" t="str">
        <f t="shared" si="174"/>
        <v>P00000.png</v>
      </c>
      <c r="R2811" t="str">
        <f t="shared" si="175"/>
        <v>INSERT INTO `product`(`pID`, `pBar`, `pBars`, `pName`, `pBP`, `pSP`, `pVal`, `pCate`, `pUnit`, `img`) VALUES ('P02819','6942122600192','[{"detail":"รหัสสินค้า","barcode":"P02819"},{"detail":"บาร์โค้ดหลัก","barcode":"6942122600192"}]','ตะขอแขวนแบบยาว20บ*','14.5','20','0','อุปโภค/บริโภค','อัน','P00000.png');</v>
      </c>
    </row>
    <row r="2812" spans="1:18" x14ac:dyDescent="0.25">
      <c r="A2812" s="2" t="s">
        <v>4161</v>
      </c>
      <c r="B2812" s="8" t="s">
        <v>4161</v>
      </c>
      <c r="C2812" s="2" t="s">
        <v>8788</v>
      </c>
      <c r="D2812" s="1">
        <v>40</v>
      </c>
      <c r="E2812" s="1">
        <v>17</v>
      </c>
      <c r="F2812" s="1">
        <v>2</v>
      </c>
      <c r="G2812" s="1">
        <v>16.3</v>
      </c>
      <c r="H2812" s="1">
        <v>20</v>
      </c>
      <c r="I2812" s="16"/>
      <c r="J2812" s="17" t="s">
        <v>7142</v>
      </c>
      <c r="K2812" s="4" t="s">
        <v>7144</v>
      </c>
      <c r="L2812" s="5" t="s">
        <v>7143</v>
      </c>
      <c r="M2812" s="5">
        <f t="shared" si="172"/>
        <v>16.3</v>
      </c>
      <c r="N2812" s="5">
        <f t="shared" si="173"/>
        <v>20</v>
      </c>
      <c r="O2812" s="3" t="str">
        <f>IF(ISBLANK(D2812),"ส่วนลด",VLOOKUP(D2812,หมวดหมู่!$A$2:$B$35,2))</f>
        <v>งานก่อสร้าง</v>
      </c>
      <c r="P2812" s="3" t="str">
        <f>IF(ISBLANK(E2812),"หน่วย",VLOOKUP(E2812,หน่วยนับ!$A$2:$B$37,2))</f>
        <v>ใบ</v>
      </c>
      <c r="Q2812" t="str">
        <f t="shared" si="174"/>
        <v>P00000.png</v>
      </c>
      <c r="R2812" t="str">
        <f t="shared" si="175"/>
        <v>INSERT INTO `product`(`pID`, `pBar`, `pBars`, `pName`, `pBP`, `pSP`, `pVal`, `pCate`, `pUnit`, `img`) VALUES ('P02820','P02820','[{"detail":"รหัสสินค้า","barcode":"P02820"},{"detail":"บาร์โค้ดหลัก","barcode":"P02820"}]','หมวกสานสี***','16.3','20','2','งานก่อสร้าง','ใบ','P00000.png');</v>
      </c>
    </row>
    <row r="2813" spans="1:18" x14ac:dyDescent="0.25">
      <c r="A2813" s="2" t="s">
        <v>4162</v>
      </c>
      <c r="B2813" s="8">
        <v>8857200076395</v>
      </c>
      <c r="C2813" s="2" t="s">
        <v>4163</v>
      </c>
      <c r="D2813" s="1">
        <v>37</v>
      </c>
      <c r="E2813" s="1">
        <v>8</v>
      </c>
      <c r="F2813" s="1">
        <v>6</v>
      </c>
      <c r="G2813" s="1">
        <v>4</v>
      </c>
      <c r="H2813" s="1">
        <v>5</v>
      </c>
      <c r="I2813" s="16"/>
      <c r="J2813" s="17" t="s">
        <v>7142</v>
      </c>
      <c r="K2813" s="4" t="s">
        <v>7144</v>
      </c>
      <c r="L2813" s="5" t="s">
        <v>7143</v>
      </c>
      <c r="M2813" s="5">
        <f t="shared" si="172"/>
        <v>4</v>
      </c>
      <c r="N2813" s="5">
        <f t="shared" si="173"/>
        <v>5</v>
      </c>
      <c r="O2813" s="3" t="str">
        <f>IF(ISBLANK(D2813),"ส่วนลด",VLOOKUP(D2813,หมวดหมู่!$A$2:$B$35,2))</f>
        <v>เหล้า+บุรี่</v>
      </c>
      <c r="P2813" s="3" t="str">
        <f>IF(ISBLANK(E2813),"หน่วย",VLOOKUP(E2813,หน่วยนับ!$A$2:$B$37,2))</f>
        <v>อัน</v>
      </c>
      <c r="Q2813" t="str">
        <f t="shared" si="174"/>
        <v>P00000.png</v>
      </c>
      <c r="R2813" t="str">
        <f t="shared" si="175"/>
        <v>INSERT INTO `product`(`pID`, `pBar`, `pBars`, `pName`, `pBP`, `pSP`, `pVal`, `pCate`, `pUnit`, `img`) VALUES ('P02821','8857200076395','[{"detail":"รหัสสินค้า","barcode":"P02821"},{"detail":"บาร์โค้ดหลัก","barcode":"8857200076395"}]','ไฟแชควาบวิว5บาท**','4','5','6','เหล้า+บุรี่','อัน','P00000.png');</v>
      </c>
    </row>
    <row r="2814" spans="1:18" x14ac:dyDescent="0.25">
      <c r="A2814" s="2" t="s">
        <v>4164</v>
      </c>
      <c r="B2814" s="8" t="s">
        <v>4164</v>
      </c>
      <c r="C2814" s="2" t="s">
        <v>8789</v>
      </c>
      <c r="D2814" s="1">
        <v>20</v>
      </c>
      <c r="E2814" s="1">
        <v>9</v>
      </c>
      <c r="F2814" s="1">
        <v>10</v>
      </c>
      <c r="G2814" s="1">
        <v>15.84</v>
      </c>
      <c r="H2814" s="1">
        <v>20</v>
      </c>
      <c r="I2814" s="16"/>
      <c r="J2814" s="17" t="s">
        <v>7142</v>
      </c>
      <c r="K2814" s="4" t="s">
        <v>7144</v>
      </c>
      <c r="L2814" s="5" t="s">
        <v>7143</v>
      </c>
      <c r="M2814" s="5">
        <f t="shared" si="172"/>
        <v>15.84</v>
      </c>
      <c r="N2814" s="5">
        <f t="shared" si="173"/>
        <v>20</v>
      </c>
      <c r="O2814" s="3" t="str">
        <f>IF(ISBLANK(D2814),"ส่วนลด",VLOOKUP(D2814,หมวดหมู่!$A$2:$B$35,2))</f>
        <v>อุปโภค/บริโภค</v>
      </c>
      <c r="P2814" s="3" t="str">
        <f>IF(ISBLANK(E2814),"หน่วย",VLOOKUP(E2814,หน่วยนับ!$A$2:$B$37,2))</f>
        <v>แพ็ค</v>
      </c>
      <c r="Q2814" t="str">
        <f t="shared" si="174"/>
        <v>P00000.png</v>
      </c>
      <c r="R2814" t="str">
        <f t="shared" si="175"/>
        <v>INSERT INTO `product`(`pID`, `pBar`, `pBars`, `pName`, `pBP`, `pSP`, `pVal`, `pCate`, `pUnit`, `img`) VALUES ('P02822','P02822','[{"detail":"รหัสสินค้า","barcode":"P02822"},{"detail":"บาร์โค้ดหลัก","barcode":"P02822"}]','สายเบรคจักรยาน***','15.84','20','10','อุปโภค/บริโภค','แพ็ค','P00000.png');</v>
      </c>
    </row>
    <row r="2815" spans="1:18" x14ac:dyDescent="0.25">
      <c r="A2815" s="2" t="s">
        <v>4165</v>
      </c>
      <c r="B2815" s="8">
        <v>1988032162141</v>
      </c>
      <c r="C2815" s="2" t="s">
        <v>4166</v>
      </c>
      <c r="D2815" s="1">
        <v>21</v>
      </c>
      <c r="E2815" s="1">
        <v>8</v>
      </c>
      <c r="F2815" s="1">
        <v>2</v>
      </c>
      <c r="G2815" s="1">
        <v>15</v>
      </c>
      <c r="H2815" s="1">
        <v>20</v>
      </c>
      <c r="I2815" s="16"/>
      <c r="J2815" s="17" t="s">
        <v>7142</v>
      </c>
      <c r="K2815" s="4" t="s">
        <v>7144</v>
      </c>
      <c r="L2815" s="5" t="s">
        <v>7143</v>
      </c>
      <c r="M2815" s="5">
        <f t="shared" si="172"/>
        <v>15</v>
      </c>
      <c r="N2815" s="5">
        <f t="shared" si="173"/>
        <v>20</v>
      </c>
      <c r="O2815" s="3" t="str">
        <f>IF(ISBLANK(D2815),"ส่วนลด",VLOOKUP(D2815,หมวดหมู่!$A$2:$B$35,2))</f>
        <v>ไฟฟ้า</v>
      </c>
      <c r="P2815" s="3" t="str">
        <f>IF(ISBLANK(E2815),"หน่วย",VLOOKUP(E2815,หน่วยนับ!$A$2:$B$37,2))</f>
        <v>อัน</v>
      </c>
      <c r="Q2815" t="str">
        <f t="shared" si="174"/>
        <v>P00000.png</v>
      </c>
      <c r="R2815" t="str">
        <f t="shared" si="175"/>
        <v>INSERT INTO `product`(`pID`, `pBar`, `pBars`, `pName`, `pBP`, `pSP`, `pVal`, `pCate`, `pUnit`, `img`) VALUES ('P02823','1988032162141','[{"detail":"รหัสสินค้า","barcode":"P02823"},{"detail":"บาร์โค้ดหลัก","barcode":"1988032162141"}]','ขั้วพร้อมขาปลั๊กสปริง20บ*','15','20','2','ไฟฟ้า','อัน','P00000.png');</v>
      </c>
    </row>
    <row r="2816" spans="1:18" x14ac:dyDescent="0.25">
      <c r="A2816" s="2" t="s">
        <v>4167</v>
      </c>
      <c r="B2816" s="8">
        <v>8859557200027</v>
      </c>
      <c r="C2816" s="2" t="s">
        <v>4168</v>
      </c>
      <c r="D2816" s="1">
        <v>20</v>
      </c>
      <c r="E2816" s="1">
        <v>9</v>
      </c>
      <c r="F2816" s="1">
        <v>1</v>
      </c>
      <c r="G2816" s="1">
        <v>12.5</v>
      </c>
      <c r="H2816" s="1">
        <v>15</v>
      </c>
      <c r="I2816" s="16"/>
      <c r="J2816" s="17" t="s">
        <v>7142</v>
      </c>
      <c r="K2816" s="4" t="s">
        <v>7144</v>
      </c>
      <c r="L2816" s="5" t="s">
        <v>7143</v>
      </c>
      <c r="M2816" s="5">
        <f t="shared" si="172"/>
        <v>12.5</v>
      </c>
      <c r="N2816" s="5">
        <f t="shared" si="173"/>
        <v>15</v>
      </c>
      <c r="O2816" s="3" t="str">
        <f>IF(ISBLANK(D2816),"ส่วนลด",VLOOKUP(D2816,หมวดหมู่!$A$2:$B$35,2))</f>
        <v>อุปโภค/บริโภค</v>
      </c>
      <c r="P2816" s="3" t="str">
        <f>IF(ISBLANK(E2816),"หน่วย",VLOOKUP(E2816,หน่วยนับ!$A$2:$B$37,2))</f>
        <v>แพ็ค</v>
      </c>
      <c r="Q2816" t="str">
        <f t="shared" si="174"/>
        <v>P00000.png</v>
      </c>
      <c r="R2816" t="str">
        <f t="shared" si="175"/>
        <v>INSERT INTO `product`(`pID`, `pBar`, `pBars`, `pName`, `pBP`, `pSP`, `pVal`, `pCate`, `pUnit`, `img`) VALUES ('P02824','8859557200027','[{"detail":"รหัสสินค้า","barcode":"P02824"},{"detail":"บาร์โค้ดหลัก","barcode":"8859557200027"}]','ถุงมืออย่างดี/3/15บาท','12.5','15','1','อุปโภค/บริโภค','แพ็ค','P00000.png');</v>
      </c>
    </row>
    <row r="2817" spans="1:18" x14ac:dyDescent="0.25">
      <c r="A2817" s="2" t="s">
        <v>4169</v>
      </c>
      <c r="B2817" s="8" t="s">
        <v>4169</v>
      </c>
      <c r="C2817" s="2" t="s">
        <v>8790</v>
      </c>
      <c r="D2817" s="1">
        <v>91</v>
      </c>
      <c r="E2817" s="1">
        <v>8</v>
      </c>
      <c r="F2817" s="1">
        <v>2</v>
      </c>
      <c r="G2817" s="1">
        <v>15.4</v>
      </c>
      <c r="H2817" s="1">
        <v>20</v>
      </c>
      <c r="I2817" s="16"/>
      <c r="J2817" s="17" t="s">
        <v>7142</v>
      </c>
      <c r="K2817" s="4" t="s">
        <v>7144</v>
      </c>
      <c r="L2817" s="5" t="s">
        <v>7143</v>
      </c>
      <c r="M2817" s="5">
        <f t="shared" si="172"/>
        <v>15.4</v>
      </c>
      <c r="N2817" s="5">
        <f t="shared" si="173"/>
        <v>20</v>
      </c>
      <c r="O2817" s="3" t="str">
        <f>IF(ISBLANK(D2817),"ส่วนลด",VLOOKUP(D2817,หมวดหมู่!$A$2:$B$35,2))</f>
        <v>ของใช้ในครัว</v>
      </c>
      <c r="P2817" s="3" t="str">
        <f>IF(ISBLANK(E2817),"หน่วย",VLOOKUP(E2817,หน่วยนับ!$A$2:$B$37,2))</f>
        <v>อัน</v>
      </c>
      <c r="Q2817" t="str">
        <f t="shared" si="174"/>
        <v>P00000.png</v>
      </c>
      <c r="R2817" t="str">
        <f t="shared" si="175"/>
        <v>INSERT INTO `product`(`pID`, `pBar`, `pBars`, `pName`, `pBP`, `pSP`, `pVal`, `pCate`, `pUnit`, `img`) VALUES ('P02825','P02825','[{"detail":"รหัสสินค้า","barcode":"P02825"},{"detail":"บาร์โค้ดหลัก","barcode":"P02825"}]','ไม้แขวนหนีบกระโปรง***','15.4','20','2','ของใช้ในครัว','อัน','P00000.png');</v>
      </c>
    </row>
    <row r="2818" spans="1:18" x14ac:dyDescent="0.25">
      <c r="A2818" s="2" t="s">
        <v>4170</v>
      </c>
      <c r="B2818" s="8" t="s">
        <v>4171</v>
      </c>
      <c r="C2818" s="2" t="s">
        <v>8791</v>
      </c>
      <c r="D2818" s="1">
        <v>40</v>
      </c>
      <c r="E2818" s="1">
        <v>8</v>
      </c>
      <c r="F2818" s="1">
        <v>1</v>
      </c>
      <c r="G2818" s="1">
        <v>40</v>
      </c>
      <c r="H2818" s="1">
        <v>50</v>
      </c>
      <c r="I2818" s="16"/>
      <c r="J2818" s="17" t="s">
        <v>7142</v>
      </c>
      <c r="K2818" s="4" t="s">
        <v>7144</v>
      </c>
      <c r="L2818" s="5" t="s">
        <v>7143</v>
      </c>
      <c r="M2818" s="5">
        <f t="shared" si="172"/>
        <v>40</v>
      </c>
      <c r="N2818" s="5">
        <f t="shared" si="173"/>
        <v>50</v>
      </c>
      <c r="O2818" s="3" t="str">
        <f>IF(ISBLANK(D2818),"ส่วนลด",VLOOKUP(D2818,หมวดหมู่!$A$2:$B$35,2))</f>
        <v>งานก่อสร้าง</v>
      </c>
      <c r="P2818" s="3" t="str">
        <f>IF(ISBLANK(E2818),"หน่วย",VLOOKUP(E2818,หน่วยนับ!$A$2:$B$37,2))</f>
        <v>อัน</v>
      </c>
      <c r="Q2818" t="str">
        <f t="shared" si="174"/>
        <v>P00000.png</v>
      </c>
      <c r="R2818" t="str">
        <f t="shared" si="175"/>
        <v>INSERT INTO `product`(`pID`, `pBar`, `pBars`, `pName`, `pBP`, `pSP`, `pVal`, `pCate`, `pUnit`, `img`) VALUES ('P02826','CNTSPV00253','[{"detail":"รหัสสินค้า","barcode":"P02826"},{"detail":"บาร์โค้ดหลัก","barcode":"CNTSPV00253"}]','ปืนยิงซิลิโคลน***','40','50','1','งานก่อสร้าง','อัน','P00000.png');</v>
      </c>
    </row>
    <row r="2819" spans="1:18" x14ac:dyDescent="0.25">
      <c r="A2819" s="2" t="s">
        <v>4172</v>
      </c>
      <c r="B2819" s="8">
        <v>1988032122244</v>
      </c>
      <c r="C2819" s="2" t="s">
        <v>8792</v>
      </c>
      <c r="D2819" s="1">
        <v>40</v>
      </c>
      <c r="E2819" s="1">
        <v>3</v>
      </c>
      <c r="F2819" s="1">
        <v>8</v>
      </c>
      <c r="G2819" s="1">
        <v>15.42</v>
      </c>
      <c r="H2819" s="1">
        <v>20</v>
      </c>
      <c r="I2819" s="16"/>
      <c r="J2819" s="17" t="s">
        <v>7142</v>
      </c>
      <c r="K2819" s="4" t="s">
        <v>7144</v>
      </c>
      <c r="L2819" s="5" t="s">
        <v>7143</v>
      </c>
      <c r="M2819" s="5">
        <f t="shared" ref="M2819:M2882" si="176">IF(ISBLANK(D2819),0,G2819)</f>
        <v>15.42</v>
      </c>
      <c r="N2819" s="5">
        <f t="shared" ref="N2819:N2882" si="177">IF(ISBLANK(D2819),-H2819,H2819)</f>
        <v>20</v>
      </c>
      <c r="O2819" s="3" t="str">
        <f>IF(ISBLANK(D2819),"ส่วนลด",VLOOKUP(D2819,หมวดหมู่!$A$2:$B$35,2))</f>
        <v>งานก่อสร้าง</v>
      </c>
      <c r="P2819" s="3" t="str">
        <f>IF(ISBLANK(E2819),"หน่วย",VLOOKUP(E2819,หน่วยนับ!$A$2:$B$37,2))</f>
        <v>ขวด</v>
      </c>
      <c r="Q2819" t="str">
        <f t="shared" ref="Q2819:Q2882" si="178">IF(ISBLANK(I2819),"P00000.png",I2819)</f>
        <v>P00000.png</v>
      </c>
      <c r="R2819" t="str">
        <f t="shared" ref="R2819:R2882" si="179">"INSERT INTO `product`(`pID`, `pBar`, `pBars`, `pName`, `pBP`, `pSP`, `pVal`, `pCate`, `pUnit`, `img`) VALUES ('"&amp;A2819&amp;"','"&amp;B2819&amp;"','"&amp;J2819&amp;A2819&amp;K2819&amp;B2819&amp;L2819&amp;"','"&amp;C2819&amp;"','"&amp;M2819&amp;"','"&amp;N2819&amp;"','"&amp;F2819&amp;"','"&amp;O2819&amp;"','"&amp;P2819&amp;"','"&amp;Q2819&amp;"');"</f>
        <v>INSERT INTO `product`(`pID`, `pBar`, `pBars`, `pName`, `pBP`, `pSP`, `pVal`, `pCate`, `pUnit`, `img`) VALUES ('P02827','1988032122244','[{"detail":"รหัสสินค้า","barcode":"P02827"},{"detail":"บาร์โค้ดหลัก","barcode":"1988032122244"}]','สเปร์กันสนิม***','15.42','20','8','งานก่อสร้าง','ขวด','P00000.png');</v>
      </c>
    </row>
    <row r="2820" spans="1:18" x14ac:dyDescent="0.25">
      <c r="A2820" s="2" t="s">
        <v>4173</v>
      </c>
      <c r="B2820" s="8" t="s">
        <v>4173</v>
      </c>
      <c r="C2820" s="2" t="s">
        <v>8793</v>
      </c>
      <c r="D2820" s="1">
        <v>21</v>
      </c>
      <c r="E2820" s="1">
        <v>9</v>
      </c>
      <c r="F2820" s="1">
        <v>4</v>
      </c>
      <c r="G2820" s="1">
        <v>11</v>
      </c>
      <c r="H2820" s="1">
        <v>15</v>
      </c>
      <c r="I2820" s="16"/>
      <c r="J2820" s="17" t="s">
        <v>7142</v>
      </c>
      <c r="K2820" s="4" t="s">
        <v>7144</v>
      </c>
      <c r="L2820" s="5" t="s">
        <v>7143</v>
      </c>
      <c r="M2820" s="5">
        <f t="shared" si="176"/>
        <v>11</v>
      </c>
      <c r="N2820" s="5">
        <f t="shared" si="177"/>
        <v>15</v>
      </c>
      <c r="O2820" s="3" t="str">
        <f>IF(ISBLANK(D2820),"ส่วนลด",VLOOKUP(D2820,หมวดหมู่!$A$2:$B$35,2))</f>
        <v>ไฟฟ้า</v>
      </c>
      <c r="P2820" s="3" t="str">
        <f>IF(ISBLANK(E2820),"หน่วย",VLOOKUP(E2820,หน่วยนับ!$A$2:$B$37,2))</f>
        <v>แพ็ค</v>
      </c>
      <c r="Q2820" t="str">
        <f t="shared" si="178"/>
        <v>P00000.png</v>
      </c>
      <c r="R2820" t="str">
        <f t="shared" si="179"/>
        <v>INSERT INTO `product`(`pID`, `pBar`, `pBars`, `pName`, `pBP`, `pSP`, `pVal`, `pCate`, `pUnit`, `img`) VALUES ('P02828','P02828','[{"detail":"รหัสสินค้า","barcode":"P02828"},{"detail":"บาร์โค้ดหลัก","barcode":"P02828"}]','ถ่านพานาถ่านAAแพ็ค2***','11','15','4','ไฟฟ้า','แพ็ค','P00000.png');</v>
      </c>
    </row>
    <row r="2821" spans="1:18" x14ac:dyDescent="0.25">
      <c r="A2821" s="2" t="s">
        <v>4174</v>
      </c>
      <c r="B2821" s="8">
        <v>1988032172331</v>
      </c>
      <c r="C2821" s="2" t="s">
        <v>4175</v>
      </c>
      <c r="D2821" s="1">
        <v>32</v>
      </c>
      <c r="E2821" s="1">
        <v>9</v>
      </c>
      <c r="F2821" s="1">
        <v>2</v>
      </c>
      <c r="G2821" s="1">
        <v>15</v>
      </c>
      <c r="H2821" s="1">
        <v>20</v>
      </c>
      <c r="I2821" s="16"/>
      <c r="J2821" s="17" t="s">
        <v>7142</v>
      </c>
      <c r="K2821" s="4" t="s">
        <v>7144</v>
      </c>
      <c r="L2821" s="5" t="s">
        <v>7143</v>
      </c>
      <c r="M2821" s="5">
        <f t="shared" si="176"/>
        <v>15</v>
      </c>
      <c r="N2821" s="5">
        <f t="shared" si="177"/>
        <v>20</v>
      </c>
      <c r="O2821" s="3" t="str">
        <f>IF(ISBLANK(D2821),"ส่วนลด",VLOOKUP(D2821,หมวดหมู่!$A$2:$B$35,2))</f>
        <v>การศึกษา</v>
      </c>
      <c r="P2821" s="3" t="str">
        <f>IF(ISBLANK(E2821),"หน่วย",VLOOKUP(E2821,หน่วยนับ!$A$2:$B$37,2))</f>
        <v>แพ็ค</v>
      </c>
      <c r="Q2821" t="str">
        <f t="shared" si="178"/>
        <v>P00000.png</v>
      </c>
      <c r="R2821" t="str">
        <f t="shared" si="179"/>
        <v>INSERT INTO `product`(`pID`, `pBar`, `pBars`, `pName`, `pBP`, `pSP`, `pVal`, `pCate`, `pUnit`, `img`) VALUES ('P02829','1988032172331','[{"detail":"รหัสสินค้า","barcode":"P02829"},{"detail":"บาร์โค้ดหลัก","barcode":"1988032172331"}]','ลิปวิคกระดาษแพ็คคู่20บ*','15','20','2','การศึกษา','แพ็ค','P00000.png');</v>
      </c>
    </row>
    <row r="2822" spans="1:18" x14ac:dyDescent="0.25">
      <c r="A2822" s="2" t="s">
        <v>4176</v>
      </c>
      <c r="B2822" s="8">
        <v>6922406530070</v>
      </c>
      <c r="C2822" s="2" t="s">
        <v>8794</v>
      </c>
      <c r="D2822" s="1">
        <v>66</v>
      </c>
      <c r="E2822" s="1">
        <v>2</v>
      </c>
      <c r="F2822" s="1">
        <v>1</v>
      </c>
      <c r="G2822" s="1">
        <v>15.42</v>
      </c>
      <c r="H2822" s="1">
        <v>20</v>
      </c>
      <c r="I2822" s="16"/>
      <c r="J2822" s="17" t="s">
        <v>7142</v>
      </c>
      <c r="K2822" s="4" t="s">
        <v>7144</v>
      </c>
      <c r="L2822" s="5" t="s">
        <v>7143</v>
      </c>
      <c r="M2822" s="5">
        <f t="shared" si="176"/>
        <v>15.42</v>
      </c>
      <c r="N2822" s="5">
        <f t="shared" si="177"/>
        <v>20</v>
      </c>
      <c r="O2822" s="3" t="str">
        <f>IF(ISBLANK(D2822),"ส่วนลด",VLOOKUP(D2822,หมวดหมู่!$A$2:$B$35,2))</f>
        <v>ยาสีฟัน+แปรงสีฟันน้ำยาบ้วนปาก</v>
      </c>
      <c r="P2822" s="3" t="str">
        <f>IF(ISBLANK(E2822),"หน่วย",VLOOKUP(E2822,หน่วยนับ!$A$2:$B$37,2))</f>
        <v>กระปุก</v>
      </c>
      <c r="Q2822" t="str">
        <f t="shared" si="178"/>
        <v>P00000.png</v>
      </c>
      <c r="R2822" t="str">
        <f t="shared" si="179"/>
        <v>INSERT INTO `product`(`pID`, `pBar`, `pBars`, `pName`, `pBP`, `pSP`, `pVal`, `pCate`, `pUnit`, `img`) VALUES ('P02830','6922406530070','[{"detail":"รหัสสินค้า","barcode":"P02830"},{"detail":"บาร์โค้ดหลัก","barcode":"6922406530070"}]','ไหมขัดฟัน***','15.42','20','1','ยาสีฟัน+แปรงสีฟันน้ำยาบ้วนปาก','กระปุก','P00000.png');</v>
      </c>
    </row>
    <row r="2823" spans="1:18" x14ac:dyDescent="0.25">
      <c r="A2823" s="2" t="s">
        <v>4177</v>
      </c>
      <c r="B2823" s="8">
        <v>8850273161104</v>
      </c>
      <c r="C2823" s="2" t="s">
        <v>8795</v>
      </c>
      <c r="D2823" s="1">
        <v>64</v>
      </c>
      <c r="E2823" s="1">
        <v>8</v>
      </c>
      <c r="F2823" s="1">
        <v>2</v>
      </c>
      <c r="G2823" s="1">
        <v>50</v>
      </c>
      <c r="H2823" s="1">
        <v>59</v>
      </c>
      <c r="I2823" s="16"/>
      <c r="J2823" s="17" t="s">
        <v>7142</v>
      </c>
      <c r="K2823" s="4" t="s">
        <v>7144</v>
      </c>
      <c r="L2823" s="5" t="s">
        <v>7143</v>
      </c>
      <c r="M2823" s="5">
        <f t="shared" si="176"/>
        <v>50</v>
      </c>
      <c r="N2823" s="5">
        <f t="shared" si="177"/>
        <v>59</v>
      </c>
      <c r="O2823" s="3" t="str">
        <f>IF(ISBLANK(D2823),"ส่วนลด",VLOOKUP(D2823,หมวดหมู่!$A$2:$B$35,2))</f>
        <v>ยากันยุง</v>
      </c>
      <c r="P2823" s="3" t="str">
        <f>IF(ISBLANK(E2823),"หน่วย",VLOOKUP(E2823,หน่วยนับ!$A$2:$B$37,2))</f>
        <v>อัน</v>
      </c>
      <c r="Q2823" t="str">
        <f t="shared" si="178"/>
        <v>P00000.png</v>
      </c>
      <c r="R2823" t="str">
        <f t="shared" si="179"/>
        <v>INSERT INTO `product`(`pID`, `pBar`, `pBars`, `pName`, `pBP`, `pSP`, `pVal`, `pCate`, `pUnit`, `img`) VALUES ('P02831','8850273161104','[{"detail":"รหัสสินค้า","barcode":"P02831"},{"detail":"บาร์โค้ดหลัก","barcode":"8850273161104"}]','อาทกาวดักแมลงสาป3ชิ้น***','50','59','2','ยากันยุง','อัน','P00000.png');</v>
      </c>
    </row>
    <row r="2824" spans="1:18" x14ac:dyDescent="0.25">
      <c r="A2824" s="2" t="s">
        <v>4178</v>
      </c>
      <c r="B2824" s="8">
        <v>8859557200058</v>
      </c>
      <c r="C2824" s="2" t="s">
        <v>4179</v>
      </c>
      <c r="D2824" s="1">
        <v>20</v>
      </c>
      <c r="E2824" s="1">
        <v>9</v>
      </c>
      <c r="F2824" s="1">
        <v>1</v>
      </c>
      <c r="G2824" s="1">
        <v>11.25</v>
      </c>
      <c r="H2824" s="1">
        <v>15</v>
      </c>
      <c r="I2824" s="16"/>
      <c r="J2824" s="17" t="s">
        <v>7142</v>
      </c>
      <c r="K2824" s="4" t="s">
        <v>7144</v>
      </c>
      <c r="L2824" s="5" t="s">
        <v>7143</v>
      </c>
      <c r="M2824" s="5">
        <f t="shared" si="176"/>
        <v>11.25</v>
      </c>
      <c r="N2824" s="5">
        <f t="shared" si="177"/>
        <v>15</v>
      </c>
      <c r="O2824" s="3" t="str">
        <f>IF(ISBLANK(D2824),"ส่วนลด",VLOOKUP(D2824,หมวดหมู่!$A$2:$B$35,2))</f>
        <v>อุปโภค/บริโภค</v>
      </c>
      <c r="P2824" s="3" t="str">
        <f>IF(ISBLANK(E2824),"หน่วย",VLOOKUP(E2824,หน่วยนับ!$A$2:$B$37,2))</f>
        <v>แพ็ค</v>
      </c>
      <c r="Q2824" t="str">
        <f t="shared" si="178"/>
        <v>P00000.png</v>
      </c>
      <c r="R2824" t="str">
        <f t="shared" si="179"/>
        <v>INSERT INTO `product`(`pID`, `pBar`, `pBars`, `pName`, `pBP`, `pSP`, `pVal`, `pCate`, `pUnit`, `img`) VALUES ('P02832','8859557200058','[{"detail":"รหัสสินค้า","barcode":"P02832"},{"detail":"บาร์โค้ดหลัก","barcode":"8859557200058"}]','ถุงมือPvCเบอร์M/15บาท*','11.25','15','1','อุปโภค/บริโภค','แพ็ค','P00000.png');</v>
      </c>
    </row>
    <row r="2825" spans="1:18" x14ac:dyDescent="0.25">
      <c r="A2825" s="2" t="s">
        <v>4180</v>
      </c>
      <c r="B2825" s="8">
        <v>8992304010477</v>
      </c>
      <c r="C2825" s="2" t="s">
        <v>4181</v>
      </c>
      <c r="D2825" s="1">
        <v>20</v>
      </c>
      <c r="E2825" s="1">
        <v>11</v>
      </c>
      <c r="F2825" s="1">
        <v>1</v>
      </c>
      <c r="G2825" s="1">
        <v>7.84</v>
      </c>
      <c r="H2825" s="1">
        <v>10</v>
      </c>
      <c r="I2825" s="16"/>
      <c r="J2825" s="17" t="s">
        <v>7142</v>
      </c>
      <c r="K2825" s="4" t="s">
        <v>7144</v>
      </c>
      <c r="L2825" s="5" t="s">
        <v>7143</v>
      </c>
      <c r="M2825" s="5">
        <f t="shared" si="176"/>
        <v>7.84</v>
      </c>
      <c r="N2825" s="5">
        <f t="shared" si="177"/>
        <v>10</v>
      </c>
      <c r="O2825" s="3" t="str">
        <f>IF(ISBLANK(D2825),"ส่วนลด",VLOOKUP(D2825,หมวดหมู่!$A$2:$B$35,2))</f>
        <v>อุปโภค/บริโภค</v>
      </c>
      <c r="P2825" s="3" t="str">
        <f>IF(ISBLANK(E2825),"หน่วย",VLOOKUP(E2825,หน่วยนับ!$A$2:$B$37,2))</f>
        <v>ซอง</v>
      </c>
      <c r="Q2825" t="str">
        <f t="shared" si="178"/>
        <v>P00000.png</v>
      </c>
      <c r="R2825" t="str">
        <f t="shared" si="179"/>
        <v>INSERT INTO `product`(`pID`, `pBar`, `pBars`, `pName`, `pBP`, `pSP`, `pVal`, `pCate`, `pUnit`, `img`) VALUES ('P02833','8992304010477','[{"detail":"รหัสสินค้า","barcode":"P02833"},{"detail":"บาร์โค้ดหลัก","barcode":"8992304010477"}]','การ์นิเย่ไวท์สปีด10บาท','7.84','10','1','อุปโภค/บริโภค','ซอง','P00000.png');</v>
      </c>
    </row>
    <row r="2826" spans="1:18" x14ac:dyDescent="0.25">
      <c r="A2826" s="2" t="s">
        <v>4182</v>
      </c>
      <c r="B2826" s="8" t="s">
        <v>4182</v>
      </c>
      <c r="C2826" s="2" t="s">
        <v>4183</v>
      </c>
      <c r="D2826" s="1">
        <v>21</v>
      </c>
      <c r="E2826" s="1">
        <v>27</v>
      </c>
      <c r="F2826" s="1">
        <v>0</v>
      </c>
      <c r="G2826" s="1">
        <v>13</v>
      </c>
      <c r="H2826" s="1">
        <v>15</v>
      </c>
      <c r="I2826" s="16"/>
      <c r="J2826" s="17" t="s">
        <v>7142</v>
      </c>
      <c r="K2826" s="4" t="s">
        <v>7144</v>
      </c>
      <c r="L2826" s="5" t="s">
        <v>7143</v>
      </c>
      <c r="M2826" s="5">
        <f t="shared" si="176"/>
        <v>13</v>
      </c>
      <c r="N2826" s="5">
        <f t="shared" si="177"/>
        <v>15</v>
      </c>
      <c r="O2826" s="3" t="str">
        <f>IF(ISBLANK(D2826),"ส่วนลด",VLOOKUP(D2826,หมวดหมู่!$A$2:$B$35,2))</f>
        <v>ไฟฟ้า</v>
      </c>
      <c r="P2826" s="3" t="str">
        <f>IF(ISBLANK(E2826),"หน่วย",VLOOKUP(E2826,หน่วยนับ!$A$2:$B$37,2))</f>
        <v>ม้วน</v>
      </c>
      <c r="Q2826" t="str">
        <f t="shared" si="178"/>
        <v>P00000.png</v>
      </c>
      <c r="R2826" t="str">
        <f t="shared" si="179"/>
        <v>INSERT INTO `product`(`pID`, `pBar`, `pBars`, `pName`, `pBP`, `pSP`, `pVal`, `pCate`, `pUnit`, `img`) VALUES ('P02834','P02834','[{"detail":"รหัสสินค้า","barcode":"P02834"},{"detail":"บาร์โค้ดหลัก","barcode":"P02834"}]','เทปพันสายไฟ15บาท','13','15','0','ไฟฟ้า','ม้วน','P00000.png');</v>
      </c>
    </row>
    <row r="2827" spans="1:18" x14ac:dyDescent="0.25">
      <c r="A2827" s="2" t="s">
        <v>4184</v>
      </c>
      <c r="B2827" s="8" t="s">
        <v>4184</v>
      </c>
      <c r="C2827" s="2" t="s">
        <v>4185</v>
      </c>
      <c r="D2827" s="1">
        <v>20</v>
      </c>
      <c r="E2827" s="1">
        <v>9</v>
      </c>
      <c r="F2827" s="1">
        <v>6</v>
      </c>
      <c r="G2827" s="1">
        <v>30</v>
      </c>
      <c r="H2827" s="1">
        <v>35</v>
      </c>
      <c r="I2827" s="16"/>
      <c r="J2827" s="17" t="s">
        <v>7142</v>
      </c>
      <c r="K2827" s="4" t="s">
        <v>7144</v>
      </c>
      <c r="L2827" s="5" t="s">
        <v>7143</v>
      </c>
      <c r="M2827" s="5">
        <f t="shared" si="176"/>
        <v>30</v>
      </c>
      <c r="N2827" s="5">
        <f t="shared" si="177"/>
        <v>35</v>
      </c>
      <c r="O2827" s="3" t="str">
        <f>IF(ISBLANK(D2827),"ส่วนลด",VLOOKUP(D2827,หมวดหมู่!$A$2:$B$35,2))</f>
        <v>อุปโภค/บริโภค</v>
      </c>
      <c r="P2827" s="3" t="str">
        <f>IF(ISBLANK(E2827),"หน่วย",VLOOKUP(E2827,หน่วยนับ!$A$2:$B$37,2))</f>
        <v>แพ็ค</v>
      </c>
      <c r="Q2827" t="str">
        <f t="shared" si="178"/>
        <v>P00000.png</v>
      </c>
      <c r="R2827" t="str">
        <f t="shared" si="179"/>
        <v>INSERT INTO `product`(`pID`, `pBar`, `pBars`, `pName`, `pBP`, `pSP`, `pVal`, `pCate`, `pUnit`, `img`) VALUES ('P02835','P02835','[{"detail":"รหัสสินค้า","barcode":"P02835"},{"detail":"บาร์โค้ดหลัก","barcode":"P02835"}]','ถุงหิ้วกระต่าย 12*20/35บาท*','30','35','6','อุปโภค/บริโภค','แพ็ค','P00000.png');</v>
      </c>
    </row>
    <row r="2828" spans="1:18" x14ac:dyDescent="0.25">
      <c r="A2828" s="2" t="s">
        <v>4186</v>
      </c>
      <c r="B2828" s="8">
        <v>8857121851729</v>
      </c>
      <c r="C2828" s="2" t="s">
        <v>8796</v>
      </c>
      <c r="D2828" s="1">
        <v>77</v>
      </c>
      <c r="E2828" s="1">
        <v>9</v>
      </c>
      <c r="F2828" s="1">
        <v>1</v>
      </c>
      <c r="G2828" s="1">
        <v>12.5</v>
      </c>
      <c r="H2828" s="1">
        <v>15</v>
      </c>
      <c r="I2828" s="16"/>
      <c r="J2828" s="17" t="s">
        <v>7142</v>
      </c>
      <c r="K2828" s="4" t="s">
        <v>7144</v>
      </c>
      <c r="L2828" s="5" t="s">
        <v>7143</v>
      </c>
      <c r="M2828" s="5">
        <f t="shared" si="176"/>
        <v>12.5</v>
      </c>
      <c r="N2828" s="5">
        <f t="shared" si="177"/>
        <v>15</v>
      </c>
      <c r="O2828" s="3" t="str">
        <f>IF(ISBLANK(D2828),"ส่วนลด",VLOOKUP(D2828,หมวดหมู่!$A$2:$B$35,2))</f>
        <v>ของใช้ในครัว</v>
      </c>
      <c r="P2828" s="3" t="str">
        <f>IF(ISBLANK(E2828),"หน่วย",VLOOKUP(E2828,หน่วยนับ!$A$2:$B$37,2))</f>
        <v>แพ็ค</v>
      </c>
      <c r="Q2828" t="str">
        <f t="shared" si="178"/>
        <v>P00000.png</v>
      </c>
      <c r="R2828" t="str">
        <f t="shared" si="179"/>
        <v>INSERT INTO `product`(`pID`, `pBar`, `pBars`, `pName`, `pBP`, `pSP`, `pVal`, `pCate`, `pUnit`, `img`) VALUES ('P02836','8857121851729','[{"detail":"รหัสสินค้า","barcode":"P02836"},{"detail":"บาร์โค้ดหลัก","barcode":"8857121851729"}]','ถุงหิ้ว9ตราม้าส้ม7x15***','12.5','15','1','ของใช้ในครัว','แพ็ค','P00000.png');</v>
      </c>
    </row>
    <row r="2829" spans="1:18" x14ac:dyDescent="0.25">
      <c r="A2829" s="2" t="s">
        <v>4187</v>
      </c>
      <c r="B2829" s="8">
        <v>8851989031521</v>
      </c>
      <c r="C2829" s="2" t="s">
        <v>8797</v>
      </c>
      <c r="D2829" s="1">
        <v>85</v>
      </c>
      <c r="E2829" s="1">
        <v>14</v>
      </c>
      <c r="F2829" s="1">
        <v>1</v>
      </c>
      <c r="G2829" s="1">
        <v>10</v>
      </c>
      <c r="H2829" s="1">
        <v>13</v>
      </c>
      <c r="I2829" s="16"/>
      <c r="J2829" s="17" t="s">
        <v>7142</v>
      </c>
      <c r="K2829" s="4" t="s">
        <v>7144</v>
      </c>
      <c r="L2829" s="5" t="s">
        <v>7143</v>
      </c>
      <c r="M2829" s="5">
        <f t="shared" si="176"/>
        <v>10</v>
      </c>
      <c r="N2829" s="5">
        <f t="shared" si="177"/>
        <v>13</v>
      </c>
      <c r="O2829" s="3" t="str">
        <f>IF(ISBLANK(D2829),"ส่วนลด",VLOOKUP(D2829,หมวดหมู่!$A$2:$B$35,2))</f>
        <v>ของใช้ในครัว</v>
      </c>
      <c r="P2829" s="3" t="str">
        <f>IF(ISBLANK(E2829),"หน่วย",VLOOKUP(E2829,หน่วยนับ!$A$2:$B$37,2))</f>
        <v>ถุง</v>
      </c>
      <c r="Q2829" t="str">
        <f t="shared" si="178"/>
        <v>P00000.png</v>
      </c>
      <c r="R2829" t="str">
        <f t="shared" si="179"/>
        <v>INSERT INTO `product`(`pID`, `pBar`, `pBars`, `pName`, `pBP`, `pSP`, `pVal`, `pCate`, `pUnit`, `img`) VALUES ('P02837','8851989031521','[{"detail":"รหัสสินค้า","barcode":"P02837"},{"detail":"บาร์โค้ดหลัก","barcode":"8851989031521"}]','รีดผ้าเรียบไอน้ำสีม่วง600ml ***','10','13','1','ของใช้ในครัว','ถุง','P00000.png');</v>
      </c>
    </row>
    <row r="2830" spans="1:18" x14ac:dyDescent="0.25">
      <c r="A2830" s="2" t="s">
        <v>4188</v>
      </c>
      <c r="B2830" s="8">
        <v>8850002001213</v>
      </c>
      <c r="C2830" s="2" t="s">
        <v>8798</v>
      </c>
      <c r="D2830" s="1">
        <v>56</v>
      </c>
      <c r="E2830" s="1">
        <v>14</v>
      </c>
      <c r="F2830" s="1">
        <v>0</v>
      </c>
      <c r="G2830" s="1">
        <v>34</v>
      </c>
      <c r="H2830" s="1">
        <v>40</v>
      </c>
      <c r="I2830" s="16"/>
      <c r="J2830" s="17" t="s">
        <v>7142</v>
      </c>
      <c r="K2830" s="4" t="s">
        <v>7144</v>
      </c>
      <c r="L2830" s="5" t="s">
        <v>7143</v>
      </c>
      <c r="M2830" s="5">
        <f t="shared" si="176"/>
        <v>34</v>
      </c>
      <c r="N2830" s="5">
        <f t="shared" si="177"/>
        <v>40</v>
      </c>
      <c r="O2830" s="3" t="str">
        <f>IF(ISBLANK(D2830),"ส่วนลด",VLOOKUP(D2830,หมวดหมู่!$A$2:$B$35,2))</f>
        <v>ผงซักฟอก</v>
      </c>
      <c r="P2830" s="3" t="str">
        <f>IF(ISBLANK(E2830),"หน่วย",VLOOKUP(E2830,หน่วยนับ!$A$2:$B$37,2))</f>
        <v>ถุง</v>
      </c>
      <c r="Q2830" t="str">
        <f t="shared" si="178"/>
        <v>P00000.png</v>
      </c>
      <c r="R2830" t="str">
        <f t="shared" si="179"/>
        <v>INSERT INTO `product`(`pID`, `pBar`, `pBars`, `pName`, `pBP`, `pSP`, `pVal`, `pCate`, `pUnit`, `img`) VALUES ('P02838','8850002001213','[{"detail":"รหัสสินค้า","barcode":"P02838"},{"detail":"บาร์โค้ดหลัก","barcode":"8850002001213"}]','เปาซอฟท์900มล***','34','40','0','ผงซักฟอก','ถุง','P00000.png');</v>
      </c>
    </row>
    <row r="2831" spans="1:18" x14ac:dyDescent="0.25">
      <c r="A2831" s="2" t="s">
        <v>4189</v>
      </c>
      <c r="B2831" s="8">
        <v>8850006593462</v>
      </c>
      <c r="C2831" s="2" t="s">
        <v>6896</v>
      </c>
      <c r="D2831" s="1">
        <v>58</v>
      </c>
      <c r="E2831" s="1">
        <v>3</v>
      </c>
      <c r="F2831" s="1">
        <v>0</v>
      </c>
      <c r="G2831" s="1">
        <v>39</v>
      </c>
      <c r="H2831" s="1">
        <v>50</v>
      </c>
      <c r="I2831" s="15" t="s">
        <v>8799</v>
      </c>
      <c r="J2831" s="17" t="s">
        <v>7142</v>
      </c>
      <c r="K2831" s="4" t="s">
        <v>7144</v>
      </c>
      <c r="L2831" s="5" t="s">
        <v>7143</v>
      </c>
      <c r="M2831" s="5">
        <f t="shared" si="176"/>
        <v>39</v>
      </c>
      <c r="N2831" s="5">
        <f t="shared" si="177"/>
        <v>50</v>
      </c>
      <c r="O2831" s="3" t="str">
        <f>IF(ISBLANK(D2831),"ส่วนลด",VLOOKUP(D2831,หมวดหมู่!$A$2:$B$35,2))</f>
        <v>แป้ง</v>
      </c>
      <c r="P2831" s="3" t="str">
        <f>IF(ISBLANK(E2831),"หน่วย",VLOOKUP(E2831,หน่วยนับ!$A$2:$B$37,2))</f>
        <v>ขวด</v>
      </c>
      <c r="Q2831" t="str">
        <f t="shared" si="178"/>
        <v>prd_2856.jpg</v>
      </c>
      <c r="R2831" t="str">
        <f t="shared" si="179"/>
        <v>INSERT INTO `product`(`pID`, `pBar`, `pBars`, `pName`, `pBP`, `pSP`, `pVal`, `pCate`, `pUnit`, `img`) VALUES ('P02839','8850006593462','[{"detail":"รหัสสินค้า","barcode":"P02839"},{"detail":"บาร์โค้ดหลัก","barcode":"8850006593462"}]','แป้งแคร์ฟ้า400g**','39','50','0','แป้ง','ขวด','prd_2856.jpg');</v>
      </c>
    </row>
    <row r="2832" spans="1:18" x14ac:dyDescent="0.25">
      <c r="A2832" s="2" t="s">
        <v>4190</v>
      </c>
      <c r="B2832" s="8">
        <v>8850006592519</v>
      </c>
      <c r="C2832" s="2" t="s">
        <v>8800</v>
      </c>
      <c r="D2832" s="1">
        <v>58</v>
      </c>
      <c r="E2832" s="1">
        <v>3</v>
      </c>
      <c r="F2832" s="1">
        <v>1</v>
      </c>
      <c r="G2832" s="1">
        <v>39</v>
      </c>
      <c r="H2832" s="1">
        <v>50</v>
      </c>
      <c r="I2832" s="15" t="s">
        <v>8801</v>
      </c>
      <c r="J2832" s="17" t="s">
        <v>7142</v>
      </c>
      <c r="K2832" s="4" t="s">
        <v>7144</v>
      </c>
      <c r="L2832" s="5" t="s">
        <v>7143</v>
      </c>
      <c r="M2832" s="5">
        <f t="shared" si="176"/>
        <v>39</v>
      </c>
      <c r="N2832" s="5">
        <f t="shared" si="177"/>
        <v>50</v>
      </c>
      <c r="O2832" s="3" t="str">
        <f>IF(ISBLANK(D2832),"ส่วนลด",VLOOKUP(D2832,หมวดหมู่!$A$2:$B$35,2))</f>
        <v>แป้ง</v>
      </c>
      <c r="P2832" s="3" t="str">
        <f>IF(ISBLANK(E2832),"หน่วย",VLOOKUP(E2832,หน่วยนับ!$A$2:$B$37,2))</f>
        <v>ขวด</v>
      </c>
      <c r="Q2832" t="str">
        <f t="shared" si="178"/>
        <v>prd_2857.jpg</v>
      </c>
      <c r="R2832" t="str">
        <f t="shared" si="179"/>
        <v>INSERT INTO `product`(`pID`, `pBar`, `pBars`, `pName`, `pBP`, `pSP`, `pVal`, `pCate`, `pUnit`, `img`) VALUES ('P02840','8850006592519','[{"detail":"รหัสสินค้า","barcode":"P02840"},{"detail":"บาร์โค้ดหลัก","barcode":"8850006592519"}]','แคร์แป้งสีแดง400g***','39','50','1','แป้ง','ขวด','prd_2857.jpg');</v>
      </c>
    </row>
    <row r="2833" spans="1:18" x14ac:dyDescent="0.25">
      <c r="A2833" s="2" t="s">
        <v>4191</v>
      </c>
      <c r="B2833" s="8">
        <v>8851989064369</v>
      </c>
      <c r="C2833" s="2" t="s">
        <v>4192</v>
      </c>
      <c r="D2833" s="1">
        <v>20</v>
      </c>
      <c r="E2833" s="1">
        <v>3</v>
      </c>
      <c r="F2833" s="1">
        <v>3</v>
      </c>
      <c r="G2833" s="1">
        <v>28</v>
      </c>
      <c r="H2833" s="1">
        <v>39</v>
      </c>
      <c r="I2833" s="16"/>
      <c r="J2833" s="17" t="s">
        <v>7142</v>
      </c>
      <c r="K2833" s="4" t="s">
        <v>7144</v>
      </c>
      <c r="L2833" s="5" t="s">
        <v>7143</v>
      </c>
      <c r="M2833" s="5">
        <f t="shared" si="176"/>
        <v>28</v>
      </c>
      <c r="N2833" s="5">
        <f t="shared" si="177"/>
        <v>39</v>
      </c>
      <c r="O2833" s="3" t="str">
        <f>IF(ISBLANK(D2833),"ส่วนลด",VLOOKUP(D2833,หมวดหมู่!$A$2:$B$35,2))</f>
        <v>อุปโภค/บริโภค</v>
      </c>
      <c r="P2833" s="3" t="str">
        <f>IF(ISBLANK(E2833),"หน่วย",VLOOKUP(E2833,หน่วยนับ!$A$2:$B$37,2))</f>
        <v>ขวด</v>
      </c>
      <c r="Q2833" t="str">
        <f t="shared" si="178"/>
        <v>P00000.png</v>
      </c>
      <c r="R2833" t="str">
        <f t="shared" si="179"/>
        <v>INSERT INTO `product`(`pID`, `pBar`, `pBars`, `pName`, `pBP`, `pSP`, `pVal`, `pCate`, `pUnit`, `img`) VALUES ('P02841','8851989064369','[{"detail":"รหัสสินค้า","barcode":"P02841"},{"detail":"บาร์โค้ดหลัก","barcode":"8851989064369"}]','ดีนี่แป้งสีแดง380g39บาท','28','39','3','อุปโภค/บริโภค','ขวด','P00000.png');</v>
      </c>
    </row>
    <row r="2834" spans="1:18" x14ac:dyDescent="0.25">
      <c r="A2834" s="2" t="s">
        <v>4193</v>
      </c>
      <c r="B2834" s="8">
        <v>8851989061061</v>
      </c>
      <c r="C2834" s="2" t="s">
        <v>8802</v>
      </c>
      <c r="D2834" s="1">
        <v>58</v>
      </c>
      <c r="E2834" s="1">
        <v>3</v>
      </c>
      <c r="F2834" s="1">
        <v>3</v>
      </c>
      <c r="G2834" s="1">
        <v>31</v>
      </c>
      <c r="H2834" s="1">
        <v>39</v>
      </c>
      <c r="I2834" s="15" t="s">
        <v>8803</v>
      </c>
      <c r="J2834" s="17" t="s">
        <v>7142</v>
      </c>
      <c r="K2834" s="4" t="s">
        <v>7144</v>
      </c>
      <c r="L2834" s="5" t="s">
        <v>7143</v>
      </c>
      <c r="M2834" s="5">
        <f t="shared" si="176"/>
        <v>31</v>
      </c>
      <c r="N2834" s="5">
        <f t="shared" si="177"/>
        <v>39</v>
      </c>
      <c r="O2834" s="3" t="str">
        <f>IF(ISBLANK(D2834),"ส่วนลด",VLOOKUP(D2834,หมวดหมู่!$A$2:$B$35,2))</f>
        <v>แป้ง</v>
      </c>
      <c r="P2834" s="3" t="str">
        <f>IF(ISBLANK(E2834),"หน่วย",VLOOKUP(E2834,หน่วยนับ!$A$2:$B$37,2))</f>
        <v>ขวด</v>
      </c>
      <c r="Q2834" t="str">
        <f t="shared" si="178"/>
        <v>prd_2859.jpg</v>
      </c>
      <c r="R2834" t="str">
        <f t="shared" si="179"/>
        <v>INSERT INTO `product`(`pID`, `pBar`, `pBars`, `pName`, `pBP`, `pSP`, `pVal`, `pCate`, `pUnit`, `img`) VALUES ('P02842','8851989061061','[{"detail":"รหัสสินค้า","barcode":"P02842"},{"detail":"บาร์โค้ดหลัก","barcode":"8851989061061"}]','ดีนี่แป้งสีขาว380g***','31','39','3','แป้ง','ขวด','prd_2859.jpg');</v>
      </c>
    </row>
    <row r="2835" spans="1:18" x14ac:dyDescent="0.25">
      <c r="A2835" s="2" t="s">
        <v>4194</v>
      </c>
      <c r="B2835" s="8">
        <v>8851932408509</v>
      </c>
      <c r="C2835" s="2" t="s">
        <v>8804</v>
      </c>
      <c r="D2835" s="1">
        <v>70</v>
      </c>
      <c r="E2835" s="1">
        <v>11</v>
      </c>
      <c r="F2835" s="1">
        <v>1</v>
      </c>
      <c r="G2835" s="1">
        <v>20.84</v>
      </c>
      <c r="H2835" s="1">
        <v>25</v>
      </c>
      <c r="I2835" s="16"/>
      <c r="J2835" s="17" t="s">
        <v>7142</v>
      </c>
      <c r="K2835" s="4" t="s">
        <v>7144</v>
      </c>
      <c r="L2835" s="5" t="s">
        <v>7143</v>
      </c>
      <c r="M2835" s="5">
        <f t="shared" si="176"/>
        <v>20.84</v>
      </c>
      <c r="N2835" s="5">
        <f t="shared" si="177"/>
        <v>25</v>
      </c>
      <c r="O2835" s="3" t="str">
        <f>IF(ISBLANK(D2835),"ส่วนลด",VLOOKUP(D2835,หมวดหมู่!$A$2:$B$35,2))</f>
        <v>ครีมซอง</v>
      </c>
      <c r="P2835" s="3" t="str">
        <f>IF(ISBLANK(E2835),"หน่วย",VLOOKUP(E2835,หน่วยนับ!$A$2:$B$37,2))</f>
        <v>ซอง</v>
      </c>
      <c r="Q2835" t="str">
        <f t="shared" si="178"/>
        <v>P00000.png</v>
      </c>
      <c r="R2835" t="str">
        <f t="shared" si="179"/>
        <v>INSERT INTO `product`(`pID`, `pBar`, `pBars`, `pName`, `pBP`, `pSP`, `pVal`, `pCate`, `pUnit`, `img`) VALUES ('P02843','8851932408509','[{"detail":"รหัสสินค้า","barcode":"P02843"},{"detail":"บาร์โค้ดหลัก","barcode":"8851932408509"}]','พอนด์เบิสท์ 7มล ***','20.84','25','1','ครีมซอง','ซอง','P00000.png');</v>
      </c>
    </row>
    <row r="2836" spans="1:18" x14ac:dyDescent="0.25">
      <c r="A2836" s="2" t="s">
        <v>4195</v>
      </c>
      <c r="B2836" s="8">
        <v>8857123060754</v>
      </c>
      <c r="C2836" s="2" t="s">
        <v>4196</v>
      </c>
      <c r="D2836" s="1">
        <v>20</v>
      </c>
      <c r="E2836" s="1">
        <v>29</v>
      </c>
      <c r="F2836" s="1">
        <v>1</v>
      </c>
      <c r="G2836" s="1">
        <v>27.34</v>
      </c>
      <c r="H2836" s="1">
        <v>33</v>
      </c>
      <c r="I2836" s="16"/>
      <c r="J2836" s="17" t="s">
        <v>7142</v>
      </c>
      <c r="K2836" s="4" t="s">
        <v>7144</v>
      </c>
      <c r="L2836" s="5" t="s">
        <v>7143</v>
      </c>
      <c r="M2836" s="5">
        <f t="shared" si="176"/>
        <v>27.34</v>
      </c>
      <c r="N2836" s="5">
        <f t="shared" si="177"/>
        <v>33</v>
      </c>
      <c r="O2836" s="3" t="str">
        <f>IF(ISBLANK(D2836),"ส่วนลด",VLOOKUP(D2836,หมวดหมู่!$A$2:$B$35,2))</f>
        <v>อุปโภค/บริโภค</v>
      </c>
      <c r="P2836" s="3" t="str">
        <f>IF(ISBLANK(E2836),"หน่วย",VLOOKUP(E2836,หน่วยนับ!$A$2:$B$37,2))</f>
        <v>หลอด</v>
      </c>
      <c r="Q2836" t="str">
        <f t="shared" si="178"/>
        <v>P00000.png</v>
      </c>
      <c r="R2836" t="str">
        <f t="shared" si="179"/>
        <v>INSERT INTO `product`(`pID`, `pBar`, `pBars`, `pName`, `pBP`, `pSP`, `pVal`, `pCate`, `pUnit`, `img`) VALUES ('P02844','8857123060754','[{"detail":"รหัสสินค้า","barcode":"P02844"},{"detail":"บาร์โค้ดหลัก","barcode":"8857123060754"}]','เทพไทยยาสีฟันเขียว15g33บาท','27.34','33','1','อุปโภค/บริโภค','หลอด','P00000.png');</v>
      </c>
    </row>
    <row r="2837" spans="1:18" x14ac:dyDescent="0.25">
      <c r="A2837" s="2" t="s">
        <v>4197</v>
      </c>
      <c r="B2837" s="8">
        <v>8857123060747</v>
      </c>
      <c r="C2837" s="2" t="s">
        <v>4198</v>
      </c>
      <c r="D2837" s="1">
        <v>20</v>
      </c>
      <c r="E2837" s="1">
        <v>29</v>
      </c>
      <c r="F2837" s="1">
        <v>0</v>
      </c>
      <c r="G2837" s="1">
        <v>27.34</v>
      </c>
      <c r="H2837" s="1">
        <v>33</v>
      </c>
      <c r="I2837" s="16"/>
      <c r="J2837" s="17" t="s">
        <v>7142</v>
      </c>
      <c r="K2837" s="4" t="s">
        <v>7144</v>
      </c>
      <c r="L2837" s="5" t="s">
        <v>7143</v>
      </c>
      <c r="M2837" s="5">
        <f t="shared" si="176"/>
        <v>27.34</v>
      </c>
      <c r="N2837" s="5">
        <f t="shared" si="177"/>
        <v>33</v>
      </c>
      <c r="O2837" s="3" t="str">
        <f>IF(ISBLANK(D2837),"ส่วนลด",VLOOKUP(D2837,หมวดหมู่!$A$2:$B$35,2))</f>
        <v>อุปโภค/บริโภค</v>
      </c>
      <c r="P2837" s="3" t="str">
        <f>IF(ISBLANK(E2837),"หน่วย",VLOOKUP(E2837,หน่วยนับ!$A$2:$B$37,2))</f>
        <v>หลอด</v>
      </c>
      <c r="Q2837" t="str">
        <f t="shared" si="178"/>
        <v>P00000.png</v>
      </c>
      <c r="R2837" t="str">
        <f t="shared" si="179"/>
        <v>INSERT INTO `product`(`pID`, `pBar`, `pBars`, `pName`, `pBP`, `pSP`, `pVal`, `pCate`, `pUnit`, `img`) VALUES ('P02845','8857123060747','[{"detail":"รหัสสินค้า","barcode":"P02845"},{"detail":"บาร์โค้ดหลัก","barcode":"8857123060747"}]','เทพไทยยาสีฟันชมพู15g33บ*','27.34','33','0','อุปโภค/บริโภค','หลอด','P00000.png');</v>
      </c>
    </row>
    <row r="2838" spans="1:18" x14ac:dyDescent="0.25">
      <c r="A2838" s="2" t="s">
        <v>4199</v>
      </c>
      <c r="B2838" s="8">
        <v>8857123060730</v>
      </c>
      <c r="C2838" s="2" t="s">
        <v>4200</v>
      </c>
      <c r="D2838" s="1">
        <v>20</v>
      </c>
      <c r="E2838" s="1">
        <v>29</v>
      </c>
      <c r="F2838" s="1">
        <v>1</v>
      </c>
      <c r="G2838" s="1">
        <v>27.34</v>
      </c>
      <c r="H2838" s="1">
        <v>33</v>
      </c>
      <c r="I2838" s="16"/>
      <c r="J2838" s="17" t="s">
        <v>7142</v>
      </c>
      <c r="K2838" s="4" t="s">
        <v>7144</v>
      </c>
      <c r="L2838" s="5" t="s">
        <v>7143</v>
      </c>
      <c r="M2838" s="5">
        <f t="shared" si="176"/>
        <v>27.34</v>
      </c>
      <c r="N2838" s="5">
        <f t="shared" si="177"/>
        <v>33</v>
      </c>
      <c r="O2838" s="3" t="str">
        <f>IF(ISBLANK(D2838),"ส่วนลด",VLOOKUP(D2838,หมวดหมู่!$A$2:$B$35,2))</f>
        <v>อุปโภค/บริโภค</v>
      </c>
      <c r="P2838" s="3" t="str">
        <f>IF(ISBLANK(E2838),"หน่วย",VLOOKUP(E2838,หน่วยนับ!$A$2:$B$37,2))</f>
        <v>หลอด</v>
      </c>
      <c r="Q2838" t="str">
        <f t="shared" si="178"/>
        <v>P00000.png</v>
      </c>
      <c r="R2838" t="str">
        <f t="shared" si="179"/>
        <v>INSERT INTO `product`(`pID`, `pBar`, `pBars`, `pName`, `pBP`, `pSP`, `pVal`, `pCate`, `pUnit`, `img`) VALUES ('P02846','8857123060730','[{"detail":"รหัสสินค้า","barcode":"P02846"},{"detail":"บาร์โค้ดหลัก","barcode":"8857123060730"}]','เทพไทยยาสีฟันฟ้า15g33บ','27.34','33','1','อุปโภค/บริโภค','หลอด','P00000.png');</v>
      </c>
    </row>
    <row r="2839" spans="1:18" x14ac:dyDescent="0.25">
      <c r="A2839" s="2" t="s">
        <v>4201</v>
      </c>
      <c r="B2839" s="8">
        <v>8851111164035</v>
      </c>
      <c r="C2839" s="2" t="s">
        <v>4202</v>
      </c>
      <c r="D2839" s="1">
        <v>68</v>
      </c>
      <c r="E2839" s="1">
        <v>9</v>
      </c>
      <c r="F2839" s="1">
        <v>-1</v>
      </c>
      <c r="G2839" s="1">
        <v>65</v>
      </c>
      <c r="H2839" s="1">
        <v>75</v>
      </c>
      <c r="I2839" s="16"/>
      <c r="J2839" s="17" t="s">
        <v>7142</v>
      </c>
      <c r="K2839" s="4" t="s">
        <v>7144</v>
      </c>
      <c r="L2839" s="5" t="s">
        <v>7143</v>
      </c>
      <c r="M2839" s="5">
        <f t="shared" si="176"/>
        <v>65</v>
      </c>
      <c r="N2839" s="5">
        <f t="shared" si="177"/>
        <v>75</v>
      </c>
      <c r="O2839" s="3" t="str">
        <f>IF(ISBLANK(D2839),"ส่วนลด",VLOOKUP(D2839,หมวดหมู่!$A$2:$B$35,2))</f>
        <v>ผ้าอนามัย</v>
      </c>
      <c r="P2839" s="3" t="str">
        <f>IF(ISBLANK(E2839),"หน่วย",VLOOKUP(E2839,หน่วยนับ!$A$2:$B$37,2))</f>
        <v>แพ็ค</v>
      </c>
      <c r="Q2839" t="str">
        <f t="shared" si="178"/>
        <v>P00000.png</v>
      </c>
      <c r="R2839" t="str">
        <f t="shared" si="179"/>
        <v>INSERT INTO `product`(`pID`, `pBar`, `pBars`, `pName`, `pBP`, `pSP`, `pVal`, `pCate`, `pUnit`, `img`) VALUES ('P02847','8851111164035','[{"detail":"รหัสสินค้า","barcode":"P02847"},{"detail":"บาร์โค้ดหลัก","barcode":"8851111164035"}]','โซฟี42ซม8ชิ้น75บาท','65','75','-1','ผ้าอนามัย','แพ็ค','P00000.png');</v>
      </c>
    </row>
    <row r="2840" spans="1:18" x14ac:dyDescent="0.25">
      <c r="A2840" s="2" t="s">
        <v>4203</v>
      </c>
      <c r="B2840" s="8">
        <v>8851111162055</v>
      </c>
      <c r="C2840" s="2" t="s">
        <v>4204</v>
      </c>
      <c r="D2840" s="1">
        <v>68</v>
      </c>
      <c r="E2840" s="1">
        <v>9</v>
      </c>
      <c r="F2840" s="1">
        <v>0</v>
      </c>
      <c r="G2840" s="1">
        <v>40</v>
      </c>
      <c r="H2840" s="1">
        <v>48</v>
      </c>
      <c r="I2840" s="16"/>
      <c r="J2840" s="17" t="s">
        <v>7142</v>
      </c>
      <c r="K2840" s="4" t="s">
        <v>7144</v>
      </c>
      <c r="L2840" s="5" t="s">
        <v>7143</v>
      </c>
      <c r="M2840" s="5">
        <f t="shared" si="176"/>
        <v>40</v>
      </c>
      <c r="N2840" s="5">
        <f t="shared" si="177"/>
        <v>48</v>
      </c>
      <c r="O2840" s="3" t="str">
        <f>IF(ISBLANK(D2840),"ส่วนลด",VLOOKUP(D2840,หมวดหมู่!$A$2:$B$35,2))</f>
        <v>ผ้าอนามัย</v>
      </c>
      <c r="P2840" s="3" t="str">
        <f>IF(ISBLANK(E2840),"หน่วย",VLOOKUP(E2840,หน่วยนับ!$A$2:$B$37,2))</f>
        <v>แพ็ค</v>
      </c>
      <c r="Q2840" t="str">
        <f t="shared" si="178"/>
        <v>P00000.png</v>
      </c>
      <c r="R2840" t="str">
        <f t="shared" si="179"/>
        <v>INSERT INTO `product`(`pID`, `pBar`, `pBars`, `pName`, `pBP`, `pSP`, `pVal`, `pCate`, `pUnit`, `img`) VALUES ('P02848','8851111162055','[{"detail":"รหัสสินค้า","barcode":"P02848"},{"detail":"บาร์โค้ดหลัก","barcode":"8851111162055"}]','โซฟี35ซม8ชิ้น48บาท**','40','48','0','ผ้าอนามัย','แพ็ค','P00000.png');</v>
      </c>
    </row>
    <row r="2841" spans="1:18" x14ac:dyDescent="0.25">
      <c r="A2841" s="2" t="s">
        <v>4205</v>
      </c>
      <c r="B2841" s="8">
        <v>8851753098767</v>
      </c>
      <c r="C2841" s="2" t="s">
        <v>4206</v>
      </c>
      <c r="D2841" s="1">
        <v>20</v>
      </c>
      <c r="E2841" s="1">
        <v>11</v>
      </c>
      <c r="F2841" s="1">
        <v>0</v>
      </c>
      <c r="G2841" s="1">
        <v>20</v>
      </c>
      <c r="H2841" s="1">
        <v>25</v>
      </c>
      <c r="I2841" s="16"/>
      <c r="J2841" s="17" t="s">
        <v>7142</v>
      </c>
      <c r="K2841" s="4" t="s">
        <v>7144</v>
      </c>
      <c r="L2841" s="5" t="s">
        <v>7143</v>
      </c>
      <c r="M2841" s="5">
        <f t="shared" si="176"/>
        <v>20</v>
      </c>
      <c r="N2841" s="5">
        <f t="shared" si="177"/>
        <v>25</v>
      </c>
      <c r="O2841" s="3" t="str">
        <f>IF(ISBLANK(D2841),"ส่วนลด",VLOOKUP(D2841,หมวดหมู่!$A$2:$B$35,2))</f>
        <v>อุปโภค/บริโภค</v>
      </c>
      <c r="P2841" s="3" t="str">
        <f>IF(ISBLANK(E2841),"หน่วย",VLOOKUP(E2841,หน่วยนับ!$A$2:$B$37,2))</f>
        <v>ซอง</v>
      </c>
      <c r="Q2841" t="str">
        <f t="shared" si="178"/>
        <v>P00000.png</v>
      </c>
      <c r="R2841" t="str">
        <f t="shared" si="179"/>
        <v>INSERT INTO `product`(`pID`, `pBar`, `pBars`, `pName`, `pBP`, `pSP`, `pVal`, `pCate`, `pUnit`, `img`) VALUES ('P02849','8851753098767','[{"detail":"รหัสสินค้า","barcode":"P02849"},{"detail":"บาร์โค้ดหลัก","barcode":"8851753098767"}]','มอคโคน่าเขียว5ซอง25บ*','20','25','0','อุปโภค/บริโภค','ซอง','P00000.png');</v>
      </c>
    </row>
    <row r="2842" spans="1:18" x14ac:dyDescent="0.25">
      <c r="A2842" s="2" t="s">
        <v>4207</v>
      </c>
      <c r="B2842" s="8">
        <v>8851753099016</v>
      </c>
      <c r="C2842" s="2" t="s">
        <v>4208</v>
      </c>
      <c r="D2842" s="1">
        <v>20</v>
      </c>
      <c r="E2842" s="1">
        <v>9</v>
      </c>
      <c r="F2842" s="1">
        <v>0</v>
      </c>
      <c r="G2842" s="1">
        <v>20</v>
      </c>
      <c r="H2842" s="1">
        <v>25</v>
      </c>
      <c r="I2842" s="16"/>
      <c r="J2842" s="17" t="s">
        <v>7142</v>
      </c>
      <c r="K2842" s="4" t="s">
        <v>7144</v>
      </c>
      <c r="L2842" s="5" t="s">
        <v>7143</v>
      </c>
      <c r="M2842" s="5">
        <f t="shared" si="176"/>
        <v>20</v>
      </c>
      <c r="N2842" s="5">
        <f t="shared" si="177"/>
        <v>25</v>
      </c>
      <c r="O2842" s="3" t="str">
        <f>IF(ISBLANK(D2842),"ส่วนลด",VLOOKUP(D2842,หมวดหมู่!$A$2:$B$35,2))</f>
        <v>อุปโภค/บริโภค</v>
      </c>
      <c r="P2842" s="3" t="str">
        <f>IF(ISBLANK(E2842),"หน่วย",VLOOKUP(E2842,หน่วยนับ!$A$2:$B$37,2))</f>
        <v>แพ็ค</v>
      </c>
      <c r="Q2842" t="str">
        <f t="shared" si="178"/>
        <v>P00000.png</v>
      </c>
      <c r="R2842" t="str">
        <f t="shared" si="179"/>
        <v>INSERT INTO `product`(`pID`, `pBar`, `pBars`, `pName`, `pBP`, `pSP`, `pVal`, `pCate`, `pUnit`, `img`) VALUES ('P02850','8851753099016','[{"detail":"รหัสสินค้า","barcode":"P02850"},{"detail":"บาร์โค้ดหลัก","barcode":"8851753099016"}]','มอคโคน่าแดง5ซอง25บ*','20','25','0','อุปโภค/บริโภค','แพ็ค','P00000.png');</v>
      </c>
    </row>
    <row r="2843" spans="1:18" x14ac:dyDescent="0.25">
      <c r="A2843" s="2" t="s">
        <v>4209</v>
      </c>
      <c r="B2843" s="8">
        <v>8850144206576</v>
      </c>
      <c r="C2843" s="2" t="s">
        <v>4210</v>
      </c>
      <c r="D2843" s="1">
        <v>20</v>
      </c>
      <c r="E2843" s="1">
        <v>5</v>
      </c>
      <c r="F2843" s="1">
        <v>1</v>
      </c>
      <c r="G2843" s="1">
        <v>17.84</v>
      </c>
      <c r="H2843" s="1">
        <v>20</v>
      </c>
      <c r="I2843" s="16"/>
      <c r="J2843" s="17" t="s">
        <v>7142</v>
      </c>
      <c r="K2843" s="4" t="s">
        <v>7144</v>
      </c>
      <c r="L2843" s="5" t="s">
        <v>7143</v>
      </c>
      <c r="M2843" s="5">
        <f t="shared" si="176"/>
        <v>17.84</v>
      </c>
      <c r="N2843" s="5">
        <f t="shared" si="177"/>
        <v>20</v>
      </c>
      <c r="O2843" s="3" t="str">
        <f>IF(ISBLANK(D2843),"ส่วนลด",VLOOKUP(D2843,หมวดหมู่!$A$2:$B$35,2))</f>
        <v>อุปโภค/บริโภค</v>
      </c>
      <c r="P2843" s="3" t="str">
        <f>IF(ISBLANK(E2843),"หน่วย",VLOOKUP(E2843,หน่วยนับ!$A$2:$B$37,2))</f>
        <v>กล่อง</v>
      </c>
      <c r="Q2843" t="str">
        <f t="shared" si="178"/>
        <v>P00000.png</v>
      </c>
      <c r="R2843" t="str">
        <f t="shared" si="179"/>
        <v>INSERT INTO `product`(`pID`, `pBar`, `pBars`, `pName`, `pBP`, `pSP`, `pVal`, `pCate`, `pUnit`, `img`) VALUES ('P02851','8850144206576','[{"detail":"รหัสสินค้า","barcode":"P02851"},{"detail":"บาร์โค้ดหลัก","barcode":"8850144206576"}]','คนอร์ซุปก้อน80g20บาท','17.84','20','1','อุปโภค/บริโภค','กล่อง','P00000.png');</v>
      </c>
    </row>
    <row r="2844" spans="1:18" x14ac:dyDescent="0.25">
      <c r="A2844" s="2" t="s">
        <v>4211</v>
      </c>
      <c r="B2844" s="8">
        <v>8850250011996</v>
      </c>
      <c r="C2844" s="2" t="s">
        <v>4212</v>
      </c>
      <c r="D2844" s="1">
        <v>20</v>
      </c>
      <c r="E2844" s="1">
        <v>5</v>
      </c>
      <c r="F2844" s="1">
        <v>6</v>
      </c>
      <c r="G2844" s="1">
        <v>6.67</v>
      </c>
      <c r="H2844" s="1">
        <v>8</v>
      </c>
      <c r="I2844" s="16"/>
      <c r="J2844" s="17" t="s">
        <v>7142</v>
      </c>
      <c r="K2844" s="4" t="s">
        <v>7144</v>
      </c>
      <c r="L2844" s="5" t="s">
        <v>7143</v>
      </c>
      <c r="M2844" s="5">
        <f t="shared" si="176"/>
        <v>6.67</v>
      </c>
      <c r="N2844" s="5">
        <f t="shared" si="177"/>
        <v>8</v>
      </c>
      <c r="O2844" s="3" t="str">
        <f>IF(ISBLANK(D2844),"ส่วนลด",VLOOKUP(D2844,หมวดหมู่!$A$2:$B$35,2))</f>
        <v>อุปโภค/บริโภค</v>
      </c>
      <c r="P2844" s="3" t="str">
        <f>IF(ISBLANK(E2844),"หน่วย",VLOOKUP(E2844,หน่วยนับ!$A$2:$B$37,2))</f>
        <v>กล่อง</v>
      </c>
      <c r="Q2844" t="str">
        <f t="shared" si="178"/>
        <v>P00000.png</v>
      </c>
      <c r="R2844" t="str">
        <f t="shared" si="179"/>
        <v>INSERT INTO `product`(`pID`, `pBar`, `pBars`, `pName`, `pBP`, `pSP`, `pVal`, `pCate`, `pUnit`, `img`) VALUES ('P02852','8850250011996','[{"detail":"รหัสสินค้า","barcode":"P02852"},{"detail":"บาร์โค้ดหลัก","barcode":"8850250011996"}]','รสดีซุปก้อน40g8บาท*','6.67','8','6','อุปโภค/บริโภค','กล่อง','P00000.png');</v>
      </c>
    </row>
    <row r="2845" spans="1:18" x14ac:dyDescent="0.25">
      <c r="A2845" s="2" t="s">
        <v>4213</v>
      </c>
      <c r="B2845" s="8">
        <v>8850180040028</v>
      </c>
      <c r="C2845" s="2" t="s">
        <v>4214</v>
      </c>
      <c r="D2845" s="1">
        <v>20</v>
      </c>
      <c r="E2845" s="1">
        <v>14</v>
      </c>
      <c r="F2845" s="1">
        <v>0</v>
      </c>
      <c r="G2845" s="1">
        <v>38</v>
      </c>
      <c r="H2845" s="1">
        <v>43</v>
      </c>
      <c r="I2845" s="16"/>
      <c r="J2845" s="17" t="s">
        <v>7142</v>
      </c>
      <c r="K2845" s="4" t="s">
        <v>7144</v>
      </c>
      <c r="L2845" s="5" t="s">
        <v>7143</v>
      </c>
      <c r="M2845" s="5">
        <f t="shared" si="176"/>
        <v>38</v>
      </c>
      <c r="N2845" s="5">
        <f t="shared" si="177"/>
        <v>43</v>
      </c>
      <c r="O2845" s="3" t="str">
        <f>IF(ISBLANK(D2845),"ส่วนลด",VLOOKUP(D2845,หมวดหมู่!$A$2:$B$35,2))</f>
        <v>อุปโภค/บริโภค</v>
      </c>
      <c r="P2845" s="3" t="str">
        <f>IF(ISBLANK(E2845),"หน่วย",VLOOKUP(E2845,หน่วยนับ!$A$2:$B$37,2))</f>
        <v>ถุง</v>
      </c>
      <c r="Q2845" t="str">
        <f t="shared" si="178"/>
        <v>P00000.png</v>
      </c>
      <c r="R2845" t="str">
        <f t="shared" si="179"/>
        <v>INSERT INTO `product`(`pID`, `pBar`, `pBars`, `pName`, `pBP`, `pSP`, `pVal`, `pCate`, `pUnit`, `img`) VALUES ('P02853','8850180040028','[{"detail":"รหัสสินค้า","barcode":"P02853"},{"detail":"บาร์โค้ดหลัก","barcode":"8850180040028"}]','โกกิ500g43บาท','38','43','0','อุปโภค/บริโภค','ถุง','P00000.png');</v>
      </c>
    </row>
    <row r="2846" spans="1:18" x14ac:dyDescent="0.25">
      <c r="A2846" s="2" t="s">
        <v>4215</v>
      </c>
      <c r="B2846" s="8">
        <v>8850144208099</v>
      </c>
      <c r="C2846" s="2" t="s">
        <v>4216</v>
      </c>
      <c r="D2846" s="1">
        <v>20</v>
      </c>
      <c r="E2846" s="1">
        <v>11</v>
      </c>
      <c r="F2846" s="1">
        <v>1</v>
      </c>
      <c r="G2846" s="1">
        <v>9</v>
      </c>
      <c r="H2846" s="1">
        <v>12</v>
      </c>
      <c r="I2846" s="16"/>
      <c r="J2846" s="17" t="s">
        <v>7142</v>
      </c>
      <c r="K2846" s="4" t="s">
        <v>7144</v>
      </c>
      <c r="L2846" s="5" t="s">
        <v>7143</v>
      </c>
      <c r="M2846" s="5">
        <f t="shared" si="176"/>
        <v>9</v>
      </c>
      <c r="N2846" s="5">
        <f t="shared" si="177"/>
        <v>12</v>
      </c>
      <c r="O2846" s="3" t="str">
        <f>IF(ISBLANK(D2846),"ส่วนลด",VLOOKUP(D2846,หมวดหมู่!$A$2:$B$35,2))</f>
        <v>อุปโภค/บริโภค</v>
      </c>
      <c r="P2846" s="3" t="str">
        <f>IF(ISBLANK(E2846),"หน่วย",VLOOKUP(E2846,หน่วยนับ!$A$2:$B$37,2))</f>
        <v>ซอง</v>
      </c>
      <c r="Q2846" t="str">
        <f t="shared" si="178"/>
        <v>P00000.png</v>
      </c>
      <c r="R2846" t="str">
        <f t="shared" si="179"/>
        <v>INSERT INTO `product`(`pID`, `pBar`, `pBars`, `pName`, `pBP`, `pSP`, `pVal`, `pCate`, `pUnit`, `img`) VALUES ('P02854','8850144208099','[{"detail":"รหัสสินค้า","barcode":"P02854"},{"detail":"บาร์โค้ดหลัก","barcode":"8850144208099"}]','คัพโจ๊กไก่12บาท*','9','12','1','อุปโภค/บริโภค','ซอง','P00000.png');</v>
      </c>
    </row>
    <row r="2847" spans="1:18" x14ac:dyDescent="0.25">
      <c r="A2847" s="2" t="s">
        <v>4217</v>
      </c>
      <c r="B2847" s="8">
        <v>8850058001403</v>
      </c>
      <c r="C2847" s="2" t="s">
        <v>4218</v>
      </c>
      <c r="D2847" s="1">
        <v>20</v>
      </c>
      <c r="E2847" s="1">
        <v>2</v>
      </c>
      <c r="F2847" s="1">
        <v>0</v>
      </c>
      <c r="G2847" s="1">
        <v>18</v>
      </c>
      <c r="H2847" s="1">
        <v>22</v>
      </c>
      <c r="I2847" s="16"/>
      <c r="J2847" s="17" t="s">
        <v>7142</v>
      </c>
      <c r="K2847" s="4" t="s">
        <v>7144</v>
      </c>
      <c r="L2847" s="5" t="s">
        <v>7143</v>
      </c>
      <c r="M2847" s="5">
        <f t="shared" si="176"/>
        <v>18</v>
      </c>
      <c r="N2847" s="5">
        <f t="shared" si="177"/>
        <v>22</v>
      </c>
      <c r="O2847" s="3" t="str">
        <f>IF(ISBLANK(D2847),"ส่วนลด",VLOOKUP(D2847,หมวดหมู่!$A$2:$B$35,2))</f>
        <v>อุปโภค/บริโภค</v>
      </c>
      <c r="P2847" s="3" t="str">
        <f>IF(ISBLANK(E2847),"หน่วย",VLOOKUP(E2847,หน่วยนับ!$A$2:$B$37,2))</f>
        <v>กระปุก</v>
      </c>
      <c r="Q2847" t="str">
        <f t="shared" si="178"/>
        <v>P00000.png</v>
      </c>
      <c r="R2847" t="str">
        <f t="shared" si="179"/>
        <v>INSERT INTO `product`(`pID`, `pBar`, `pBars`, `pName`, `pBP`, `pSP`, `pVal`, `pCate`, `pUnit`, `img`) VALUES ('P02855','8850058001403','[{"detail":"รหัสสินค้า","barcode":"P02855"},{"detail":"บาร์โค้ดหลัก","barcode":"8850058001403"}]','กะปิพันท้าย90g22บาท**','18','22','0','อุปโภค/บริโภค','กระปุก','P00000.png');</v>
      </c>
    </row>
    <row r="2848" spans="1:18" x14ac:dyDescent="0.25">
      <c r="A2848" s="2" t="s">
        <v>4219</v>
      </c>
      <c r="B2848" s="8">
        <v>8851613800646</v>
      </c>
      <c r="C2848" s="2" t="s">
        <v>4220</v>
      </c>
      <c r="D2848" s="1">
        <v>20</v>
      </c>
      <c r="E2848" s="1">
        <v>2</v>
      </c>
      <c r="F2848" s="1">
        <v>0</v>
      </c>
      <c r="G2848" s="1">
        <v>12</v>
      </c>
      <c r="H2848" s="1">
        <v>15</v>
      </c>
      <c r="I2848" s="16"/>
      <c r="J2848" s="17" t="s">
        <v>7142</v>
      </c>
      <c r="K2848" s="4" t="s">
        <v>7144</v>
      </c>
      <c r="L2848" s="5" t="s">
        <v>7143</v>
      </c>
      <c r="M2848" s="5">
        <f t="shared" si="176"/>
        <v>12</v>
      </c>
      <c r="N2848" s="5">
        <f t="shared" si="177"/>
        <v>15</v>
      </c>
      <c r="O2848" s="3" t="str">
        <f>IF(ISBLANK(D2848),"ส่วนลด",VLOOKUP(D2848,หมวดหมู่!$A$2:$B$35,2))</f>
        <v>อุปโภค/บริโภค</v>
      </c>
      <c r="P2848" s="3" t="str">
        <f>IF(ISBLANK(E2848),"หน่วย",VLOOKUP(E2848,หน่วยนับ!$A$2:$B$37,2))</f>
        <v>กระปุก</v>
      </c>
      <c r="Q2848" t="str">
        <f t="shared" si="178"/>
        <v>P00000.png</v>
      </c>
      <c r="R2848" t="str">
        <f t="shared" si="179"/>
        <v>INSERT INTO `product`(`pID`, `pBar`, `pBars`, `pName`, `pBP`, `pSP`, `pVal`, `pCate`, `pUnit`, `img`) VALUES ('P02856','8851613800646','[{"detail":"รหัสสินค้า","barcode":"P02856"},{"detail":"บาร์โค้ดหลัก","barcode":"8851613800646"}]','อร่อยดีริกเผา65g15บาท','12','15','0','อุปโภค/บริโภค','กระปุก','P00000.png');</v>
      </c>
    </row>
    <row r="2849" spans="1:18" x14ac:dyDescent="0.25">
      <c r="A2849" s="2" t="s">
        <v>4221</v>
      </c>
      <c r="B2849" s="8">
        <v>8850030160456</v>
      </c>
      <c r="C2849" s="2" t="s">
        <v>4222</v>
      </c>
      <c r="D2849" s="1">
        <v>20</v>
      </c>
      <c r="E2849" s="1">
        <v>14</v>
      </c>
      <c r="F2849" s="1">
        <v>0</v>
      </c>
      <c r="G2849" s="1">
        <v>9</v>
      </c>
      <c r="H2849" s="1">
        <v>12</v>
      </c>
      <c r="I2849" s="16"/>
      <c r="J2849" s="17" t="s">
        <v>7142</v>
      </c>
      <c r="K2849" s="4" t="s">
        <v>7144</v>
      </c>
      <c r="L2849" s="5" t="s">
        <v>7143</v>
      </c>
      <c r="M2849" s="5">
        <f t="shared" si="176"/>
        <v>9</v>
      </c>
      <c r="N2849" s="5">
        <f t="shared" si="177"/>
        <v>12</v>
      </c>
      <c r="O2849" s="3" t="str">
        <f>IF(ISBLANK(D2849),"ส่วนลด",VLOOKUP(D2849,หมวดหมู่!$A$2:$B$35,2))</f>
        <v>อุปโภค/บริโภค</v>
      </c>
      <c r="P2849" s="3" t="str">
        <f>IF(ISBLANK(E2849),"หน่วย",VLOOKUP(E2849,หน่วยนับ!$A$2:$B$37,2))</f>
        <v>ถุง</v>
      </c>
      <c r="Q2849" t="str">
        <f t="shared" si="178"/>
        <v>P00000.png</v>
      </c>
      <c r="R2849" t="str">
        <f t="shared" si="179"/>
        <v>INSERT INTO `product`(`pID`, `pBar`, `pBars`, `pName`, `pBP`, `pSP`, `pVal`, `pCate`, `pUnit`, `img`) VALUES ('P02857','8850030160456','[{"detail":"รหัสสินค้า","barcode":"P02857"},{"detail":"บาร์โค้ดหลัก","barcode":"8850030160456"}]','โลโบแป้งทอด100g12บาท','9','12','0','อุปโภค/บริโภค','ถุง','P00000.png');</v>
      </c>
    </row>
    <row r="2850" spans="1:18" x14ac:dyDescent="0.25">
      <c r="A2850" s="2" t="s">
        <v>4223</v>
      </c>
      <c r="B2850" s="8">
        <v>8851932227513</v>
      </c>
      <c r="C2850" s="2" t="s">
        <v>4224</v>
      </c>
      <c r="D2850" s="1">
        <v>20</v>
      </c>
      <c r="E2850" s="1">
        <v>3</v>
      </c>
      <c r="F2850" s="1">
        <v>0</v>
      </c>
      <c r="G2850" s="1">
        <v>143</v>
      </c>
      <c r="H2850" s="1">
        <v>159</v>
      </c>
      <c r="I2850" s="16"/>
      <c r="J2850" s="17" t="s">
        <v>7142</v>
      </c>
      <c r="K2850" s="4" t="s">
        <v>7144</v>
      </c>
      <c r="L2850" s="5" t="s">
        <v>7143</v>
      </c>
      <c r="M2850" s="5">
        <f t="shared" si="176"/>
        <v>143</v>
      </c>
      <c r="N2850" s="5">
        <f t="shared" si="177"/>
        <v>159</v>
      </c>
      <c r="O2850" s="3" t="str">
        <f>IF(ISBLANK(D2850),"ส่วนลด",VLOOKUP(D2850,หมวดหมู่!$A$2:$B$35,2))</f>
        <v>อุปโภค/บริโภค</v>
      </c>
      <c r="P2850" s="3" t="str">
        <f>IF(ISBLANK(E2850),"หน่วย",VLOOKUP(E2850,หน่วยนับ!$A$2:$B$37,2))</f>
        <v>ขวด</v>
      </c>
      <c r="Q2850" t="str">
        <f t="shared" si="178"/>
        <v>P00000.png</v>
      </c>
      <c r="R2850" t="str">
        <f t="shared" si="179"/>
        <v>INSERT INTO `product`(`pID`, `pBar`, `pBars`, `pName`, `pBP`, `pSP`, `pVal`, `pCate`, `pUnit`, `img`) VALUES ('P02858','8851932227513','[{"detail":"รหัสสินค้า","barcode":"P02858"},{"detail":"บาร์โค้ดหลัก","barcode":"8851932227513"}]','โดฟครีมนวด460/159บ*','143','159','0','อุปโภค/บริโภค','ขวด','P00000.png');</v>
      </c>
    </row>
    <row r="2851" spans="1:18" x14ac:dyDescent="0.25">
      <c r="A2851" s="2" t="s">
        <v>4225</v>
      </c>
      <c r="B2851" s="8">
        <v>8851932280686</v>
      </c>
      <c r="C2851" s="2" t="s">
        <v>4226</v>
      </c>
      <c r="D2851" s="1">
        <v>20</v>
      </c>
      <c r="E2851" s="1">
        <v>3</v>
      </c>
      <c r="F2851" s="1">
        <v>0</v>
      </c>
      <c r="G2851" s="1">
        <v>97</v>
      </c>
      <c r="H2851" s="1">
        <v>129</v>
      </c>
      <c r="I2851" s="16"/>
      <c r="J2851" s="17" t="s">
        <v>7142</v>
      </c>
      <c r="K2851" s="4" t="s">
        <v>7144</v>
      </c>
      <c r="L2851" s="5" t="s">
        <v>7143</v>
      </c>
      <c r="M2851" s="5">
        <f t="shared" si="176"/>
        <v>97</v>
      </c>
      <c r="N2851" s="5">
        <f t="shared" si="177"/>
        <v>129</v>
      </c>
      <c r="O2851" s="3" t="str">
        <f>IF(ISBLANK(D2851),"ส่วนลด",VLOOKUP(D2851,หมวดหมู่!$A$2:$B$35,2))</f>
        <v>อุปโภค/บริโภค</v>
      </c>
      <c r="P2851" s="3" t="str">
        <f>IF(ISBLANK(E2851),"หน่วย",VLOOKUP(E2851,หน่วยนับ!$A$2:$B$37,2))</f>
        <v>ขวด</v>
      </c>
      <c r="Q2851" t="str">
        <f t="shared" si="178"/>
        <v>P00000.png</v>
      </c>
      <c r="R2851" t="str">
        <f t="shared" si="179"/>
        <v>INSERT INTO `product`(`pID`, `pBar`, `pBars`, `pName`, `pBP`, `pSP`, `pVal`, `pCate`, `pUnit`, `img`) VALUES ('P02859','8851932280686','[{"detail":"รหัสสินค้า","barcode":"P02859"},{"detail":"บาร์โค้ดหลัก","barcode":"8851932280686"}]','โดฟแชมพู480มล129บ*','97','129','0','อุปโภค/บริโภค','ขวด','P00000.png');</v>
      </c>
    </row>
    <row r="2852" spans="1:18" x14ac:dyDescent="0.25">
      <c r="A2852" s="2" t="s">
        <v>4227</v>
      </c>
      <c r="B2852" s="8" t="s">
        <v>4227</v>
      </c>
      <c r="C2852" s="2" t="s">
        <v>4228</v>
      </c>
      <c r="D2852" s="1">
        <v>20</v>
      </c>
      <c r="E2852" s="1">
        <v>8</v>
      </c>
      <c r="F2852" s="1">
        <v>0</v>
      </c>
      <c r="G2852" s="1">
        <v>8</v>
      </c>
      <c r="H2852" s="1">
        <v>10</v>
      </c>
      <c r="I2852" s="16"/>
      <c r="J2852" s="17" t="s">
        <v>7142</v>
      </c>
      <c r="K2852" s="4" t="s">
        <v>7144</v>
      </c>
      <c r="L2852" s="5" t="s">
        <v>7143</v>
      </c>
      <c r="M2852" s="5">
        <f t="shared" si="176"/>
        <v>8</v>
      </c>
      <c r="N2852" s="5">
        <f t="shared" si="177"/>
        <v>10</v>
      </c>
      <c r="O2852" s="3" t="str">
        <f>IF(ISBLANK(D2852),"ส่วนลด",VLOOKUP(D2852,หมวดหมู่!$A$2:$B$35,2))</f>
        <v>อุปโภค/บริโภค</v>
      </c>
      <c r="P2852" s="3" t="str">
        <f>IF(ISBLANK(E2852),"หน่วย",VLOOKUP(E2852,หน่วยนับ!$A$2:$B$37,2))</f>
        <v>อัน</v>
      </c>
      <c r="Q2852" t="str">
        <f t="shared" si="178"/>
        <v>P00000.png</v>
      </c>
      <c r="R2852" t="str">
        <f t="shared" si="179"/>
        <v>INSERT INTO `product`(`pID`, `pBar`, `pBars`, `pName`, `pBP`, `pSP`, `pVal`, `pCate`, `pUnit`, `img`) VALUES ('P02860','P02860','[{"detail":"รหัสสินค้า","barcode":"P02860"},{"detail":"บาร์โค้ดหลัก","barcode":"P02860"}]','แหนม10บาท*','8','10','0','อุปโภค/บริโภค','อัน','P00000.png');</v>
      </c>
    </row>
    <row r="2853" spans="1:18" x14ac:dyDescent="0.25">
      <c r="A2853" s="2" t="s">
        <v>4229</v>
      </c>
      <c r="B2853" s="8">
        <v>4902430772563</v>
      </c>
      <c r="C2853" s="2" t="s">
        <v>8023</v>
      </c>
      <c r="D2853" s="1">
        <v>61</v>
      </c>
      <c r="E2853" s="1">
        <v>3</v>
      </c>
      <c r="F2853" s="1">
        <v>2</v>
      </c>
      <c r="G2853" s="1">
        <v>13.17</v>
      </c>
      <c r="H2853" s="1">
        <v>20</v>
      </c>
      <c r="I2853" s="16"/>
      <c r="J2853" s="17" t="s">
        <v>7142</v>
      </c>
      <c r="K2853" s="4" t="s">
        <v>7144</v>
      </c>
      <c r="L2853" s="5" t="s">
        <v>7143</v>
      </c>
      <c r="M2853" s="5">
        <f t="shared" si="176"/>
        <v>13.17</v>
      </c>
      <c r="N2853" s="5">
        <f t="shared" si="177"/>
        <v>20</v>
      </c>
      <c r="O2853" s="3" t="str">
        <f>IF(ISBLANK(D2853),"ส่วนลด",VLOOKUP(D2853,หมวดหมู่!$A$2:$B$35,2))</f>
        <v>แชมพูสระผม</v>
      </c>
      <c r="P2853" s="3" t="str">
        <f>IF(ISBLANK(E2853),"หน่วย",VLOOKUP(E2853,หน่วยนับ!$A$2:$B$37,2))</f>
        <v>ขวด</v>
      </c>
      <c r="Q2853" t="str">
        <f t="shared" si="178"/>
        <v>P00000.png</v>
      </c>
      <c r="R2853" t="str">
        <f t="shared" si="179"/>
        <v>INSERT INTO `product`(`pID`, `pBar`, `pBars`, `pName`, `pBP`, `pSP`, `pVal`, `pCate`, `pUnit`, `img`) VALUES ('P02861','4902430772563','[{"detail":"รหัสสินค้า","barcode":"P02861"},{"detail":"บาร์โค้ดหลัก","barcode":"4902430772563"}]','รีจอยแชมพู70มล***','13.17','20','2','แชมพูสระผม','ขวด','P00000.png');</v>
      </c>
    </row>
    <row r="2854" spans="1:18" x14ac:dyDescent="0.25">
      <c r="A2854" s="2" t="s">
        <v>4230</v>
      </c>
      <c r="B2854" s="8">
        <v>4902430772488</v>
      </c>
      <c r="C2854" s="2" t="s">
        <v>4231</v>
      </c>
      <c r="D2854" s="1">
        <v>20</v>
      </c>
      <c r="E2854" s="1">
        <v>3</v>
      </c>
      <c r="F2854" s="1">
        <v>0</v>
      </c>
      <c r="G2854" s="1">
        <v>15.53</v>
      </c>
      <c r="H2854" s="1">
        <v>20</v>
      </c>
      <c r="I2854" s="16"/>
      <c r="J2854" s="17" t="s">
        <v>7142</v>
      </c>
      <c r="K2854" s="4" t="s">
        <v>7144</v>
      </c>
      <c r="L2854" s="5" t="s">
        <v>7143</v>
      </c>
      <c r="M2854" s="5">
        <f t="shared" si="176"/>
        <v>15.53</v>
      </c>
      <c r="N2854" s="5">
        <f t="shared" si="177"/>
        <v>20</v>
      </c>
      <c r="O2854" s="3" t="str">
        <f>IF(ISBLANK(D2854),"ส่วนลด",VLOOKUP(D2854,หมวดหมู่!$A$2:$B$35,2))</f>
        <v>อุปโภค/บริโภค</v>
      </c>
      <c r="P2854" s="3" t="str">
        <f>IF(ISBLANK(E2854),"หน่วย",VLOOKUP(E2854,หน่วยนับ!$A$2:$B$37,2))</f>
        <v>ขวด</v>
      </c>
      <c r="Q2854" t="str">
        <f t="shared" si="178"/>
        <v>P00000.png</v>
      </c>
      <c r="R2854" t="str">
        <f t="shared" si="179"/>
        <v>INSERT INTO `product`(`pID`, `pBar`, `pBars`, `pName`, `pBP`, `pSP`, `pVal`, `pCate`, `pUnit`, `img`) VALUES ('P02862','4902430772488','[{"detail":"รหัสสินค้า","barcode":"P02862"},{"detail":"บาร์โค้ดหลัก","barcode":"4902430772488"}]','รีจอยครีมนวด70มล20บ*','15.53','20','0','อุปโภค/บริโภค','ขวด','P00000.png');</v>
      </c>
    </row>
    <row r="2855" spans="1:18" x14ac:dyDescent="0.25">
      <c r="A2855" s="2" t="s">
        <v>4232</v>
      </c>
      <c r="B2855" s="8">
        <v>4902430772129</v>
      </c>
      <c r="C2855" s="2" t="s">
        <v>4233</v>
      </c>
      <c r="D2855" s="1">
        <v>20</v>
      </c>
      <c r="E2855" s="1">
        <v>3</v>
      </c>
      <c r="F2855" s="1">
        <v>0</v>
      </c>
      <c r="G2855" s="1">
        <v>13.5</v>
      </c>
      <c r="H2855" s="1">
        <v>20</v>
      </c>
      <c r="I2855" s="16"/>
      <c r="J2855" s="17" t="s">
        <v>7142</v>
      </c>
      <c r="K2855" s="4" t="s">
        <v>7144</v>
      </c>
      <c r="L2855" s="5" t="s">
        <v>7143</v>
      </c>
      <c r="M2855" s="5">
        <f t="shared" si="176"/>
        <v>13.5</v>
      </c>
      <c r="N2855" s="5">
        <f t="shared" si="177"/>
        <v>20</v>
      </c>
      <c r="O2855" s="3" t="str">
        <f>IF(ISBLANK(D2855),"ส่วนลด",VLOOKUP(D2855,หมวดหมู่!$A$2:$B$35,2))</f>
        <v>อุปโภค/บริโภค</v>
      </c>
      <c r="P2855" s="3" t="str">
        <f>IF(ISBLANK(E2855),"หน่วย",VLOOKUP(E2855,หน่วยนับ!$A$2:$B$37,2))</f>
        <v>ขวด</v>
      </c>
      <c r="Q2855" t="str">
        <f t="shared" si="178"/>
        <v>P00000.png</v>
      </c>
      <c r="R2855" t="str">
        <f t="shared" si="179"/>
        <v>INSERT INTO `product`(`pID`, `pBar`, `pBars`, `pName`, `pBP`, `pSP`, `pVal`, `pCate`, `pUnit`, `img`) VALUES ('P02863','4902430772129','[{"detail":"รหัสสินค้า","barcode":"P02863"},{"detail":"บาร์โค้ดหลัก","barcode":"4902430772129"}]','รีจอยแชมพู70มล20บ*','13.5','20','0','อุปโภค/บริโภค','ขวด','P00000.png');</v>
      </c>
    </row>
    <row r="2856" spans="1:18" x14ac:dyDescent="0.25">
      <c r="A2856" s="2" t="s">
        <v>4234</v>
      </c>
      <c r="B2856" s="8">
        <v>4902430560573</v>
      </c>
      <c r="C2856" s="2" t="s">
        <v>4235</v>
      </c>
      <c r="D2856" s="1">
        <v>20</v>
      </c>
      <c r="E2856" s="1">
        <v>3</v>
      </c>
      <c r="F2856" s="1">
        <v>3</v>
      </c>
      <c r="G2856" s="1">
        <v>21.67</v>
      </c>
      <c r="H2856" s="1">
        <v>25</v>
      </c>
      <c r="I2856" s="16"/>
      <c r="J2856" s="17" t="s">
        <v>7142</v>
      </c>
      <c r="K2856" s="4" t="s">
        <v>7144</v>
      </c>
      <c r="L2856" s="5" t="s">
        <v>7143</v>
      </c>
      <c r="M2856" s="5">
        <f t="shared" si="176"/>
        <v>21.67</v>
      </c>
      <c r="N2856" s="5">
        <f t="shared" si="177"/>
        <v>25</v>
      </c>
      <c r="O2856" s="3" t="str">
        <f>IF(ISBLANK(D2856),"ส่วนลด",VLOOKUP(D2856,หมวดหมู่!$A$2:$B$35,2))</f>
        <v>อุปโภค/บริโภค</v>
      </c>
      <c r="P2856" s="3" t="str">
        <f>IF(ISBLANK(E2856),"หน่วย",VLOOKUP(E2856,หน่วยนับ!$A$2:$B$37,2))</f>
        <v>ขวด</v>
      </c>
      <c r="Q2856" t="str">
        <f t="shared" si="178"/>
        <v>P00000.png</v>
      </c>
      <c r="R2856" t="str">
        <f t="shared" si="179"/>
        <v>INSERT INTO `product`(`pID`, `pBar`, `pBars`, `pName`, `pBP`, `pSP`, `pVal`, `pCate`, `pUnit`, `img`) VALUES ('P02864','4902430560573','[{"detail":"รหัสสินค้า","barcode":"P02864"},{"detail":"บาร์โค้ดหลัก","barcode":"4902430560573"}]','แพนทีนครืมนวด70มล20บ*','21.67','25','3','อุปโภค/บริโภค','ขวด','P00000.png');</v>
      </c>
    </row>
    <row r="2857" spans="1:18" x14ac:dyDescent="0.25">
      <c r="A2857" s="2" t="s">
        <v>4236</v>
      </c>
      <c r="B2857" s="8">
        <v>8858868301263</v>
      </c>
      <c r="C2857" s="2" t="s">
        <v>4237</v>
      </c>
      <c r="D2857" s="1">
        <v>20</v>
      </c>
      <c r="E2857" s="1">
        <v>23</v>
      </c>
      <c r="F2857" s="1">
        <v>0</v>
      </c>
      <c r="G2857" s="1">
        <v>8.75</v>
      </c>
      <c r="H2857" s="1">
        <v>10</v>
      </c>
      <c r="I2857" s="16"/>
      <c r="J2857" s="17" t="s">
        <v>7142</v>
      </c>
      <c r="K2857" s="4" t="s">
        <v>7144</v>
      </c>
      <c r="L2857" s="5" t="s">
        <v>7143</v>
      </c>
      <c r="M2857" s="5">
        <f t="shared" si="176"/>
        <v>8.75</v>
      </c>
      <c r="N2857" s="5">
        <f t="shared" si="177"/>
        <v>10</v>
      </c>
      <c r="O2857" s="3" t="str">
        <f>IF(ISBLANK(D2857),"ส่วนลด",VLOOKUP(D2857,หมวดหมู่!$A$2:$B$35,2))</f>
        <v>อุปโภค/บริโภค</v>
      </c>
      <c r="P2857" s="3" t="str">
        <f>IF(ISBLANK(E2857),"หน่วย",VLOOKUP(E2857,หน่วยนับ!$A$2:$B$37,2))</f>
        <v>ก้อน</v>
      </c>
      <c r="Q2857" t="str">
        <f t="shared" si="178"/>
        <v>P00000.png</v>
      </c>
      <c r="R2857" t="str">
        <f t="shared" si="179"/>
        <v>INSERT INTO `product`(`pID`, `pBar`, `pBars`, `pName`, `pBP`, `pSP`, `pVal`, `pCate`, `pUnit`, `img`) VALUES ('P02865','8858868301263','[{"detail":"รหัสสินค้า","barcode":"P02865"},{"detail":"บาร์โค้ดหลัก","barcode":"8858868301263"}]','น้ำนมข้าวสบู่หมูยอ60g10บ*','8.75','10','0','อุปโภค/บริโภค','ก้อน','P00000.png');</v>
      </c>
    </row>
    <row r="2858" spans="1:18" x14ac:dyDescent="0.25">
      <c r="A2858" s="2" t="s">
        <v>4238</v>
      </c>
      <c r="B2858" s="8">
        <v>8858868301256</v>
      </c>
      <c r="C2858" s="2" t="s">
        <v>4239</v>
      </c>
      <c r="D2858" s="1">
        <v>20</v>
      </c>
      <c r="E2858" s="1">
        <v>23</v>
      </c>
      <c r="F2858" s="1">
        <v>4</v>
      </c>
      <c r="G2858" s="1">
        <v>8.75</v>
      </c>
      <c r="H2858" s="1">
        <v>10</v>
      </c>
      <c r="I2858" s="16"/>
      <c r="J2858" s="17" t="s">
        <v>7142</v>
      </c>
      <c r="K2858" s="4" t="s">
        <v>7144</v>
      </c>
      <c r="L2858" s="5" t="s">
        <v>7143</v>
      </c>
      <c r="M2858" s="5">
        <f t="shared" si="176"/>
        <v>8.75</v>
      </c>
      <c r="N2858" s="5">
        <f t="shared" si="177"/>
        <v>10</v>
      </c>
      <c r="O2858" s="3" t="str">
        <f>IF(ISBLANK(D2858),"ส่วนลด",VLOOKUP(D2858,หมวดหมู่!$A$2:$B$35,2))</f>
        <v>อุปโภค/บริโภค</v>
      </c>
      <c r="P2858" s="3" t="str">
        <f>IF(ISBLANK(E2858),"หน่วย",VLOOKUP(E2858,หน่วยนับ!$A$2:$B$37,2))</f>
        <v>ก้อน</v>
      </c>
      <c r="Q2858" t="str">
        <f t="shared" si="178"/>
        <v>P00000.png</v>
      </c>
      <c r="R2858" t="str">
        <f t="shared" si="179"/>
        <v>INSERT INTO `product`(`pID`, `pBar`, `pBars`, `pName`, `pBP`, `pSP`, `pVal`, `pCate`, `pUnit`, `img`) VALUES ('P02866','8858868301256','[{"detail":"รหัสสินค้า","barcode":"P02866"},{"detail":"บาร์โค้ดหลัก","barcode":"8858868301256"}]','แครอทสบู่มะละกอ60g10บ','8.75','10','4','อุปโภค/บริโภค','ก้อน','P00000.png');</v>
      </c>
    </row>
    <row r="2859" spans="1:18" x14ac:dyDescent="0.25">
      <c r="A2859" s="2" t="s">
        <v>4240</v>
      </c>
      <c r="B2859" s="8">
        <v>6956317471023</v>
      </c>
      <c r="C2859" s="2" t="s">
        <v>8805</v>
      </c>
      <c r="D2859" s="1">
        <v>32</v>
      </c>
      <c r="E2859" s="1">
        <v>8</v>
      </c>
      <c r="F2859" s="1">
        <v>6</v>
      </c>
      <c r="G2859" s="1">
        <v>14</v>
      </c>
      <c r="H2859" s="1">
        <v>25</v>
      </c>
      <c r="I2859" s="16"/>
      <c r="J2859" s="17" t="s">
        <v>7142</v>
      </c>
      <c r="K2859" s="4" t="s">
        <v>7144</v>
      </c>
      <c r="L2859" s="5" t="s">
        <v>7143</v>
      </c>
      <c r="M2859" s="5">
        <f t="shared" si="176"/>
        <v>14</v>
      </c>
      <c r="N2859" s="5">
        <f t="shared" si="177"/>
        <v>25</v>
      </c>
      <c r="O2859" s="3" t="str">
        <f>IF(ISBLANK(D2859),"ส่วนลด",VLOOKUP(D2859,หมวดหมู่!$A$2:$B$35,2))</f>
        <v>การศึกษา</v>
      </c>
      <c r="P2859" s="3" t="str">
        <f>IF(ISBLANK(E2859),"หน่วย",VLOOKUP(E2859,หน่วยนับ!$A$2:$B$37,2))</f>
        <v>อัน</v>
      </c>
      <c r="Q2859" t="str">
        <f t="shared" si="178"/>
        <v>P00000.png</v>
      </c>
      <c r="R2859" t="str">
        <f t="shared" si="179"/>
        <v>INSERT INTO `product`(`pID`, `pBar`, `pBars`, `pName`, `pBP`, `pSP`, `pVal`, `pCate`, `pUnit`, `img`) VALUES ('P02867','6956317471023','[{"detail":"รหัสสินค้า","barcode":"P02867"},{"detail":"บาร์โค้ดหลัก","barcode":"6956317471023"}]','ปากกาตั้งโต๊ะ***','14','25','6','การศึกษา','อัน','P00000.png');</v>
      </c>
    </row>
    <row r="2860" spans="1:18" x14ac:dyDescent="0.25">
      <c r="A2860" s="2" t="s">
        <v>4241</v>
      </c>
      <c r="B2860" s="8" t="s">
        <v>4241</v>
      </c>
      <c r="C2860" s="2" t="s">
        <v>4242</v>
      </c>
      <c r="D2860" s="1">
        <v>20</v>
      </c>
      <c r="E2860" s="1">
        <v>36</v>
      </c>
      <c r="F2860" s="1">
        <v>3</v>
      </c>
      <c r="G2860" s="1">
        <v>15</v>
      </c>
      <c r="H2860" s="1">
        <v>25</v>
      </c>
      <c r="I2860" s="16"/>
      <c r="J2860" s="17" t="s">
        <v>7142</v>
      </c>
      <c r="K2860" s="4" t="s">
        <v>7144</v>
      </c>
      <c r="L2860" s="5" t="s">
        <v>7143</v>
      </c>
      <c r="M2860" s="5">
        <f t="shared" si="176"/>
        <v>15</v>
      </c>
      <c r="N2860" s="5">
        <f t="shared" si="177"/>
        <v>25</v>
      </c>
      <c r="O2860" s="3" t="str">
        <f>IF(ISBLANK(D2860),"ส่วนลด",VLOOKUP(D2860,หมวดหมู่!$A$2:$B$35,2))</f>
        <v>อุปโภค/บริโภค</v>
      </c>
      <c r="P2860" s="3" t="str">
        <f>IF(ISBLANK(E2860),"หน่วย",VLOOKUP(E2860,หน่วยนับ!$A$2:$B$37,2))</f>
        <v>คู่</v>
      </c>
      <c r="Q2860" t="str">
        <f t="shared" si="178"/>
        <v>P00000.png</v>
      </c>
      <c r="R2860" t="str">
        <f t="shared" si="179"/>
        <v>INSERT INTO `product`(`pID`, `pBar`, `pBars`, `pName`, `pBP`, `pSP`, `pVal`, `pCate`, `pUnit`, `img`) VALUES ('P02868','P02868','[{"detail":"รหัสสินค้า","barcode":"P02868"},{"detail":"บาร์โค้ดหลัก","barcode":"P02868"}]','หูฟังเหลี่ยม35บาท','15','25','3','อุปโภค/บริโภค','คู่','P00000.png');</v>
      </c>
    </row>
    <row r="2861" spans="1:18" x14ac:dyDescent="0.25">
      <c r="A2861" s="2" t="s">
        <v>4243</v>
      </c>
      <c r="B2861" s="8">
        <v>6891217160410</v>
      </c>
      <c r="C2861" s="2" t="s">
        <v>6897</v>
      </c>
      <c r="D2861" s="1">
        <v>40</v>
      </c>
      <c r="E2861" s="1">
        <v>4</v>
      </c>
      <c r="F2861" s="1">
        <v>1</v>
      </c>
      <c r="G2861" s="1">
        <v>35</v>
      </c>
      <c r="H2861" s="1">
        <v>45</v>
      </c>
      <c r="I2861" s="16"/>
      <c r="J2861" s="17" t="s">
        <v>7142</v>
      </c>
      <c r="K2861" s="4" t="s">
        <v>7144</v>
      </c>
      <c r="L2861" s="5" t="s">
        <v>7143</v>
      </c>
      <c r="M2861" s="5">
        <f t="shared" si="176"/>
        <v>35</v>
      </c>
      <c r="N2861" s="5">
        <f t="shared" si="177"/>
        <v>45</v>
      </c>
      <c r="O2861" s="3" t="str">
        <f>IF(ISBLANK(D2861),"ส่วนลด",VLOOKUP(D2861,หมวดหมู่!$A$2:$B$35,2))</f>
        <v>งานก่อสร้าง</v>
      </c>
      <c r="P2861" s="3" t="str">
        <f>IF(ISBLANK(E2861),"หน่วย",VLOOKUP(E2861,หน่วยนับ!$A$2:$B$37,2))</f>
        <v>ชุด</v>
      </c>
      <c r="Q2861" t="str">
        <f t="shared" si="178"/>
        <v>P00000.png</v>
      </c>
      <c r="R2861" t="str">
        <f t="shared" si="179"/>
        <v>INSERT INTO `product`(`pID`, `pBar`, `pBars`, `pName`, `pBP`, `pSP`, `pVal`, `pCate`, `pUnit`, `img`) VALUES ('P02869','6891217160410','[{"detail":"รหัสสินค้า","barcode":"P02869"},{"detail":"บาร์โค้ดหลัก","barcode":"6891217160410"}]','กุญแจตราแรดยาว40**','35','45','1','งานก่อสร้าง','ชุด','P00000.png');</v>
      </c>
    </row>
    <row r="2862" spans="1:18" x14ac:dyDescent="0.25">
      <c r="A2862" s="2" t="s">
        <v>4244</v>
      </c>
      <c r="B2862" s="8">
        <v>6891217161646</v>
      </c>
      <c r="C2862" s="2" t="s">
        <v>8806</v>
      </c>
      <c r="D2862" s="1">
        <v>20</v>
      </c>
      <c r="E2862" s="1">
        <v>8</v>
      </c>
      <c r="F2862" s="1">
        <v>1</v>
      </c>
      <c r="G2862" s="1">
        <v>25</v>
      </c>
      <c r="H2862" s="1">
        <v>35</v>
      </c>
      <c r="I2862" s="16"/>
      <c r="J2862" s="17" t="s">
        <v>7142</v>
      </c>
      <c r="K2862" s="4" t="s">
        <v>7144</v>
      </c>
      <c r="L2862" s="5" t="s">
        <v>7143</v>
      </c>
      <c r="M2862" s="5">
        <f t="shared" si="176"/>
        <v>25</v>
      </c>
      <c r="N2862" s="5">
        <f t="shared" si="177"/>
        <v>35</v>
      </c>
      <c r="O2862" s="3" t="str">
        <f>IF(ISBLANK(D2862),"ส่วนลด",VLOOKUP(D2862,หมวดหมู่!$A$2:$B$35,2))</f>
        <v>อุปโภค/บริโภค</v>
      </c>
      <c r="P2862" s="3" t="str">
        <f>IF(ISBLANK(E2862),"หน่วย",VLOOKUP(E2862,หน่วยนับ!$A$2:$B$37,2))</f>
        <v>อัน</v>
      </c>
      <c r="Q2862" t="str">
        <f t="shared" si="178"/>
        <v>P00000.png</v>
      </c>
      <c r="R2862" t="str">
        <f t="shared" si="179"/>
        <v>INSERT INTO `product`(`pID`, `pBar`, `pBars`, `pName`, `pBP`, `pSP`, `pVal`, `pCate`, `pUnit`, `img`) VALUES ('P02870','6891217161646','[{"detail":"รหัสสินค้า","barcode":"P02870"},{"detail":"บาร์โค้ดหลัก","barcode":"6891217161646"}]','กุญแจตราแรด***','25','35','1','อุปโภค/บริโภค','อัน','P00000.png');</v>
      </c>
    </row>
    <row r="2863" spans="1:18" x14ac:dyDescent="0.25">
      <c r="A2863" s="2" t="s">
        <v>4245</v>
      </c>
      <c r="B2863" s="8">
        <v>6891217166184</v>
      </c>
      <c r="C2863" s="2" t="s">
        <v>8807</v>
      </c>
      <c r="D2863" s="1">
        <v>21</v>
      </c>
      <c r="E2863" s="1">
        <v>8</v>
      </c>
      <c r="F2863" s="1">
        <v>12</v>
      </c>
      <c r="G2863" s="1">
        <v>16.670000000000002</v>
      </c>
      <c r="H2863" s="1">
        <v>25</v>
      </c>
      <c r="I2863" s="16"/>
      <c r="J2863" s="17" t="s">
        <v>7142</v>
      </c>
      <c r="K2863" s="4" t="s">
        <v>7144</v>
      </c>
      <c r="L2863" s="5" t="s">
        <v>7143</v>
      </c>
      <c r="M2863" s="5">
        <f t="shared" si="176"/>
        <v>16.670000000000002</v>
      </c>
      <c r="N2863" s="5">
        <f t="shared" si="177"/>
        <v>25</v>
      </c>
      <c r="O2863" s="3" t="str">
        <f>IF(ISBLANK(D2863),"ส่วนลด",VLOOKUP(D2863,หมวดหมู่!$A$2:$B$35,2))</f>
        <v>ไฟฟ้า</v>
      </c>
      <c r="P2863" s="3" t="str">
        <f>IF(ISBLANK(E2863),"หน่วย",VLOOKUP(E2863,หน่วยนับ!$A$2:$B$37,2))</f>
        <v>อัน</v>
      </c>
      <c r="Q2863" t="str">
        <f t="shared" si="178"/>
        <v>P00000.png</v>
      </c>
      <c r="R2863" t="str">
        <f t="shared" si="179"/>
        <v>INSERT INTO `product`(`pID`, `pBar`, `pBars`, `pName`, `pBP`, `pSP`, `pVal`, `pCate`, `pUnit`, `img`) VALUES ('P02871','6891217166184','[{"detail":"รหัสสินค้า","barcode":"P02871"},{"detail":"บาร์โค้ดหลัก","barcode":"6891217166184"}]','ปลั๊ก3ตากราวล์***','16.67','25','12','ไฟฟ้า','อัน','P00000.png');</v>
      </c>
    </row>
    <row r="2864" spans="1:18" x14ac:dyDescent="0.25">
      <c r="A2864" s="2" t="s">
        <v>4246</v>
      </c>
      <c r="B2864" s="8" t="s">
        <v>4246</v>
      </c>
      <c r="C2864" s="2" t="s">
        <v>4247</v>
      </c>
      <c r="D2864" s="1">
        <v>20</v>
      </c>
      <c r="E2864" s="1">
        <v>9</v>
      </c>
      <c r="F2864" s="1">
        <v>0</v>
      </c>
      <c r="G2864" s="1">
        <v>8.33</v>
      </c>
      <c r="H2864" s="1">
        <v>12</v>
      </c>
      <c r="I2864" s="16"/>
      <c r="J2864" s="17" t="s">
        <v>7142</v>
      </c>
      <c r="K2864" s="4" t="s">
        <v>7144</v>
      </c>
      <c r="L2864" s="5" t="s">
        <v>7143</v>
      </c>
      <c r="M2864" s="5">
        <f t="shared" si="176"/>
        <v>8.33</v>
      </c>
      <c r="N2864" s="5">
        <f t="shared" si="177"/>
        <v>12</v>
      </c>
      <c r="O2864" s="3" t="str">
        <f>IF(ISBLANK(D2864),"ส่วนลด",VLOOKUP(D2864,หมวดหมู่!$A$2:$B$35,2))</f>
        <v>อุปโภค/บริโภค</v>
      </c>
      <c r="P2864" s="3" t="str">
        <f>IF(ISBLANK(E2864),"หน่วย",VLOOKUP(E2864,หน่วยนับ!$A$2:$B$37,2))</f>
        <v>แพ็ค</v>
      </c>
      <c r="Q2864" t="str">
        <f t="shared" si="178"/>
        <v>P00000.png</v>
      </c>
      <c r="R2864" t="str">
        <f t="shared" si="179"/>
        <v>INSERT INTO `product`(`pID`, `pBar`, `pBars`, `pName`, `pBP`, `pSP`, `pVal`, `pCate`, `pUnit`, `img`) VALUES ('P02872','P02872','[{"detail":"รหัสสินค้า","barcode":"P02872"},{"detail":"บาร์โค้ดหลัก","barcode":"P02872"}]','เทียนขาวแพ็ค6เล่ม12บ*','8.33','12','0','อุปโภค/บริโภค','แพ็ค','P00000.png');</v>
      </c>
    </row>
    <row r="2865" spans="1:18" x14ac:dyDescent="0.25">
      <c r="A2865" s="2" t="s">
        <v>4248</v>
      </c>
      <c r="B2865" s="8">
        <v>1989032179658</v>
      </c>
      <c r="C2865" s="2" t="s">
        <v>8808</v>
      </c>
      <c r="D2865" s="1">
        <v>20</v>
      </c>
      <c r="E2865" s="1">
        <v>8</v>
      </c>
      <c r="F2865" s="1">
        <v>9</v>
      </c>
      <c r="G2865" s="1">
        <v>15.83</v>
      </c>
      <c r="H2865" s="1">
        <v>25</v>
      </c>
      <c r="I2865" s="16"/>
      <c r="J2865" s="17" t="s">
        <v>7142</v>
      </c>
      <c r="K2865" s="4" t="s">
        <v>7144</v>
      </c>
      <c r="L2865" s="5" t="s">
        <v>7143</v>
      </c>
      <c r="M2865" s="5">
        <f t="shared" si="176"/>
        <v>15.83</v>
      </c>
      <c r="N2865" s="5">
        <f t="shared" si="177"/>
        <v>25</v>
      </c>
      <c r="O2865" s="3" t="str">
        <f>IF(ISBLANK(D2865),"ส่วนลด",VLOOKUP(D2865,หมวดหมู่!$A$2:$B$35,2))</f>
        <v>อุปโภค/บริโภค</v>
      </c>
      <c r="P2865" s="3" t="str">
        <f>IF(ISBLANK(E2865),"หน่วย",VLOOKUP(E2865,หน่วยนับ!$A$2:$B$37,2))</f>
        <v>อัน</v>
      </c>
      <c r="Q2865" t="str">
        <f t="shared" si="178"/>
        <v>P00000.png</v>
      </c>
      <c r="R2865" t="str">
        <f t="shared" si="179"/>
        <v>INSERT INTO `product`(`pID`, `pBar`, `pBars`, `pName`, `pBP`, `pSP`, `pVal`, `pCate`, `pUnit`, `img`) VALUES ('P02873','1989032179658','[{"detail":"รหัสสินค้า","barcode":"P02873"},{"detail":"บาร์โค้ดหลัก","barcode":"1989032179658"}]','ที่ใส่ป้ายทะเบียนสี่เหลี่ยม***','15.83','25','9','อุปโภค/บริโภค','อัน','P00000.png');</v>
      </c>
    </row>
    <row r="2866" spans="1:18" x14ac:dyDescent="0.25">
      <c r="A2866" s="2" t="s">
        <v>4249</v>
      </c>
      <c r="B2866" s="8">
        <v>8858745702381</v>
      </c>
      <c r="C2866" s="2" t="s">
        <v>8809</v>
      </c>
      <c r="D2866" s="1">
        <v>20</v>
      </c>
      <c r="E2866" s="1">
        <v>9</v>
      </c>
      <c r="F2866" s="1">
        <v>9</v>
      </c>
      <c r="G2866" s="1">
        <v>15.83</v>
      </c>
      <c r="H2866" s="1">
        <v>20</v>
      </c>
      <c r="I2866" s="16"/>
      <c r="J2866" s="17" t="s">
        <v>7142</v>
      </c>
      <c r="K2866" s="4" t="s">
        <v>7144</v>
      </c>
      <c r="L2866" s="5" t="s">
        <v>7143</v>
      </c>
      <c r="M2866" s="5">
        <f t="shared" si="176"/>
        <v>15.83</v>
      </c>
      <c r="N2866" s="5">
        <f t="shared" si="177"/>
        <v>20</v>
      </c>
      <c r="O2866" s="3" t="str">
        <f>IF(ISBLANK(D2866),"ส่วนลด",VLOOKUP(D2866,หมวดหมู่!$A$2:$B$35,2))</f>
        <v>อุปโภค/บริโภค</v>
      </c>
      <c r="P2866" s="3" t="str">
        <f>IF(ISBLANK(E2866),"หน่วย",VLOOKUP(E2866,หน่วยนับ!$A$2:$B$37,2))</f>
        <v>แพ็ค</v>
      </c>
      <c r="Q2866" t="str">
        <f t="shared" si="178"/>
        <v>P00000.png</v>
      </c>
      <c r="R2866" t="str">
        <f t="shared" si="179"/>
        <v>INSERT INTO `product`(`pID`, `pBar`, `pBars`, `pName`, `pBP`, `pSP`, `pVal`, `pCate`, `pUnit`, `img`) VALUES ('P02874','8858745702381','[{"detail":"รหัสสินค้า","barcode":"P02874"},{"detail":"บาร์โค้ดหลัก","barcode":"8858745702381"}]','เทียนแดงแพ็ค10เล่ม***','15.83','20','9','อุปโภค/บริโภค','แพ็ค','P00000.png');</v>
      </c>
    </row>
    <row r="2867" spans="1:18" x14ac:dyDescent="0.25">
      <c r="A2867" s="2" t="s">
        <v>4250</v>
      </c>
      <c r="B2867" s="8">
        <v>8858745702374</v>
      </c>
      <c r="C2867" s="2" t="s">
        <v>8810</v>
      </c>
      <c r="D2867" s="1">
        <v>20</v>
      </c>
      <c r="E2867" s="1">
        <v>9</v>
      </c>
      <c r="F2867" s="1">
        <v>10</v>
      </c>
      <c r="G2867" s="1">
        <v>15.83</v>
      </c>
      <c r="H2867" s="1">
        <v>25</v>
      </c>
      <c r="I2867" s="16"/>
      <c r="J2867" s="17" t="s">
        <v>7142</v>
      </c>
      <c r="K2867" s="4" t="s">
        <v>7144</v>
      </c>
      <c r="L2867" s="5" t="s">
        <v>7143</v>
      </c>
      <c r="M2867" s="5">
        <f t="shared" si="176"/>
        <v>15.83</v>
      </c>
      <c r="N2867" s="5">
        <f t="shared" si="177"/>
        <v>25</v>
      </c>
      <c r="O2867" s="3" t="str">
        <f>IF(ISBLANK(D2867),"ส่วนลด",VLOOKUP(D2867,หมวดหมู่!$A$2:$B$35,2))</f>
        <v>อุปโภค/บริโภค</v>
      </c>
      <c r="P2867" s="3" t="str">
        <f>IF(ISBLANK(E2867),"หน่วย",VLOOKUP(E2867,หน่วยนับ!$A$2:$B$37,2))</f>
        <v>แพ็ค</v>
      </c>
      <c r="Q2867" t="str">
        <f t="shared" si="178"/>
        <v>P00000.png</v>
      </c>
      <c r="R2867" t="str">
        <f t="shared" si="179"/>
        <v>INSERT INTO `product`(`pID`, `pBar`, `pBars`, `pName`, `pBP`, `pSP`, `pVal`, `pCate`, `pUnit`, `img`) VALUES ('P02875','8858745702374','[{"detail":"รหัสสินค้า","barcode":"P02875"},{"detail":"บาร์โค้ดหลัก","barcode":"8858745702374"}]','เทียนดำแพ็ค10เล่ม***','15.83','25','10','อุปโภค/บริโภค','แพ็ค','P00000.png');</v>
      </c>
    </row>
    <row r="2868" spans="1:18" x14ac:dyDescent="0.25">
      <c r="A2868" s="2" t="s">
        <v>4251</v>
      </c>
      <c r="B2868" s="8" t="s">
        <v>4251</v>
      </c>
      <c r="C2868" s="2" t="s">
        <v>8811</v>
      </c>
      <c r="D2868" s="1">
        <v>20</v>
      </c>
      <c r="E2868" s="1">
        <v>9</v>
      </c>
      <c r="F2868" s="1">
        <v>6</v>
      </c>
      <c r="G2868" s="1">
        <v>15</v>
      </c>
      <c r="H2868" s="1">
        <v>20</v>
      </c>
      <c r="I2868" s="16"/>
      <c r="J2868" s="17" t="s">
        <v>7142</v>
      </c>
      <c r="K2868" s="4" t="s">
        <v>7144</v>
      </c>
      <c r="L2868" s="5" t="s">
        <v>7143</v>
      </c>
      <c r="M2868" s="5">
        <f t="shared" si="176"/>
        <v>15</v>
      </c>
      <c r="N2868" s="5">
        <f t="shared" si="177"/>
        <v>20</v>
      </c>
      <c r="O2868" s="3" t="str">
        <f>IF(ISBLANK(D2868),"ส่วนลด",VLOOKUP(D2868,หมวดหมู่!$A$2:$B$35,2))</f>
        <v>อุปโภค/บริโภค</v>
      </c>
      <c r="P2868" s="3" t="str">
        <f>IF(ISBLANK(E2868),"หน่วย",VLOOKUP(E2868,หน่วยนับ!$A$2:$B$37,2))</f>
        <v>แพ็ค</v>
      </c>
      <c r="Q2868" t="str">
        <f t="shared" si="178"/>
        <v>P00000.png</v>
      </c>
      <c r="R2868" t="str">
        <f t="shared" si="179"/>
        <v>INSERT INTO `product`(`pID`, `pBar`, `pBars`, `pName`, `pBP`, `pSP`, `pVal`, `pCate`, `pUnit`, `img`) VALUES ('P02876','P02876','[{"detail":"รหัสสินค้า","barcode":"P02876"},{"detail":"บาร์โค้ดหลัก","barcode":"P02876"}]','เทียนเหลืองโชคอำนวยแพ็ค9เล่ม***','15','20','6','อุปโภค/บริโภค','แพ็ค','P00000.png');</v>
      </c>
    </row>
    <row r="2869" spans="1:18" x14ac:dyDescent="0.25">
      <c r="A2869" s="2" t="s">
        <v>4252</v>
      </c>
      <c r="B2869" s="8">
        <v>5540000040033</v>
      </c>
      <c r="C2869" s="2" t="s">
        <v>8812</v>
      </c>
      <c r="D2869" s="1">
        <v>20</v>
      </c>
      <c r="E2869" s="1">
        <v>9</v>
      </c>
      <c r="F2869" s="1">
        <v>1</v>
      </c>
      <c r="G2869" s="1">
        <v>49</v>
      </c>
      <c r="H2869" s="1">
        <v>59</v>
      </c>
      <c r="I2869" s="16"/>
      <c r="J2869" s="17" t="s">
        <v>7142</v>
      </c>
      <c r="K2869" s="4" t="s">
        <v>7144</v>
      </c>
      <c r="L2869" s="5" t="s">
        <v>7143</v>
      </c>
      <c r="M2869" s="5">
        <f t="shared" si="176"/>
        <v>49</v>
      </c>
      <c r="N2869" s="5">
        <f t="shared" si="177"/>
        <v>59</v>
      </c>
      <c r="O2869" s="3" t="str">
        <f>IF(ISBLANK(D2869),"ส่วนลด",VLOOKUP(D2869,หมวดหมู่!$A$2:$B$35,2))</f>
        <v>อุปโภค/บริโภค</v>
      </c>
      <c r="P2869" s="3" t="str">
        <f>IF(ISBLANK(E2869),"หน่วย",VLOOKUP(E2869,หน่วยนับ!$A$2:$B$37,2))</f>
        <v>แพ็ค</v>
      </c>
      <c r="Q2869" t="str">
        <f t="shared" si="178"/>
        <v>P00000.png</v>
      </c>
      <c r="R2869" t="str">
        <f t="shared" si="179"/>
        <v>INSERT INTO `product`(`pID`, `pBar`, `pBars`, `pName`, `pBP`, `pSP`, `pVal`, `pCate`, `pUnit`, `img`) VALUES ('P02877','5540000040033','[{"detail":"รหัสสินค้า","barcode":"P02877"},{"detail":"บาร์โค้ดหลัก","barcode":"5540000040033"}]','ธูปสั้นในกล่องใส***','49','59','1','อุปโภค/บริโภค','แพ็ค','P00000.png');</v>
      </c>
    </row>
    <row r="2870" spans="1:18" x14ac:dyDescent="0.25">
      <c r="A2870" s="2" t="s">
        <v>4253</v>
      </c>
      <c r="B2870" s="8" t="s">
        <v>4253</v>
      </c>
      <c r="C2870" s="2" t="s">
        <v>4254</v>
      </c>
      <c r="D2870" s="1">
        <v>20</v>
      </c>
      <c r="E2870" s="1">
        <v>9</v>
      </c>
      <c r="F2870" s="1">
        <v>2</v>
      </c>
      <c r="G2870" s="1">
        <v>15</v>
      </c>
      <c r="H2870" s="1">
        <v>20</v>
      </c>
      <c r="I2870" s="16"/>
      <c r="J2870" s="17" t="s">
        <v>7142</v>
      </c>
      <c r="K2870" s="4" t="s">
        <v>7144</v>
      </c>
      <c r="L2870" s="5" t="s">
        <v>7143</v>
      </c>
      <c r="M2870" s="5">
        <f t="shared" si="176"/>
        <v>15</v>
      </c>
      <c r="N2870" s="5">
        <f t="shared" si="177"/>
        <v>20</v>
      </c>
      <c r="O2870" s="3" t="str">
        <f>IF(ISBLANK(D2870),"ส่วนลด",VLOOKUP(D2870,หมวดหมู่!$A$2:$B$35,2))</f>
        <v>อุปโภค/บริโภค</v>
      </c>
      <c r="P2870" s="3" t="str">
        <f>IF(ISBLANK(E2870),"หน่วย",VLOOKUP(E2870,หน่วยนับ!$A$2:$B$37,2))</f>
        <v>แพ็ค</v>
      </c>
      <c r="Q2870" t="str">
        <f t="shared" si="178"/>
        <v>P00000.png</v>
      </c>
      <c r="R2870" t="str">
        <f t="shared" si="179"/>
        <v>INSERT INTO `product`(`pID`, `pBar`, `pBars`, `pName`, `pBP`, `pSP`, `pVal`, `pCate`, `pUnit`, `img`) VALUES ('P02878','P02878','[{"detail":"รหัสสินค้า","barcode":"P02878"},{"detail":"บาร์โค้ดหลัก","barcode":"P02878"}]','ยางรัดผมลูกปัดคละสี20บาท','15','20','2','อุปโภค/บริโภค','แพ็ค','P00000.png');</v>
      </c>
    </row>
    <row r="2871" spans="1:18" x14ac:dyDescent="0.25">
      <c r="A2871" s="2" t="s">
        <v>4255</v>
      </c>
      <c r="B2871" s="8" t="s">
        <v>4255</v>
      </c>
      <c r="C2871" s="2" t="s">
        <v>6898</v>
      </c>
      <c r="D2871" s="1">
        <v>20</v>
      </c>
      <c r="E2871" s="1">
        <v>9</v>
      </c>
      <c r="F2871" s="1">
        <v>2</v>
      </c>
      <c r="G2871" s="1">
        <v>30</v>
      </c>
      <c r="H2871" s="1">
        <v>35</v>
      </c>
      <c r="I2871" s="16"/>
      <c r="J2871" s="17" t="s">
        <v>7142</v>
      </c>
      <c r="K2871" s="4" t="s">
        <v>7144</v>
      </c>
      <c r="L2871" s="5" t="s">
        <v>7143</v>
      </c>
      <c r="M2871" s="5">
        <f t="shared" si="176"/>
        <v>30</v>
      </c>
      <c r="N2871" s="5">
        <f t="shared" si="177"/>
        <v>35</v>
      </c>
      <c r="O2871" s="3" t="str">
        <f>IF(ISBLANK(D2871),"ส่วนลด",VLOOKUP(D2871,หมวดหมู่!$A$2:$B$35,2))</f>
        <v>อุปโภค/บริโภค</v>
      </c>
      <c r="P2871" s="3" t="str">
        <f>IF(ISBLANK(E2871),"หน่วย",VLOOKUP(E2871,หน่วยนับ!$A$2:$B$37,2))</f>
        <v>แพ็ค</v>
      </c>
      <c r="Q2871" t="str">
        <f t="shared" si="178"/>
        <v>P00000.png</v>
      </c>
      <c r="R2871" t="str">
        <f t="shared" si="179"/>
        <v>INSERT INTO `product`(`pID`, `pBar`, `pBars`, `pName`, `pBP`, `pSP`, `pVal`, `pCate`, `pUnit`, `img`) VALUES ('P02879','P02879','[{"detail":"รหัสสินค้า","barcode":"P02879"},{"detail":"บาร์โค้ดหลัก","barcode":"P02879"}]','ธูปไทยไร้ฝุ่น35**','30','35','2','อุปโภค/บริโภค','แพ็ค','P00000.png');</v>
      </c>
    </row>
    <row r="2872" spans="1:18" x14ac:dyDescent="0.25">
      <c r="A2872" s="2" t="s">
        <v>4256</v>
      </c>
      <c r="B2872" s="8">
        <v>8851907076030</v>
      </c>
      <c r="C2872" s="2" t="s">
        <v>8813</v>
      </c>
      <c r="D2872" s="1">
        <v>32</v>
      </c>
      <c r="E2872" s="1">
        <v>8</v>
      </c>
      <c r="F2872" s="1">
        <v>8</v>
      </c>
      <c r="G2872" s="1">
        <v>25</v>
      </c>
      <c r="H2872" s="1">
        <v>35</v>
      </c>
      <c r="I2872" s="16"/>
      <c r="J2872" s="17" t="s">
        <v>7142</v>
      </c>
      <c r="K2872" s="4" t="s">
        <v>7144</v>
      </c>
      <c r="L2872" s="5" t="s">
        <v>7143</v>
      </c>
      <c r="M2872" s="5">
        <f t="shared" si="176"/>
        <v>25</v>
      </c>
      <c r="N2872" s="5">
        <f t="shared" si="177"/>
        <v>35</v>
      </c>
      <c r="O2872" s="3" t="str">
        <f>IF(ISBLANK(D2872),"ส่วนลด",VLOOKUP(D2872,หมวดหมู่!$A$2:$B$35,2))</f>
        <v>การศึกษา</v>
      </c>
      <c r="P2872" s="3" t="str">
        <f>IF(ISBLANK(E2872),"หน่วย",VLOOKUP(E2872,หน่วยนับ!$A$2:$B$37,2))</f>
        <v>อัน</v>
      </c>
      <c r="Q2872" t="str">
        <f t="shared" si="178"/>
        <v>P00000.png</v>
      </c>
      <c r="R2872" t="str">
        <f t="shared" si="179"/>
        <v>INSERT INTO `product`(`pID`, `pBar`, `pBars`, `pName`, `pBP`, `pSP`, `pVal`, `pCate`, `pUnit`, `img`) VALUES ('P02880','8851907076030','[{"detail":"รหัสสินค้า","barcode":"P02880"},{"detail":"บาร์โค้ดหลัก","barcode":"8851907076030"}]','ขี้ผึ้งบับแบงค์***','25','35','8','การศึกษา','อัน','P00000.png');</v>
      </c>
    </row>
    <row r="2873" spans="1:18" x14ac:dyDescent="0.25">
      <c r="A2873" s="2" t="s">
        <v>4257</v>
      </c>
      <c r="B2873" s="8">
        <v>8851907147143</v>
      </c>
      <c r="C2873" s="2" t="s">
        <v>4258</v>
      </c>
      <c r="D2873" s="1">
        <v>32</v>
      </c>
      <c r="E2873" s="1">
        <v>30</v>
      </c>
      <c r="F2873" s="1">
        <v>0</v>
      </c>
      <c r="G2873" s="1">
        <v>6.66</v>
      </c>
      <c r="H2873" s="1">
        <v>10</v>
      </c>
      <c r="I2873" s="16"/>
      <c r="J2873" s="17" t="s">
        <v>7142</v>
      </c>
      <c r="K2873" s="4" t="s">
        <v>7144</v>
      </c>
      <c r="L2873" s="5" t="s">
        <v>7143</v>
      </c>
      <c r="M2873" s="5">
        <f t="shared" si="176"/>
        <v>6.66</v>
      </c>
      <c r="N2873" s="5">
        <f t="shared" si="177"/>
        <v>10</v>
      </c>
      <c r="O2873" s="3" t="str">
        <f>IF(ISBLANK(D2873),"ส่วนลด",VLOOKUP(D2873,หมวดหมู่!$A$2:$B$35,2))</f>
        <v>การศึกษา</v>
      </c>
      <c r="P2873" s="3" t="str">
        <f>IF(ISBLANK(E2873),"หน่วย",VLOOKUP(E2873,หน่วยนับ!$A$2:$B$37,2))</f>
        <v>เล่ม</v>
      </c>
      <c r="Q2873" t="str">
        <f t="shared" si="178"/>
        <v>P00000.png</v>
      </c>
      <c r="R2873" t="str">
        <f t="shared" si="179"/>
        <v>INSERT INTO `product`(`pID`, `pBar`, `pBars`, `pName`, `pBP`, `pSP`, `pVal`, `pCate`, `pUnit`, `img`) VALUES ('P02881','8851907147143','[{"detail":"รหัสสินค้า","barcode":"P02881"},{"detail":"บาร์โค้ดหลัก","barcode":"8851907147143"}]','สมุดปกอ่อนตราช้าง10บ*','6.66','10','0','การศึกษา','เล่ม','P00000.png');</v>
      </c>
    </row>
    <row r="2874" spans="1:18" x14ac:dyDescent="0.25">
      <c r="A2874" s="2" t="s">
        <v>4259</v>
      </c>
      <c r="B2874" s="8">
        <v>6991217151705</v>
      </c>
      <c r="C2874" s="2" t="s">
        <v>4260</v>
      </c>
      <c r="D2874" s="1">
        <v>40</v>
      </c>
      <c r="E2874" s="1">
        <v>8</v>
      </c>
      <c r="F2874" s="1">
        <v>0</v>
      </c>
      <c r="G2874" s="1">
        <v>100</v>
      </c>
      <c r="H2874" s="1">
        <v>129</v>
      </c>
      <c r="I2874" s="16"/>
      <c r="J2874" s="17" t="s">
        <v>7142</v>
      </c>
      <c r="K2874" s="4" t="s">
        <v>7144</v>
      </c>
      <c r="L2874" s="5" t="s">
        <v>7143</v>
      </c>
      <c r="M2874" s="5">
        <f t="shared" si="176"/>
        <v>100</v>
      </c>
      <c r="N2874" s="5">
        <f t="shared" si="177"/>
        <v>129</v>
      </c>
      <c r="O2874" s="3" t="str">
        <f>IF(ISBLANK(D2874),"ส่วนลด",VLOOKUP(D2874,หมวดหมู่!$A$2:$B$35,2))</f>
        <v>งานก่อสร้าง</v>
      </c>
      <c r="P2874" s="3" t="str">
        <f>IF(ISBLANK(E2874),"หน่วย",VLOOKUP(E2874,หน่วยนับ!$A$2:$B$37,2))</f>
        <v>อัน</v>
      </c>
      <c r="Q2874" t="str">
        <f t="shared" si="178"/>
        <v>P00000.png</v>
      </c>
      <c r="R2874" t="str">
        <f t="shared" si="179"/>
        <v>INSERT INTO `product`(`pID`, `pBar`, `pBars`, `pName`, `pBP`, `pSP`, `pVal`, `pCate`, `pUnit`, `img`) VALUES ('P02882','6991217151705','[{"detail":"รหัสสินค้า","barcode":"P02882"},{"detail":"บาร์โค้ดหลัก","barcode":"6991217151705"}]','ปืนยิงกาว15170/129บาท*','100','129','0','งานก่อสร้าง','อัน','P00000.png');</v>
      </c>
    </row>
    <row r="2875" spans="1:18" x14ac:dyDescent="0.25">
      <c r="A2875" s="2" t="s">
        <v>4261</v>
      </c>
      <c r="B2875" s="8">
        <v>8856976000689</v>
      </c>
      <c r="C2875" s="2" t="s">
        <v>4262</v>
      </c>
      <c r="D2875" s="1">
        <v>32</v>
      </c>
      <c r="E2875" s="1">
        <v>9</v>
      </c>
      <c r="F2875" s="1">
        <v>1</v>
      </c>
      <c r="G2875" s="1">
        <v>15.84</v>
      </c>
      <c r="H2875" s="1">
        <v>20</v>
      </c>
      <c r="I2875" s="16"/>
      <c r="J2875" s="17" t="s">
        <v>7142</v>
      </c>
      <c r="K2875" s="4" t="s">
        <v>7144</v>
      </c>
      <c r="L2875" s="5" t="s">
        <v>7143</v>
      </c>
      <c r="M2875" s="5">
        <f t="shared" si="176"/>
        <v>15.84</v>
      </c>
      <c r="N2875" s="5">
        <f t="shared" si="177"/>
        <v>20</v>
      </c>
      <c r="O2875" s="3" t="str">
        <f>IF(ISBLANK(D2875),"ส่วนลด",VLOOKUP(D2875,หมวดหมู่!$A$2:$B$35,2))</f>
        <v>การศึกษา</v>
      </c>
      <c r="P2875" s="3" t="str">
        <f>IF(ISBLANK(E2875),"หน่วย",VLOOKUP(E2875,หน่วยนับ!$A$2:$B$37,2))</f>
        <v>แพ็ค</v>
      </c>
      <c r="Q2875" t="str">
        <f t="shared" si="178"/>
        <v>P00000.png</v>
      </c>
      <c r="R2875" t="str">
        <f t="shared" si="179"/>
        <v>INSERT INTO `product`(`pID`, `pBar`, `pBars`, `pName`, `pBP`, `pSP`, `pVal`, `pCate`, `pUnit`, `img`) VALUES ('P02883','8856976000689','[{"detail":"รหัสสินค้า","barcode":"P02883"},{"detail":"บาร์โค้ดหลัก","barcode":"8856976000689"}]','กระดาษเอ4 40แผ่น/20บ*','15.84','20','1','การศึกษา','แพ็ค','P00000.png');</v>
      </c>
    </row>
    <row r="2876" spans="1:18" x14ac:dyDescent="0.25">
      <c r="A2876" s="2" t="s">
        <v>4263</v>
      </c>
      <c r="B2876" s="8">
        <v>8859965000561</v>
      </c>
      <c r="C2876" s="2" t="s">
        <v>8814</v>
      </c>
      <c r="D2876" s="1">
        <v>32</v>
      </c>
      <c r="E2876" s="1">
        <v>30</v>
      </c>
      <c r="F2876" s="1">
        <v>8</v>
      </c>
      <c r="G2876" s="1">
        <v>16.670000000000002</v>
      </c>
      <c r="H2876" s="1">
        <v>30</v>
      </c>
      <c r="I2876" s="16"/>
      <c r="J2876" s="17" t="s">
        <v>7142</v>
      </c>
      <c r="K2876" s="4" t="s">
        <v>7144</v>
      </c>
      <c r="L2876" s="5" t="s">
        <v>7143</v>
      </c>
      <c r="M2876" s="5">
        <f t="shared" si="176"/>
        <v>16.670000000000002</v>
      </c>
      <c r="N2876" s="5">
        <f t="shared" si="177"/>
        <v>30</v>
      </c>
      <c r="O2876" s="3" t="str">
        <f>IF(ISBLANK(D2876),"ส่วนลด",VLOOKUP(D2876,หมวดหมู่!$A$2:$B$35,2))</f>
        <v>การศึกษา</v>
      </c>
      <c r="P2876" s="3" t="str">
        <f>IF(ISBLANK(E2876),"หน่วย",VLOOKUP(E2876,หน่วยนับ!$A$2:$B$37,2))</f>
        <v>เล่ม</v>
      </c>
      <c r="Q2876" t="str">
        <f t="shared" si="178"/>
        <v>P00000.png</v>
      </c>
      <c r="R2876" t="str">
        <f t="shared" si="179"/>
        <v>INSERT INTO `product`(`pID`, `pBar`, `pBars`, `pName`, `pBP`, `pSP`, `pVal`, `pCate`, `pUnit`, `img`) VALUES ('P02884','8859965000561','[{"detail":"รหัสสินค้า","barcode":"P02884"},{"detail":"บาร์โค้ดหลัก","barcode":"8859965000561"}]','สุมดปกแข็งน้ำเงิน64แผ่น***','16.67','30','8','การศึกษา','เล่ม','P00000.png');</v>
      </c>
    </row>
    <row r="2877" spans="1:18" x14ac:dyDescent="0.25">
      <c r="A2877" s="2" t="s">
        <v>4264</v>
      </c>
      <c r="B2877" s="8" t="s">
        <v>8815</v>
      </c>
      <c r="C2877" s="2" t="s">
        <v>8816</v>
      </c>
      <c r="D2877" s="1">
        <v>20</v>
      </c>
      <c r="E2877" s="1">
        <v>9</v>
      </c>
      <c r="F2877" s="1">
        <v>9</v>
      </c>
      <c r="G2877" s="1">
        <v>15.41</v>
      </c>
      <c r="H2877" s="1">
        <v>25</v>
      </c>
      <c r="I2877" s="16"/>
      <c r="J2877" s="17" t="s">
        <v>7142</v>
      </c>
      <c r="K2877" s="4" t="s">
        <v>7144</v>
      </c>
      <c r="L2877" s="5" t="s">
        <v>7143</v>
      </c>
      <c r="M2877" s="5">
        <f t="shared" si="176"/>
        <v>15.41</v>
      </c>
      <c r="N2877" s="5">
        <f t="shared" si="177"/>
        <v>25</v>
      </c>
      <c r="O2877" s="3" t="str">
        <f>IF(ISBLANK(D2877),"ส่วนลด",VLOOKUP(D2877,หมวดหมู่!$A$2:$B$35,2))</f>
        <v>อุปโภค/บริโภค</v>
      </c>
      <c r="P2877" s="3" t="str">
        <f>IF(ISBLANK(E2877),"หน่วย",VLOOKUP(E2877,หน่วยนับ!$A$2:$B$37,2))</f>
        <v>แพ็ค</v>
      </c>
      <c r="Q2877" t="str">
        <f t="shared" si="178"/>
        <v>P00000.png</v>
      </c>
      <c r="R2877" t="str">
        <f t="shared" si="179"/>
        <v>INSERT INTO `product`(`pID`, `pBar`, `pBars`, `pName`, `pBP`, `pSP`, `pVal`, `pCate`, `pUnit`, `img`) VALUES ('P02885','A0070301015A','[{"detail":"รหัสสินค้า","barcode":"P02885"},{"detail":"บาร์โค้ดหลัก","barcode":"A0070301015A"}]','ถุงซิป20ใบ10*15***','15.41','25','9','อุปโภค/บริโภค','แพ็ค','P00000.png');</v>
      </c>
    </row>
    <row r="2878" spans="1:18" x14ac:dyDescent="0.25">
      <c r="A2878" s="2" t="s">
        <v>4265</v>
      </c>
      <c r="B2878" s="8">
        <v>8852246824917</v>
      </c>
      <c r="C2878" s="2" t="s">
        <v>4266</v>
      </c>
      <c r="D2878" s="1">
        <v>32</v>
      </c>
      <c r="E2878" s="1">
        <v>8</v>
      </c>
      <c r="F2878" s="1">
        <v>7</v>
      </c>
      <c r="G2878" s="1">
        <v>15</v>
      </c>
      <c r="H2878" s="1">
        <v>20</v>
      </c>
      <c r="I2878" s="16"/>
      <c r="J2878" s="17" t="s">
        <v>7142</v>
      </c>
      <c r="K2878" s="4" t="s">
        <v>7144</v>
      </c>
      <c r="L2878" s="5" t="s">
        <v>7143</v>
      </c>
      <c r="M2878" s="5">
        <f t="shared" si="176"/>
        <v>15</v>
      </c>
      <c r="N2878" s="5">
        <f t="shared" si="177"/>
        <v>20</v>
      </c>
      <c r="O2878" s="3" t="str">
        <f>IF(ISBLANK(D2878),"ส่วนลด",VLOOKUP(D2878,หมวดหมู่!$A$2:$B$35,2))</f>
        <v>การศึกษา</v>
      </c>
      <c r="P2878" s="3" t="str">
        <f>IF(ISBLANK(E2878),"หน่วย",VLOOKUP(E2878,หน่วยนับ!$A$2:$B$37,2))</f>
        <v>อัน</v>
      </c>
      <c r="Q2878" t="str">
        <f t="shared" si="178"/>
        <v>P00000.png</v>
      </c>
      <c r="R2878" t="str">
        <f t="shared" si="179"/>
        <v>INSERT INTO `product`(`pID`, `pBar`, `pBars`, `pName`, `pBP`, `pSP`, `pVal`, `pCate`, `pUnit`, `img`) VALUES ('P02886','8852246824917','[{"detail":"รหัสสินค้า","barcode":"P02886"},{"detail":"บาร์โค้ดหลัก","barcode":"8852246824917"}]','ดินสอสอดไส้/3/20บาท*','15','20','7','การศึกษา','อัน','P00000.png');</v>
      </c>
    </row>
    <row r="2879" spans="1:18" x14ac:dyDescent="0.25">
      <c r="A2879" s="2" t="s">
        <v>4267</v>
      </c>
      <c r="B2879" s="8">
        <v>8859541011998</v>
      </c>
      <c r="C2879" s="2" t="s">
        <v>4268</v>
      </c>
      <c r="D2879" s="1">
        <v>40</v>
      </c>
      <c r="E2879" s="1">
        <v>8</v>
      </c>
      <c r="F2879" s="1">
        <v>301</v>
      </c>
      <c r="G2879" s="1">
        <v>14.17</v>
      </c>
      <c r="H2879" s="1">
        <v>20</v>
      </c>
      <c r="I2879" s="16"/>
      <c r="J2879" s="17" t="s">
        <v>7142</v>
      </c>
      <c r="K2879" s="4" t="s">
        <v>7144</v>
      </c>
      <c r="L2879" s="5" t="s">
        <v>7143</v>
      </c>
      <c r="M2879" s="5">
        <f t="shared" si="176"/>
        <v>14.17</v>
      </c>
      <c r="N2879" s="5">
        <f t="shared" si="177"/>
        <v>20</v>
      </c>
      <c r="O2879" s="3" t="str">
        <f>IF(ISBLANK(D2879),"ส่วนลด",VLOOKUP(D2879,หมวดหมู่!$A$2:$B$35,2))</f>
        <v>งานก่อสร้าง</v>
      </c>
      <c r="P2879" s="3" t="str">
        <f>IF(ISBLANK(E2879),"หน่วย",VLOOKUP(E2879,หน่วยนับ!$A$2:$B$37,2))</f>
        <v>อัน</v>
      </c>
      <c r="Q2879" t="str">
        <f t="shared" si="178"/>
        <v>P00000.png</v>
      </c>
      <c r="R2879" t="str">
        <f t="shared" si="179"/>
        <v>INSERT INTO `product`(`pID`, `pBar`, `pBars`, `pName`, `pBP`, `pSP`, `pVal`, `pCate`, `pUnit`, `img`) VALUES ('P02887','8859541011998','[{"detail":"รหัสสินค้า","barcode":"P02887"},{"detail":"บาร์โค้ดหลัก","barcode":"8859541011998"}]','หมวกอีโม่งผ้าผูกหลัง20บ*','14.17','20','301','งานก่อสร้าง','อัน','P00000.png');</v>
      </c>
    </row>
    <row r="2880" spans="1:18" x14ac:dyDescent="0.25">
      <c r="A2880" s="2" t="s">
        <v>4269</v>
      </c>
      <c r="B2880" s="8">
        <v>8859498300046</v>
      </c>
      <c r="C2880" s="2" t="s">
        <v>4270</v>
      </c>
      <c r="D2880" s="1">
        <v>21</v>
      </c>
      <c r="E2880" s="1">
        <v>4</v>
      </c>
      <c r="F2880" s="1">
        <v>5</v>
      </c>
      <c r="G2880" s="1">
        <v>17.5</v>
      </c>
      <c r="H2880" s="1">
        <v>30</v>
      </c>
      <c r="I2880" s="16"/>
      <c r="J2880" s="17" t="s">
        <v>7142</v>
      </c>
      <c r="K2880" s="4" t="s">
        <v>7144</v>
      </c>
      <c r="L2880" s="5" t="s">
        <v>7143</v>
      </c>
      <c r="M2880" s="5">
        <f t="shared" si="176"/>
        <v>17.5</v>
      </c>
      <c r="N2880" s="5">
        <f t="shared" si="177"/>
        <v>30</v>
      </c>
      <c r="O2880" s="3" t="str">
        <f>IF(ISBLANK(D2880),"ส่วนลด",VLOOKUP(D2880,หมวดหมู่!$A$2:$B$35,2))</f>
        <v>ไฟฟ้า</v>
      </c>
      <c r="P2880" s="3" t="str">
        <f>IF(ISBLANK(E2880),"หน่วย",VLOOKUP(E2880,หน่วยนับ!$A$2:$B$37,2))</f>
        <v>ชุด</v>
      </c>
      <c r="Q2880" t="str">
        <f t="shared" si="178"/>
        <v>P00000.png</v>
      </c>
      <c r="R2880" t="str">
        <f t="shared" si="179"/>
        <v>INSERT INTO `product`(`pID`, `pBar`, `pBars`, `pName`, `pBP`, `pSP`, `pVal`, `pCate`, `pUnit`, `img`) VALUES ('P02888','8859498300046','[{"detail":"รหัสสินค้า","barcode":"P02888"},{"detail":"บาร์โค้ดหลัก","barcode":"8859498300046"}]','โคมไฟหมวกกันน้ำ1เมตร30บ*','17.5','30','5','ไฟฟ้า','ชุด','P00000.png');</v>
      </c>
    </row>
    <row r="2881" spans="1:18" x14ac:dyDescent="0.25">
      <c r="A2881" s="2" t="s">
        <v>4271</v>
      </c>
      <c r="B2881" s="8" t="s">
        <v>4271</v>
      </c>
      <c r="C2881" s="2" t="s">
        <v>6899</v>
      </c>
      <c r="D2881" s="1">
        <v>21</v>
      </c>
      <c r="E2881" s="1">
        <v>8</v>
      </c>
      <c r="F2881" s="1">
        <v>1</v>
      </c>
      <c r="G2881" s="1">
        <v>72</v>
      </c>
      <c r="H2881" s="1">
        <v>89</v>
      </c>
      <c r="I2881" s="16"/>
      <c r="J2881" s="17" t="s">
        <v>7142</v>
      </c>
      <c r="K2881" s="4" t="s">
        <v>7144</v>
      </c>
      <c r="L2881" s="5" t="s">
        <v>7143</v>
      </c>
      <c r="M2881" s="5">
        <f t="shared" si="176"/>
        <v>72</v>
      </c>
      <c r="N2881" s="5">
        <f t="shared" si="177"/>
        <v>89</v>
      </c>
      <c r="O2881" s="3" t="str">
        <f>IF(ISBLANK(D2881),"ส่วนลด",VLOOKUP(D2881,หมวดหมู่!$A$2:$B$35,2))</f>
        <v>ไฟฟ้า</v>
      </c>
      <c r="P2881" s="3" t="str">
        <f>IF(ISBLANK(E2881),"หน่วย",VLOOKUP(E2881,หน่วยนับ!$A$2:$B$37,2))</f>
        <v>อัน</v>
      </c>
      <c r="Q2881" t="str">
        <f t="shared" si="178"/>
        <v>P00000.png</v>
      </c>
      <c r="R2881" t="str">
        <f t="shared" si="179"/>
        <v>INSERT INTO `product`(`pID`, `pBar`, `pBars`, `pName`, `pBP`, `pSP`, `pVal`, `pCate`, `pUnit`, `img`) VALUES ('P02889','P02889','[{"detail":"รหัสสินค้า","barcode":"P02889"},{"detail":"บาร์โค้ดหลัก","barcode":"P02889"}]','ปลั๊กไฟยาว3เมตร4ปลั๊ก4USB**','72','89','1','ไฟฟ้า','อัน','P00000.png');</v>
      </c>
    </row>
    <row r="2882" spans="1:18" x14ac:dyDescent="0.25">
      <c r="A2882" s="2" t="s">
        <v>4272</v>
      </c>
      <c r="B2882" s="8" t="s">
        <v>4273</v>
      </c>
      <c r="C2882" s="2" t="s">
        <v>4274</v>
      </c>
      <c r="D2882" s="1">
        <v>21</v>
      </c>
      <c r="E2882" s="1">
        <v>8</v>
      </c>
      <c r="F2882" s="1">
        <v>1</v>
      </c>
      <c r="G2882" s="1">
        <v>70</v>
      </c>
      <c r="H2882" s="1">
        <v>89</v>
      </c>
      <c r="I2882" s="16"/>
      <c r="J2882" s="17" t="s">
        <v>7142</v>
      </c>
      <c r="K2882" s="4" t="s">
        <v>7144</v>
      </c>
      <c r="L2882" s="5" t="s">
        <v>7143</v>
      </c>
      <c r="M2882" s="5">
        <f t="shared" si="176"/>
        <v>70</v>
      </c>
      <c r="N2882" s="5">
        <f t="shared" si="177"/>
        <v>89</v>
      </c>
      <c r="O2882" s="3" t="str">
        <f>IF(ISBLANK(D2882),"ส่วนลด",VLOOKUP(D2882,หมวดหมู่!$A$2:$B$35,2))</f>
        <v>ไฟฟ้า</v>
      </c>
      <c r="P2882" s="3" t="str">
        <f>IF(ISBLANK(E2882),"หน่วย",VLOOKUP(E2882,หน่วยนับ!$A$2:$B$37,2))</f>
        <v>อัน</v>
      </c>
      <c r="Q2882" t="str">
        <f t="shared" si="178"/>
        <v>P00000.png</v>
      </c>
      <c r="R2882" t="str">
        <f t="shared" si="179"/>
        <v>INSERT INTO `product`(`pID`, `pBar`, `pBars`, `pName`, `pBP`, `pSP`, `pVal`, `pCate`, `pUnit`, `img`) VALUES ('P02890','THESP00151','[{"detail":"รหัสสินค้า","barcode":"P02890"},{"detail":"บาร์โค้ดหลัก","barcode":"THESP00151"}]','ปลั็ก111ยาว5เมตร89บาท','70','89','1','ไฟฟ้า','อัน','P00000.png');</v>
      </c>
    </row>
    <row r="2883" spans="1:18" x14ac:dyDescent="0.25">
      <c r="A2883" s="2" t="s">
        <v>4275</v>
      </c>
      <c r="B2883" s="8" t="s">
        <v>4275</v>
      </c>
      <c r="C2883" s="2" t="s">
        <v>8817</v>
      </c>
      <c r="D2883" s="1">
        <v>91</v>
      </c>
      <c r="E2883" s="1">
        <v>8</v>
      </c>
      <c r="F2883" s="1">
        <v>1</v>
      </c>
      <c r="G2883" s="1">
        <v>2.5</v>
      </c>
      <c r="H2883" s="1">
        <v>5</v>
      </c>
      <c r="I2883" s="16"/>
      <c r="J2883" s="17" t="s">
        <v>7142</v>
      </c>
      <c r="K2883" s="4" t="s">
        <v>7144</v>
      </c>
      <c r="L2883" s="5" t="s">
        <v>7143</v>
      </c>
      <c r="M2883" s="5">
        <f t="shared" ref="M2883:M2946" si="180">IF(ISBLANK(D2883),0,G2883)</f>
        <v>2.5</v>
      </c>
      <c r="N2883" s="5">
        <f t="shared" ref="N2883:N2946" si="181">IF(ISBLANK(D2883),-H2883,H2883)</f>
        <v>5</v>
      </c>
      <c r="O2883" s="3" t="str">
        <f>IF(ISBLANK(D2883),"ส่วนลด",VLOOKUP(D2883,หมวดหมู่!$A$2:$B$35,2))</f>
        <v>ของใช้ในครัว</v>
      </c>
      <c r="P2883" s="3" t="str">
        <f>IF(ISBLANK(E2883),"หน่วย",VLOOKUP(E2883,หน่วยนับ!$A$2:$B$37,2))</f>
        <v>อัน</v>
      </c>
      <c r="Q2883" t="str">
        <f t="shared" ref="Q2883:Q2946" si="182">IF(ISBLANK(I2883),"P00000.png",I2883)</f>
        <v>P00000.png</v>
      </c>
      <c r="R2883" t="str">
        <f t="shared" ref="R2883:R2946" si="183">"INSERT INTO `product`(`pID`, `pBar`, `pBars`, `pName`, `pBP`, `pSP`, `pVal`, `pCate`, `pUnit`, `img`) VALUES ('"&amp;A2883&amp;"','"&amp;B2883&amp;"','"&amp;J2883&amp;A2883&amp;K2883&amp;B2883&amp;L2883&amp;"','"&amp;C2883&amp;"','"&amp;M2883&amp;"','"&amp;N2883&amp;"','"&amp;F2883&amp;"','"&amp;O2883&amp;"','"&amp;P2883&amp;"','"&amp;Q2883&amp;"');"</f>
        <v>INSERT INTO `product`(`pID`, `pBar`, `pBars`, `pName`, `pBP`, `pSP`, `pVal`, `pCate`, `pUnit`, `img`) VALUES ('P02891','P02891','[{"detail":"รหัสสินค้า","barcode":"P02891"},{"detail":"บาร์โค้ดหลัก","barcode":"P02891"}]','กะปุกกะปิ***','2.5','5','1','ของใช้ในครัว','อัน','P00000.png');</v>
      </c>
    </row>
    <row r="2884" spans="1:18" x14ac:dyDescent="0.25">
      <c r="A2884" s="2" t="s">
        <v>4276</v>
      </c>
      <c r="B2884" s="8" t="s">
        <v>4276</v>
      </c>
      <c r="C2884" s="2" t="s">
        <v>8818</v>
      </c>
      <c r="D2884" s="1">
        <v>21</v>
      </c>
      <c r="E2884" s="1">
        <v>8</v>
      </c>
      <c r="F2884" s="1">
        <v>1</v>
      </c>
      <c r="G2884" s="1">
        <v>15</v>
      </c>
      <c r="H2884" s="1">
        <v>25</v>
      </c>
      <c r="I2884" s="16"/>
      <c r="J2884" s="17" t="s">
        <v>7142</v>
      </c>
      <c r="K2884" s="4" t="s">
        <v>7144</v>
      </c>
      <c r="L2884" s="5" t="s">
        <v>7143</v>
      </c>
      <c r="M2884" s="5">
        <f t="shared" si="180"/>
        <v>15</v>
      </c>
      <c r="N2884" s="5">
        <f t="shared" si="181"/>
        <v>25</v>
      </c>
      <c r="O2884" s="3" t="str">
        <f>IF(ISBLANK(D2884),"ส่วนลด",VLOOKUP(D2884,หมวดหมู่!$A$2:$B$35,2))</f>
        <v>ไฟฟ้า</v>
      </c>
      <c r="P2884" s="3" t="str">
        <f>IF(ISBLANK(E2884),"หน่วย",VLOOKUP(E2884,หน่วยนับ!$A$2:$B$37,2))</f>
        <v>อัน</v>
      </c>
      <c r="Q2884" t="str">
        <f t="shared" si="182"/>
        <v>P00000.png</v>
      </c>
      <c r="R2884" t="str">
        <f t="shared" si="183"/>
        <v>INSERT INTO `product`(`pID`, `pBar`, `pBars`, `pName`, `pBP`, `pSP`, `pVal`, `pCate`, `pUnit`, `img`) VALUES ('P02892','P02892','[{"detail":"รหัสสินค้า","barcode":"P02892"},{"detail":"บาร์โค้ดหลัก","barcode":"P02892"}]','ที่ยึดโทรศัพท์***','15','25','1','ไฟฟ้า','อัน','P00000.png');</v>
      </c>
    </row>
    <row r="2885" spans="1:18" x14ac:dyDescent="0.25">
      <c r="A2885" s="2" t="s">
        <v>4277</v>
      </c>
      <c r="B2885" s="8">
        <v>8850372000403</v>
      </c>
      <c r="C2885" s="2" t="s">
        <v>8819</v>
      </c>
      <c r="D2885" s="1">
        <v>20</v>
      </c>
      <c r="E2885" s="1">
        <v>1</v>
      </c>
      <c r="F2885" s="1">
        <v>14</v>
      </c>
      <c r="G2885" s="1">
        <v>11</v>
      </c>
      <c r="H2885" s="1">
        <v>15</v>
      </c>
      <c r="I2885" s="16"/>
      <c r="J2885" s="17" t="s">
        <v>7142</v>
      </c>
      <c r="K2885" s="4" t="s">
        <v>7144</v>
      </c>
      <c r="L2885" s="5" t="s">
        <v>7143</v>
      </c>
      <c r="M2885" s="5">
        <f t="shared" si="180"/>
        <v>11</v>
      </c>
      <c r="N2885" s="5">
        <f t="shared" si="181"/>
        <v>15</v>
      </c>
      <c r="O2885" s="3" t="str">
        <f>IF(ISBLANK(D2885),"ส่วนลด",VLOOKUP(D2885,หมวดหมู่!$A$2:$B$35,2))</f>
        <v>อุปโภค/บริโภค</v>
      </c>
      <c r="P2885" s="3" t="str">
        <f>IF(ISBLANK(E2885),"หน่วย",VLOOKUP(E2885,หน่วยนับ!$A$2:$B$37,2))</f>
        <v>ชิ้น</v>
      </c>
      <c r="Q2885" t="str">
        <f t="shared" si="182"/>
        <v>P00000.png</v>
      </c>
      <c r="R2885" t="str">
        <f t="shared" si="183"/>
        <v>INSERT INTO `product`(`pID`, `pBar`, `pBars`, `pName`, `pBP`, `pSP`, `pVal`, `pCate`, `pUnit`, `img`) VALUES ('P02893','8850372000403','[{"detail":"รหัสสินค้า","barcode":"P02893"},{"detail":"บาร์โค้ดหลัก","barcode":"8850372000403"}]','วุุ้นเส้นตราต้นสน80g ***','11','15','14','อุปโภค/บริโภค','ชิ้น','P00000.png');</v>
      </c>
    </row>
    <row r="2886" spans="1:18" x14ac:dyDescent="0.25">
      <c r="A2886" s="2" t="s">
        <v>4278</v>
      </c>
      <c r="B2886" s="8">
        <v>1988032190885</v>
      </c>
      <c r="C2886" s="2" t="s">
        <v>4279</v>
      </c>
      <c r="D2886" s="1">
        <v>20</v>
      </c>
      <c r="E2886" s="1">
        <v>8</v>
      </c>
      <c r="F2886" s="1">
        <v>0</v>
      </c>
      <c r="G2886" s="1">
        <v>7.5</v>
      </c>
      <c r="H2886" s="1">
        <v>10</v>
      </c>
      <c r="I2886" s="16"/>
      <c r="J2886" s="17" t="s">
        <v>7142</v>
      </c>
      <c r="K2886" s="4" t="s">
        <v>7144</v>
      </c>
      <c r="L2886" s="5" t="s">
        <v>7143</v>
      </c>
      <c r="M2886" s="5">
        <f t="shared" si="180"/>
        <v>7.5</v>
      </c>
      <c r="N2886" s="5">
        <f t="shared" si="181"/>
        <v>10</v>
      </c>
      <c r="O2886" s="3" t="str">
        <f>IF(ISBLANK(D2886),"ส่วนลด",VLOOKUP(D2886,หมวดหมู่!$A$2:$B$35,2))</f>
        <v>อุปโภค/บริโภค</v>
      </c>
      <c r="P2886" s="3" t="str">
        <f>IF(ISBLANK(E2886),"หน่วย",VLOOKUP(E2886,หน่วยนับ!$A$2:$B$37,2))</f>
        <v>อัน</v>
      </c>
      <c r="Q2886" t="str">
        <f t="shared" si="182"/>
        <v>P00000.png</v>
      </c>
      <c r="R2886" t="str">
        <f t="shared" si="183"/>
        <v>INSERT INTO `product`(`pID`, `pBar`, `pBars`, `pName`, `pBP`, `pSP`, `pVal`, `pCate`, `pUnit`, `img`) VALUES ('P02894','1988032190885','[{"detail":"รหัสสินค้า","barcode":"P02894"},{"detail":"บาร์โค้ดหลัก","barcode":"1988032190885"}]','แปรงซักผ้า10บาท*','7.5','10','0','อุปโภค/บริโภค','อัน','P00000.png');</v>
      </c>
    </row>
    <row r="2887" spans="1:18" x14ac:dyDescent="0.25">
      <c r="A2887" s="2" t="s">
        <v>4280</v>
      </c>
      <c r="B2887" s="8">
        <v>8851959144367</v>
      </c>
      <c r="C2887" s="2" t="s">
        <v>8820</v>
      </c>
      <c r="D2887" s="1">
        <v>74</v>
      </c>
      <c r="E2887" s="1">
        <v>3</v>
      </c>
      <c r="F2887" s="1">
        <v>8</v>
      </c>
      <c r="G2887" s="1">
        <v>24.09</v>
      </c>
      <c r="H2887" s="1">
        <v>30</v>
      </c>
      <c r="I2887" s="16"/>
      <c r="J2887" s="17" t="s">
        <v>7142</v>
      </c>
      <c r="K2887" s="4" t="s">
        <v>7144</v>
      </c>
      <c r="L2887" s="5" t="s">
        <v>7143</v>
      </c>
      <c r="M2887" s="5">
        <f t="shared" si="180"/>
        <v>24.09</v>
      </c>
      <c r="N2887" s="5">
        <f t="shared" si="181"/>
        <v>30</v>
      </c>
      <c r="O2887" s="3" t="str">
        <f>IF(ISBLANK(D2887),"ส่วนลด",VLOOKUP(D2887,หมวดหมู่!$A$2:$B$35,2))</f>
        <v>น้ำขวด+น้ำอัดลม</v>
      </c>
      <c r="P2887" s="3" t="str">
        <f>IF(ISBLANK(E2887),"หน่วย",VLOOKUP(E2887,หน่วยนับ!$A$2:$B$37,2))</f>
        <v>ขวด</v>
      </c>
      <c r="Q2887" t="str">
        <f t="shared" si="182"/>
        <v>P00000.png</v>
      </c>
      <c r="R2887" t="str">
        <f t="shared" si="183"/>
        <v>INSERT INTO `product`(`pID`, `pBar`, `pBars`, `pName`, `pBP`, `pSP`, `pVal`, `pCate`, `pUnit`, `img`) VALUES ('P02895','8851959144367','[{"detail":"รหัสสินค้า","barcode":"P02895"},{"detail":"บาร์โค้ดหลัก","barcode":"8851959144367"}]','สไปร์ท 1.25 ลิตร***','24.09','30','8','น้ำขวด+น้ำอัดลม','ขวด','P00000.png');</v>
      </c>
    </row>
    <row r="2888" spans="1:18" x14ac:dyDescent="0.25">
      <c r="A2888" s="2" t="s">
        <v>4281</v>
      </c>
      <c r="B2888" s="8">
        <v>8851932368551</v>
      </c>
      <c r="C2888" s="2" t="s">
        <v>4282</v>
      </c>
      <c r="D2888" s="6"/>
      <c r="E2888" s="6"/>
      <c r="F2888" s="1">
        <v>96</v>
      </c>
      <c r="G2888" s="1">
        <v>0</v>
      </c>
      <c r="H2888" s="1">
        <v>5</v>
      </c>
      <c r="I2888" s="16"/>
      <c r="J2888" s="17" t="s">
        <v>7142</v>
      </c>
      <c r="K2888" s="4" t="s">
        <v>7144</v>
      </c>
      <c r="L2888" s="5" t="s">
        <v>7143</v>
      </c>
      <c r="M2888" s="5">
        <f t="shared" si="180"/>
        <v>0</v>
      </c>
      <c r="N2888" s="5">
        <f t="shared" si="181"/>
        <v>-5</v>
      </c>
      <c r="O2888" s="3" t="str">
        <f>IF(ISBLANK(D2888),"ส่วนลด",VLOOKUP(D2888,หมวดหมู่!$A$2:$B$35,2))</f>
        <v>ส่วนลด</v>
      </c>
      <c r="P2888" s="3" t="str">
        <f>IF(ISBLANK(E2888),"หน่วย",VLOOKUP(E2888,หน่วยนับ!$A$2:$B$37,2))</f>
        <v>หน่วย</v>
      </c>
      <c r="Q2888" t="str">
        <f t="shared" si="182"/>
        <v>P00000.png</v>
      </c>
      <c r="R2888" t="str">
        <f t="shared" si="183"/>
        <v>INSERT INTO `product`(`pID`, `pBar`, `pBars`, `pName`, `pBP`, `pSP`, `pVal`, `pCate`, `pUnit`, `img`) VALUES ('P02896','8851932368551','[{"detail":"รหัสสินค้า","barcode":"P02896"},{"detail":"บาร์โค้ดหลัก","barcode":"8851932368551"}]','ส่วนลดซันไล330/55บาท','0','-5','96','ส่วนลด','หน่วย','P00000.png');</v>
      </c>
    </row>
    <row r="2889" spans="1:18" x14ac:dyDescent="0.25">
      <c r="A2889" s="2" t="s">
        <v>4283</v>
      </c>
      <c r="B2889" s="8" t="s">
        <v>4283</v>
      </c>
      <c r="C2889" s="2" t="s">
        <v>4284</v>
      </c>
      <c r="D2889" s="1">
        <v>20</v>
      </c>
      <c r="E2889" s="1">
        <v>8</v>
      </c>
      <c r="F2889" s="1">
        <v>3</v>
      </c>
      <c r="G2889" s="1">
        <v>6.25</v>
      </c>
      <c r="H2889" s="1">
        <v>10</v>
      </c>
      <c r="I2889" s="16"/>
      <c r="J2889" s="17" t="s">
        <v>7142</v>
      </c>
      <c r="K2889" s="4" t="s">
        <v>7144</v>
      </c>
      <c r="L2889" s="5" t="s">
        <v>7143</v>
      </c>
      <c r="M2889" s="5">
        <f t="shared" si="180"/>
        <v>6.25</v>
      </c>
      <c r="N2889" s="5">
        <f t="shared" si="181"/>
        <v>10</v>
      </c>
      <c r="O2889" s="3" t="str">
        <f>IF(ISBLANK(D2889),"ส่วนลด",VLOOKUP(D2889,หมวดหมู่!$A$2:$B$35,2))</f>
        <v>อุปโภค/บริโภค</v>
      </c>
      <c r="P2889" s="3" t="str">
        <f>IF(ISBLANK(E2889),"หน่วย",VLOOKUP(E2889,หน่วยนับ!$A$2:$B$37,2))</f>
        <v>อัน</v>
      </c>
      <c r="Q2889" t="str">
        <f t="shared" si="182"/>
        <v>P00000.png</v>
      </c>
      <c r="R2889" t="str">
        <f t="shared" si="183"/>
        <v>INSERT INTO `product`(`pID`, `pBar`, `pBars`, `pName`, `pBP`, `pSP`, `pVal`, `pCate`, `pUnit`, `img`) VALUES ('P02897','P02897','[{"detail":"รหัสสินค้า","barcode":"P02897"},{"detail":"บาร์โค้ดหลัก","barcode":"P02897"}]','ที่คาดผมมีโบว์10บาท*','6.25','10','3','อุปโภค/บริโภค','อัน','P00000.png');</v>
      </c>
    </row>
    <row r="2890" spans="1:18" x14ac:dyDescent="0.25">
      <c r="A2890" s="2" t="s">
        <v>4285</v>
      </c>
      <c r="B2890" s="8" t="s">
        <v>4285</v>
      </c>
      <c r="C2890" s="2" t="s">
        <v>4286</v>
      </c>
      <c r="D2890" s="1">
        <v>20</v>
      </c>
      <c r="E2890" s="1">
        <v>3</v>
      </c>
      <c r="F2890" s="1">
        <v>2</v>
      </c>
      <c r="G2890" s="1">
        <v>14.6</v>
      </c>
      <c r="H2890" s="1">
        <v>20</v>
      </c>
      <c r="I2890" s="16"/>
      <c r="J2890" s="17" t="s">
        <v>7142</v>
      </c>
      <c r="K2890" s="4" t="s">
        <v>7144</v>
      </c>
      <c r="L2890" s="5" t="s">
        <v>7143</v>
      </c>
      <c r="M2890" s="5">
        <f t="shared" si="180"/>
        <v>14.6</v>
      </c>
      <c r="N2890" s="5">
        <f t="shared" si="181"/>
        <v>20</v>
      </c>
      <c r="O2890" s="3" t="str">
        <f>IF(ISBLANK(D2890),"ส่วนลด",VLOOKUP(D2890,หมวดหมู่!$A$2:$B$35,2))</f>
        <v>อุปโภค/บริโภค</v>
      </c>
      <c r="P2890" s="3" t="str">
        <f>IF(ISBLANK(E2890),"หน่วย",VLOOKUP(E2890,หน่วยนับ!$A$2:$B$37,2))</f>
        <v>ขวด</v>
      </c>
      <c r="Q2890" t="str">
        <f t="shared" si="182"/>
        <v>P00000.png</v>
      </c>
      <c r="R2890" t="str">
        <f t="shared" si="183"/>
        <v>INSERT INTO `product`(`pID`, `pBar`, `pBars`, `pName`, `pBP`, `pSP`, `pVal`, `pCate`, `pUnit`, `img`) VALUES ('P02898','P02898','[{"detail":"รหัสสินค้า","barcode":"P02898"},{"detail":"บาร์โค้ดหลัก","barcode":"P02898"}]','ถุงดำ 24*30*/20บ*','14.6','20','2','อุปโภค/บริโภค','ขวด','P00000.png');</v>
      </c>
    </row>
    <row r="2891" spans="1:18" x14ac:dyDescent="0.25">
      <c r="A2891" s="2" t="s">
        <v>4287</v>
      </c>
      <c r="B2891" s="8" t="s">
        <v>4287</v>
      </c>
      <c r="C2891" s="2" t="s">
        <v>8821</v>
      </c>
      <c r="D2891" s="1">
        <v>91</v>
      </c>
      <c r="E2891" s="1">
        <v>8</v>
      </c>
      <c r="F2891" s="1">
        <v>4</v>
      </c>
      <c r="G2891" s="1">
        <v>14</v>
      </c>
      <c r="H2891" s="1">
        <v>20</v>
      </c>
      <c r="I2891" s="16"/>
      <c r="J2891" s="17" t="s">
        <v>7142</v>
      </c>
      <c r="K2891" s="4" t="s">
        <v>7144</v>
      </c>
      <c r="L2891" s="5" t="s">
        <v>7143</v>
      </c>
      <c r="M2891" s="5">
        <f t="shared" si="180"/>
        <v>14</v>
      </c>
      <c r="N2891" s="5">
        <f t="shared" si="181"/>
        <v>20</v>
      </c>
      <c r="O2891" s="3" t="str">
        <f>IF(ISBLANK(D2891),"ส่วนลด",VLOOKUP(D2891,หมวดหมู่!$A$2:$B$35,2))</f>
        <v>ของใช้ในครัว</v>
      </c>
      <c r="P2891" s="3" t="str">
        <f>IF(ISBLANK(E2891),"หน่วย",VLOOKUP(E2891,หน่วยนับ!$A$2:$B$37,2))</f>
        <v>อัน</v>
      </c>
      <c r="Q2891" t="str">
        <f t="shared" si="182"/>
        <v>P00000.png</v>
      </c>
      <c r="R2891" t="str">
        <f t="shared" si="183"/>
        <v>INSERT INTO `product`(`pID`, `pBar`, `pBars`, `pName`, `pBP`, `pSP`, `pVal`, `pCate`, `pUnit`, `img`) VALUES ('P02899','P02899','[{"detail":"รหัสสินค้า","barcode":"P02899"},{"detail":"บาร์โค้ดหลัก","barcode":"P02899"}]','ผ้าเปลี่ยนถูบ้าน10''***','14','20','4','ของใช้ในครัว','อัน','P00000.png');</v>
      </c>
    </row>
    <row r="2892" spans="1:18" x14ac:dyDescent="0.25">
      <c r="A2892" s="2" t="s">
        <v>4288</v>
      </c>
      <c r="B2892" s="8">
        <v>1989103194207</v>
      </c>
      <c r="C2892" s="2" t="s">
        <v>4289</v>
      </c>
      <c r="D2892" s="1">
        <v>20</v>
      </c>
      <c r="E2892" s="1">
        <v>8</v>
      </c>
      <c r="F2892" s="1">
        <v>0</v>
      </c>
      <c r="G2892" s="1">
        <v>60</v>
      </c>
      <c r="H2892" s="1">
        <v>72</v>
      </c>
      <c r="I2892" s="16"/>
      <c r="J2892" s="17" t="s">
        <v>7142</v>
      </c>
      <c r="K2892" s="4" t="s">
        <v>7144</v>
      </c>
      <c r="L2892" s="5" t="s">
        <v>7143</v>
      </c>
      <c r="M2892" s="5">
        <f t="shared" si="180"/>
        <v>60</v>
      </c>
      <c r="N2892" s="5">
        <f t="shared" si="181"/>
        <v>72</v>
      </c>
      <c r="O2892" s="3" t="str">
        <f>IF(ISBLANK(D2892),"ส่วนลด",VLOOKUP(D2892,หมวดหมู่!$A$2:$B$35,2))</f>
        <v>อุปโภค/บริโภค</v>
      </c>
      <c r="P2892" s="3" t="str">
        <f>IF(ISBLANK(E2892),"หน่วย",VLOOKUP(E2892,หน่วยนับ!$A$2:$B$37,2))</f>
        <v>อัน</v>
      </c>
      <c r="Q2892" t="str">
        <f t="shared" si="182"/>
        <v>P00000.png</v>
      </c>
      <c r="R2892" t="str">
        <f t="shared" si="183"/>
        <v>INSERT INTO `product`(`pID`, `pBar`, `pBars`, `pName`, `pBP`, `pSP`, `pVal`, `pCate`, `pUnit`, `img`) VALUES ('P02900','1989103194207','[{"detail":"รหัสสินค้า","barcode":"P02900"},{"detail":"บาร์โค้ดหลัก","barcode":"1989103194207"}]','ปิ่นโต2ชั้น72บาท*','60','72','0','อุปโภค/บริโภค','อัน','P00000.png');</v>
      </c>
    </row>
    <row r="2893" spans="1:18" x14ac:dyDescent="0.25">
      <c r="A2893" s="2" t="s">
        <v>4290</v>
      </c>
      <c r="B2893" s="8" t="s">
        <v>4290</v>
      </c>
      <c r="C2893" s="2" t="s">
        <v>4291</v>
      </c>
      <c r="D2893" s="1">
        <v>20</v>
      </c>
      <c r="E2893" s="1">
        <v>3</v>
      </c>
      <c r="F2893" s="1">
        <v>3</v>
      </c>
      <c r="G2893" s="1">
        <v>11.5</v>
      </c>
      <c r="H2893" s="1">
        <v>13</v>
      </c>
      <c r="I2893" s="16"/>
      <c r="J2893" s="17" t="s">
        <v>7142</v>
      </c>
      <c r="K2893" s="4" t="s">
        <v>7144</v>
      </c>
      <c r="L2893" s="5" t="s">
        <v>7143</v>
      </c>
      <c r="M2893" s="5">
        <f t="shared" si="180"/>
        <v>11.5</v>
      </c>
      <c r="N2893" s="5">
        <f t="shared" si="181"/>
        <v>13</v>
      </c>
      <c r="O2893" s="3" t="str">
        <f>IF(ISBLANK(D2893),"ส่วนลด",VLOOKUP(D2893,หมวดหมู่!$A$2:$B$35,2))</f>
        <v>อุปโภค/บริโภค</v>
      </c>
      <c r="P2893" s="3" t="str">
        <f>IF(ISBLANK(E2893),"หน่วย",VLOOKUP(E2893,หน่วยนับ!$A$2:$B$37,2))</f>
        <v>ขวด</v>
      </c>
      <c r="Q2893" t="str">
        <f t="shared" si="182"/>
        <v>P00000.png</v>
      </c>
      <c r="R2893" t="str">
        <f t="shared" si="183"/>
        <v>INSERT INTO `product`(`pID`, `pBar`, `pBars`, `pName`, `pBP`, `pSP`, `pVal`, `pCate`, `pUnit`, `img`) VALUES ('P02901','P02901','[{"detail":"รหัสสินค้า","barcode":"P02901"},{"detail":"บาร์โค้ดหลัก","barcode":"P02901"}]','เมจินมสดรวมรส13บ','11.5','13','3','อุปโภค/บริโภค','ขวด','P00000.png');</v>
      </c>
    </row>
    <row r="2894" spans="1:18" x14ac:dyDescent="0.25">
      <c r="A2894" s="2" t="s">
        <v>4292</v>
      </c>
      <c r="B2894" s="8" t="s">
        <v>4292</v>
      </c>
      <c r="C2894" s="2" t="s">
        <v>4293</v>
      </c>
      <c r="D2894" s="1">
        <v>20</v>
      </c>
      <c r="E2894" s="1">
        <v>3</v>
      </c>
      <c r="F2894" s="1">
        <v>5</v>
      </c>
      <c r="G2894" s="1">
        <v>8.5</v>
      </c>
      <c r="H2894" s="1">
        <v>10</v>
      </c>
      <c r="I2894" s="16"/>
      <c r="J2894" s="17" t="s">
        <v>7142</v>
      </c>
      <c r="K2894" s="4" t="s">
        <v>7144</v>
      </c>
      <c r="L2894" s="5" t="s">
        <v>7143</v>
      </c>
      <c r="M2894" s="5">
        <f t="shared" si="180"/>
        <v>8.5</v>
      </c>
      <c r="N2894" s="5">
        <f t="shared" si="181"/>
        <v>10</v>
      </c>
      <c r="O2894" s="3" t="str">
        <f>IF(ISBLANK(D2894),"ส่วนลด",VLOOKUP(D2894,หมวดหมู่!$A$2:$B$35,2))</f>
        <v>อุปโภค/บริโภค</v>
      </c>
      <c r="P2894" s="3" t="str">
        <f>IF(ISBLANK(E2894),"หน่วย",VLOOKUP(E2894,หน่วยนับ!$A$2:$B$37,2))</f>
        <v>ขวด</v>
      </c>
      <c r="Q2894" t="str">
        <f t="shared" si="182"/>
        <v>P00000.png</v>
      </c>
      <c r="R2894" t="str">
        <f t="shared" si="183"/>
        <v>INSERT INTO `product`(`pID`, `pBar`, `pBars`, `pName`, `pBP`, `pSP`, `pVal`, `pCate`, `pUnit`, `img`) VALUES ('P02902','P02902','[{"detail":"รหัสสินค้า","barcode":"P02902"},{"detail":"บาร์โค้ดหลัก","barcode":"P02902"}]','เมจินมเปรี้ยรวมรส10บาท*','8.5','10','5','อุปโภค/บริโภค','ขวด','P00000.png');</v>
      </c>
    </row>
    <row r="2895" spans="1:18" x14ac:dyDescent="0.25">
      <c r="A2895" s="2" t="s">
        <v>4294</v>
      </c>
      <c r="B2895" s="8" t="s">
        <v>4294</v>
      </c>
      <c r="C2895" s="2" t="s">
        <v>8822</v>
      </c>
      <c r="D2895" s="1">
        <v>92</v>
      </c>
      <c r="E2895" s="1">
        <v>8</v>
      </c>
      <c r="F2895" s="1">
        <v>1</v>
      </c>
      <c r="G2895" s="1">
        <v>4</v>
      </c>
      <c r="H2895" s="1">
        <v>8</v>
      </c>
      <c r="I2895" s="16"/>
      <c r="J2895" s="17" t="s">
        <v>7142</v>
      </c>
      <c r="K2895" s="4" t="s">
        <v>7144</v>
      </c>
      <c r="L2895" s="5" t="s">
        <v>7143</v>
      </c>
      <c r="M2895" s="5">
        <f t="shared" si="180"/>
        <v>4</v>
      </c>
      <c r="N2895" s="5">
        <f t="shared" si="181"/>
        <v>8</v>
      </c>
      <c r="O2895" s="3" t="str">
        <f>IF(ISBLANK(D2895),"ส่วนลด",VLOOKUP(D2895,หมวดหมู่!$A$2:$B$35,2))</f>
        <v>ของใช้ในครัว</v>
      </c>
      <c r="P2895" s="3" t="str">
        <f>IF(ISBLANK(E2895),"หน่วย",VLOOKUP(E2895,หน่วยนับ!$A$2:$B$37,2))</f>
        <v>อัน</v>
      </c>
      <c r="Q2895" t="str">
        <f t="shared" si="182"/>
        <v>P00000.png</v>
      </c>
      <c r="R2895" t="str">
        <f t="shared" si="183"/>
        <v>INSERT INTO `product`(`pID`, `pBar`, `pBars`, `pName`, `pBP`, `pSP`, `pVal`, `pCate`, `pUnit`, `img`) VALUES ('P02903','P02903','[{"detail":"รหัสสินค้า","barcode":"P02903"},{"detail":"บาร์โค้ดหลัก","barcode":"P02903"}]','หวีสีสดใส ***','4','8','1','ของใช้ในครัว','อัน','P00000.png');</v>
      </c>
    </row>
    <row r="2896" spans="1:18" x14ac:dyDescent="0.25">
      <c r="A2896" s="2" t="s">
        <v>4295</v>
      </c>
      <c r="B2896" s="8" t="s">
        <v>4296</v>
      </c>
      <c r="C2896" s="2" t="s">
        <v>4297</v>
      </c>
      <c r="D2896" s="1">
        <v>32</v>
      </c>
      <c r="E2896" s="1">
        <v>8</v>
      </c>
      <c r="F2896" s="1">
        <v>1</v>
      </c>
      <c r="G2896" s="1">
        <v>14.58</v>
      </c>
      <c r="H2896" s="1">
        <v>20</v>
      </c>
      <c r="I2896" s="16"/>
      <c r="J2896" s="17" t="s">
        <v>7142</v>
      </c>
      <c r="K2896" s="4" t="s">
        <v>7144</v>
      </c>
      <c r="L2896" s="5" t="s">
        <v>7143</v>
      </c>
      <c r="M2896" s="5">
        <f t="shared" si="180"/>
        <v>14.58</v>
      </c>
      <c r="N2896" s="5">
        <f t="shared" si="181"/>
        <v>20</v>
      </c>
      <c r="O2896" s="3" t="str">
        <f>IF(ISBLANK(D2896),"ส่วนลด",VLOOKUP(D2896,หมวดหมู่!$A$2:$B$35,2))</f>
        <v>การศึกษา</v>
      </c>
      <c r="P2896" s="3" t="str">
        <f>IF(ISBLANK(E2896),"หน่วย",VLOOKUP(E2896,หน่วยนับ!$A$2:$B$37,2))</f>
        <v>อัน</v>
      </c>
      <c r="Q2896" t="str">
        <f t="shared" si="182"/>
        <v>P00000.png</v>
      </c>
      <c r="R2896" t="str">
        <f t="shared" si="183"/>
        <v>INSERT INTO `product`(`pID`, `pBar`, `pBars`, `pName`, `pBP`, `pSP`, `pVal`, `pCate`, `pUnit`, `img`) VALUES ('P02904','DP-115026','[{"detail":"รหัสสินค้า","barcode":"P02904"},{"detail":"บาร์โค้ดหลัก","barcode":"DP-115026"}]','กระเป๋าดินสอ20บาท*','14.58','20','1','การศึกษา','อัน','P00000.png');</v>
      </c>
    </row>
    <row r="2897" spans="1:18" x14ac:dyDescent="0.25">
      <c r="A2897" s="2" t="s">
        <v>4298</v>
      </c>
      <c r="B2897" s="8">
        <v>1984020286059</v>
      </c>
      <c r="C2897" s="2" t="s">
        <v>8823</v>
      </c>
      <c r="D2897" s="1">
        <v>32</v>
      </c>
      <c r="E2897" s="1">
        <v>8</v>
      </c>
      <c r="F2897" s="1">
        <v>5</v>
      </c>
      <c r="G2897" s="1">
        <v>14.59</v>
      </c>
      <c r="H2897" s="1">
        <v>25</v>
      </c>
      <c r="I2897" s="16"/>
      <c r="J2897" s="17" t="s">
        <v>7142</v>
      </c>
      <c r="K2897" s="4" t="s">
        <v>7144</v>
      </c>
      <c r="L2897" s="5" t="s">
        <v>7143</v>
      </c>
      <c r="M2897" s="5">
        <f t="shared" si="180"/>
        <v>14.59</v>
      </c>
      <c r="N2897" s="5">
        <f t="shared" si="181"/>
        <v>25</v>
      </c>
      <c r="O2897" s="3" t="str">
        <f>IF(ISBLANK(D2897),"ส่วนลด",VLOOKUP(D2897,หมวดหมู่!$A$2:$B$35,2))</f>
        <v>การศึกษา</v>
      </c>
      <c r="P2897" s="3" t="str">
        <f>IF(ISBLANK(E2897),"หน่วย",VLOOKUP(E2897,หน่วยนับ!$A$2:$B$37,2))</f>
        <v>อัน</v>
      </c>
      <c r="Q2897" t="str">
        <f t="shared" si="182"/>
        <v>P00000.png</v>
      </c>
      <c r="R2897" t="str">
        <f t="shared" si="183"/>
        <v>INSERT INTO `product`(`pID`, `pBar`, `pBars`, `pName`, `pBP`, `pSP`, `pVal`, `pCate`, `pUnit`, `img`) VALUES ('P02905','1984020286059','[{"detail":"รหัสสินค้า","barcode":"P02905"},{"detail":"บาร์โค้ดหลัก","barcode":"1984020286059"}]','เข็มขัดนักเรียนสีดำยาว4''***','14.59','25','5','การศึกษา','อัน','P00000.png');</v>
      </c>
    </row>
    <row r="2898" spans="1:18" x14ac:dyDescent="0.25">
      <c r="A2898" s="2" t="s">
        <v>4299</v>
      </c>
      <c r="B2898" s="8" t="s">
        <v>4299</v>
      </c>
      <c r="C2898" s="2" t="s">
        <v>4300</v>
      </c>
      <c r="D2898" s="1">
        <v>20</v>
      </c>
      <c r="E2898" s="1">
        <v>8</v>
      </c>
      <c r="F2898" s="1">
        <v>0</v>
      </c>
      <c r="G2898" s="1">
        <v>7</v>
      </c>
      <c r="H2898" s="1">
        <v>10</v>
      </c>
      <c r="I2898" s="16"/>
      <c r="J2898" s="17" t="s">
        <v>7142</v>
      </c>
      <c r="K2898" s="4" t="s">
        <v>7144</v>
      </c>
      <c r="L2898" s="5" t="s">
        <v>7143</v>
      </c>
      <c r="M2898" s="5">
        <f t="shared" si="180"/>
        <v>7</v>
      </c>
      <c r="N2898" s="5">
        <f t="shared" si="181"/>
        <v>10</v>
      </c>
      <c r="O2898" s="3" t="str">
        <f>IF(ISBLANK(D2898),"ส่วนลด",VLOOKUP(D2898,หมวดหมู่!$A$2:$B$35,2))</f>
        <v>อุปโภค/บริโภค</v>
      </c>
      <c r="P2898" s="3" t="str">
        <f>IF(ISBLANK(E2898),"หน่วย",VLOOKUP(E2898,หน่วยนับ!$A$2:$B$37,2))</f>
        <v>อัน</v>
      </c>
      <c r="Q2898" t="str">
        <f t="shared" si="182"/>
        <v>P00000.png</v>
      </c>
      <c r="R2898" t="str">
        <f t="shared" si="183"/>
        <v>INSERT INTO `product`(`pID`, `pBar`, `pBars`, `pName`, `pBP`, `pSP`, `pVal`, `pCate`, `pUnit`, `img`) VALUES ('P02906','P02906','[{"detail":"รหัสสินค้า","barcode":"P02906"},{"detail":"บาร์โค้ดหลัก","barcode":"P02906"}]','กล่องใส่จุดกันยัง10บ*','7','10','0','อุปโภค/บริโภค','อัน','P00000.png');</v>
      </c>
    </row>
    <row r="2899" spans="1:18" x14ac:dyDescent="0.25">
      <c r="A2899" s="2" t="s">
        <v>4301</v>
      </c>
      <c r="B2899" s="8">
        <v>6891217161981</v>
      </c>
      <c r="C2899" s="2" t="s">
        <v>4302</v>
      </c>
      <c r="D2899" s="1">
        <v>40</v>
      </c>
      <c r="E2899" s="1">
        <v>8</v>
      </c>
      <c r="F2899" s="1">
        <v>2</v>
      </c>
      <c r="G2899" s="1">
        <v>80</v>
      </c>
      <c r="H2899" s="1">
        <v>100</v>
      </c>
      <c r="I2899" s="16"/>
      <c r="J2899" s="17" t="s">
        <v>7142</v>
      </c>
      <c r="K2899" s="4" t="s">
        <v>7144</v>
      </c>
      <c r="L2899" s="5" t="s">
        <v>7143</v>
      </c>
      <c r="M2899" s="5">
        <f t="shared" si="180"/>
        <v>80</v>
      </c>
      <c r="N2899" s="5">
        <f t="shared" si="181"/>
        <v>100</v>
      </c>
      <c r="O2899" s="3" t="str">
        <f>IF(ISBLANK(D2899),"ส่วนลด",VLOOKUP(D2899,หมวดหมู่!$A$2:$B$35,2))</f>
        <v>งานก่อสร้าง</v>
      </c>
      <c r="P2899" s="3" t="str">
        <f>IF(ISBLANK(E2899),"หน่วย",VLOOKUP(E2899,หน่วยนับ!$A$2:$B$37,2))</f>
        <v>อัน</v>
      </c>
      <c r="Q2899" t="str">
        <f t="shared" si="182"/>
        <v>P00000.png</v>
      </c>
      <c r="R2899" t="str">
        <f t="shared" si="183"/>
        <v>INSERT INTO `product`(`pID`, `pBar`, `pBars`, `pName`, `pBP`, `pSP`, `pVal`, `pCate`, `pUnit`, `img`) VALUES ('P02907','6891217161981','[{"detail":"รหัสสินค้า","barcode":"P02907"},{"detail":"บาร์โค้ดหลัก","barcode":"6891217161981"}]','เลื่อยโค้ง12นิ้ว/100บาท*','80','100','2','งานก่อสร้าง','อัน','P00000.png');</v>
      </c>
    </row>
    <row r="2900" spans="1:18" x14ac:dyDescent="0.25">
      <c r="A2900" s="2" t="s">
        <v>4303</v>
      </c>
      <c r="B2900" s="8">
        <v>8851907097035</v>
      </c>
      <c r="C2900" s="2" t="s">
        <v>4304</v>
      </c>
      <c r="D2900" s="1">
        <v>32</v>
      </c>
      <c r="E2900" s="1">
        <v>8</v>
      </c>
      <c r="F2900" s="1">
        <v>1</v>
      </c>
      <c r="G2900" s="1">
        <v>20</v>
      </c>
      <c r="H2900" s="1">
        <v>25</v>
      </c>
      <c r="I2900" s="16"/>
      <c r="J2900" s="17" t="s">
        <v>7142</v>
      </c>
      <c r="K2900" s="4" t="s">
        <v>7144</v>
      </c>
      <c r="L2900" s="5" t="s">
        <v>7143</v>
      </c>
      <c r="M2900" s="5">
        <f t="shared" si="180"/>
        <v>20</v>
      </c>
      <c r="N2900" s="5">
        <f t="shared" si="181"/>
        <v>25</v>
      </c>
      <c r="O2900" s="3" t="str">
        <f>IF(ISBLANK(D2900),"ส่วนลด",VLOOKUP(D2900,หมวดหมู่!$A$2:$B$35,2))</f>
        <v>การศึกษา</v>
      </c>
      <c r="P2900" s="3" t="str">
        <f>IF(ISBLANK(E2900),"หน่วย",VLOOKUP(E2900,หน่วยนับ!$A$2:$B$37,2))</f>
        <v>อัน</v>
      </c>
      <c r="Q2900" t="str">
        <f t="shared" si="182"/>
        <v>P00000.png</v>
      </c>
      <c r="R2900" t="str">
        <f t="shared" si="183"/>
        <v>INSERT INTO `product`(`pID`, `pBar`, `pBars`, `pName`, `pBP`, `pSP`, `pVal`, `pCate`, `pUnit`, `img`) VALUES ('P02908','8851907097035','[{"detail":"รหัสสินค้า","barcode":"P02908"},{"detail":"บาร์โค้ดหลัก","barcode":"8851907097035"}]','กาวสติ๊กโก้22g25บาท*','20','25','1','การศึกษา','อัน','P00000.png');</v>
      </c>
    </row>
    <row r="2901" spans="1:18" x14ac:dyDescent="0.25">
      <c r="A2901" s="2" t="s">
        <v>4305</v>
      </c>
      <c r="B2901" s="8">
        <v>8851295511038</v>
      </c>
      <c r="C2901" s="2" t="s">
        <v>8824</v>
      </c>
      <c r="D2901" s="1">
        <v>32</v>
      </c>
      <c r="E2901" s="1">
        <v>8</v>
      </c>
      <c r="F2901" s="1">
        <v>6</v>
      </c>
      <c r="G2901" s="1">
        <v>15.84</v>
      </c>
      <c r="H2901" s="1">
        <v>20</v>
      </c>
      <c r="I2901" s="16"/>
      <c r="J2901" s="17" t="s">
        <v>7142</v>
      </c>
      <c r="K2901" s="4" t="s">
        <v>7144</v>
      </c>
      <c r="L2901" s="5" t="s">
        <v>7143</v>
      </c>
      <c r="M2901" s="5">
        <f t="shared" si="180"/>
        <v>15.84</v>
      </c>
      <c r="N2901" s="5">
        <f t="shared" si="181"/>
        <v>20</v>
      </c>
      <c r="O2901" s="3" t="str">
        <f>IF(ISBLANK(D2901),"ส่วนลด",VLOOKUP(D2901,หมวดหมู่!$A$2:$B$35,2))</f>
        <v>การศึกษา</v>
      </c>
      <c r="P2901" s="3" t="str">
        <f>IF(ISBLANK(E2901),"หน่วย",VLOOKUP(E2901,หน่วยนับ!$A$2:$B$37,2))</f>
        <v>อัน</v>
      </c>
      <c r="Q2901" t="str">
        <f t="shared" si="182"/>
        <v>P00000.png</v>
      </c>
      <c r="R2901" t="str">
        <f t="shared" si="183"/>
        <v>INSERT INTO `product`(`pID`, `pBar`, `pBars`, `pName`, `pBP`, `pSP`, `pVal`, `pCate`, `pUnit`, `img`) VALUES ('P02909','8851295511038','[{"detail":"รหัสสินค้า","barcode":"P02909"},{"detail":"บาร์โค้ดหลัก","barcode":"8851295511038"}]','ไวบอดสีแดงPILOT***','15.84','20','6','การศึกษา','อัน','P00000.png');</v>
      </c>
    </row>
    <row r="2902" spans="1:18" x14ac:dyDescent="0.25">
      <c r="A2902" s="2" t="s">
        <v>4306</v>
      </c>
      <c r="B2902" s="8">
        <v>8851295511014</v>
      </c>
      <c r="C2902" s="2" t="s">
        <v>8825</v>
      </c>
      <c r="D2902" s="1">
        <v>32</v>
      </c>
      <c r="E2902" s="1">
        <v>8</v>
      </c>
      <c r="F2902" s="1">
        <v>12</v>
      </c>
      <c r="G2902" s="1">
        <v>15.42</v>
      </c>
      <c r="H2902" s="1">
        <v>20</v>
      </c>
      <c r="I2902" s="16"/>
      <c r="J2902" s="17" t="s">
        <v>7142</v>
      </c>
      <c r="K2902" s="4" t="s">
        <v>7144</v>
      </c>
      <c r="L2902" s="5" t="s">
        <v>7143</v>
      </c>
      <c r="M2902" s="5">
        <f t="shared" si="180"/>
        <v>15.42</v>
      </c>
      <c r="N2902" s="5">
        <f t="shared" si="181"/>
        <v>20</v>
      </c>
      <c r="O2902" s="3" t="str">
        <f>IF(ISBLANK(D2902),"ส่วนลด",VLOOKUP(D2902,หมวดหมู่!$A$2:$B$35,2))</f>
        <v>การศึกษา</v>
      </c>
      <c r="P2902" s="3" t="str">
        <f>IF(ISBLANK(E2902),"หน่วย",VLOOKUP(E2902,หน่วยนับ!$A$2:$B$37,2))</f>
        <v>อัน</v>
      </c>
      <c r="Q2902" t="str">
        <f t="shared" si="182"/>
        <v>P00000.png</v>
      </c>
      <c r="R2902" t="str">
        <f t="shared" si="183"/>
        <v>INSERT INTO `product`(`pID`, `pBar`, `pBars`, `pName`, `pBP`, `pSP`, `pVal`, `pCate`, `pUnit`, `img`) VALUES ('P02910','8851295511014','[{"detail":"รหัสสินค้า","barcode":"P02910"},{"detail":"บาร์โค้ดหลัก","barcode":"8851295511014"}]','ไวบอดสีน้ำเงินPILOT***','15.42','20','12','การศึกษา','อัน','P00000.png');</v>
      </c>
    </row>
    <row r="2903" spans="1:18" x14ac:dyDescent="0.25">
      <c r="A2903" s="2" t="s">
        <v>4307</v>
      </c>
      <c r="B2903" s="8">
        <v>8851826670609</v>
      </c>
      <c r="C2903" s="2" t="s">
        <v>4308</v>
      </c>
      <c r="D2903" s="1">
        <v>65</v>
      </c>
      <c r="E2903" s="1">
        <v>11</v>
      </c>
      <c r="F2903" s="1">
        <v>0</v>
      </c>
      <c r="G2903" s="1">
        <v>32.56</v>
      </c>
      <c r="H2903" s="1">
        <v>40</v>
      </c>
      <c r="I2903" s="16"/>
      <c r="J2903" s="17" t="s">
        <v>7142</v>
      </c>
      <c r="K2903" s="4" t="s">
        <v>7144</v>
      </c>
      <c r="L2903" s="5" t="s">
        <v>7143</v>
      </c>
      <c r="M2903" s="5">
        <f t="shared" si="180"/>
        <v>32.56</v>
      </c>
      <c r="N2903" s="5">
        <f t="shared" si="181"/>
        <v>40</v>
      </c>
      <c r="O2903" s="3" t="str">
        <f>IF(ISBLANK(D2903),"ส่วนลด",VLOOKUP(D2903,หมวดหมู่!$A$2:$B$35,2))</f>
        <v>สีย้อมผม</v>
      </c>
      <c r="P2903" s="3" t="str">
        <f>IF(ISBLANK(E2903),"หน่วย",VLOOKUP(E2903,หน่วยนับ!$A$2:$B$37,2))</f>
        <v>ซอง</v>
      </c>
      <c r="Q2903" t="str">
        <f t="shared" si="182"/>
        <v>P00000.png</v>
      </c>
      <c r="R2903" t="str">
        <f t="shared" si="183"/>
        <v>INSERT INTO `product`(`pID`, `pBar`, `pBars`, `pName`, `pBP`, `pSP`, `pVal`, `pCate`, `pUnit`, `img`) VALUES ('P02911','8851826670609','[{"detail":"รหัสสินค้า","barcode":"P02911"},{"detail":"บาร์โค้ดหลัก","barcode":"8851826670609"}]','โอเคน้ำตาลกายแดง39บาท**','32.56','40','0','สีย้อมผม','ซอง','P00000.png');</v>
      </c>
    </row>
    <row r="2904" spans="1:18" x14ac:dyDescent="0.25">
      <c r="A2904" s="2" t="s">
        <v>4309</v>
      </c>
      <c r="B2904" s="8" t="s">
        <v>4310</v>
      </c>
      <c r="C2904" s="2" t="s">
        <v>4311</v>
      </c>
      <c r="D2904" s="1">
        <v>20</v>
      </c>
      <c r="E2904" s="1">
        <v>8</v>
      </c>
      <c r="F2904" s="1">
        <v>1</v>
      </c>
      <c r="G2904" s="1">
        <v>110</v>
      </c>
      <c r="H2904" s="1">
        <v>149</v>
      </c>
      <c r="I2904" s="16"/>
      <c r="J2904" s="17" t="s">
        <v>7142</v>
      </c>
      <c r="K2904" s="4" t="s">
        <v>7144</v>
      </c>
      <c r="L2904" s="5" t="s">
        <v>7143</v>
      </c>
      <c r="M2904" s="5">
        <f t="shared" si="180"/>
        <v>110</v>
      </c>
      <c r="N2904" s="5">
        <f t="shared" si="181"/>
        <v>149</v>
      </c>
      <c r="O2904" s="3" t="str">
        <f>IF(ISBLANK(D2904),"ส่วนลด",VLOOKUP(D2904,หมวดหมู่!$A$2:$B$35,2))</f>
        <v>อุปโภค/บริโภค</v>
      </c>
      <c r="P2904" s="3" t="str">
        <f>IF(ISBLANK(E2904),"หน่วย",VLOOKUP(E2904,หน่วยนับ!$A$2:$B$37,2))</f>
        <v>อัน</v>
      </c>
      <c r="Q2904" t="str">
        <f t="shared" si="182"/>
        <v>P00000.png</v>
      </c>
      <c r="R2904" t="str">
        <f t="shared" si="183"/>
        <v>INSERT INTO `product`(`pID`, `pBar`, `pBars`, `pName`, `pBP`, `pSP`, `pVal`, `pCate`, `pUnit`, `img`) VALUES ('P02912','THTSP00383','[{"detail":"รหัสสินค้า","barcode":"P02912"},{"detail":"บาร์โค้ดหลัก","barcode":"THTSP00383"}]','ปั้มน้ำสายชาร์จกลม149บ','110','149','1','อุปโภค/บริโภค','อัน','P00000.png');</v>
      </c>
    </row>
    <row r="2905" spans="1:18" x14ac:dyDescent="0.25">
      <c r="A2905" s="2" t="s">
        <v>4312</v>
      </c>
      <c r="B2905" s="8">
        <v>8859135810952</v>
      </c>
      <c r="C2905" s="2" t="s">
        <v>8826</v>
      </c>
      <c r="D2905" s="1">
        <v>32</v>
      </c>
      <c r="E2905" s="1">
        <v>31</v>
      </c>
      <c r="F2905" s="1">
        <v>4</v>
      </c>
      <c r="G2905" s="1">
        <v>9</v>
      </c>
      <c r="H2905" s="1">
        <v>15</v>
      </c>
      <c r="I2905" s="16"/>
      <c r="J2905" s="17" t="s">
        <v>7142</v>
      </c>
      <c r="K2905" s="4" t="s">
        <v>7144</v>
      </c>
      <c r="L2905" s="5" t="s">
        <v>7143</v>
      </c>
      <c r="M2905" s="5">
        <f t="shared" si="180"/>
        <v>9</v>
      </c>
      <c r="N2905" s="5">
        <f t="shared" si="181"/>
        <v>15</v>
      </c>
      <c r="O2905" s="3" t="str">
        <f>IF(ISBLANK(D2905),"ส่วนลด",VLOOKUP(D2905,หมวดหมู่!$A$2:$B$35,2))</f>
        <v>การศึกษา</v>
      </c>
      <c r="P2905" s="3" t="str">
        <f>IF(ISBLANK(E2905),"หน่วย",VLOOKUP(E2905,หน่วยนับ!$A$2:$B$37,2))</f>
        <v>แผ่น</v>
      </c>
      <c r="Q2905" t="str">
        <f t="shared" si="182"/>
        <v>P00000.png</v>
      </c>
      <c r="R2905" t="str">
        <f t="shared" si="183"/>
        <v>INSERT INTO `product`(`pID`, `pBar`, `pBars`, `pName`, `pBP`, `pSP`, `pVal`, `pCate`, `pUnit`, `img`) VALUES ('P02913','8859135810952','[{"detail":"รหัสสินค้า","barcode":"P02913"},{"detail":"บาร์โค้ดหลัก","barcode":"8859135810952"}]','สมุดฉีกมีเส้น100แผ่น***','9','15','4','การศึกษา','แผ่น','P00000.png');</v>
      </c>
    </row>
    <row r="2906" spans="1:18" x14ac:dyDescent="0.25">
      <c r="A2906" s="2" t="s">
        <v>4313</v>
      </c>
      <c r="B2906" s="8">
        <v>8859135810983</v>
      </c>
      <c r="C2906" s="2" t="s">
        <v>4314</v>
      </c>
      <c r="D2906" s="1">
        <v>32</v>
      </c>
      <c r="E2906" s="1">
        <v>30</v>
      </c>
      <c r="F2906" s="1">
        <v>2</v>
      </c>
      <c r="G2906" s="1">
        <v>5.25</v>
      </c>
      <c r="H2906" s="1">
        <v>7</v>
      </c>
      <c r="I2906" s="16"/>
      <c r="J2906" s="17" t="s">
        <v>7142</v>
      </c>
      <c r="K2906" s="4" t="s">
        <v>7144</v>
      </c>
      <c r="L2906" s="5" t="s">
        <v>7143</v>
      </c>
      <c r="M2906" s="5">
        <f t="shared" si="180"/>
        <v>5.25</v>
      </c>
      <c r="N2906" s="5">
        <f t="shared" si="181"/>
        <v>7</v>
      </c>
      <c r="O2906" s="3" t="str">
        <f>IF(ISBLANK(D2906),"ส่วนลด",VLOOKUP(D2906,หมวดหมู่!$A$2:$B$35,2))</f>
        <v>การศึกษา</v>
      </c>
      <c r="P2906" s="3" t="str">
        <f>IF(ISBLANK(E2906),"หน่วย",VLOOKUP(E2906,หน่วยนับ!$A$2:$B$37,2))</f>
        <v>เล่ม</v>
      </c>
      <c r="Q2906" t="str">
        <f t="shared" si="182"/>
        <v>P00000.png</v>
      </c>
      <c r="R2906" t="str">
        <f t="shared" si="183"/>
        <v>INSERT INTO `product`(`pID`, `pBar`, `pBars`, `pName`, `pBP`, `pSP`, `pVal`, `pCate`, `pUnit`, `img`) VALUES ('P02914','8859135810983','[{"detail":"รหัสสินค้า","barcode":"P02914"},{"detail":"บาร์โค้ดหลัก","barcode":"8859135810983"}]','สมุดฉีกมีเส้น100เล็ก7บ*','5.25','7','2','การศึกษา','เล่ม','P00000.png');</v>
      </c>
    </row>
    <row r="2907" spans="1:18" x14ac:dyDescent="0.25">
      <c r="A2907" s="2" t="s">
        <v>4315</v>
      </c>
      <c r="B2907" s="8">
        <v>8851826670401</v>
      </c>
      <c r="C2907" s="2" t="s">
        <v>4316</v>
      </c>
      <c r="D2907" s="1">
        <v>20</v>
      </c>
      <c r="E2907" s="1">
        <v>11</v>
      </c>
      <c r="F2907" s="1">
        <v>0</v>
      </c>
      <c r="G2907" s="1">
        <v>32.92</v>
      </c>
      <c r="H2907" s="1">
        <v>39</v>
      </c>
      <c r="I2907" s="16"/>
      <c r="J2907" s="17" t="s">
        <v>7142</v>
      </c>
      <c r="K2907" s="4" t="s">
        <v>7144</v>
      </c>
      <c r="L2907" s="5" t="s">
        <v>7143</v>
      </c>
      <c r="M2907" s="5">
        <f t="shared" si="180"/>
        <v>32.92</v>
      </c>
      <c r="N2907" s="5">
        <f t="shared" si="181"/>
        <v>39</v>
      </c>
      <c r="O2907" s="3" t="str">
        <f>IF(ISBLANK(D2907),"ส่วนลด",VLOOKUP(D2907,หมวดหมู่!$A$2:$B$35,2))</f>
        <v>อุปโภค/บริโภค</v>
      </c>
      <c r="P2907" s="3" t="str">
        <f>IF(ISBLANK(E2907),"หน่วย",VLOOKUP(E2907,หน่วยนับ!$A$2:$B$37,2))</f>
        <v>ซอง</v>
      </c>
      <c r="Q2907" t="str">
        <f t="shared" si="182"/>
        <v>P00000.png</v>
      </c>
      <c r="R2907" t="str">
        <f t="shared" si="183"/>
        <v>INSERT INTO `product`(`pID`, `pBar`, `pBars`, `pName`, `pBP`, `pSP`, `pVal`, `pCate`, `pUnit`, `img`) VALUES ('P02915','8851826670401','[{"detail":"รหัสสินค้า","barcode":"P02915"},{"detail":"บาร์โค้ดหลัก","barcode":"8851826670401"}]','โอเคน้ำตาลประกายทอง39บาท*','32.92','39','0','อุปโภค/บริโภค','ซอง','P00000.png');</v>
      </c>
    </row>
    <row r="2908" spans="1:18" x14ac:dyDescent="0.25">
      <c r="A2908" s="2" t="s">
        <v>4317</v>
      </c>
      <c r="B2908" s="8">
        <v>8859226808622</v>
      </c>
      <c r="C2908" s="2" t="s">
        <v>8827</v>
      </c>
      <c r="D2908" s="1">
        <v>40</v>
      </c>
      <c r="E2908" s="1">
        <v>35</v>
      </c>
      <c r="F2908" s="1">
        <v>2</v>
      </c>
      <c r="G2908" s="1">
        <v>100</v>
      </c>
      <c r="H2908" s="1">
        <v>139</v>
      </c>
      <c r="I2908" s="16"/>
      <c r="J2908" s="17" t="s">
        <v>7142</v>
      </c>
      <c r="K2908" s="4" t="s">
        <v>7144</v>
      </c>
      <c r="L2908" s="5" t="s">
        <v>7143</v>
      </c>
      <c r="M2908" s="5">
        <f t="shared" si="180"/>
        <v>100</v>
      </c>
      <c r="N2908" s="5">
        <f t="shared" si="181"/>
        <v>139</v>
      </c>
      <c r="O2908" s="3" t="str">
        <f>IF(ISBLANK(D2908),"ส่วนลด",VLOOKUP(D2908,หมวดหมู่!$A$2:$B$35,2))</f>
        <v>งานก่อสร้าง</v>
      </c>
      <c r="P2908" s="3" t="str">
        <f>IF(ISBLANK(E2908),"หน่วย",VLOOKUP(E2908,หน่วยนับ!$A$2:$B$37,2))</f>
        <v>ตัว</v>
      </c>
      <c r="Q2908" t="str">
        <f t="shared" si="182"/>
        <v>P00000.png</v>
      </c>
      <c r="R2908" t="str">
        <f t="shared" si="183"/>
        <v>INSERT INTO `product`(`pID`, `pBar`, `pBars`, `pName`, `pBP`, `pSP`, `pVal`, `pCate`, `pUnit`, `img`) VALUES ('P02916','8859226808622','[{"detail":"รหัสสินค้า","barcode":"P02916"},{"detail":"บาร์โค้ดหลัก","barcode":"8859226808622"}]','คีมล็อคซีเคียว10นิ้***','100','139','2','งานก่อสร้าง','ตัว','P00000.png');</v>
      </c>
    </row>
    <row r="2909" spans="1:18" x14ac:dyDescent="0.25">
      <c r="A2909" s="2" t="s">
        <v>4318</v>
      </c>
      <c r="B2909" s="8">
        <v>8858873405680</v>
      </c>
      <c r="C2909" s="2" t="s">
        <v>8828</v>
      </c>
      <c r="D2909" s="1">
        <v>77</v>
      </c>
      <c r="E2909" s="1">
        <v>9</v>
      </c>
      <c r="F2909" s="1">
        <v>1</v>
      </c>
      <c r="G2909" s="1">
        <v>120</v>
      </c>
      <c r="H2909" s="1">
        <v>139</v>
      </c>
      <c r="I2909" s="16"/>
      <c r="J2909" s="17" t="s">
        <v>7142</v>
      </c>
      <c r="K2909" s="4" t="s">
        <v>7144</v>
      </c>
      <c r="L2909" s="5" t="s">
        <v>7143</v>
      </c>
      <c r="M2909" s="5">
        <f t="shared" si="180"/>
        <v>120</v>
      </c>
      <c r="N2909" s="5">
        <f t="shared" si="181"/>
        <v>139</v>
      </c>
      <c r="O2909" s="3" t="str">
        <f>IF(ISBLANK(D2909),"ส่วนลด",VLOOKUP(D2909,หมวดหมู่!$A$2:$B$35,2))</f>
        <v>ของใช้ในครัว</v>
      </c>
      <c r="P2909" s="3" t="str">
        <f>IF(ISBLANK(E2909),"หน่วย",VLOOKUP(E2909,หน่วยนับ!$A$2:$B$37,2))</f>
        <v>แพ็ค</v>
      </c>
      <c r="Q2909" t="str">
        <f t="shared" si="182"/>
        <v>P00000.png</v>
      </c>
      <c r="R2909" t="str">
        <f t="shared" si="183"/>
        <v>INSERT INTO `product`(`pID`, `pBar`, `pBars`, `pName`, `pBP`, `pSP`, `pVal`, `pCate`, `pUnit`, `img`) VALUES ('P02917','8858873405680','[{"detail":"รหัสสินค้า","barcode":"P02917"},{"detail":"บาร์โค้ดหลัก","barcode":"8858873405680"}]','กระซอนถี่***','120','139','1','ของใช้ในครัว','แพ็ค','P00000.png');</v>
      </c>
    </row>
    <row r="2910" spans="1:18" x14ac:dyDescent="0.25">
      <c r="A2910" s="2" t="s">
        <v>4319</v>
      </c>
      <c r="B2910" s="8">
        <v>8851295511021</v>
      </c>
      <c r="C2910" s="2" t="s">
        <v>4320</v>
      </c>
      <c r="D2910" s="1">
        <v>32</v>
      </c>
      <c r="E2910" s="1">
        <v>11</v>
      </c>
      <c r="F2910" s="1">
        <v>16</v>
      </c>
      <c r="G2910" s="1">
        <v>15.84</v>
      </c>
      <c r="H2910" s="1">
        <v>20</v>
      </c>
      <c r="I2910" s="16"/>
      <c r="J2910" s="17" t="s">
        <v>7142</v>
      </c>
      <c r="K2910" s="4" t="s">
        <v>7144</v>
      </c>
      <c r="L2910" s="5" t="s">
        <v>7143</v>
      </c>
      <c r="M2910" s="5">
        <f t="shared" si="180"/>
        <v>15.84</v>
      </c>
      <c r="N2910" s="5">
        <f t="shared" si="181"/>
        <v>20</v>
      </c>
      <c r="O2910" s="3" t="str">
        <f>IF(ISBLANK(D2910),"ส่วนลด",VLOOKUP(D2910,หมวดหมู่!$A$2:$B$35,2))</f>
        <v>การศึกษา</v>
      </c>
      <c r="P2910" s="3" t="str">
        <f>IF(ISBLANK(E2910),"หน่วย",VLOOKUP(E2910,หน่วยนับ!$A$2:$B$37,2))</f>
        <v>ซอง</v>
      </c>
      <c r="Q2910" t="str">
        <f t="shared" si="182"/>
        <v>P00000.png</v>
      </c>
      <c r="R2910" t="str">
        <f t="shared" si="183"/>
        <v>INSERT INTO `product`(`pID`, `pBar`, `pBars`, `pName`, `pBP`, `pSP`, `pVal`, `pCate`, `pUnit`, `img`) VALUES ('P02918','8851295511021','[{"detail":"รหัสสินค้า","barcode":"P02918"},{"detail":"บาร์โค้ดหลัก","barcode":"8851295511021"}]','ไวบอดสีดำ20บาท*','15.84','20','16','การศึกษา','ซอง','P00000.png');</v>
      </c>
    </row>
    <row r="2911" spans="1:18" x14ac:dyDescent="0.25">
      <c r="A2911" s="2" t="s">
        <v>4321</v>
      </c>
      <c r="B2911" s="8">
        <v>402300028</v>
      </c>
      <c r="C2911" s="2" t="s">
        <v>8829</v>
      </c>
      <c r="D2911" s="1">
        <v>21</v>
      </c>
      <c r="E2911" s="1">
        <v>9</v>
      </c>
      <c r="F2911" s="1">
        <v>9</v>
      </c>
      <c r="G2911" s="1">
        <v>15.42</v>
      </c>
      <c r="H2911" s="1">
        <v>20</v>
      </c>
      <c r="I2911" s="16"/>
      <c r="J2911" s="17" t="s">
        <v>7142</v>
      </c>
      <c r="K2911" s="4" t="s">
        <v>7144</v>
      </c>
      <c r="L2911" s="5" t="s">
        <v>7143</v>
      </c>
      <c r="M2911" s="5">
        <f t="shared" si="180"/>
        <v>15.42</v>
      </c>
      <c r="N2911" s="5">
        <f t="shared" si="181"/>
        <v>20</v>
      </c>
      <c r="O2911" s="3" t="str">
        <f>IF(ISBLANK(D2911),"ส่วนลด",VLOOKUP(D2911,หมวดหมู่!$A$2:$B$35,2))</f>
        <v>ไฟฟ้า</v>
      </c>
      <c r="P2911" s="3" t="str">
        <f>IF(ISBLANK(E2911),"หน่วย",VLOOKUP(E2911,หน่วยนับ!$A$2:$B$37,2))</f>
        <v>แพ็ค</v>
      </c>
      <c r="Q2911" t="str">
        <f t="shared" si="182"/>
        <v>P00000.png</v>
      </c>
      <c r="R2911" t="str">
        <f t="shared" si="183"/>
        <v>INSERT INTO `product`(`pID`, `pBar`, `pBars`, `pName`, `pBP`, `pSP`, `pVal`, `pCate`, `pUnit`, `img`) VALUES ('P02919','402300028','[{"detail":"รหัสสินค้า","barcode":"P02919"},{"detail":"บาร์โค้ดหลัก","barcode":"402300028"}]','ฟิวส์แก้ว10แอมป์แพ็ค10ชิ้น***','15.42','20','9','ไฟฟ้า','แพ็ค','P00000.png');</v>
      </c>
    </row>
    <row r="2912" spans="1:18" x14ac:dyDescent="0.25">
      <c r="A2912" s="2" t="s">
        <v>4322</v>
      </c>
      <c r="B2912" s="8">
        <v>1988032194890</v>
      </c>
      <c r="C2912" s="2" t="s">
        <v>8830</v>
      </c>
      <c r="D2912" s="1">
        <v>91</v>
      </c>
      <c r="E2912" s="1">
        <v>8</v>
      </c>
      <c r="F2912" s="1">
        <v>2</v>
      </c>
      <c r="G2912" s="1">
        <v>15</v>
      </c>
      <c r="H2912" s="1">
        <v>20</v>
      </c>
      <c r="I2912" s="16"/>
      <c r="J2912" s="17" t="s">
        <v>7142</v>
      </c>
      <c r="K2912" s="4" t="s">
        <v>7144</v>
      </c>
      <c r="L2912" s="5" t="s">
        <v>7143</v>
      </c>
      <c r="M2912" s="5">
        <f t="shared" si="180"/>
        <v>15</v>
      </c>
      <c r="N2912" s="5">
        <f t="shared" si="181"/>
        <v>20</v>
      </c>
      <c r="O2912" s="3" t="str">
        <f>IF(ISBLANK(D2912),"ส่วนลด",VLOOKUP(D2912,หมวดหมู่!$A$2:$B$35,2))</f>
        <v>ของใช้ในครัว</v>
      </c>
      <c r="P2912" s="3" t="str">
        <f>IF(ISBLANK(E2912),"หน่วย",VLOOKUP(E2912,หน่วยนับ!$A$2:$B$37,2))</f>
        <v>อัน</v>
      </c>
      <c r="Q2912" t="str">
        <f t="shared" si="182"/>
        <v>P00000.png</v>
      </c>
      <c r="R2912" t="str">
        <f t="shared" si="183"/>
        <v>INSERT INTO `product`(`pID`, `pBar`, `pBars`, `pName`, `pBP`, `pSP`, `pVal`, `pCate`, `pUnit`, `img`) VALUES ('P02920','1988032194890','[{"detail":"รหัสสินค้า","barcode":"P02920"},{"detail":"บาร์โค้ดหลัก","barcode":"1988032194890"}]','แปรงขัดชักโครก***','15','20','2','ของใช้ในครัว','อัน','P00000.png');</v>
      </c>
    </row>
    <row r="2913" spans="1:18" x14ac:dyDescent="0.25">
      <c r="A2913" s="2" t="s">
        <v>4323</v>
      </c>
      <c r="B2913" s="8">
        <v>6923010282485</v>
      </c>
      <c r="C2913" s="2" t="s">
        <v>4324</v>
      </c>
      <c r="D2913" s="1">
        <v>20</v>
      </c>
      <c r="E2913" s="1">
        <v>12</v>
      </c>
      <c r="F2913" s="1">
        <v>0</v>
      </c>
      <c r="G2913" s="1">
        <v>15</v>
      </c>
      <c r="H2913" s="1">
        <v>20</v>
      </c>
      <c r="I2913" s="16"/>
      <c r="J2913" s="17" t="s">
        <v>7142</v>
      </c>
      <c r="K2913" s="4" t="s">
        <v>7144</v>
      </c>
      <c r="L2913" s="5" t="s">
        <v>7143</v>
      </c>
      <c r="M2913" s="5">
        <f t="shared" si="180"/>
        <v>15</v>
      </c>
      <c r="N2913" s="5">
        <f t="shared" si="181"/>
        <v>20</v>
      </c>
      <c r="O2913" s="3" t="str">
        <f>IF(ISBLANK(D2913),"ส่วนลด",VLOOKUP(D2913,หมวดหมู่!$A$2:$B$35,2))</f>
        <v>อุปโภค/บริโภค</v>
      </c>
      <c r="P2913" s="3" t="str">
        <f>IF(ISBLANK(E2913),"หน่วย",VLOOKUP(E2913,หน่วยนับ!$A$2:$B$37,2))</f>
        <v>ด้าม</v>
      </c>
      <c r="Q2913" t="str">
        <f t="shared" si="182"/>
        <v>P00000.png</v>
      </c>
      <c r="R2913" t="str">
        <f t="shared" si="183"/>
        <v>INSERT INTO `product`(`pID`, `pBar`, `pBars`, `pName`, `pBP`, `pSP`, `pVal`, `pCate`, `pUnit`, `img`) VALUES ('P02921','6923010282485','[{"detail":"รหัสสินค้า","barcode":"P02921"},{"detail":"บาร์โค้ดหลัก","barcode":"6923010282485"}]','มีดด้าทมีรู20บาท*','15','20','0','อุปโภค/บริโภค','ด้าม','P00000.png');</v>
      </c>
    </row>
    <row r="2914" spans="1:18" x14ac:dyDescent="0.25">
      <c r="A2914" s="2" t="s">
        <v>4325</v>
      </c>
      <c r="B2914" s="8" t="s">
        <v>4325</v>
      </c>
      <c r="C2914" s="2" t="s">
        <v>8831</v>
      </c>
      <c r="D2914" s="1">
        <v>40</v>
      </c>
      <c r="E2914" s="1">
        <v>36</v>
      </c>
      <c r="F2914" s="1">
        <v>3</v>
      </c>
      <c r="G2914" s="1">
        <v>75</v>
      </c>
      <c r="H2914" s="1">
        <v>100</v>
      </c>
      <c r="I2914" s="16"/>
      <c r="J2914" s="17" t="s">
        <v>7142</v>
      </c>
      <c r="K2914" s="4" t="s">
        <v>7144</v>
      </c>
      <c r="L2914" s="5" t="s">
        <v>7143</v>
      </c>
      <c r="M2914" s="5">
        <f t="shared" si="180"/>
        <v>75</v>
      </c>
      <c r="N2914" s="5">
        <f t="shared" si="181"/>
        <v>100</v>
      </c>
      <c r="O2914" s="3" t="str">
        <f>IF(ISBLANK(D2914),"ส่วนลด",VLOOKUP(D2914,หมวดหมู่!$A$2:$B$35,2))</f>
        <v>งานก่อสร้าง</v>
      </c>
      <c r="P2914" s="3" t="str">
        <f>IF(ISBLANK(E2914),"หน่วย",VLOOKUP(E2914,หน่วยนับ!$A$2:$B$37,2))</f>
        <v>คู่</v>
      </c>
      <c r="Q2914" t="str">
        <f t="shared" si="182"/>
        <v>P00000.png</v>
      </c>
      <c r="R2914" t="str">
        <f t="shared" si="183"/>
        <v>INSERT INTO `product`(`pID`, `pBar`, `pBars`, `pName`, `pBP`, `pSP`, `pVal`, `pCate`, `pUnit`, `img`) VALUES ('P02922','P02922','[{"detail":"รหัสสินค้า","barcode":"P02922"},{"detail":"บาร์โค้ดหลัก","barcode":"P02922"}]','รองเท้าบูทเบอร์ 10 ***','75','100','3','งานก่อสร้าง','คู่','P00000.png');</v>
      </c>
    </row>
    <row r="2915" spans="1:18" x14ac:dyDescent="0.25">
      <c r="A2915" s="2" t="s">
        <v>4326</v>
      </c>
      <c r="B2915" s="8" t="s">
        <v>4326</v>
      </c>
      <c r="C2915" s="2" t="s">
        <v>4327</v>
      </c>
      <c r="D2915" s="1">
        <v>20</v>
      </c>
      <c r="E2915" s="1">
        <v>5</v>
      </c>
      <c r="F2915" s="1">
        <v>0</v>
      </c>
      <c r="G2915" s="1">
        <v>60</v>
      </c>
      <c r="H2915" s="1">
        <v>79</v>
      </c>
      <c r="I2915" s="16"/>
      <c r="J2915" s="17" t="s">
        <v>7142</v>
      </c>
      <c r="K2915" s="4" t="s">
        <v>7144</v>
      </c>
      <c r="L2915" s="5" t="s">
        <v>7143</v>
      </c>
      <c r="M2915" s="5">
        <f t="shared" si="180"/>
        <v>60</v>
      </c>
      <c r="N2915" s="5">
        <f t="shared" si="181"/>
        <v>79</v>
      </c>
      <c r="O2915" s="3" t="str">
        <f>IF(ISBLANK(D2915),"ส่วนลด",VLOOKUP(D2915,หมวดหมู่!$A$2:$B$35,2))</f>
        <v>อุปโภค/บริโภค</v>
      </c>
      <c r="P2915" s="3" t="str">
        <f>IF(ISBLANK(E2915),"หน่วย",VLOOKUP(E2915,หน่วยนับ!$A$2:$B$37,2))</f>
        <v>กล่อง</v>
      </c>
      <c r="Q2915" t="str">
        <f t="shared" si="182"/>
        <v>P00000.png</v>
      </c>
      <c r="R2915" t="str">
        <f t="shared" si="183"/>
        <v>INSERT INTO `product`(`pID`, `pBar`, `pBars`, `pName`, `pBP`, `pSP`, `pVal`, `pCate`, `pUnit`, `img`) VALUES ('P02923','P02923','[{"detail":"รหัสสินค้า","barcode":"P02923"},{"detail":"บาร์โค้ดหลัก","barcode":"P02923"}]','กรงหนูเล็ก79บาท*','60','79','0','อุปโภค/บริโภค','กล่อง','P00000.png');</v>
      </c>
    </row>
    <row r="2916" spans="1:18" x14ac:dyDescent="0.25">
      <c r="A2916" s="2" t="s">
        <v>4328</v>
      </c>
      <c r="B2916" s="8" t="s">
        <v>4329</v>
      </c>
      <c r="C2916" s="2" t="s">
        <v>8832</v>
      </c>
      <c r="D2916" s="1">
        <v>91</v>
      </c>
      <c r="E2916" s="1">
        <v>17</v>
      </c>
      <c r="F2916" s="1">
        <v>2</v>
      </c>
      <c r="G2916" s="1">
        <v>68</v>
      </c>
      <c r="H2916" s="1">
        <v>85</v>
      </c>
      <c r="I2916" s="16"/>
      <c r="J2916" s="17" t="s">
        <v>7142</v>
      </c>
      <c r="K2916" s="4" t="s">
        <v>7144</v>
      </c>
      <c r="L2916" s="5" t="s">
        <v>7143</v>
      </c>
      <c r="M2916" s="5">
        <f t="shared" si="180"/>
        <v>68</v>
      </c>
      <c r="N2916" s="5">
        <f t="shared" si="181"/>
        <v>85</v>
      </c>
      <c r="O2916" s="3" t="str">
        <f>IF(ISBLANK(D2916),"ส่วนลด",VLOOKUP(D2916,หมวดหมู่!$A$2:$B$35,2))</f>
        <v>ของใช้ในครัว</v>
      </c>
      <c r="P2916" s="3" t="str">
        <f>IF(ISBLANK(E2916),"หน่วย",VLOOKUP(E2916,หน่วยนับ!$A$2:$B$37,2))</f>
        <v>ใบ</v>
      </c>
      <c r="Q2916" t="str">
        <f t="shared" si="182"/>
        <v>P00000.png</v>
      </c>
      <c r="R2916" t="str">
        <f t="shared" si="183"/>
        <v>INSERT INTO `product`(`pID`, `pBar`, `pBars`, `pName`, `pBP`, `pSP`, `pVal`, `pCate`, `pUnit`, `img`) VALUES ('P02924','THGP00091','[{"detail":"รหัสสินค้า","barcode":"P02924"},{"detail":"บาร์โค้ดหลัก","barcode":"THGP00091"}]','ใบพัดลม18นิ้ว***','68','85','2','ของใช้ในครัว','ใบ','P00000.png');</v>
      </c>
    </row>
    <row r="2917" spans="1:18" x14ac:dyDescent="0.25">
      <c r="A2917" s="2" t="s">
        <v>4330</v>
      </c>
      <c r="B2917" s="8" t="s">
        <v>4331</v>
      </c>
      <c r="C2917" s="2" t="s">
        <v>4332</v>
      </c>
      <c r="D2917" s="1">
        <v>20</v>
      </c>
      <c r="E2917" s="1">
        <v>17</v>
      </c>
      <c r="F2917" s="1">
        <v>0</v>
      </c>
      <c r="G2917" s="1">
        <v>48</v>
      </c>
      <c r="H2917" s="1">
        <v>65</v>
      </c>
      <c r="I2917" s="16"/>
      <c r="J2917" s="17" t="s">
        <v>7142</v>
      </c>
      <c r="K2917" s="4" t="s">
        <v>7144</v>
      </c>
      <c r="L2917" s="5" t="s">
        <v>7143</v>
      </c>
      <c r="M2917" s="5">
        <f t="shared" si="180"/>
        <v>48</v>
      </c>
      <c r="N2917" s="5">
        <f t="shared" si="181"/>
        <v>65</v>
      </c>
      <c r="O2917" s="3" t="str">
        <f>IF(ISBLANK(D2917),"ส่วนลด",VLOOKUP(D2917,หมวดหมู่!$A$2:$B$35,2))</f>
        <v>อุปโภค/บริโภค</v>
      </c>
      <c r="P2917" s="3" t="str">
        <f>IF(ISBLANK(E2917),"หน่วย",VLOOKUP(E2917,หน่วยนับ!$A$2:$B$37,2))</f>
        <v>ใบ</v>
      </c>
      <c r="Q2917" t="str">
        <f t="shared" si="182"/>
        <v>P00000.png</v>
      </c>
      <c r="R2917" t="str">
        <f t="shared" si="183"/>
        <v>INSERT INTO `product`(`pID`, `pBar`, `pBars`, `pName`, `pBP`, `pSP`, `pVal`, `pCate`, `pUnit`, `img`) VALUES ('P02925','THGP00090','[{"detail":"รหัสสินค้า","barcode":"P02925"},{"detail":"บาร์โค้ดหลัก","barcode":"THGP00090"}]','ใบพัดลม16นิ้ว/65บาท*','48','65','0','อุปโภค/บริโภค','ใบ','P00000.png');</v>
      </c>
    </row>
    <row r="2918" spans="1:18" x14ac:dyDescent="0.25">
      <c r="A2918" s="2" t="s">
        <v>4333</v>
      </c>
      <c r="B2918" s="8">
        <v>8859535902905</v>
      </c>
      <c r="C2918" s="2" t="s">
        <v>8833</v>
      </c>
      <c r="D2918" s="1">
        <v>91</v>
      </c>
      <c r="E2918" s="1">
        <v>2</v>
      </c>
      <c r="F2918" s="1">
        <v>12</v>
      </c>
      <c r="G2918" s="1">
        <v>5</v>
      </c>
      <c r="H2918" s="1">
        <v>8</v>
      </c>
      <c r="I2918" s="16"/>
      <c r="J2918" s="17" t="s">
        <v>7142</v>
      </c>
      <c r="K2918" s="4" t="s">
        <v>7144</v>
      </c>
      <c r="L2918" s="5" t="s">
        <v>7143</v>
      </c>
      <c r="M2918" s="5">
        <f t="shared" si="180"/>
        <v>5</v>
      </c>
      <c r="N2918" s="5">
        <f t="shared" si="181"/>
        <v>8</v>
      </c>
      <c r="O2918" s="3" t="str">
        <f>IF(ISBLANK(D2918),"ส่วนลด",VLOOKUP(D2918,หมวดหมู่!$A$2:$B$35,2))</f>
        <v>ของใช้ในครัว</v>
      </c>
      <c r="P2918" s="3" t="str">
        <f>IF(ISBLANK(E2918),"หน่วย",VLOOKUP(E2918,หน่วยนับ!$A$2:$B$37,2))</f>
        <v>กระปุก</v>
      </c>
      <c r="Q2918" t="str">
        <f t="shared" si="182"/>
        <v>P00000.png</v>
      </c>
      <c r="R2918" t="str">
        <f t="shared" si="183"/>
        <v>INSERT INTO `product`(`pID`, `pBar`, `pBars`, `pName`, `pBP`, `pSP`, `pVal`, `pCate`, `pUnit`, `img`) VALUES ('P02926','8859535902905','[{"detail":"รหัสสินค้า","barcode":"P02926"},{"detail":"บาร์โค้ดหลัก","barcode":"8859535902905"}]','โหลฝาแดง1ปอน***','5','8','12','ของใช้ในครัว','กระปุก','P00000.png');</v>
      </c>
    </row>
    <row r="2919" spans="1:18" x14ac:dyDescent="0.25">
      <c r="A2919" s="2" t="s">
        <v>4334</v>
      </c>
      <c r="B2919" s="8" t="s">
        <v>4334</v>
      </c>
      <c r="C2919" s="2" t="s">
        <v>8834</v>
      </c>
      <c r="D2919" s="1">
        <v>40</v>
      </c>
      <c r="E2919" s="1">
        <v>8</v>
      </c>
      <c r="F2919" s="1">
        <v>8</v>
      </c>
      <c r="G2919" s="1">
        <v>16.670000000000002</v>
      </c>
      <c r="H2919" s="1">
        <v>25</v>
      </c>
      <c r="I2919" s="16"/>
      <c r="J2919" s="17" t="s">
        <v>7142</v>
      </c>
      <c r="K2919" s="4" t="s">
        <v>7144</v>
      </c>
      <c r="L2919" s="5" t="s">
        <v>7143</v>
      </c>
      <c r="M2919" s="5">
        <f t="shared" si="180"/>
        <v>16.670000000000002</v>
      </c>
      <c r="N2919" s="5">
        <f t="shared" si="181"/>
        <v>25</v>
      </c>
      <c r="O2919" s="3" t="str">
        <f>IF(ISBLANK(D2919),"ส่วนลด",VLOOKUP(D2919,หมวดหมู่!$A$2:$B$35,2))</f>
        <v>งานก่อสร้าง</v>
      </c>
      <c r="P2919" s="3" t="str">
        <f>IF(ISBLANK(E2919),"หน่วย",VLOOKUP(E2919,หน่วยนับ!$A$2:$B$37,2))</f>
        <v>อัน</v>
      </c>
      <c r="Q2919" t="str">
        <f t="shared" si="182"/>
        <v>P00000.png</v>
      </c>
      <c r="R2919" t="str">
        <f t="shared" si="183"/>
        <v>INSERT INTO `product`(`pID`, `pBar`, `pBars`, `pName`, `pBP`, `pSP`, `pVal`, `pCate`, `pUnit`, `img`) VALUES ('P02927','P02927','[{"detail":"รหัสสินค้า","barcode":"P02927"},{"detail":"บาร์โค้ดหลัก","barcode":"P02927"}]','ลูกกลิ้งทาสี 9นิ้ว***','16.67','25','8','งานก่อสร้าง','อัน','P00000.png');</v>
      </c>
    </row>
    <row r="2920" spans="1:18" x14ac:dyDescent="0.25">
      <c r="A2920" s="2" t="s">
        <v>4335</v>
      </c>
      <c r="B2920" s="8" t="s">
        <v>4335</v>
      </c>
      <c r="C2920" s="2" t="s">
        <v>4336</v>
      </c>
      <c r="D2920" s="1">
        <v>20</v>
      </c>
      <c r="E2920" s="1">
        <v>8</v>
      </c>
      <c r="F2920" s="1">
        <v>1</v>
      </c>
      <c r="G2920" s="1">
        <v>9.17</v>
      </c>
      <c r="H2920" s="1">
        <v>15</v>
      </c>
      <c r="I2920" s="16"/>
      <c r="J2920" s="17" t="s">
        <v>7142</v>
      </c>
      <c r="K2920" s="4" t="s">
        <v>7144</v>
      </c>
      <c r="L2920" s="5" t="s">
        <v>7143</v>
      </c>
      <c r="M2920" s="5">
        <f t="shared" si="180"/>
        <v>9.17</v>
      </c>
      <c r="N2920" s="5">
        <f t="shared" si="181"/>
        <v>15</v>
      </c>
      <c r="O2920" s="3" t="str">
        <f>IF(ISBLANK(D2920),"ส่วนลด",VLOOKUP(D2920,หมวดหมู่!$A$2:$B$35,2))</f>
        <v>อุปโภค/บริโภค</v>
      </c>
      <c r="P2920" s="3" t="str">
        <f>IF(ISBLANK(E2920),"หน่วย",VLOOKUP(E2920,หน่วยนับ!$A$2:$B$37,2))</f>
        <v>อัน</v>
      </c>
      <c r="Q2920" t="str">
        <f t="shared" si="182"/>
        <v>P00000.png</v>
      </c>
      <c r="R2920" t="str">
        <f t="shared" si="183"/>
        <v>INSERT INTO `product`(`pID`, `pBar`, `pBars`, `pName`, `pBP`, `pSP`, `pVal`, `pCate`, `pUnit`, `img`) VALUES ('P02928','P02928','[{"detail":"รหัสสินค้า","barcode":"P02928"},{"detail":"บาร์โค้ดหลัก","barcode":"P02928"}]','กระจกเงา4003/15บ*','9.17','15','1','อุปโภค/บริโภค','อัน','P00000.png');</v>
      </c>
    </row>
    <row r="2921" spans="1:18" x14ac:dyDescent="0.25">
      <c r="A2921" s="2" t="s">
        <v>4337</v>
      </c>
      <c r="B2921" s="8" t="s">
        <v>4337</v>
      </c>
      <c r="C2921" s="2" t="s">
        <v>8835</v>
      </c>
      <c r="D2921" s="1">
        <v>32</v>
      </c>
      <c r="E2921" s="1">
        <v>8</v>
      </c>
      <c r="F2921" s="1">
        <v>29</v>
      </c>
      <c r="G2921" s="1">
        <v>3.25</v>
      </c>
      <c r="H2921" s="1">
        <v>5</v>
      </c>
      <c r="I2921" s="16"/>
      <c r="J2921" s="17" t="s">
        <v>7142</v>
      </c>
      <c r="K2921" s="4" t="s">
        <v>7144</v>
      </c>
      <c r="L2921" s="5" t="s">
        <v>7143</v>
      </c>
      <c r="M2921" s="5">
        <f t="shared" si="180"/>
        <v>3.25</v>
      </c>
      <c r="N2921" s="5">
        <f t="shared" si="181"/>
        <v>5</v>
      </c>
      <c r="O2921" s="3" t="str">
        <f>IF(ISBLANK(D2921),"ส่วนลด",VLOOKUP(D2921,หมวดหมู่!$A$2:$B$35,2))</f>
        <v>การศึกษา</v>
      </c>
      <c r="P2921" s="3" t="str">
        <f>IF(ISBLANK(E2921),"หน่วย",VLOOKUP(E2921,หน่วยนับ!$A$2:$B$37,2))</f>
        <v>อัน</v>
      </c>
      <c r="Q2921" t="str">
        <f t="shared" si="182"/>
        <v>P00000.png</v>
      </c>
      <c r="R2921" t="str">
        <f t="shared" si="183"/>
        <v>INSERT INTO `product`(`pID`, `pBar`, `pBars`, `pName`, `pBP`, `pSP`, `pVal`, `pCate`, `pUnit`, `img`) VALUES ('P02929','P02929','[{"detail":"รหัสสินค้า","barcode":"P02929"},{"detail":"บาร์โค้ดหลัก","barcode":"P02929"}]','เทปใสเล็กแกนกลาง***','3.25','5','29','การศึกษา','อัน','P00000.png');</v>
      </c>
    </row>
    <row r="2922" spans="1:18" x14ac:dyDescent="0.25">
      <c r="A2922" s="2" t="s">
        <v>4338</v>
      </c>
      <c r="B2922" s="8">
        <v>8853111000034</v>
      </c>
      <c r="C2922" s="2" t="s">
        <v>8836</v>
      </c>
      <c r="D2922" s="1">
        <v>91</v>
      </c>
      <c r="E2922" s="1">
        <v>8</v>
      </c>
      <c r="F2922" s="1">
        <v>2</v>
      </c>
      <c r="G2922" s="1">
        <v>8.34</v>
      </c>
      <c r="H2922" s="1">
        <v>12</v>
      </c>
      <c r="I2922" s="16"/>
      <c r="J2922" s="17" t="s">
        <v>7142</v>
      </c>
      <c r="K2922" s="4" t="s">
        <v>7144</v>
      </c>
      <c r="L2922" s="5" t="s">
        <v>7143</v>
      </c>
      <c r="M2922" s="5">
        <f t="shared" si="180"/>
        <v>8.34</v>
      </c>
      <c r="N2922" s="5">
        <f t="shared" si="181"/>
        <v>12</v>
      </c>
      <c r="O2922" s="3" t="str">
        <f>IF(ISBLANK(D2922),"ส่วนลด",VLOOKUP(D2922,หมวดหมู่!$A$2:$B$35,2))</f>
        <v>ของใช้ในครัว</v>
      </c>
      <c r="P2922" s="3" t="str">
        <f>IF(ISBLANK(E2922),"หน่วย",VLOOKUP(E2922,หน่วยนับ!$A$2:$B$37,2))</f>
        <v>อัน</v>
      </c>
      <c r="Q2922" t="str">
        <f t="shared" si="182"/>
        <v>P00000.png</v>
      </c>
      <c r="R2922" t="str">
        <f t="shared" si="183"/>
        <v>INSERT INTO `product`(`pID`, `pBar`, `pBars`, `pName`, `pBP`, `pSP`, `pVal`, `pCate`, `pUnit`, `img`) VALUES ('P02930','8853111000034','[{"detail":"รหัสสินค้า","barcode":"P02930"},{"detail":"บาร์โค้ดหลัก","barcode":"8853111000034"}]','กระจกพับหัวใจ***','8.34','12','2','ของใช้ในครัว','อัน','P00000.png');</v>
      </c>
    </row>
    <row r="2923" spans="1:18" x14ac:dyDescent="0.25">
      <c r="A2923" s="2" t="s">
        <v>4339</v>
      </c>
      <c r="B2923" s="8" t="s">
        <v>4339</v>
      </c>
      <c r="C2923" s="2" t="s">
        <v>4340</v>
      </c>
      <c r="D2923" s="1">
        <v>40</v>
      </c>
      <c r="E2923" s="1">
        <v>36</v>
      </c>
      <c r="F2923" s="1">
        <v>6</v>
      </c>
      <c r="G2923" s="1">
        <v>8.5500000000000007</v>
      </c>
      <c r="H2923" s="1">
        <v>15</v>
      </c>
      <c r="I2923" s="16"/>
      <c r="J2923" s="17" t="s">
        <v>7142</v>
      </c>
      <c r="K2923" s="4" t="s">
        <v>7144</v>
      </c>
      <c r="L2923" s="5" t="s">
        <v>7143</v>
      </c>
      <c r="M2923" s="5">
        <f t="shared" si="180"/>
        <v>8.5500000000000007</v>
      </c>
      <c r="N2923" s="5">
        <f t="shared" si="181"/>
        <v>15</v>
      </c>
      <c r="O2923" s="3" t="str">
        <f>IF(ISBLANK(D2923),"ส่วนลด",VLOOKUP(D2923,หมวดหมู่!$A$2:$B$35,2))</f>
        <v>งานก่อสร้าง</v>
      </c>
      <c r="P2923" s="3" t="str">
        <f>IF(ISBLANK(E2923),"หน่วย",VLOOKUP(E2923,หน่วยนับ!$A$2:$B$37,2))</f>
        <v>คู่</v>
      </c>
      <c r="Q2923" t="str">
        <f t="shared" si="182"/>
        <v>P00000.png</v>
      </c>
      <c r="R2923" t="str">
        <f t="shared" si="183"/>
        <v>INSERT INTO `product`(`pID`, `pBar`, `pBars`, `pName`, `pBP`, `pSP`, `pVal`, `pCate`, `pUnit`, `img`) VALUES ('P02931','P02931','[{"detail":"รหัสสินค้า","barcode":"P02931"},{"detail":"บาร์โค้ดหลัก","barcode":"P02931"}]','ถุงมือยางหนังข้างขวา15บาท*','8.55','15','6','งานก่อสร้าง','คู่','P00000.png');</v>
      </c>
    </row>
    <row r="2924" spans="1:18" x14ac:dyDescent="0.25">
      <c r="A2924" s="2" t="s">
        <v>4341</v>
      </c>
      <c r="B2924" s="8" t="s">
        <v>4341</v>
      </c>
      <c r="C2924" s="2" t="s">
        <v>8837</v>
      </c>
      <c r="D2924" s="1">
        <v>40</v>
      </c>
      <c r="E2924" s="1">
        <v>4</v>
      </c>
      <c r="F2924" s="1">
        <v>5</v>
      </c>
      <c r="G2924" s="1">
        <v>26.67</v>
      </c>
      <c r="H2924" s="1">
        <v>39</v>
      </c>
      <c r="I2924" s="16"/>
      <c r="J2924" s="17" t="s">
        <v>7142</v>
      </c>
      <c r="K2924" s="4" t="s">
        <v>7144</v>
      </c>
      <c r="L2924" s="5" t="s">
        <v>7143</v>
      </c>
      <c r="M2924" s="5">
        <f t="shared" si="180"/>
        <v>26.67</v>
      </c>
      <c r="N2924" s="5">
        <f t="shared" si="181"/>
        <v>39</v>
      </c>
      <c r="O2924" s="3" t="str">
        <f>IF(ISBLANK(D2924),"ส่วนลด",VLOOKUP(D2924,หมวดหมู่!$A$2:$B$35,2))</f>
        <v>งานก่อสร้าง</v>
      </c>
      <c r="P2924" s="3" t="str">
        <f>IF(ISBLANK(E2924),"หน่วย",VLOOKUP(E2924,หน่วยนับ!$A$2:$B$37,2))</f>
        <v>ชุด</v>
      </c>
      <c r="Q2924" t="str">
        <f t="shared" si="182"/>
        <v>P00000.png</v>
      </c>
      <c r="R2924" t="str">
        <f t="shared" si="183"/>
        <v>INSERT INTO `product`(`pID`, `pBar`, `pBars`, `pName`, `pBP`, `pSP`, `pVal`, `pCate`, `pUnit`, `img`) VALUES ('P01280','P01280','[{"detail":"รหัสสินค้า","barcode":"P01280"},{"detail":"บาร์โค้ดหลัก","barcode":"P01280"}]','ไขควงLEDไฟส์INวัน***','26.67','39','5','งานก่อสร้าง','ชุด','P00000.png');</v>
      </c>
    </row>
    <row r="2925" spans="1:18" x14ac:dyDescent="0.25">
      <c r="A2925" s="2" t="s">
        <v>4342</v>
      </c>
      <c r="B2925" s="8">
        <v>8851433000165</v>
      </c>
      <c r="C2925" s="2" t="s">
        <v>4343</v>
      </c>
      <c r="D2925" s="1">
        <v>32</v>
      </c>
      <c r="E2925" s="1">
        <v>3</v>
      </c>
      <c r="F2925" s="1">
        <v>3</v>
      </c>
      <c r="G2925" s="1">
        <v>8.34</v>
      </c>
      <c r="H2925" s="1">
        <v>12</v>
      </c>
      <c r="I2925" s="16"/>
      <c r="J2925" s="17" t="s">
        <v>7142</v>
      </c>
      <c r="K2925" s="4" t="s">
        <v>7144</v>
      </c>
      <c r="L2925" s="5" t="s">
        <v>7143</v>
      </c>
      <c r="M2925" s="5">
        <f t="shared" si="180"/>
        <v>8.34</v>
      </c>
      <c r="N2925" s="5">
        <f t="shared" si="181"/>
        <v>12</v>
      </c>
      <c r="O2925" s="3" t="str">
        <f>IF(ISBLANK(D2925),"ส่วนลด",VLOOKUP(D2925,หมวดหมู่!$A$2:$B$35,2))</f>
        <v>การศึกษา</v>
      </c>
      <c r="P2925" s="3" t="str">
        <f>IF(ISBLANK(E2925),"หน่วย",VLOOKUP(E2925,หน่วยนับ!$A$2:$B$37,2))</f>
        <v>ขวด</v>
      </c>
      <c r="Q2925" t="str">
        <f t="shared" si="182"/>
        <v>P00000.png</v>
      </c>
      <c r="R2925" t="str">
        <f t="shared" si="183"/>
        <v>INSERT INTO `product`(`pID`, `pBar`, `pBars`, `pName`, `pBP`, `pSP`, `pVal`, `pCate`, `pUnit`, `img`) VALUES ('P00377','8851433000165','[{"detail":"รหัสสินค้า","barcode":"P00377"},{"detail":"บาร์โค้ดหลัก","barcode":"8851433000165"}]','กาวน้ำใส5ออน12บาท','8.34','12','3','การศึกษา','ขวด','P00000.png');</v>
      </c>
    </row>
    <row r="2926" spans="1:18" x14ac:dyDescent="0.25">
      <c r="A2926" s="2" t="s">
        <v>4344</v>
      </c>
      <c r="B2926" s="8">
        <v>8851553413012</v>
      </c>
      <c r="C2926" s="2" t="s">
        <v>4345</v>
      </c>
      <c r="D2926" s="1">
        <v>32</v>
      </c>
      <c r="E2926" s="1">
        <v>3</v>
      </c>
      <c r="F2926" s="1">
        <v>1</v>
      </c>
      <c r="G2926" s="1">
        <v>13.75</v>
      </c>
      <c r="H2926" s="1">
        <v>20</v>
      </c>
      <c r="I2926" s="16"/>
      <c r="J2926" s="17" t="s">
        <v>7142</v>
      </c>
      <c r="K2926" s="4" t="s">
        <v>7144</v>
      </c>
      <c r="L2926" s="5" t="s">
        <v>7143</v>
      </c>
      <c r="M2926" s="5">
        <f t="shared" si="180"/>
        <v>13.75</v>
      </c>
      <c r="N2926" s="5">
        <f t="shared" si="181"/>
        <v>20</v>
      </c>
      <c r="O2926" s="3" t="str">
        <f>IF(ISBLANK(D2926),"ส่วนลด",VLOOKUP(D2926,หมวดหมู่!$A$2:$B$35,2))</f>
        <v>การศึกษา</v>
      </c>
      <c r="P2926" s="3" t="str">
        <f>IF(ISBLANK(E2926),"หน่วย",VLOOKUP(E2926,หน่วยนับ!$A$2:$B$37,2))</f>
        <v>ขวด</v>
      </c>
      <c r="Q2926" t="str">
        <f t="shared" si="182"/>
        <v>P00000.png</v>
      </c>
      <c r="R2926" t="str">
        <f t="shared" si="183"/>
        <v>INSERT INTO `product`(`pID`, `pBar`, `pBars`, `pName`, `pBP`, `pSP`, `pVal`, `pCate`, `pUnit`, `img`) VALUES ('P01370','8851553413012','[{"detail":"รหัสสินค้า","barcode":"P01370"},{"detail":"บาร์โค้ดหลัก","barcode":"8851553413012"}]','กาวลาเท็กม้า5ออน20บาท*','13.75','20','1','การศึกษา','ขวด','P00000.png');</v>
      </c>
    </row>
    <row r="2927" spans="1:18" x14ac:dyDescent="0.25">
      <c r="A2927" s="2" t="s">
        <v>4346</v>
      </c>
      <c r="B2927" s="8" t="s">
        <v>4346</v>
      </c>
      <c r="C2927" s="2" t="s">
        <v>4347</v>
      </c>
      <c r="D2927" s="1">
        <v>20</v>
      </c>
      <c r="E2927" s="1">
        <v>5</v>
      </c>
      <c r="F2927" s="1">
        <v>11</v>
      </c>
      <c r="G2927" s="1">
        <v>15.84</v>
      </c>
      <c r="H2927" s="1">
        <v>20</v>
      </c>
      <c r="I2927" s="16"/>
      <c r="J2927" s="17" t="s">
        <v>7142</v>
      </c>
      <c r="K2927" s="4" t="s">
        <v>7144</v>
      </c>
      <c r="L2927" s="5" t="s">
        <v>7143</v>
      </c>
      <c r="M2927" s="5">
        <f t="shared" si="180"/>
        <v>15.84</v>
      </c>
      <c r="N2927" s="5">
        <f t="shared" si="181"/>
        <v>20</v>
      </c>
      <c r="O2927" s="3" t="str">
        <f>IF(ISBLANK(D2927),"ส่วนลด",VLOOKUP(D2927,หมวดหมู่!$A$2:$B$35,2))</f>
        <v>อุปโภค/บริโภค</v>
      </c>
      <c r="P2927" s="3" t="str">
        <f>IF(ISBLANK(E2927),"หน่วย",VLOOKUP(E2927,หน่วยนับ!$A$2:$B$37,2))</f>
        <v>กล่อง</v>
      </c>
      <c r="Q2927" t="str">
        <f t="shared" si="182"/>
        <v>P00000.png</v>
      </c>
      <c r="R2927" t="str">
        <f t="shared" si="183"/>
        <v>INSERT INTO `product`(`pID`, `pBar`, `pBars`, `pName`, `pBP`, `pSP`, `pVal`, `pCate`, `pUnit`, `img`) VALUES ('P01528','P01528','[{"detail":"รหัสสินค้า","barcode":"P01528"},{"detail":"บาร์โค้ดหลัก","barcode":"P01528"}]','ปืนฉีดน้ำ20บาท','15.84','20','11','อุปโภค/บริโภค','กล่อง','P00000.png');</v>
      </c>
    </row>
    <row r="2928" spans="1:18" x14ac:dyDescent="0.25">
      <c r="A2928" s="2" t="s">
        <v>4348</v>
      </c>
      <c r="B2928" s="8" t="s">
        <v>4348</v>
      </c>
      <c r="C2928" s="2" t="s">
        <v>8838</v>
      </c>
      <c r="D2928" s="1">
        <v>91</v>
      </c>
      <c r="E2928" s="1">
        <v>3</v>
      </c>
      <c r="F2928" s="1">
        <v>12</v>
      </c>
      <c r="G2928" s="1">
        <v>5.42</v>
      </c>
      <c r="H2928" s="1">
        <v>10</v>
      </c>
      <c r="I2928" s="16"/>
      <c r="J2928" s="17" t="s">
        <v>7142</v>
      </c>
      <c r="K2928" s="4" t="s">
        <v>7144</v>
      </c>
      <c r="L2928" s="5" t="s">
        <v>7143</v>
      </c>
      <c r="M2928" s="5">
        <f t="shared" si="180"/>
        <v>5.42</v>
      </c>
      <c r="N2928" s="5">
        <f t="shared" si="181"/>
        <v>10</v>
      </c>
      <c r="O2928" s="3" t="str">
        <f>IF(ISBLANK(D2928),"ส่วนลด",VLOOKUP(D2928,หมวดหมู่!$A$2:$B$35,2))</f>
        <v>ของใช้ในครัว</v>
      </c>
      <c r="P2928" s="3" t="str">
        <f>IF(ISBLANK(E2928),"หน่วย",VLOOKUP(E2928,หน่วยนับ!$A$2:$B$37,2))</f>
        <v>ขวด</v>
      </c>
      <c r="Q2928" t="str">
        <f t="shared" si="182"/>
        <v>P00000.png</v>
      </c>
      <c r="R2928" t="str">
        <f t="shared" si="183"/>
        <v>INSERT INTO `product`(`pID`, `pBar`, `pBars`, `pName`, `pBP`, `pSP`, `pVal`, `pCate`, `pUnit`, `img`) VALUES ('P02188','P02188','[{"detail":"รหัสสินค้า","barcode":"P02188"},{"detail":"บาร์โค้ดหลัก","barcode":"P02188"}]','น้ำมันจักร0.04ลิตร***','5.42','10','12','ของใช้ในครัว','ขวด','P00000.png');</v>
      </c>
    </row>
    <row r="2929" spans="1:18" x14ac:dyDescent="0.25">
      <c r="A2929" s="2" t="s">
        <v>4349</v>
      </c>
      <c r="B2929" s="8">
        <v>1984020269991</v>
      </c>
      <c r="C2929" s="2" t="s">
        <v>8839</v>
      </c>
      <c r="D2929" s="1">
        <v>91</v>
      </c>
      <c r="E2929" s="1">
        <v>8</v>
      </c>
      <c r="F2929" s="1">
        <v>10</v>
      </c>
      <c r="G2929" s="1">
        <v>15.42</v>
      </c>
      <c r="H2929" s="1">
        <v>20</v>
      </c>
      <c r="I2929" s="16"/>
      <c r="J2929" s="17" t="s">
        <v>7142</v>
      </c>
      <c r="K2929" s="4" t="s">
        <v>7144</v>
      </c>
      <c r="L2929" s="5" t="s">
        <v>7143</v>
      </c>
      <c r="M2929" s="5">
        <f t="shared" si="180"/>
        <v>15.42</v>
      </c>
      <c r="N2929" s="5">
        <f t="shared" si="181"/>
        <v>20</v>
      </c>
      <c r="O2929" s="3" t="str">
        <f>IF(ISBLANK(D2929),"ส่วนลด",VLOOKUP(D2929,หมวดหมู่!$A$2:$B$35,2))</f>
        <v>ของใช้ในครัว</v>
      </c>
      <c r="P2929" s="3" t="str">
        <f>IF(ISBLANK(E2929),"หน่วย",VLOOKUP(E2929,หน่วยนับ!$A$2:$B$37,2))</f>
        <v>อัน</v>
      </c>
      <c r="Q2929" t="str">
        <f t="shared" si="182"/>
        <v>P00000.png</v>
      </c>
      <c r="R2929" t="str">
        <f t="shared" si="183"/>
        <v>INSERT INTO `product`(`pID`, `pBar`, `pBars`, `pName`, `pBP`, `pSP`, `pVal`, `pCate`, `pUnit`, `img`) VALUES ('P02189','1984020269991','[{"detail":"รหัสสินค้า","barcode":"P02189"},{"detail":"บาร์โค้ดหลัก","barcode":"1984020269991"}]','เทอร์โมมิตอร์***','15.42','20','10','ของใช้ในครัว','อัน','P00000.png');</v>
      </c>
    </row>
    <row r="2930" spans="1:18" x14ac:dyDescent="0.25">
      <c r="A2930" s="2" t="s">
        <v>4350</v>
      </c>
      <c r="B2930" s="8">
        <v>1984020267614</v>
      </c>
      <c r="C2930" s="2" t="s">
        <v>8840</v>
      </c>
      <c r="D2930" s="1">
        <v>40</v>
      </c>
      <c r="E2930" s="1">
        <v>8</v>
      </c>
      <c r="F2930" s="1">
        <v>5</v>
      </c>
      <c r="G2930" s="1">
        <v>15</v>
      </c>
      <c r="H2930" s="1">
        <v>20</v>
      </c>
      <c r="I2930" s="16"/>
      <c r="J2930" s="17" t="s">
        <v>7142</v>
      </c>
      <c r="K2930" s="4" t="s">
        <v>7144</v>
      </c>
      <c r="L2930" s="5" t="s">
        <v>7143</v>
      </c>
      <c r="M2930" s="5">
        <f t="shared" si="180"/>
        <v>15</v>
      </c>
      <c r="N2930" s="5">
        <f t="shared" si="181"/>
        <v>20</v>
      </c>
      <c r="O2930" s="3" t="str">
        <f>IF(ISBLANK(D2930),"ส่วนลด",VLOOKUP(D2930,หมวดหมู่!$A$2:$B$35,2))</f>
        <v>งานก่อสร้าง</v>
      </c>
      <c r="P2930" s="3" t="str">
        <f>IF(ISBLANK(E2930),"หน่วย",VLOOKUP(E2930,หน่วยนับ!$A$2:$B$37,2))</f>
        <v>อัน</v>
      </c>
      <c r="Q2930" t="str">
        <f t="shared" si="182"/>
        <v>P00000.png</v>
      </c>
      <c r="R2930" t="str">
        <f t="shared" si="183"/>
        <v>INSERT INTO `product`(`pID`, `pBar`, `pBars`, `pName`, `pBP`, `pSP`, `pVal`, `pCate`, `pUnit`, `img`) VALUES ('P01060','1984020267614','[{"detail":"รหัสสินค้า","barcode":"P01060"},{"detail":"บาร์โค้ดหลัก","barcode":"1984020267614"}]','แว่นช่างแบบใส***','15','20','5','งานก่อสร้าง','อัน','P00000.png');</v>
      </c>
    </row>
    <row r="2931" spans="1:18" x14ac:dyDescent="0.25">
      <c r="A2931" s="2" t="s">
        <v>4351</v>
      </c>
      <c r="B2931" s="8" t="s">
        <v>4351</v>
      </c>
      <c r="C2931" s="2" t="s">
        <v>8841</v>
      </c>
      <c r="D2931" s="1">
        <v>20</v>
      </c>
      <c r="E2931" s="1">
        <v>8</v>
      </c>
      <c r="F2931" s="1">
        <v>4</v>
      </c>
      <c r="G2931" s="1">
        <v>15</v>
      </c>
      <c r="H2931" s="1">
        <v>20</v>
      </c>
      <c r="I2931" s="16"/>
      <c r="J2931" s="17" t="s">
        <v>7142</v>
      </c>
      <c r="K2931" s="4" t="s">
        <v>7144</v>
      </c>
      <c r="L2931" s="5" t="s">
        <v>7143</v>
      </c>
      <c r="M2931" s="5">
        <f t="shared" si="180"/>
        <v>15</v>
      </c>
      <c r="N2931" s="5">
        <f t="shared" si="181"/>
        <v>20</v>
      </c>
      <c r="O2931" s="3" t="str">
        <f>IF(ISBLANK(D2931),"ส่วนลด",VLOOKUP(D2931,หมวดหมู่!$A$2:$B$35,2))</f>
        <v>อุปโภค/บริโภค</v>
      </c>
      <c r="P2931" s="3" t="str">
        <f>IF(ISBLANK(E2931),"หน่วย",VLOOKUP(E2931,หน่วยนับ!$A$2:$B$37,2))</f>
        <v>อัน</v>
      </c>
      <c r="Q2931" t="str">
        <f t="shared" si="182"/>
        <v>P00000.png</v>
      </c>
      <c r="R2931" t="str">
        <f t="shared" si="183"/>
        <v>INSERT INTO `product`(`pID`, `pBar`, `pBars`, `pName`, `pBP`, `pSP`, `pVal`, `pCate`, `pUnit`, `img`) VALUES ('P00912','P00912','[{"detail":"รหัสสินค้า","barcode":"P00912"},{"detail":"บาร์โค้ดหลัก","barcode":"P00912"}]','ที่สูบฟุตบอล***','15','20','4','อุปโภค/บริโภค','อัน','P00000.png');</v>
      </c>
    </row>
    <row r="2932" spans="1:18" x14ac:dyDescent="0.25">
      <c r="A2932" s="2" t="s">
        <v>4352</v>
      </c>
      <c r="B2932" s="8">
        <v>8887549517716</v>
      </c>
      <c r="C2932" s="2" t="s">
        <v>4353</v>
      </c>
      <c r="D2932" s="1">
        <v>21</v>
      </c>
      <c r="E2932" s="1">
        <v>29</v>
      </c>
      <c r="F2932" s="1">
        <v>0</v>
      </c>
      <c r="G2932" s="1">
        <v>95</v>
      </c>
      <c r="H2932" s="1">
        <v>129</v>
      </c>
      <c r="I2932" s="16"/>
      <c r="J2932" s="17" t="s">
        <v>7142</v>
      </c>
      <c r="K2932" s="4" t="s">
        <v>7144</v>
      </c>
      <c r="L2932" s="5" t="s">
        <v>7143</v>
      </c>
      <c r="M2932" s="5">
        <f t="shared" si="180"/>
        <v>95</v>
      </c>
      <c r="N2932" s="5">
        <f t="shared" si="181"/>
        <v>129</v>
      </c>
      <c r="O2932" s="3" t="str">
        <f>IF(ISBLANK(D2932),"ส่วนลด",VLOOKUP(D2932,หมวดหมู่!$A$2:$B$35,2))</f>
        <v>ไฟฟ้า</v>
      </c>
      <c r="P2932" s="3" t="str">
        <f>IF(ISBLANK(E2932),"หน่วย",VLOOKUP(E2932,หน่วยนับ!$A$2:$B$37,2))</f>
        <v>หลอด</v>
      </c>
      <c r="Q2932" t="str">
        <f t="shared" si="182"/>
        <v>P00000.png</v>
      </c>
      <c r="R2932" t="str">
        <f t="shared" si="183"/>
        <v>INSERT INTO `product`(`pID`, `pBar`, `pBars`, `pName`, `pBP`, `pSP`, `pVal`, `pCate`, `pUnit`, `img`) VALUES ('P02932','8887549517716','[{"detail":"รหัสสินค้า","barcode":"P02932"},{"detail":"บาร์โค้ดหลัก","barcode":"8887549517716"}]','หลอดตะเกียบ25วัต129บ*','95','129','0','ไฟฟ้า','หลอด','P00000.png');</v>
      </c>
    </row>
    <row r="2933" spans="1:18" x14ac:dyDescent="0.25">
      <c r="A2933" s="2" t="s">
        <v>4354</v>
      </c>
      <c r="B2933" s="8" t="s">
        <v>4354</v>
      </c>
      <c r="C2933" s="2" t="s">
        <v>8842</v>
      </c>
      <c r="D2933" s="1">
        <v>40</v>
      </c>
      <c r="E2933" s="1">
        <v>14</v>
      </c>
      <c r="F2933" s="1">
        <v>5</v>
      </c>
      <c r="G2933" s="1">
        <v>14</v>
      </c>
      <c r="H2933" s="1">
        <v>20</v>
      </c>
      <c r="I2933" s="16"/>
      <c r="J2933" s="17" t="s">
        <v>7142</v>
      </c>
      <c r="K2933" s="4" t="s">
        <v>7144</v>
      </c>
      <c r="L2933" s="5" t="s">
        <v>7143</v>
      </c>
      <c r="M2933" s="5">
        <f t="shared" si="180"/>
        <v>14</v>
      </c>
      <c r="N2933" s="5">
        <f t="shared" si="181"/>
        <v>20</v>
      </c>
      <c r="O2933" s="3" t="str">
        <f>IF(ISBLANK(D2933),"ส่วนลด",VLOOKUP(D2933,หมวดหมู่!$A$2:$B$35,2))</f>
        <v>งานก่อสร้าง</v>
      </c>
      <c r="P2933" s="3" t="str">
        <f>IF(ISBLANK(E2933),"หน่วย",VLOOKUP(E2933,หน่วยนับ!$A$2:$B$37,2))</f>
        <v>ถุง</v>
      </c>
      <c r="Q2933" t="str">
        <f t="shared" si="182"/>
        <v>P00000.png</v>
      </c>
      <c r="R2933" t="str">
        <f t="shared" si="183"/>
        <v>INSERT INTO `product`(`pID`, `pBar`, `pBars`, `pName`, `pBP`, `pSP`, `pVal`, `pCate`, `pUnit`, `img`) VALUES ('P02933','P02933','[{"detail":"รหัสสินค้า","barcode":"P02933"},{"detail":"บาร์โค้ดหลัก","barcode":"P02933"}]','ตะปูเกลียวปล่อย 11/4'' 35ตัว***','14','20','5','งานก่อสร้าง','ถุง','P00000.png');</v>
      </c>
    </row>
    <row r="2934" spans="1:18" x14ac:dyDescent="0.25">
      <c r="A2934" s="2" t="s">
        <v>4355</v>
      </c>
      <c r="B2934" s="8" t="s">
        <v>4355</v>
      </c>
      <c r="C2934" s="2" t="s">
        <v>8843</v>
      </c>
      <c r="D2934" s="1">
        <v>40</v>
      </c>
      <c r="E2934" s="1">
        <v>14</v>
      </c>
      <c r="F2934" s="1">
        <v>8</v>
      </c>
      <c r="G2934" s="1">
        <v>14</v>
      </c>
      <c r="H2934" s="1">
        <v>20</v>
      </c>
      <c r="I2934" s="16"/>
      <c r="J2934" s="17" t="s">
        <v>7142</v>
      </c>
      <c r="K2934" s="4" t="s">
        <v>7144</v>
      </c>
      <c r="L2934" s="5" t="s">
        <v>7143</v>
      </c>
      <c r="M2934" s="5">
        <f t="shared" si="180"/>
        <v>14</v>
      </c>
      <c r="N2934" s="5">
        <f t="shared" si="181"/>
        <v>20</v>
      </c>
      <c r="O2934" s="3" t="str">
        <f>IF(ISBLANK(D2934),"ส่วนลด",VLOOKUP(D2934,หมวดหมู่!$A$2:$B$35,2))</f>
        <v>งานก่อสร้าง</v>
      </c>
      <c r="P2934" s="3" t="str">
        <f>IF(ISBLANK(E2934),"หน่วย",VLOOKUP(E2934,หน่วยนับ!$A$2:$B$37,2))</f>
        <v>ถุง</v>
      </c>
      <c r="Q2934" t="str">
        <f t="shared" si="182"/>
        <v>P00000.png</v>
      </c>
      <c r="R2934" t="str">
        <f t="shared" si="183"/>
        <v>INSERT INTO `product`(`pID`, `pBar`, `pBars`, `pName`, `pBP`, `pSP`, `pVal`, `pCate`, `pUnit`, `img`) VALUES ('P02934','P02934','[{"detail":"รหัสสินค้า","barcode":"P02934"},{"detail":"บาร์โค้ดหลัก","barcode":"P02934"}]','ตะปูเกลียวยิงเหล็ก 11/4'' 32ตัว*','14','20','8','งานก่อสร้าง','ถุง','P00000.png');</v>
      </c>
    </row>
    <row r="2935" spans="1:18" x14ac:dyDescent="0.25">
      <c r="A2935" s="2" t="s">
        <v>4356</v>
      </c>
      <c r="B2935" s="8" t="s">
        <v>4356</v>
      </c>
      <c r="C2935" s="2" t="s">
        <v>8844</v>
      </c>
      <c r="D2935" s="1">
        <v>40</v>
      </c>
      <c r="E2935" s="1">
        <v>14</v>
      </c>
      <c r="F2935" s="1">
        <v>3</v>
      </c>
      <c r="G2935" s="1">
        <v>14</v>
      </c>
      <c r="H2935" s="1">
        <v>20</v>
      </c>
      <c r="I2935" s="16"/>
      <c r="J2935" s="17" t="s">
        <v>7142</v>
      </c>
      <c r="K2935" s="4" t="s">
        <v>7144</v>
      </c>
      <c r="L2935" s="5" t="s">
        <v>7143</v>
      </c>
      <c r="M2935" s="5">
        <f t="shared" si="180"/>
        <v>14</v>
      </c>
      <c r="N2935" s="5">
        <f t="shared" si="181"/>
        <v>20</v>
      </c>
      <c r="O2935" s="3" t="str">
        <f>IF(ISBLANK(D2935),"ส่วนลด",VLOOKUP(D2935,หมวดหมู่!$A$2:$B$35,2))</f>
        <v>งานก่อสร้าง</v>
      </c>
      <c r="P2935" s="3" t="str">
        <f>IF(ISBLANK(E2935),"หน่วย",VLOOKUP(E2935,หน่วยนับ!$A$2:$B$37,2))</f>
        <v>ถุง</v>
      </c>
      <c r="Q2935" t="str">
        <f t="shared" si="182"/>
        <v>P00000.png</v>
      </c>
      <c r="R2935" t="str">
        <f t="shared" si="183"/>
        <v>INSERT INTO `product`(`pID`, `pBar`, `pBars`, `pName`, `pBP`, `pSP`, `pVal`, `pCate`, `pUnit`, `img`) VALUES ('P02935','P02935','[{"detail":"รหัสสินค้า","barcode":"P02935"},{"detail":"บาร์โค้ดหลัก","barcode":"P02935"}]','ตะปูเกลียวดำ 1.5'' 40ตัว***','14','20','3','งานก่อสร้าง','ถุง','P00000.png');</v>
      </c>
    </row>
    <row r="2936" spans="1:18" x14ac:dyDescent="0.25">
      <c r="A2936" s="2" t="s">
        <v>4357</v>
      </c>
      <c r="B2936" s="8" t="s">
        <v>4357</v>
      </c>
      <c r="C2936" s="2" t="s">
        <v>8845</v>
      </c>
      <c r="D2936" s="1">
        <v>40</v>
      </c>
      <c r="E2936" s="1">
        <v>14</v>
      </c>
      <c r="F2936" s="1">
        <v>5</v>
      </c>
      <c r="G2936" s="1">
        <v>8</v>
      </c>
      <c r="H2936" s="1">
        <v>15</v>
      </c>
      <c r="I2936" s="16"/>
      <c r="J2936" s="17" t="s">
        <v>7142</v>
      </c>
      <c r="K2936" s="4" t="s">
        <v>7144</v>
      </c>
      <c r="L2936" s="5" t="s">
        <v>7143</v>
      </c>
      <c r="M2936" s="5">
        <f t="shared" si="180"/>
        <v>8</v>
      </c>
      <c r="N2936" s="5">
        <f t="shared" si="181"/>
        <v>15</v>
      </c>
      <c r="O2936" s="3" t="str">
        <f>IF(ISBLANK(D2936),"ส่วนลด",VLOOKUP(D2936,หมวดหมู่!$A$2:$B$35,2))</f>
        <v>งานก่อสร้าง</v>
      </c>
      <c r="P2936" s="3" t="str">
        <f>IF(ISBLANK(E2936),"หน่วย",VLOOKUP(E2936,หน่วยนับ!$A$2:$B$37,2))</f>
        <v>ถุง</v>
      </c>
      <c r="Q2936" t="str">
        <f t="shared" si="182"/>
        <v>P00000.png</v>
      </c>
      <c r="R2936" t="str">
        <f t="shared" si="183"/>
        <v>INSERT INTO `product`(`pID`, `pBar`, `pBars`, `pName`, `pBP`, `pSP`, `pVal`, `pCate`, `pUnit`, `img`) VALUES ('P02936','P02936','[{"detail":"รหัสสินค้า","barcode":"P02936"},{"detail":"บาร์โค้ดหลัก","barcode":"P02936"}]','ตะปูเกลียวดำ 1นิ้ว'' 45ตัว*','8','15','5','งานก่อสร้าง','ถุง','P00000.png');</v>
      </c>
    </row>
    <row r="2937" spans="1:18" x14ac:dyDescent="0.25">
      <c r="A2937" s="2" t="s">
        <v>4358</v>
      </c>
      <c r="B2937" s="8" t="s">
        <v>4358</v>
      </c>
      <c r="C2937" s="2" t="s">
        <v>8846</v>
      </c>
      <c r="D2937" s="1">
        <v>40</v>
      </c>
      <c r="E2937" s="1">
        <v>14</v>
      </c>
      <c r="F2937" s="1">
        <v>5</v>
      </c>
      <c r="G2937" s="1">
        <v>25</v>
      </c>
      <c r="H2937" s="1">
        <v>30</v>
      </c>
      <c r="I2937" s="16"/>
      <c r="J2937" s="17" t="s">
        <v>7142</v>
      </c>
      <c r="K2937" s="4" t="s">
        <v>7144</v>
      </c>
      <c r="L2937" s="5" t="s">
        <v>7143</v>
      </c>
      <c r="M2937" s="5">
        <f t="shared" si="180"/>
        <v>25</v>
      </c>
      <c r="N2937" s="5">
        <f t="shared" si="181"/>
        <v>30</v>
      </c>
      <c r="O2937" s="3" t="str">
        <f>IF(ISBLANK(D2937),"ส่วนลด",VLOOKUP(D2937,หมวดหมู่!$A$2:$B$35,2))</f>
        <v>งานก่อสร้าง</v>
      </c>
      <c r="P2937" s="3" t="str">
        <f>IF(ISBLANK(E2937),"หน่วย",VLOOKUP(E2937,หน่วยนับ!$A$2:$B$37,2))</f>
        <v>ถุง</v>
      </c>
      <c r="Q2937" t="str">
        <f t="shared" si="182"/>
        <v>P00000.png</v>
      </c>
      <c r="R2937" t="str">
        <f t="shared" si="183"/>
        <v>INSERT INTO `product`(`pID`, `pBar`, `pBars`, `pName`, `pBP`, `pSP`, `pVal`, `pCate`, `pUnit`, `img`) VALUES ('P02937','P02937','[{"detail":"รหัสสินค้า","barcode":"P02937"},{"detail":"บาร์โค้ดหลัก","barcode":"P02937"}]','ตะปูตีไม้ 1.5'' ครึ่งกก***','25','30','5','งานก่อสร้าง','ถุง','P00000.png');</v>
      </c>
    </row>
    <row r="2938" spans="1:18" x14ac:dyDescent="0.25">
      <c r="A2938" s="2" t="s">
        <v>4359</v>
      </c>
      <c r="B2938" s="8" t="s">
        <v>4359</v>
      </c>
      <c r="C2938" s="2" t="s">
        <v>8847</v>
      </c>
      <c r="D2938" s="1">
        <v>40</v>
      </c>
      <c r="E2938" s="1">
        <v>14</v>
      </c>
      <c r="F2938" s="1">
        <v>0</v>
      </c>
      <c r="G2938" s="1">
        <v>14</v>
      </c>
      <c r="H2938" s="1">
        <v>20</v>
      </c>
      <c r="I2938" s="16"/>
      <c r="J2938" s="17" t="s">
        <v>7142</v>
      </c>
      <c r="K2938" s="4" t="s">
        <v>7144</v>
      </c>
      <c r="L2938" s="5" t="s">
        <v>7143</v>
      </c>
      <c r="M2938" s="5">
        <f t="shared" si="180"/>
        <v>14</v>
      </c>
      <c r="N2938" s="5">
        <f t="shared" si="181"/>
        <v>20</v>
      </c>
      <c r="O2938" s="3" t="str">
        <f>IF(ISBLANK(D2938),"ส่วนลด",VLOOKUP(D2938,หมวดหมู่!$A$2:$B$35,2))</f>
        <v>งานก่อสร้าง</v>
      </c>
      <c r="P2938" s="3" t="str">
        <f>IF(ISBLANK(E2938),"หน่วย",VLOOKUP(E2938,หน่วยนับ!$A$2:$B$37,2))</f>
        <v>ถุง</v>
      </c>
      <c r="Q2938" t="str">
        <f t="shared" si="182"/>
        <v>P00000.png</v>
      </c>
      <c r="R2938" t="str">
        <f t="shared" si="183"/>
        <v>INSERT INTO `product`(`pID`, `pBar`, `pBars`, `pName`, `pBP`, `pSP`, `pVal`, `pCate`, `pUnit`, `img`) VALUES ('P02938','P02938','[{"detail":"รหัสสินค้า","barcode":"P02938"},{"detail":"บาร์โค้ดหลัก","barcode":"P02938"}]','ตะปูตีไม้ 3'' 3ขีด***','14','20','0','งานก่อสร้าง','ถุง','P00000.png');</v>
      </c>
    </row>
    <row r="2939" spans="1:18" x14ac:dyDescent="0.25">
      <c r="A2939" s="2" t="s">
        <v>4360</v>
      </c>
      <c r="B2939" s="8">
        <v>150072538</v>
      </c>
      <c r="C2939" s="2" t="s">
        <v>8848</v>
      </c>
      <c r="D2939" s="1">
        <v>40</v>
      </c>
      <c r="E2939" s="1">
        <v>14</v>
      </c>
      <c r="F2939" s="1">
        <v>6</v>
      </c>
      <c r="G2939" s="1">
        <v>15</v>
      </c>
      <c r="H2939" s="1">
        <v>20</v>
      </c>
      <c r="I2939" s="16"/>
      <c r="J2939" s="17" t="s">
        <v>7142</v>
      </c>
      <c r="K2939" s="4" t="s">
        <v>7144</v>
      </c>
      <c r="L2939" s="5" t="s">
        <v>7143</v>
      </c>
      <c r="M2939" s="5">
        <f t="shared" si="180"/>
        <v>15</v>
      </c>
      <c r="N2939" s="5">
        <f t="shared" si="181"/>
        <v>20</v>
      </c>
      <c r="O2939" s="3" t="str">
        <f>IF(ISBLANK(D2939),"ส่วนลด",VLOOKUP(D2939,หมวดหมู่!$A$2:$B$35,2))</f>
        <v>งานก่อสร้าง</v>
      </c>
      <c r="P2939" s="3" t="str">
        <f>IF(ISBLANK(E2939),"หน่วย",VLOOKUP(E2939,หน่วยนับ!$A$2:$B$37,2))</f>
        <v>ถุง</v>
      </c>
      <c r="Q2939" t="str">
        <f t="shared" si="182"/>
        <v>P00000.png</v>
      </c>
      <c r="R2939" t="str">
        <f t="shared" si="183"/>
        <v>INSERT INTO `product`(`pID`, `pBar`, `pBars`, `pName`, `pBP`, `pSP`, `pVal`, `pCate`, `pUnit`, `img`) VALUES ('P02939','150072538','[{"detail":"รหัสสินค้า","barcode":"P02939"},{"detail":"บาร์โค้ดหลัก","barcode":"150072538"}]','ถุงซิป3ใบ25*38***','15','20','6','งานก่อสร้าง','ถุง','P00000.png');</v>
      </c>
    </row>
    <row r="2940" spans="1:18" x14ac:dyDescent="0.25">
      <c r="A2940" s="2" t="s">
        <v>4361</v>
      </c>
      <c r="B2940" s="8">
        <v>8858740463140</v>
      </c>
      <c r="C2940" s="2" t="s">
        <v>8849</v>
      </c>
      <c r="D2940" s="1">
        <v>94</v>
      </c>
      <c r="E2940" s="1">
        <v>1</v>
      </c>
      <c r="F2940" s="1">
        <v>5</v>
      </c>
      <c r="G2940" s="1">
        <v>40</v>
      </c>
      <c r="H2940" s="1">
        <v>59</v>
      </c>
      <c r="I2940" s="16"/>
      <c r="J2940" s="17" t="s">
        <v>7142</v>
      </c>
      <c r="K2940" s="4" t="s">
        <v>7144</v>
      </c>
      <c r="L2940" s="5" t="s">
        <v>7143</v>
      </c>
      <c r="M2940" s="5">
        <f t="shared" si="180"/>
        <v>40</v>
      </c>
      <c r="N2940" s="5">
        <f t="shared" si="181"/>
        <v>59</v>
      </c>
      <c r="O2940" s="3" t="str">
        <f>IF(ISBLANK(D2940),"ส่วนลด",VLOOKUP(D2940,หมวดหมู่!$A$2:$B$35,2))</f>
        <v>ของใช้ในครัว</v>
      </c>
      <c r="P2940" s="3" t="str">
        <f>IF(ISBLANK(E2940),"หน่วย",VLOOKUP(E2940,หน่วยนับ!$A$2:$B$37,2))</f>
        <v>ชิ้น</v>
      </c>
      <c r="Q2940" t="str">
        <f t="shared" si="182"/>
        <v>P00000.png</v>
      </c>
      <c r="R2940" t="str">
        <f t="shared" si="183"/>
        <v>INSERT INTO `product`(`pID`, `pBar`, `pBars`, `pName`, `pBP`, `pSP`, `pVal`, `pCate`, `pUnit`, `img`) VALUES ('P02940','8858740463140','[{"detail":"รหัสสินค้า","barcode":"P02940"},{"detail":"บาร์โค้ดหลัก","barcode":"8858740463140"}]','ปืนฉีดน้ำเบนเทน***','40','59','5','ของใช้ในครัว','ชิ้น','P00000.png');</v>
      </c>
    </row>
    <row r="2941" spans="1:18" x14ac:dyDescent="0.25">
      <c r="A2941" s="2" t="s">
        <v>4362</v>
      </c>
      <c r="B2941" s="8">
        <v>8881682297344</v>
      </c>
      <c r="C2941" s="2" t="s">
        <v>8850</v>
      </c>
      <c r="D2941" s="1">
        <v>94</v>
      </c>
      <c r="E2941" s="1">
        <v>1</v>
      </c>
      <c r="F2941" s="1">
        <v>3</v>
      </c>
      <c r="G2941" s="1">
        <v>30</v>
      </c>
      <c r="H2941" s="1">
        <v>49</v>
      </c>
      <c r="I2941" s="16"/>
      <c r="J2941" s="17" t="s">
        <v>7142</v>
      </c>
      <c r="K2941" s="4" t="s">
        <v>7144</v>
      </c>
      <c r="L2941" s="5" t="s">
        <v>7143</v>
      </c>
      <c r="M2941" s="5">
        <f t="shared" si="180"/>
        <v>30</v>
      </c>
      <c r="N2941" s="5">
        <f t="shared" si="181"/>
        <v>49</v>
      </c>
      <c r="O2941" s="3" t="str">
        <f>IF(ISBLANK(D2941),"ส่วนลด",VLOOKUP(D2941,หมวดหมู่!$A$2:$B$35,2))</f>
        <v>ของใช้ในครัว</v>
      </c>
      <c r="P2941" s="3" t="str">
        <f>IF(ISBLANK(E2941),"หน่วย",VLOOKUP(E2941,หน่วยนับ!$A$2:$B$37,2))</f>
        <v>ชิ้น</v>
      </c>
      <c r="Q2941" t="str">
        <f t="shared" si="182"/>
        <v>P00000.png</v>
      </c>
      <c r="R2941" t="str">
        <f t="shared" si="183"/>
        <v>INSERT INTO `product`(`pID`, `pBar`, `pBars`, `pName`, `pBP`, `pSP`, `pVal`, `pCate`, `pUnit`, `img`) VALUES ('P02941','8881682297344','[{"detail":"รหัสสินค้า","barcode":"P02941"},{"detail":"บาร์โค้ดหลัก","barcode":"8881682297344"}]','ปืนฉีดน้ำ***','30','49','3','ของใช้ในครัว','ชิ้น','P00000.png');</v>
      </c>
    </row>
    <row r="2942" spans="1:18" x14ac:dyDescent="0.25">
      <c r="A2942" s="2" t="s">
        <v>4363</v>
      </c>
      <c r="B2942" s="8" t="s">
        <v>4363</v>
      </c>
      <c r="C2942" s="2" t="s">
        <v>8851</v>
      </c>
      <c r="D2942" s="1">
        <v>40</v>
      </c>
      <c r="E2942" s="1">
        <v>14</v>
      </c>
      <c r="F2942" s="1">
        <v>0</v>
      </c>
      <c r="G2942" s="1">
        <v>14</v>
      </c>
      <c r="H2942" s="1">
        <v>20</v>
      </c>
      <c r="I2942" s="16"/>
      <c r="J2942" s="17" t="s">
        <v>7142</v>
      </c>
      <c r="K2942" s="4" t="s">
        <v>7144</v>
      </c>
      <c r="L2942" s="5" t="s">
        <v>7143</v>
      </c>
      <c r="M2942" s="5">
        <f t="shared" si="180"/>
        <v>14</v>
      </c>
      <c r="N2942" s="5">
        <f t="shared" si="181"/>
        <v>20</v>
      </c>
      <c r="O2942" s="3" t="str">
        <f>IF(ISBLANK(D2942),"ส่วนลด",VLOOKUP(D2942,หมวดหมู่!$A$2:$B$35,2))</f>
        <v>งานก่อสร้าง</v>
      </c>
      <c r="P2942" s="3" t="str">
        <f>IF(ISBLANK(E2942),"หน่วย",VLOOKUP(E2942,หน่วยนับ!$A$2:$B$37,2))</f>
        <v>ถุง</v>
      </c>
      <c r="Q2942" t="str">
        <f t="shared" si="182"/>
        <v>P00000.png</v>
      </c>
      <c r="R2942" t="str">
        <f t="shared" si="183"/>
        <v>INSERT INTO `product`(`pID`, `pBar`, `pBars`, `pName`, `pBP`, `pSP`, `pVal`, `pCate`, `pUnit`, `img`) VALUES ('P02942','P02942','[{"detail":"รหัสสินค้า","barcode":"P02942"},{"detail":"บาร์โค้ดหลัก","barcode":"P02942"}]','ตะปูตีไม้ 2.5'' 3ขีด ***','14','20','0','งานก่อสร้าง','ถุง','P00000.png');</v>
      </c>
    </row>
    <row r="2943" spans="1:18" x14ac:dyDescent="0.25">
      <c r="A2943" s="2" t="s">
        <v>4364</v>
      </c>
      <c r="B2943" s="8">
        <v>8858740403528</v>
      </c>
      <c r="C2943" s="2" t="s">
        <v>8852</v>
      </c>
      <c r="D2943" s="1">
        <v>94</v>
      </c>
      <c r="E2943" s="1">
        <v>1</v>
      </c>
      <c r="F2943" s="1">
        <v>5</v>
      </c>
      <c r="G2943" s="1">
        <v>55</v>
      </c>
      <c r="H2943" s="1">
        <v>79</v>
      </c>
      <c r="I2943" s="16"/>
      <c r="J2943" s="17" t="s">
        <v>7142</v>
      </c>
      <c r="K2943" s="4" t="s">
        <v>7144</v>
      </c>
      <c r="L2943" s="5" t="s">
        <v>7143</v>
      </c>
      <c r="M2943" s="5">
        <f t="shared" si="180"/>
        <v>55</v>
      </c>
      <c r="N2943" s="5">
        <f t="shared" si="181"/>
        <v>79</v>
      </c>
      <c r="O2943" s="3" t="str">
        <f>IF(ISBLANK(D2943),"ส่วนลด",VLOOKUP(D2943,หมวดหมู่!$A$2:$B$35,2))</f>
        <v>ของใช้ในครัว</v>
      </c>
      <c r="P2943" s="3" t="str">
        <f>IF(ISBLANK(E2943),"หน่วย",VLOOKUP(E2943,หน่วยนับ!$A$2:$B$37,2))</f>
        <v>ชิ้น</v>
      </c>
      <c r="Q2943" t="str">
        <f t="shared" si="182"/>
        <v>P00000.png</v>
      </c>
      <c r="R2943" t="str">
        <f t="shared" si="183"/>
        <v>INSERT INTO `product`(`pID`, `pBar`, `pBars`, `pName`, `pBP`, `pSP`, `pVal`, `pCate`, `pUnit`, `img`) VALUES ('P02943','8858740403528','[{"detail":"รหัสสินค้า","barcode":"P02943"},{"detail":"บาร์โค้ดหลัก","barcode":"8858740403528"}]','ปืนฉีดน้ำมิกกี้เม้าส์***','55','79','5','ของใช้ในครัว','ชิ้น','P00000.png');</v>
      </c>
    </row>
    <row r="2944" spans="1:18" x14ac:dyDescent="0.25">
      <c r="A2944" s="2" t="s">
        <v>4365</v>
      </c>
      <c r="B2944" s="8" t="s">
        <v>4365</v>
      </c>
      <c r="C2944" s="2" t="s">
        <v>8853</v>
      </c>
      <c r="D2944" s="1">
        <v>40</v>
      </c>
      <c r="E2944" s="1">
        <v>14</v>
      </c>
      <c r="F2944" s="1">
        <v>0</v>
      </c>
      <c r="G2944" s="1">
        <v>16</v>
      </c>
      <c r="H2944" s="1">
        <v>20</v>
      </c>
      <c r="I2944" s="16"/>
      <c r="J2944" s="17" t="s">
        <v>7142</v>
      </c>
      <c r="K2944" s="4" t="s">
        <v>7144</v>
      </c>
      <c r="L2944" s="5" t="s">
        <v>7143</v>
      </c>
      <c r="M2944" s="5">
        <f t="shared" si="180"/>
        <v>16</v>
      </c>
      <c r="N2944" s="5">
        <f t="shared" si="181"/>
        <v>20</v>
      </c>
      <c r="O2944" s="3" t="str">
        <f>IF(ISBLANK(D2944),"ส่วนลด",VLOOKUP(D2944,หมวดหมู่!$A$2:$B$35,2))</f>
        <v>งานก่อสร้าง</v>
      </c>
      <c r="P2944" s="3" t="str">
        <f>IF(ISBLANK(E2944),"หน่วย",VLOOKUP(E2944,หน่วยนับ!$A$2:$B$37,2))</f>
        <v>ถุง</v>
      </c>
      <c r="Q2944" t="str">
        <f t="shared" si="182"/>
        <v>P00000.png</v>
      </c>
      <c r="R2944" t="str">
        <f t="shared" si="183"/>
        <v>INSERT INTO `product`(`pID`, `pBar`, `pBars`, `pName`, `pBP`, `pSP`, `pVal`, `pCate`, `pUnit`, `img`) VALUES ('P02944','P02944','[{"detail":"รหัสสินค้า","barcode":"P02944"},{"detail":"บาร์โค้ดหลัก","barcode":"P02944"}]','ตะปูตีไม้ 2'' 3ขีด ***','16','20','0','งานก่อสร้าง','ถุง','P00000.png');</v>
      </c>
    </row>
    <row r="2945" spans="1:18" x14ac:dyDescent="0.25">
      <c r="A2945" s="2" t="s">
        <v>4366</v>
      </c>
      <c r="B2945" s="8" t="s">
        <v>4366</v>
      </c>
      <c r="C2945" s="2" t="s">
        <v>8854</v>
      </c>
      <c r="D2945" s="1">
        <v>40</v>
      </c>
      <c r="E2945" s="1">
        <v>14</v>
      </c>
      <c r="F2945" s="1">
        <v>9</v>
      </c>
      <c r="G2945" s="1">
        <v>15</v>
      </c>
      <c r="H2945" s="1">
        <v>20</v>
      </c>
      <c r="I2945" s="16"/>
      <c r="J2945" s="17" t="s">
        <v>7142</v>
      </c>
      <c r="K2945" s="4" t="s">
        <v>7144</v>
      </c>
      <c r="L2945" s="5" t="s">
        <v>7143</v>
      </c>
      <c r="M2945" s="5">
        <f t="shared" si="180"/>
        <v>15</v>
      </c>
      <c r="N2945" s="5">
        <f t="shared" si="181"/>
        <v>20</v>
      </c>
      <c r="O2945" s="3" t="str">
        <f>IF(ISBLANK(D2945),"ส่วนลด",VLOOKUP(D2945,หมวดหมู่!$A$2:$B$35,2))</f>
        <v>งานก่อสร้าง</v>
      </c>
      <c r="P2945" s="3" t="str">
        <f>IF(ISBLANK(E2945),"หน่วย",VLOOKUP(E2945,หน่วยนับ!$A$2:$B$37,2))</f>
        <v>ถุง</v>
      </c>
      <c r="Q2945" t="str">
        <f t="shared" si="182"/>
        <v>P00000.png</v>
      </c>
      <c r="R2945" t="str">
        <f t="shared" si="183"/>
        <v>INSERT INTO `product`(`pID`, `pBar`, `pBars`, `pName`, `pBP`, `pSP`, `pVal`, `pCate`, `pUnit`, `img`) VALUES ('P02945','P02945','[{"detail":"รหัสสินค้า","barcode":"P02945"},{"detail":"บาร์โค้ดหลัก","barcode":"P02945"}]','ตะปูตีไม้ 1'' 3ขีด***','15','20','9','งานก่อสร้าง','ถุง','P00000.png');</v>
      </c>
    </row>
    <row r="2946" spans="1:18" x14ac:dyDescent="0.25">
      <c r="A2946" s="2" t="s">
        <v>4367</v>
      </c>
      <c r="B2946" s="8" t="s">
        <v>4367</v>
      </c>
      <c r="C2946" s="2" t="s">
        <v>8855</v>
      </c>
      <c r="D2946" s="1">
        <v>40</v>
      </c>
      <c r="E2946" s="1">
        <v>14</v>
      </c>
      <c r="F2946" s="1">
        <v>9</v>
      </c>
      <c r="G2946" s="1">
        <v>25</v>
      </c>
      <c r="H2946" s="1">
        <v>30</v>
      </c>
      <c r="I2946" s="16"/>
      <c r="J2946" s="17" t="s">
        <v>7142</v>
      </c>
      <c r="K2946" s="4" t="s">
        <v>7144</v>
      </c>
      <c r="L2946" s="5" t="s">
        <v>7143</v>
      </c>
      <c r="M2946" s="5">
        <f t="shared" si="180"/>
        <v>25</v>
      </c>
      <c r="N2946" s="5">
        <f t="shared" si="181"/>
        <v>30</v>
      </c>
      <c r="O2946" s="3" t="str">
        <f>IF(ISBLANK(D2946),"ส่วนลด",VLOOKUP(D2946,หมวดหมู่!$A$2:$B$35,2))</f>
        <v>งานก่อสร้าง</v>
      </c>
      <c r="P2946" s="3" t="str">
        <f>IF(ISBLANK(E2946),"หน่วย",VLOOKUP(E2946,หน่วยนับ!$A$2:$B$37,2))</f>
        <v>ถุง</v>
      </c>
      <c r="Q2946" t="str">
        <f t="shared" si="182"/>
        <v>P00000.png</v>
      </c>
      <c r="R2946" t="str">
        <f t="shared" si="183"/>
        <v>INSERT INTO `product`(`pID`, `pBar`, `pBars`, `pName`, `pBP`, `pSP`, `pVal`, `pCate`, `pUnit`, `img`) VALUES ('P02946','P02946','[{"detail":"รหัสสินค้า","barcode":"P02946"},{"detail":"บาร์โค้ดหลัก","barcode":"P02946"}]','ตะปูตีไม้ 1'' ครึ่งกก***','25','30','9','งานก่อสร้าง','ถุง','P00000.png');</v>
      </c>
    </row>
    <row r="2947" spans="1:18" x14ac:dyDescent="0.25">
      <c r="A2947" s="2" t="s">
        <v>4368</v>
      </c>
      <c r="B2947" s="8" t="s">
        <v>8856</v>
      </c>
      <c r="C2947" s="2" t="s">
        <v>8857</v>
      </c>
      <c r="D2947" s="1">
        <v>94</v>
      </c>
      <c r="E2947" s="1">
        <v>1</v>
      </c>
      <c r="F2947" s="1">
        <v>2</v>
      </c>
      <c r="G2947" s="1">
        <v>80</v>
      </c>
      <c r="H2947" s="1">
        <v>100</v>
      </c>
      <c r="I2947" s="16"/>
      <c r="J2947" s="17" t="s">
        <v>7142</v>
      </c>
      <c r="K2947" s="4" t="s">
        <v>7144</v>
      </c>
      <c r="L2947" s="5" t="s">
        <v>7143</v>
      </c>
      <c r="M2947" s="5">
        <f t="shared" ref="M2947:M3010" si="184">IF(ISBLANK(D2947),0,G2947)</f>
        <v>80</v>
      </c>
      <c r="N2947" s="5">
        <f t="shared" ref="N2947:N3010" si="185">IF(ISBLANK(D2947),-H2947,H2947)</f>
        <v>100</v>
      </c>
      <c r="O2947" s="3" t="str">
        <f>IF(ISBLANK(D2947),"ส่วนลด",VLOOKUP(D2947,หมวดหมู่!$A$2:$B$35,2))</f>
        <v>ของใช้ในครัว</v>
      </c>
      <c r="P2947" s="3" t="str">
        <f>IF(ISBLANK(E2947),"หน่วย",VLOOKUP(E2947,หน่วยนับ!$A$2:$B$37,2))</f>
        <v>ชิ้น</v>
      </c>
      <c r="Q2947" t="str">
        <f t="shared" ref="Q2947:Q3010" si="186">IF(ISBLANK(I2947),"P00000.png",I2947)</f>
        <v>P00000.png</v>
      </c>
      <c r="R2947" t="str">
        <f t="shared" ref="R2947:R3010" si="187">"INSERT INTO `product`(`pID`, `pBar`, `pBars`, `pName`, `pBP`, `pSP`, `pVal`, `pCate`, `pUnit`, `img`) VALUES ('"&amp;A2947&amp;"','"&amp;B2947&amp;"','"&amp;J2947&amp;A2947&amp;K2947&amp;B2947&amp;L2947&amp;"','"&amp;C2947&amp;"','"&amp;M2947&amp;"','"&amp;N2947&amp;"','"&amp;F2947&amp;"','"&amp;O2947&amp;"','"&amp;P2947&amp;"','"&amp;Q2947&amp;"');"</f>
        <v>INSERT INTO `product`(`pID`, `pBar`, `pBars`, `pName`, `pBP`, `pSP`, `pVal`, `pCate`, `pUnit`, `img`) VALUES ('P02947','THTP00803','[{"detail":"รหัสสินค้า","barcode":"P02947"},{"detail":"บาร์โค้ดหลัก","barcode":"THTP00803"}]','ปืนฉีดน้ำมังกรน้อย***','80','100','2','ของใช้ในครัว','ชิ้น','P00000.png');</v>
      </c>
    </row>
    <row r="2948" spans="1:18" x14ac:dyDescent="0.25">
      <c r="A2948" s="2" t="s">
        <v>4369</v>
      </c>
      <c r="B2948" s="8" t="s">
        <v>8858</v>
      </c>
      <c r="C2948" s="2" t="s">
        <v>8859</v>
      </c>
      <c r="D2948" s="1">
        <v>94</v>
      </c>
      <c r="E2948" s="1">
        <v>1</v>
      </c>
      <c r="F2948" s="1">
        <v>2</v>
      </c>
      <c r="G2948" s="1">
        <v>80</v>
      </c>
      <c r="H2948" s="1">
        <v>100</v>
      </c>
      <c r="I2948" s="16"/>
      <c r="J2948" s="17" t="s">
        <v>7142</v>
      </c>
      <c r="K2948" s="4" t="s">
        <v>7144</v>
      </c>
      <c r="L2948" s="5" t="s">
        <v>7143</v>
      </c>
      <c r="M2948" s="5">
        <f t="shared" si="184"/>
        <v>80</v>
      </c>
      <c r="N2948" s="5">
        <f t="shared" si="185"/>
        <v>100</v>
      </c>
      <c r="O2948" s="3" t="str">
        <f>IF(ISBLANK(D2948),"ส่วนลด",VLOOKUP(D2948,หมวดหมู่!$A$2:$B$35,2))</f>
        <v>ของใช้ในครัว</v>
      </c>
      <c r="P2948" s="3" t="str">
        <f>IF(ISBLANK(E2948),"หน่วย",VLOOKUP(E2948,หน่วยนับ!$A$2:$B$37,2))</f>
        <v>ชิ้น</v>
      </c>
      <c r="Q2948" t="str">
        <f t="shared" si="186"/>
        <v>P00000.png</v>
      </c>
      <c r="R2948" t="str">
        <f t="shared" si="187"/>
        <v>INSERT INTO `product`(`pID`, `pBar`, `pBars`, `pName`, `pBP`, `pSP`, `pVal`, `pCate`, `pUnit`, `img`) VALUES ('P02948','THTP00798','[{"detail":"รหัสสินค้า","barcode":"P02948"},{"detail":"บาร์โค้ดหลัก","barcode":"THTP00798"}]','ปืนฉีดน้ำWATERGUN***','80','100','2','ของใช้ในครัว','ชิ้น','P00000.png');</v>
      </c>
    </row>
    <row r="2949" spans="1:18" x14ac:dyDescent="0.25">
      <c r="A2949" s="2" t="s">
        <v>4370</v>
      </c>
      <c r="B2949" s="8" t="s">
        <v>4370</v>
      </c>
      <c r="C2949" s="2" t="s">
        <v>8860</v>
      </c>
      <c r="D2949" s="1">
        <v>40</v>
      </c>
      <c r="E2949" s="1">
        <v>14</v>
      </c>
      <c r="F2949" s="1">
        <v>9</v>
      </c>
      <c r="G2949" s="1">
        <v>7.5</v>
      </c>
      <c r="H2949" s="1">
        <v>10</v>
      </c>
      <c r="I2949" s="16"/>
      <c r="J2949" s="17" t="s">
        <v>7142</v>
      </c>
      <c r="K2949" s="4" t="s">
        <v>7144</v>
      </c>
      <c r="L2949" s="5" t="s">
        <v>7143</v>
      </c>
      <c r="M2949" s="5">
        <f t="shared" si="184"/>
        <v>7.5</v>
      </c>
      <c r="N2949" s="5">
        <f t="shared" si="185"/>
        <v>10</v>
      </c>
      <c r="O2949" s="3" t="str">
        <f>IF(ISBLANK(D2949),"ส่วนลด",VLOOKUP(D2949,หมวดหมู่!$A$2:$B$35,2))</f>
        <v>งานก่อสร้าง</v>
      </c>
      <c r="P2949" s="3" t="str">
        <f>IF(ISBLANK(E2949),"หน่วย",VLOOKUP(E2949,หน่วยนับ!$A$2:$B$37,2))</f>
        <v>ถุง</v>
      </c>
      <c r="Q2949" t="str">
        <f t="shared" si="186"/>
        <v>P00000.png</v>
      </c>
      <c r="R2949" t="str">
        <f t="shared" si="187"/>
        <v>INSERT INTO `product`(`pID`, `pBar`, `pBars`, `pName`, `pBP`, `pSP`, `pVal`, `pCate`, `pUnit`, `img`) VALUES ('P02949','P02949','[{"detail":"รหัสสินค้า","barcode":"P02949"},{"detail":"บาร์โค้ดหลัก","barcode":"P02949"}]','พลุ็คพาสติกเบอร์7 50ตัว***','7.5','10','9','งานก่อสร้าง','ถุง','P00000.png');</v>
      </c>
    </row>
    <row r="2950" spans="1:18" x14ac:dyDescent="0.25">
      <c r="A2950" s="2" t="s">
        <v>4371</v>
      </c>
      <c r="B2950" s="8">
        <v>8858721556052</v>
      </c>
      <c r="C2950" s="2" t="s">
        <v>8861</v>
      </c>
      <c r="D2950" s="1">
        <v>22</v>
      </c>
      <c r="E2950" s="1">
        <v>19</v>
      </c>
      <c r="F2950" s="1">
        <v>0</v>
      </c>
      <c r="G2950" s="1">
        <v>56</v>
      </c>
      <c r="H2950" s="1">
        <v>65</v>
      </c>
      <c r="I2950" s="16"/>
      <c r="J2950" s="17" t="s">
        <v>7142</v>
      </c>
      <c r="K2950" s="4" t="s">
        <v>7144</v>
      </c>
      <c r="L2950" s="5" t="s">
        <v>7143</v>
      </c>
      <c r="M2950" s="5">
        <f t="shared" si="184"/>
        <v>56</v>
      </c>
      <c r="N2950" s="5">
        <f t="shared" si="185"/>
        <v>65</v>
      </c>
      <c r="O2950" s="3" t="str">
        <f>IF(ISBLANK(D2950),"ส่วนลด",VLOOKUP(D2950,หมวดหมู่!$A$2:$B$35,2))</f>
        <v>ประปา</v>
      </c>
      <c r="P2950" s="3" t="str">
        <f>IF(ISBLANK(E2950),"หน่วย",VLOOKUP(E2950,หน่วยนับ!$A$2:$B$37,2))</f>
        <v>กระป๋อง</v>
      </c>
      <c r="Q2950" t="str">
        <f t="shared" si="186"/>
        <v>P00000.png</v>
      </c>
      <c r="R2950" t="str">
        <f t="shared" si="187"/>
        <v>INSERT INTO `product`(`pID`, `pBar`, `pBars`, `pName`, `pBP`, `pSP`, `pVal`, `pCate`, `pUnit`, `img`) VALUES ('P02950','8858721556052','[{"detail":"รหัสสินค้า","barcode":"P02950"},{"detail":"บาร์โค้ดหลัก","barcode":"8858721556052"}]','น้ำยาเชื่อมท่อช้าง100g***','56','65','0','ประปา','กระป๋อง','P00000.png');</v>
      </c>
    </row>
    <row r="2951" spans="1:18" x14ac:dyDescent="0.25">
      <c r="A2951" s="2" t="s">
        <v>4372</v>
      </c>
      <c r="B2951" s="8">
        <v>8858721556045</v>
      </c>
      <c r="C2951" s="2" t="s">
        <v>8862</v>
      </c>
      <c r="D2951" s="1">
        <v>22</v>
      </c>
      <c r="E2951" s="1">
        <v>19</v>
      </c>
      <c r="F2951" s="1">
        <v>5</v>
      </c>
      <c r="G2951" s="1">
        <v>50</v>
      </c>
      <c r="H2951" s="1">
        <v>55</v>
      </c>
      <c r="I2951" s="16"/>
      <c r="J2951" s="17" t="s">
        <v>7142</v>
      </c>
      <c r="K2951" s="4" t="s">
        <v>7144</v>
      </c>
      <c r="L2951" s="5" t="s">
        <v>7143</v>
      </c>
      <c r="M2951" s="5">
        <f t="shared" si="184"/>
        <v>50</v>
      </c>
      <c r="N2951" s="5">
        <f t="shared" si="185"/>
        <v>55</v>
      </c>
      <c r="O2951" s="3" t="str">
        <f>IF(ISBLANK(D2951),"ส่วนลด",VLOOKUP(D2951,หมวดหมู่!$A$2:$B$35,2))</f>
        <v>ประปา</v>
      </c>
      <c r="P2951" s="3" t="str">
        <f>IF(ISBLANK(E2951),"หน่วย",VLOOKUP(E2951,หน่วยนับ!$A$2:$B$37,2))</f>
        <v>กระป๋อง</v>
      </c>
      <c r="Q2951" t="str">
        <f t="shared" si="186"/>
        <v>P00000.png</v>
      </c>
      <c r="R2951" t="str">
        <f t="shared" si="187"/>
        <v>INSERT INTO `product`(`pID`, `pBar`, `pBars`, `pName`, `pBP`, `pSP`, `pVal`, `pCate`, `pUnit`, `img`) VALUES ('P02951','8858721556045','[{"detail":"รหัสสินค้า","barcode":"P02951"},{"detail":"บาร์โค้ดหลัก","barcode":"8858721556045"}]','น้ำยาเชื่อมท่อตราช้าง50g***','50','55','5','ประปา','กระป๋อง','P00000.png');</v>
      </c>
    </row>
    <row r="2952" spans="1:18" x14ac:dyDescent="0.25">
      <c r="A2952" s="2" t="s">
        <v>4373</v>
      </c>
      <c r="B2952" s="8">
        <v>8887549568961</v>
      </c>
      <c r="C2952" s="2" t="s">
        <v>4374</v>
      </c>
      <c r="D2952" s="1">
        <v>21</v>
      </c>
      <c r="E2952" s="1">
        <v>29</v>
      </c>
      <c r="F2952" s="1">
        <v>0</v>
      </c>
      <c r="G2952" s="1">
        <v>200</v>
      </c>
      <c r="H2952" s="1">
        <v>239</v>
      </c>
      <c r="I2952" s="16"/>
      <c r="J2952" s="17" t="s">
        <v>7142</v>
      </c>
      <c r="K2952" s="4" t="s">
        <v>7144</v>
      </c>
      <c r="L2952" s="5" t="s">
        <v>7143</v>
      </c>
      <c r="M2952" s="5">
        <f t="shared" si="184"/>
        <v>200</v>
      </c>
      <c r="N2952" s="5">
        <f t="shared" si="185"/>
        <v>239</v>
      </c>
      <c r="O2952" s="3" t="str">
        <f>IF(ISBLANK(D2952),"ส่วนลด",VLOOKUP(D2952,หมวดหมู่!$A$2:$B$35,2))</f>
        <v>ไฟฟ้า</v>
      </c>
      <c r="P2952" s="3" t="str">
        <f>IF(ISBLANK(E2952),"หน่วย",VLOOKUP(E2952,หน่วยนับ!$A$2:$B$37,2))</f>
        <v>หลอด</v>
      </c>
      <c r="Q2952" t="str">
        <f t="shared" si="186"/>
        <v>P00000.png</v>
      </c>
      <c r="R2952" t="str">
        <f t="shared" si="187"/>
        <v>INSERT INTO `product`(`pID`, `pBar`, `pBars`, `pName`, `pBP`, `pSP`, `pVal`, `pCate`, `pUnit`, `img`) VALUES ('P02952','8887549568961','[{"detail":"รหัสสินค้า","barcode":"P02952"},{"detail":"บาร์โค้ดหลัก","barcode":"8887549568961"}]','หลอดไฟ42วัต พานา239บาท','200','239','0','ไฟฟ้า','หลอด','P00000.png');</v>
      </c>
    </row>
    <row r="2953" spans="1:18" x14ac:dyDescent="0.25">
      <c r="A2953" s="2" t="s">
        <v>4375</v>
      </c>
      <c r="B2953" s="8">
        <v>8997207617259</v>
      </c>
      <c r="C2953" s="2" t="s">
        <v>8863</v>
      </c>
      <c r="D2953" s="1">
        <v>21</v>
      </c>
      <c r="E2953" s="1">
        <v>29</v>
      </c>
      <c r="F2953" s="1">
        <v>2</v>
      </c>
      <c r="G2953" s="1">
        <v>125</v>
      </c>
      <c r="H2953" s="1">
        <v>140</v>
      </c>
      <c r="I2953" s="16"/>
      <c r="J2953" s="17" t="s">
        <v>7142</v>
      </c>
      <c r="K2953" s="4" t="s">
        <v>7144</v>
      </c>
      <c r="L2953" s="5" t="s">
        <v>7143</v>
      </c>
      <c r="M2953" s="5">
        <f t="shared" si="184"/>
        <v>125</v>
      </c>
      <c r="N2953" s="5">
        <f t="shared" si="185"/>
        <v>140</v>
      </c>
      <c r="O2953" s="3" t="str">
        <f>IF(ISBLANK(D2953),"ส่วนลด",VLOOKUP(D2953,หมวดหมู่!$A$2:$B$35,2))</f>
        <v>ไฟฟ้า</v>
      </c>
      <c r="P2953" s="3" t="str">
        <f>IF(ISBLANK(E2953),"หน่วย",VLOOKUP(E2953,หน่วยนับ!$A$2:$B$37,2))</f>
        <v>หลอด</v>
      </c>
      <c r="Q2953" t="str">
        <f t="shared" si="186"/>
        <v>P00000.png</v>
      </c>
      <c r="R2953" t="str">
        <f t="shared" si="187"/>
        <v>INSERT INTO `product`(`pID`, `pBar`, `pBars`, `pName`, `pBP`, `pSP`, `pVal`, `pCate`, `pUnit`, `img`) VALUES ('P02953','8997207617259','[{"detail":"รหัสสินค้า","barcode":"P02953"},{"detail":"บาร์โค้ดหลัก","barcode":"8997207617259"}]','หลอดไฟ15วัตพานา**','125','140','2','ไฟฟ้า','หลอด','P00000.png');</v>
      </c>
    </row>
    <row r="2954" spans="1:18" x14ac:dyDescent="0.25">
      <c r="A2954" s="2" t="s">
        <v>4376</v>
      </c>
      <c r="B2954" s="8">
        <v>8850304012795</v>
      </c>
      <c r="C2954" s="2" t="s">
        <v>4377</v>
      </c>
      <c r="D2954" s="1">
        <v>21</v>
      </c>
      <c r="E2954" s="1">
        <v>27</v>
      </c>
      <c r="F2954" s="1">
        <v>0</v>
      </c>
      <c r="G2954" s="1">
        <v>14</v>
      </c>
      <c r="H2954" s="1">
        <v>20</v>
      </c>
      <c r="I2954" s="16"/>
      <c r="J2954" s="17" t="s">
        <v>7142</v>
      </c>
      <c r="K2954" s="4" t="s">
        <v>7144</v>
      </c>
      <c r="L2954" s="5" t="s">
        <v>7143</v>
      </c>
      <c r="M2954" s="5">
        <f t="shared" si="184"/>
        <v>14</v>
      </c>
      <c r="N2954" s="5">
        <f t="shared" si="185"/>
        <v>20</v>
      </c>
      <c r="O2954" s="3" t="str">
        <f>IF(ISBLANK(D2954),"ส่วนลด",VLOOKUP(D2954,หมวดหมู่!$A$2:$B$35,2))</f>
        <v>ไฟฟ้า</v>
      </c>
      <c r="P2954" s="3" t="str">
        <f>IF(ISBLANK(E2954),"หน่วย",VLOOKUP(E2954,หน่วยนับ!$A$2:$B$37,2))</f>
        <v>ม้วน</v>
      </c>
      <c r="Q2954" t="str">
        <f t="shared" si="186"/>
        <v>P00000.png</v>
      </c>
      <c r="R2954" t="str">
        <f t="shared" si="187"/>
        <v>INSERT INTO `product`(`pID`, `pBar`, `pBars`, `pName`, `pBP`, `pSP`, `pVal`, `pCate`, `pUnit`, `img`) VALUES ('P02954','8850304012795','[{"detail":"รหัสสินค้า","barcode":"P02954"},{"detail":"บาร์โค้ดหลัก","barcode":"8850304012795"}]','เทปพันสายไฟใหญ่20บาท','14','20','0','ไฟฟ้า','ม้วน','P00000.png');</v>
      </c>
    </row>
    <row r="2955" spans="1:18" x14ac:dyDescent="0.25">
      <c r="A2955" s="2" t="s">
        <v>4378</v>
      </c>
      <c r="B2955" s="8" t="s">
        <v>4378</v>
      </c>
      <c r="C2955" s="2" t="s">
        <v>7426</v>
      </c>
      <c r="D2955" s="1">
        <v>92</v>
      </c>
      <c r="E2955" s="1">
        <v>8</v>
      </c>
      <c r="F2955" s="1">
        <v>2</v>
      </c>
      <c r="G2955" s="1">
        <v>12</v>
      </c>
      <c r="H2955" s="1">
        <v>15</v>
      </c>
      <c r="I2955" s="16"/>
      <c r="J2955" s="17" t="s">
        <v>7142</v>
      </c>
      <c r="K2955" s="4" t="s">
        <v>7144</v>
      </c>
      <c r="L2955" s="5" t="s">
        <v>7143</v>
      </c>
      <c r="M2955" s="5">
        <f t="shared" si="184"/>
        <v>12</v>
      </c>
      <c r="N2955" s="5">
        <f t="shared" si="185"/>
        <v>15</v>
      </c>
      <c r="O2955" s="3" t="str">
        <f>IF(ISBLANK(D2955),"ส่วนลด",VLOOKUP(D2955,หมวดหมู่!$A$2:$B$35,2))</f>
        <v>ของใช้ในครัว</v>
      </c>
      <c r="P2955" s="3" t="str">
        <f>IF(ISBLANK(E2955),"หน่วย",VLOOKUP(E2955,หน่วยนับ!$A$2:$B$37,2))</f>
        <v>อัน</v>
      </c>
      <c r="Q2955" t="str">
        <f t="shared" si="186"/>
        <v>P00000.png</v>
      </c>
      <c r="R2955" t="str">
        <f t="shared" si="187"/>
        <v>INSERT INTO `product`(`pID`, `pBar`, `pBars`, `pName`, `pBP`, `pSP`, `pVal`, `pCate`, `pUnit`, `img`) VALUES ('P02955','P02955','[{"detail":"รหัสสินค้า","barcode":"P02955"},{"detail":"บาร์โค้ดหลัก","barcode":"P02955"}]','หวีใหญ่***','12','15','2','ของใช้ในครัว','อัน','P00000.png');</v>
      </c>
    </row>
    <row r="2956" spans="1:18" x14ac:dyDescent="0.25">
      <c r="A2956" s="2" t="s">
        <v>4379</v>
      </c>
      <c r="B2956" s="8">
        <v>8850029010113</v>
      </c>
      <c r="C2956" s="2" t="s">
        <v>8864</v>
      </c>
      <c r="D2956" s="1">
        <v>70</v>
      </c>
      <c r="E2956" s="1">
        <v>8</v>
      </c>
      <c r="F2956" s="1">
        <v>5</v>
      </c>
      <c r="G2956" s="1">
        <v>11.37</v>
      </c>
      <c r="H2956" s="1">
        <v>15</v>
      </c>
      <c r="I2956" s="16"/>
      <c r="J2956" s="17" t="s">
        <v>7142</v>
      </c>
      <c r="K2956" s="4" t="s">
        <v>7144</v>
      </c>
      <c r="L2956" s="5" t="s">
        <v>7143</v>
      </c>
      <c r="M2956" s="5">
        <f t="shared" si="184"/>
        <v>11.37</v>
      </c>
      <c r="N2956" s="5">
        <f t="shared" si="185"/>
        <v>15</v>
      </c>
      <c r="O2956" s="3" t="str">
        <f>IF(ISBLANK(D2956),"ส่วนลด",VLOOKUP(D2956,หมวดหมู่!$A$2:$B$35,2))</f>
        <v>ครีมซอง</v>
      </c>
      <c r="P2956" s="3" t="str">
        <f>IF(ISBLANK(E2956),"หน่วย",VLOOKUP(E2956,หน่วยนับ!$A$2:$B$37,2))</f>
        <v>อัน</v>
      </c>
      <c r="Q2956" t="str">
        <f t="shared" si="186"/>
        <v>P00000.png</v>
      </c>
      <c r="R2956" t="str">
        <f t="shared" si="187"/>
        <v>INSERT INTO `product`(`pID`, `pBar`, `pBars`, `pName`, `pBP`, `pSP`, `pVal`, `pCate`, `pUnit`, `img`) VALUES ('P02956','8850029010113','[{"detail":"รหัสสินค้า","barcode":"P02956"},{"detail":"บาร์โค้ดหลัก","barcode":"8850029010113"}]','นีเวียเมคอัพ 7ml ***','11.37','15','5','ครีมซอง','อัน','P00000.png');</v>
      </c>
    </row>
    <row r="2957" spans="1:18" x14ac:dyDescent="0.25">
      <c r="A2957" s="2" t="s">
        <v>4380</v>
      </c>
      <c r="B2957" s="8">
        <v>4902430890915</v>
      </c>
      <c r="C2957" s="2" t="s">
        <v>8865</v>
      </c>
      <c r="D2957" s="1">
        <v>70</v>
      </c>
      <c r="E2957" s="1">
        <v>11</v>
      </c>
      <c r="F2957" s="1">
        <v>8</v>
      </c>
      <c r="G2957" s="1">
        <v>26</v>
      </c>
      <c r="H2957" s="1">
        <v>30</v>
      </c>
      <c r="I2957" s="16"/>
      <c r="J2957" s="17" t="s">
        <v>7142</v>
      </c>
      <c r="K2957" s="4" t="s">
        <v>7144</v>
      </c>
      <c r="L2957" s="5" t="s">
        <v>7143</v>
      </c>
      <c r="M2957" s="5">
        <f t="shared" si="184"/>
        <v>26</v>
      </c>
      <c r="N2957" s="5">
        <f t="shared" si="185"/>
        <v>30</v>
      </c>
      <c r="O2957" s="3" t="str">
        <f>IF(ISBLANK(D2957),"ส่วนลด",VLOOKUP(D2957,หมวดหมู่!$A$2:$B$35,2))</f>
        <v>ครีมซอง</v>
      </c>
      <c r="P2957" s="3" t="str">
        <f>IF(ISBLANK(E2957),"หน่วย",VLOOKUP(E2957,หน่วยนับ!$A$2:$B$37,2))</f>
        <v>ซอง</v>
      </c>
      <c r="Q2957" t="str">
        <f t="shared" si="186"/>
        <v>P00000.png</v>
      </c>
      <c r="R2957" t="str">
        <f t="shared" si="187"/>
        <v>INSERT INTO `product`(`pID`, `pBar`, `pBars`, `pName`, `pBP`, `pSP`, `pVal`, `pCate`, `pUnit`, `img`) VALUES ('P02957','4902430890915','[{"detail":"รหัสสินค้า","barcode":"P02957"},{"detail":"บาร์โค้ดหลัก","barcode":"4902430890915"}]','โอเลย์ส้ม 7.5g ***','26','30','8','ครีมซอง','ซอง','P00000.png');</v>
      </c>
    </row>
    <row r="2958" spans="1:18" x14ac:dyDescent="0.25">
      <c r="A2958" s="2" t="s">
        <v>4381</v>
      </c>
      <c r="B2958" s="8">
        <v>8851932390392</v>
      </c>
      <c r="C2958" s="2" t="s">
        <v>8866</v>
      </c>
      <c r="D2958" s="1">
        <v>70</v>
      </c>
      <c r="E2958" s="1">
        <v>11</v>
      </c>
      <c r="F2958" s="1">
        <v>5</v>
      </c>
      <c r="G2958" s="1">
        <v>34</v>
      </c>
      <c r="H2958" s="1">
        <v>39</v>
      </c>
      <c r="I2958" s="16"/>
      <c r="J2958" s="17" t="s">
        <v>7142</v>
      </c>
      <c r="K2958" s="4" t="s">
        <v>7144</v>
      </c>
      <c r="L2958" s="5" t="s">
        <v>7143</v>
      </c>
      <c r="M2958" s="5">
        <f t="shared" si="184"/>
        <v>34</v>
      </c>
      <c r="N2958" s="5">
        <f t="shared" si="185"/>
        <v>39</v>
      </c>
      <c r="O2958" s="3" t="str">
        <f>IF(ISBLANK(D2958),"ส่วนลด",VLOOKUP(D2958,หมวดหมู่!$A$2:$B$35,2))</f>
        <v>ครีมซอง</v>
      </c>
      <c r="P2958" s="3" t="str">
        <f>IF(ISBLANK(E2958),"หน่วย",VLOOKUP(E2958,หน่วยนับ!$A$2:$B$37,2))</f>
        <v>ซอง</v>
      </c>
      <c r="Q2958" t="str">
        <f t="shared" si="186"/>
        <v>P00000.png</v>
      </c>
      <c r="R2958" t="str">
        <f t="shared" si="187"/>
        <v>INSERT INTO `product`(`pID`, `pBar`, `pBars`, `pName`, `pBP`, `pSP`, `pVal`, `pCate`, `pUnit`, `img`) VALUES ('P02958','8851932390392','[{"detail":"รหัสสินค้า","barcode":"P02958"},{"detail":"บาร์โค้ดหลัก","barcode":"8851932390392"}]','พอนด์มาคหน้า 8g ***','34','39','5','ครีมซอง','ซอง','P00000.png');</v>
      </c>
    </row>
    <row r="2959" spans="1:18" x14ac:dyDescent="0.25">
      <c r="A2959" s="2" t="s">
        <v>4382</v>
      </c>
      <c r="B2959" s="8">
        <v>4902430903653</v>
      </c>
      <c r="C2959" s="2" t="s">
        <v>4383</v>
      </c>
      <c r="D2959" s="1">
        <v>20</v>
      </c>
      <c r="E2959" s="1">
        <v>11</v>
      </c>
      <c r="F2959" s="1">
        <v>1</v>
      </c>
      <c r="G2959" s="1">
        <v>25</v>
      </c>
      <c r="H2959" s="1">
        <v>30</v>
      </c>
      <c r="I2959" s="16"/>
      <c r="J2959" s="17" t="s">
        <v>7142</v>
      </c>
      <c r="K2959" s="4" t="s">
        <v>7144</v>
      </c>
      <c r="L2959" s="5" t="s">
        <v>7143</v>
      </c>
      <c r="M2959" s="5">
        <f t="shared" si="184"/>
        <v>25</v>
      </c>
      <c r="N2959" s="5">
        <f t="shared" si="185"/>
        <v>30</v>
      </c>
      <c r="O2959" s="3" t="str">
        <f>IF(ISBLANK(D2959),"ส่วนลด",VLOOKUP(D2959,หมวดหมู่!$A$2:$B$35,2))</f>
        <v>อุปโภค/บริโภค</v>
      </c>
      <c r="P2959" s="3" t="str">
        <f>IF(ISBLANK(E2959),"หน่วย",VLOOKUP(E2959,หน่วยนับ!$A$2:$B$37,2))</f>
        <v>ซอง</v>
      </c>
      <c r="Q2959" t="str">
        <f t="shared" si="186"/>
        <v>P00000.png</v>
      </c>
      <c r="R2959" t="str">
        <f t="shared" si="187"/>
        <v>INSERT INTO `product`(`pID`, `pBar`, `pBars`, `pName`, `pBP`, `pSP`, `pVal`, `pCate`, `pUnit`, `img`) VALUES ('P02959','4902430903653','[{"detail":"รหัสสินค้า","barcode":"P02959"},{"detail":"บาร์โค้ดหลัก","barcode":"4902430903653"}]','โอเลย์น้ำเงิน7.5/30บาท*','25','30','1','อุปโภค/บริโภค','ซอง','P00000.png');</v>
      </c>
    </row>
    <row r="2960" spans="1:18" x14ac:dyDescent="0.25">
      <c r="A2960" s="2" t="s">
        <v>4384</v>
      </c>
      <c r="B2960" s="8">
        <v>8850822190159</v>
      </c>
      <c r="C2960" s="2" t="s">
        <v>8867</v>
      </c>
      <c r="D2960" s="1">
        <v>70</v>
      </c>
      <c r="E2960" s="1">
        <v>11</v>
      </c>
      <c r="F2960" s="1">
        <v>2</v>
      </c>
      <c r="G2960" s="1">
        <v>11.37</v>
      </c>
      <c r="H2960" s="1">
        <v>15</v>
      </c>
      <c r="I2960" s="16"/>
      <c r="J2960" s="17" t="s">
        <v>7142</v>
      </c>
      <c r="K2960" s="4" t="s">
        <v>7144</v>
      </c>
      <c r="L2960" s="5" t="s">
        <v>7143</v>
      </c>
      <c r="M2960" s="5">
        <f t="shared" si="184"/>
        <v>11.37</v>
      </c>
      <c r="N2960" s="5">
        <f t="shared" si="185"/>
        <v>15</v>
      </c>
      <c r="O2960" s="3" t="str">
        <f>IF(ISBLANK(D2960),"ส่วนลด",VLOOKUP(D2960,หมวดหมู่!$A$2:$B$35,2))</f>
        <v>ครีมซอง</v>
      </c>
      <c r="P2960" s="3" t="str">
        <f>IF(ISBLANK(E2960),"หน่วย",VLOOKUP(E2960,หน่วยนับ!$A$2:$B$37,2))</f>
        <v>ซอง</v>
      </c>
      <c r="Q2960" t="str">
        <f t="shared" si="186"/>
        <v>P00000.png</v>
      </c>
      <c r="R2960" t="str">
        <f t="shared" si="187"/>
        <v>INSERT INTO `product`(`pID`, `pBar`, `pBars`, `pName`, `pBP`, `pSP`, `pVal`, `pCate`, `pUnit`, `img`) VALUES ('P02960','8850822190159','[{"detail":"รหัสสินค้า","barcode":"P02960"},{"detail":"บาร์โค้ดหลัก","barcode":"8850822190159"}]','เคเอยูวี 7 มล ***','11.37','15','2','ครีมซอง','ซอง','P00000.png');</v>
      </c>
    </row>
    <row r="2961" spans="1:18" x14ac:dyDescent="0.25">
      <c r="A2961" s="2" t="s">
        <v>4385</v>
      </c>
      <c r="B2961" s="8">
        <v>8850822186015</v>
      </c>
      <c r="C2961" s="2" t="s">
        <v>4386</v>
      </c>
      <c r="D2961" s="1">
        <v>20</v>
      </c>
      <c r="E2961" s="1">
        <v>11</v>
      </c>
      <c r="F2961" s="1">
        <v>1</v>
      </c>
      <c r="G2961" s="1">
        <v>11.37</v>
      </c>
      <c r="H2961" s="1">
        <v>15</v>
      </c>
      <c r="I2961" s="16"/>
      <c r="J2961" s="17" t="s">
        <v>7142</v>
      </c>
      <c r="K2961" s="4" t="s">
        <v>7144</v>
      </c>
      <c r="L2961" s="5" t="s">
        <v>7143</v>
      </c>
      <c r="M2961" s="5">
        <f t="shared" si="184"/>
        <v>11.37</v>
      </c>
      <c r="N2961" s="5">
        <f t="shared" si="185"/>
        <v>15</v>
      </c>
      <c r="O2961" s="3" t="str">
        <f>IF(ISBLANK(D2961),"ส่วนลด",VLOOKUP(D2961,หมวดหมู่!$A$2:$B$35,2))</f>
        <v>อุปโภค/บริโภค</v>
      </c>
      <c r="P2961" s="3" t="str">
        <f>IF(ISBLANK(E2961),"หน่วย",VLOOKUP(E2961,หน่วยนับ!$A$2:$B$37,2))</f>
        <v>ซอง</v>
      </c>
      <c r="Q2961" t="str">
        <f t="shared" si="186"/>
        <v>P00000.png</v>
      </c>
      <c r="R2961" t="str">
        <f t="shared" si="187"/>
        <v>INSERT INTO `product`(`pID`, `pBar`, `pBars`, `pName`, `pBP`, `pSP`, `pVal`, `pCate`, `pUnit`, `img`) VALUES ('P02961','8850822186015','[{"detail":"รหัสสินค้า","barcode":"P02961"},{"detail":"บาร์โค้ดหลัก","barcode":"8850822186015"}]','เคเอเซรั่ม10g15บาท*','11.37','15','1','อุปโภค/บริโภค','ซอง','P00000.png');</v>
      </c>
    </row>
    <row r="2962" spans="1:18" x14ac:dyDescent="0.25">
      <c r="A2962" s="2" t="s">
        <v>4387</v>
      </c>
      <c r="B2962" s="8">
        <v>8850822190234</v>
      </c>
      <c r="C2962" s="2" t="s">
        <v>4388</v>
      </c>
      <c r="D2962" s="1">
        <v>20</v>
      </c>
      <c r="E2962" s="1">
        <v>11</v>
      </c>
      <c r="F2962" s="1">
        <v>0</v>
      </c>
      <c r="G2962" s="1">
        <v>15.84</v>
      </c>
      <c r="H2962" s="1">
        <v>20</v>
      </c>
      <c r="I2962" s="16"/>
      <c r="J2962" s="17" t="s">
        <v>7142</v>
      </c>
      <c r="K2962" s="4" t="s">
        <v>7144</v>
      </c>
      <c r="L2962" s="5" t="s">
        <v>7143</v>
      </c>
      <c r="M2962" s="5">
        <f t="shared" si="184"/>
        <v>15.84</v>
      </c>
      <c r="N2962" s="5">
        <f t="shared" si="185"/>
        <v>20</v>
      </c>
      <c r="O2962" s="3" t="str">
        <f>IF(ISBLANK(D2962),"ส่วนลด",VLOOKUP(D2962,หมวดหมู่!$A$2:$B$35,2))</f>
        <v>อุปโภค/บริโภค</v>
      </c>
      <c r="P2962" s="3" t="str">
        <f>IF(ISBLANK(E2962),"หน่วย",VLOOKUP(E2962,หน่วยนับ!$A$2:$B$37,2))</f>
        <v>ซอง</v>
      </c>
      <c r="Q2962" t="str">
        <f t="shared" si="186"/>
        <v>P00000.png</v>
      </c>
      <c r="R2962" t="str">
        <f t="shared" si="187"/>
        <v>INSERT INTO `product`(`pID`, `pBar`, `pBars`, `pName`, `pBP`, `pSP`, `pVal`, `pCate`, `pUnit`, `img`) VALUES ('P02962','8850822190234','[{"detail":"รหัสสินค้า","barcode":"P02962"},{"detail":"บาร์โค้ดหลัก","barcode":"8850822190234"}]','เคเอกันแดด50/20บาท*','15.84','20','0','อุปโภค/บริโภค','ซอง','P00000.png');</v>
      </c>
    </row>
    <row r="2963" spans="1:18" x14ac:dyDescent="0.25">
      <c r="A2963" s="2" t="s">
        <v>4389</v>
      </c>
      <c r="B2963" s="8">
        <v>8850822190272</v>
      </c>
      <c r="C2963" s="2" t="s">
        <v>4390</v>
      </c>
      <c r="D2963" s="1">
        <v>20</v>
      </c>
      <c r="E2963" s="1">
        <v>11</v>
      </c>
      <c r="F2963" s="1">
        <v>1</v>
      </c>
      <c r="G2963" s="1">
        <v>11.37</v>
      </c>
      <c r="H2963" s="1">
        <v>15</v>
      </c>
      <c r="I2963" s="16"/>
      <c r="J2963" s="17" t="s">
        <v>7142</v>
      </c>
      <c r="K2963" s="4" t="s">
        <v>7144</v>
      </c>
      <c r="L2963" s="5" t="s">
        <v>7143</v>
      </c>
      <c r="M2963" s="5">
        <f t="shared" si="184"/>
        <v>11.37</v>
      </c>
      <c r="N2963" s="5">
        <f t="shared" si="185"/>
        <v>15</v>
      </c>
      <c r="O2963" s="3" t="str">
        <f>IF(ISBLANK(D2963),"ส่วนลด",VLOOKUP(D2963,หมวดหมู่!$A$2:$B$35,2))</f>
        <v>อุปโภค/บริโภค</v>
      </c>
      <c r="P2963" s="3" t="str">
        <f>IF(ISBLANK(E2963),"หน่วย",VLOOKUP(E2963,หน่วยนับ!$A$2:$B$37,2))</f>
        <v>ซอง</v>
      </c>
      <c r="Q2963" t="str">
        <f t="shared" si="186"/>
        <v>P00000.png</v>
      </c>
      <c r="R2963" t="str">
        <f t="shared" si="187"/>
        <v>INSERT INTO `product`(`pID`, `pBar`, `pBars`, `pName`, `pBP`, `pSP`, `pVal`, `pCate`, `pUnit`, `img`) VALUES ('P02963','8850822190272','[{"detail":"รหัสสินค้า","barcode":"P02963"},{"detail":"บาร์โค้ดหลัก","barcode":"8850822190272"}]','เคเอกันแดด30/15บาท*','11.37','15','1','อุปโภค/บริโภค','ซอง','P00000.png');</v>
      </c>
    </row>
    <row r="2964" spans="1:18" x14ac:dyDescent="0.25">
      <c r="A2964" s="2" t="s">
        <v>4391</v>
      </c>
      <c r="B2964" s="8">
        <v>8850822190289</v>
      </c>
      <c r="C2964" s="2" t="s">
        <v>8868</v>
      </c>
      <c r="D2964" s="1">
        <v>70</v>
      </c>
      <c r="E2964" s="1">
        <v>11</v>
      </c>
      <c r="F2964" s="1">
        <v>6</v>
      </c>
      <c r="G2964" s="1">
        <v>11.37</v>
      </c>
      <c r="H2964" s="1">
        <v>15</v>
      </c>
      <c r="I2964" s="16"/>
      <c r="J2964" s="17" t="s">
        <v>7142</v>
      </c>
      <c r="K2964" s="4" t="s">
        <v>7144</v>
      </c>
      <c r="L2964" s="5" t="s">
        <v>7143</v>
      </c>
      <c r="M2964" s="5">
        <f t="shared" si="184"/>
        <v>11.37</v>
      </c>
      <c r="N2964" s="5">
        <f t="shared" si="185"/>
        <v>15</v>
      </c>
      <c r="O2964" s="3" t="str">
        <f>IF(ISBLANK(D2964),"ส่วนลด",VLOOKUP(D2964,หมวดหมู่!$A$2:$B$35,2))</f>
        <v>ครีมซอง</v>
      </c>
      <c r="P2964" s="3" t="str">
        <f>IF(ISBLANK(E2964),"หน่วย",VLOOKUP(E2964,หน่วยนับ!$A$2:$B$37,2))</f>
        <v>ซอง</v>
      </c>
      <c r="Q2964" t="str">
        <f t="shared" si="186"/>
        <v>P00000.png</v>
      </c>
      <c r="R2964" t="str">
        <f t="shared" si="187"/>
        <v>INSERT INTO `product`(`pID`, `pBar`, `pBars`, `pName`, `pBP`, `pSP`, `pVal`, `pCate`, `pUnit`, `img`) VALUES ('P02964','8850822190289','[{"detail":"รหัสสินค้า","barcode":"P02964"},{"detail":"บาร์โค้ดหลัก","barcode":"8850822190289"}]','เคเอยูวีเหลือง 7มล ***','11.37','15','6','ครีมซอง','ซอง','P00000.png');</v>
      </c>
    </row>
    <row r="2965" spans="1:18" x14ac:dyDescent="0.25">
      <c r="A2965" s="2" t="s">
        <v>4392</v>
      </c>
      <c r="B2965" s="8">
        <v>8858882900978</v>
      </c>
      <c r="C2965" s="2" t="s">
        <v>4393</v>
      </c>
      <c r="D2965" s="1">
        <v>20</v>
      </c>
      <c r="E2965" s="1">
        <v>11</v>
      </c>
      <c r="F2965" s="1">
        <v>0</v>
      </c>
      <c r="G2965" s="1">
        <v>34</v>
      </c>
      <c r="H2965" s="1">
        <v>39</v>
      </c>
      <c r="I2965" s="16"/>
      <c r="J2965" s="17" t="s">
        <v>7142</v>
      </c>
      <c r="K2965" s="4" t="s">
        <v>7144</v>
      </c>
      <c r="L2965" s="5" t="s">
        <v>7143</v>
      </c>
      <c r="M2965" s="5">
        <f t="shared" si="184"/>
        <v>34</v>
      </c>
      <c r="N2965" s="5">
        <f t="shared" si="185"/>
        <v>39</v>
      </c>
      <c r="O2965" s="3" t="str">
        <f>IF(ISBLANK(D2965),"ส่วนลด",VLOOKUP(D2965,หมวดหมู่!$A$2:$B$35,2))</f>
        <v>อุปโภค/บริโภค</v>
      </c>
      <c r="P2965" s="3" t="str">
        <f>IF(ISBLANK(E2965),"หน่วย",VLOOKUP(E2965,หน่วยนับ!$A$2:$B$37,2))</f>
        <v>ซอง</v>
      </c>
      <c r="Q2965" t="str">
        <f t="shared" si="186"/>
        <v>P00000.png</v>
      </c>
      <c r="R2965" t="str">
        <f t="shared" si="187"/>
        <v>INSERT INTO `product`(`pID`, `pBar`, `pBars`, `pName`, `pBP`, `pSP`, `pVal`, `pCate`, `pUnit`, `img`) VALUES ('P02965','8858882900978','[{"detail":"รหัสสินค้า","barcode":"P02965"},{"detail":"บาร์โค้ดหลัก","barcode":"8858882900978"}]','จุฬาเฮีร์บดาวเรือง8/39บ*','34','39','0','อุปโภค/บริโภค','ซอง','P00000.png');</v>
      </c>
    </row>
    <row r="2966" spans="1:18" x14ac:dyDescent="0.25">
      <c r="A2966" s="2" t="s">
        <v>4394</v>
      </c>
      <c r="B2966" s="8">
        <v>8858882901494</v>
      </c>
      <c r="C2966" s="2" t="s">
        <v>6900</v>
      </c>
      <c r="D2966" s="1">
        <v>70</v>
      </c>
      <c r="E2966" s="1">
        <v>11</v>
      </c>
      <c r="F2966" s="1">
        <v>0</v>
      </c>
      <c r="G2966" s="1">
        <v>39.43</v>
      </c>
      <c r="H2966" s="1">
        <v>49</v>
      </c>
      <c r="I2966" s="16"/>
      <c r="J2966" s="17" t="s">
        <v>7142</v>
      </c>
      <c r="K2966" s="4" t="s">
        <v>7144</v>
      </c>
      <c r="L2966" s="5" t="s">
        <v>7143</v>
      </c>
      <c r="M2966" s="5">
        <f t="shared" si="184"/>
        <v>39.43</v>
      </c>
      <c r="N2966" s="5">
        <f t="shared" si="185"/>
        <v>49</v>
      </c>
      <c r="O2966" s="3" t="str">
        <f>IF(ISBLANK(D2966),"ส่วนลด",VLOOKUP(D2966,หมวดหมู่!$A$2:$B$35,2))</f>
        <v>ครีมซอง</v>
      </c>
      <c r="P2966" s="3" t="str">
        <f>IF(ISBLANK(E2966),"หน่วย",VLOOKUP(E2966,หน่วยนับ!$A$2:$B$37,2))</f>
        <v>ซอง</v>
      </c>
      <c r="Q2966" t="str">
        <f t="shared" si="186"/>
        <v>P00000.png</v>
      </c>
      <c r="R2966" t="str">
        <f t="shared" si="187"/>
        <v>INSERT INTO `product`(`pID`, `pBar`, `pBars`, `pName`, `pBP`, `pSP`, `pVal`, `pCate`, `pUnit`, `img`) VALUES ('P02966','8858882901494','[{"detail":"รหัสสินค้า","barcode":"P02966"},{"detail":"บาร์โค้ดหลัก","barcode":"8858882901494"}]','จุฬาเฮีร์บลำใย8กรัม**','39.43','49','0','ครีมซอง','ซอง','P00000.png');</v>
      </c>
    </row>
    <row r="2967" spans="1:18" x14ac:dyDescent="0.25">
      <c r="A2967" s="2" t="s">
        <v>4395</v>
      </c>
      <c r="B2967" s="8">
        <v>8858882901364</v>
      </c>
      <c r="C2967" s="2" t="s">
        <v>8869</v>
      </c>
      <c r="D2967" s="1">
        <v>70</v>
      </c>
      <c r="E2967" s="1">
        <v>11</v>
      </c>
      <c r="F2967" s="1">
        <v>3</v>
      </c>
      <c r="G2967" s="1">
        <v>29.39</v>
      </c>
      <c r="H2967" s="1">
        <v>39</v>
      </c>
      <c r="I2967" s="16"/>
      <c r="J2967" s="17" t="s">
        <v>7142</v>
      </c>
      <c r="K2967" s="4" t="s">
        <v>7144</v>
      </c>
      <c r="L2967" s="5" t="s">
        <v>7143</v>
      </c>
      <c r="M2967" s="5">
        <f t="shared" si="184"/>
        <v>29.39</v>
      </c>
      <c r="N2967" s="5">
        <f t="shared" si="185"/>
        <v>39</v>
      </c>
      <c r="O2967" s="3" t="str">
        <f>IF(ISBLANK(D2967),"ส่วนลด",VLOOKUP(D2967,หมวดหมู่!$A$2:$B$35,2))</f>
        <v>ครีมซอง</v>
      </c>
      <c r="P2967" s="3" t="str">
        <f>IF(ISBLANK(E2967),"หน่วย",VLOOKUP(E2967,หน่วยนับ!$A$2:$B$37,2))</f>
        <v>ซอง</v>
      </c>
      <c r="Q2967" t="str">
        <f t="shared" si="186"/>
        <v>P00000.png</v>
      </c>
      <c r="R2967" t="str">
        <f t="shared" si="187"/>
        <v>INSERT INTO `product`(`pID`, `pBar`, `pBars`, `pName`, `pBP`, `pSP`, `pVal`, `pCate`, `pUnit`, `img`) VALUES ('P02967','8858882901364','[{"detail":"รหัสสินค้า","barcode":"P02967"},{"detail":"บาร์โค้ดหลัก","barcode":"8858882901364"}]','จุฬาเฮีร์บมะรุม 8g ***','29.39','39','3','ครีมซอง','ซอง','P00000.png');</v>
      </c>
    </row>
    <row r="2968" spans="1:18" x14ac:dyDescent="0.25">
      <c r="A2968" s="2" t="s">
        <v>4396</v>
      </c>
      <c r="B2968" s="8">
        <v>8858882901333</v>
      </c>
      <c r="C2968" s="2" t="s">
        <v>8870</v>
      </c>
      <c r="D2968" s="1">
        <v>70</v>
      </c>
      <c r="E2968" s="1">
        <v>11</v>
      </c>
      <c r="F2968" s="1">
        <v>6</v>
      </c>
      <c r="G2968" s="1">
        <v>30</v>
      </c>
      <c r="H2968" s="1">
        <v>39</v>
      </c>
      <c r="I2968" s="16"/>
      <c r="J2968" s="17" t="s">
        <v>7142</v>
      </c>
      <c r="K2968" s="4" t="s">
        <v>7144</v>
      </c>
      <c r="L2968" s="5" t="s">
        <v>7143</v>
      </c>
      <c r="M2968" s="5">
        <f t="shared" si="184"/>
        <v>30</v>
      </c>
      <c r="N2968" s="5">
        <f t="shared" si="185"/>
        <v>39</v>
      </c>
      <c r="O2968" s="3" t="str">
        <f>IF(ISBLANK(D2968),"ส่วนลด",VLOOKUP(D2968,หมวดหมู่!$A$2:$B$35,2))</f>
        <v>ครีมซอง</v>
      </c>
      <c r="P2968" s="3" t="str">
        <f>IF(ISBLANK(E2968),"หน่วย",VLOOKUP(E2968,หน่วยนับ!$A$2:$B$37,2))</f>
        <v>ซอง</v>
      </c>
      <c r="Q2968" t="str">
        <f t="shared" si="186"/>
        <v>P00000.png</v>
      </c>
      <c r="R2968" t="str">
        <f t="shared" si="187"/>
        <v>INSERT INTO `product`(`pID`, `pBar`, `pBars`, `pName`, `pBP`, `pSP`, `pVal`, `pCate`, `pUnit`, `img`) VALUES ('P02968','8858882901333','[{"detail":"รหัสสินค้า","barcode":"P02968"},{"detail":"บาร์โค้ดหลัก","barcode":"8858882901333"}]','จุฬาเฮีร์บแตง 8มล ***','30','39','6','ครีมซอง','ซอง','P00000.png');</v>
      </c>
    </row>
    <row r="2969" spans="1:18" x14ac:dyDescent="0.25">
      <c r="A2969" s="2" t="s">
        <v>4397</v>
      </c>
      <c r="B2969" s="8">
        <v>8858718638914</v>
      </c>
      <c r="C2969" s="2" t="s">
        <v>4398</v>
      </c>
      <c r="D2969" s="1">
        <v>20</v>
      </c>
      <c r="E2969" s="1">
        <v>11</v>
      </c>
      <c r="F2969" s="1">
        <v>0</v>
      </c>
      <c r="G2969" s="1">
        <v>44</v>
      </c>
      <c r="H2969" s="1">
        <v>49</v>
      </c>
      <c r="I2969" s="16"/>
      <c r="J2969" s="17" t="s">
        <v>7142</v>
      </c>
      <c r="K2969" s="4" t="s">
        <v>7144</v>
      </c>
      <c r="L2969" s="5" t="s">
        <v>7143</v>
      </c>
      <c r="M2969" s="5">
        <f t="shared" si="184"/>
        <v>44</v>
      </c>
      <c r="N2969" s="5">
        <f t="shared" si="185"/>
        <v>49</v>
      </c>
      <c r="O2969" s="3" t="str">
        <f>IF(ISBLANK(D2969),"ส่วนลด",VLOOKUP(D2969,หมวดหมู่!$A$2:$B$35,2))</f>
        <v>อุปโภค/บริโภค</v>
      </c>
      <c r="P2969" s="3" t="str">
        <f>IF(ISBLANK(E2969),"หน่วย",VLOOKUP(E2969,หน่วยนับ!$A$2:$B$37,2))</f>
        <v>ซอง</v>
      </c>
      <c r="Q2969" t="str">
        <f t="shared" si="186"/>
        <v>P00000.png</v>
      </c>
      <c r="R2969" t="str">
        <f t="shared" si="187"/>
        <v>INSERT INTO `product`(`pID`, `pBar`, `pBars`, `pName`, `pBP`, `pSP`, `pVal`, `pCate`, `pUnit`, `img`) VALUES ('P02969','8858718638914','[{"detail":"รหัสสินค้า","barcode":"P02969"},{"detail":"บาร์โค้ดหลัก","barcode":"8858718638914"}]','เจลวิตามินส้ม30/49บาท','44','49','0','อุปโภค/บริโภค','ซอง','P00000.png');</v>
      </c>
    </row>
    <row r="2970" spans="1:18" x14ac:dyDescent="0.25">
      <c r="A2970" s="2" t="s">
        <v>4399</v>
      </c>
      <c r="B2970" s="8" t="s">
        <v>4399</v>
      </c>
      <c r="C2970" s="2" t="s">
        <v>4400</v>
      </c>
      <c r="D2970" s="1">
        <v>22</v>
      </c>
      <c r="E2970" s="1">
        <v>35</v>
      </c>
      <c r="F2970" s="1">
        <v>10</v>
      </c>
      <c r="G2970" s="1">
        <v>60</v>
      </c>
      <c r="H2970" s="1">
        <v>70</v>
      </c>
      <c r="I2970" s="16"/>
      <c r="J2970" s="17" t="s">
        <v>7142</v>
      </c>
      <c r="K2970" s="4" t="s">
        <v>7144</v>
      </c>
      <c r="L2970" s="5" t="s">
        <v>7143</v>
      </c>
      <c r="M2970" s="5">
        <f t="shared" si="184"/>
        <v>60</v>
      </c>
      <c r="N2970" s="5">
        <f t="shared" si="185"/>
        <v>70</v>
      </c>
      <c r="O2970" s="3" t="str">
        <f>IF(ISBLANK(D2970),"ส่วนลด",VLOOKUP(D2970,หมวดหมู่!$A$2:$B$35,2))</f>
        <v>ประปา</v>
      </c>
      <c r="P2970" s="3" t="str">
        <f>IF(ISBLANK(E2970),"หน่วย",VLOOKUP(E2970,หน่วยนับ!$A$2:$B$37,2))</f>
        <v>ตัว</v>
      </c>
      <c r="Q2970" t="str">
        <f t="shared" si="186"/>
        <v>P00000.png</v>
      </c>
      <c r="R2970" t="str">
        <f t="shared" si="187"/>
        <v>INSERT INTO `product`(`pID`, `pBar`, `pBars`, `pName`, `pBP`, `pSP`, `pVal`, `pCate`, `pUnit`, `img`) VALUES ('P02970','P02970','[{"detail":"รหัสสินค้า","barcode":"P02970"},{"detail":"บาร์โค้ดหลัก","barcode":"P02970"}]','งอ90องศาบาง 4'' 70บ*','60','70','10','ประปา','ตัว','P00000.png');</v>
      </c>
    </row>
    <row r="2971" spans="1:18" x14ac:dyDescent="0.25">
      <c r="A2971" s="2" t="s">
        <v>4401</v>
      </c>
      <c r="B2971" s="8">
        <v>8851932373913</v>
      </c>
      <c r="C2971" s="2" t="s">
        <v>6901</v>
      </c>
      <c r="D2971" s="1">
        <v>56</v>
      </c>
      <c r="E2971" s="1">
        <v>14</v>
      </c>
      <c r="F2971" s="1">
        <v>0</v>
      </c>
      <c r="G2971" s="1">
        <v>78</v>
      </c>
      <c r="H2971" s="1">
        <v>89</v>
      </c>
      <c r="I2971" s="16"/>
      <c r="J2971" s="17" t="s">
        <v>7142</v>
      </c>
      <c r="K2971" s="4" t="s">
        <v>7144</v>
      </c>
      <c r="L2971" s="5" t="s">
        <v>7143</v>
      </c>
      <c r="M2971" s="5">
        <f t="shared" si="184"/>
        <v>78</v>
      </c>
      <c r="N2971" s="5">
        <f t="shared" si="185"/>
        <v>89</v>
      </c>
      <c r="O2971" s="3" t="str">
        <f>IF(ISBLANK(D2971),"ส่วนลด",VLOOKUP(D2971,หมวดหมู่!$A$2:$B$35,2))</f>
        <v>ผงซักฟอก</v>
      </c>
      <c r="P2971" s="3" t="str">
        <f>IF(ISBLANK(E2971),"หน่วย",VLOOKUP(E2971,หน่วยนับ!$A$2:$B$37,2))</f>
        <v>ถุง</v>
      </c>
      <c r="Q2971" t="str">
        <f t="shared" si="186"/>
        <v>P00000.png</v>
      </c>
      <c r="R2971" t="str">
        <f t="shared" si="187"/>
        <v>INSERT INTO `product`(`pID`, `pBar`, `pBars`, `pName`, `pBP`, `pSP`, `pVal`, `pCate`, `pUnit`, `img`) VALUES ('P02971','8851932373913','[{"detail":"รหัสสินค้า","barcode":"P02971"},{"detail":"บาร์โค้ดหลัก","barcode":"8851932373913"}]','โอโมพลัส900g**','78','89','0','ผงซักฟอก','ถุง','P00000.png');</v>
      </c>
    </row>
    <row r="2972" spans="1:18" x14ac:dyDescent="0.25">
      <c r="A2972" s="2" t="s">
        <v>4402</v>
      </c>
      <c r="B2972" s="8">
        <v>8851818106918</v>
      </c>
      <c r="C2972" s="2" t="s">
        <v>4403</v>
      </c>
      <c r="D2972" s="1">
        <v>56</v>
      </c>
      <c r="E2972" s="1">
        <v>14</v>
      </c>
      <c r="F2972" s="1">
        <v>0</v>
      </c>
      <c r="G2972" s="1">
        <v>85</v>
      </c>
      <c r="H2972" s="1">
        <v>95</v>
      </c>
      <c r="I2972" s="16"/>
      <c r="J2972" s="17" t="s">
        <v>7142</v>
      </c>
      <c r="K2972" s="4" t="s">
        <v>7144</v>
      </c>
      <c r="L2972" s="5" t="s">
        <v>7143</v>
      </c>
      <c r="M2972" s="5">
        <f t="shared" si="184"/>
        <v>85</v>
      </c>
      <c r="N2972" s="5">
        <f t="shared" si="185"/>
        <v>95</v>
      </c>
      <c r="O2972" s="3" t="str">
        <f>IF(ISBLANK(D2972),"ส่วนลด",VLOOKUP(D2972,หมวดหมู่!$A$2:$B$35,2))</f>
        <v>ผงซักฟอก</v>
      </c>
      <c r="P2972" s="3" t="str">
        <f>IF(ISBLANK(E2972),"หน่วย",VLOOKUP(E2972,หน่วยนับ!$A$2:$B$37,2))</f>
        <v>ถุง</v>
      </c>
      <c r="Q2972" t="str">
        <f t="shared" si="186"/>
        <v>P00000.png</v>
      </c>
      <c r="R2972" t="str">
        <f t="shared" si="187"/>
        <v>INSERT INTO `product`(`pID`, `pBar`, `pBars`, `pName`, `pBP`, `pSP`, `pVal`, `pCate`, `pUnit`, `img`) VALUES ('P02972','8851818106918','[{"detail":"รหัสสินค้า","barcode":"P02972"},{"detail":"บาร์โค้ดหลัก","barcode":"8851818106918"}]','แอทแทค3Dซอฟ800**','85','95','0','ผงซักฟอก','ถุง','P00000.png');</v>
      </c>
    </row>
    <row r="2973" spans="1:18" x14ac:dyDescent="0.25">
      <c r="A2973" s="2" t="s">
        <v>4404</v>
      </c>
      <c r="B2973" s="8">
        <v>8851818182646</v>
      </c>
      <c r="C2973" s="2" t="s">
        <v>4405</v>
      </c>
      <c r="D2973" s="1">
        <v>20</v>
      </c>
      <c r="E2973" s="1">
        <v>14</v>
      </c>
      <c r="F2973" s="1">
        <v>0</v>
      </c>
      <c r="G2973" s="1">
        <v>59</v>
      </c>
      <c r="H2973" s="1">
        <v>70</v>
      </c>
      <c r="I2973" s="16"/>
      <c r="J2973" s="17" t="s">
        <v>7142</v>
      </c>
      <c r="K2973" s="4" t="s">
        <v>7144</v>
      </c>
      <c r="L2973" s="5" t="s">
        <v>7143</v>
      </c>
      <c r="M2973" s="5">
        <f t="shared" si="184"/>
        <v>59</v>
      </c>
      <c r="N2973" s="5">
        <f t="shared" si="185"/>
        <v>70</v>
      </c>
      <c r="O2973" s="3" t="str">
        <f>IF(ISBLANK(D2973),"ส่วนลด",VLOOKUP(D2973,หมวดหมู่!$A$2:$B$35,2))</f>
        <v>อุปโภค/บริโภค</v>
      </c>
      <c r="P2973" s="3" t="str">
        <f>IF(ISBLANK(E2973),"หน่วย",VLOOKUP(E2973,หน่วยนับ!$A$2:$B$37,2))</f>
        <v>ถุง</v>
      </c>
      <c r="Q2973" t="str">
        <f t="shared" si="186"/>
        <v>P00000.png</v>
      </c>
      <c r="R2973" t="str">
        <f t="shared" si="187"/>
        <v>INSERT INTO `product`(`pID`, `pBar`, `pBars`, `pName`, `pBP`, `pSP`, `pVal`, `pCate`, `pUnit`, `img`) VALUES ('P02973','8851818182646','[{"detail":"รหัสสินค้า","barcode":"P02973"},{"detail":"บาร์โค้ดหลัก","barcode":"8851818182646"}]','แอทแทคซอฟ800g70บ*','59','70','0','อุปโภค/บริโภค','ถุง','P00000.png');</v>
      </c>
    </row>
    <row r="2974" spans="1:18" x14ac:dyDescent="0.25">
      <c r="A2974" s="2" t="s">
        <v>4406</v>
      </c>
      <c r="B2974" s="8">
        <v>8851932268158</v>
      </c>
      <c r="C2974" s="2" t="s">
        <v>4407</v>
      </c>
      <c r="D2974" s="1">
        <v>20</v>
      </c>
      <c r="E2974" s="1">
        <v>14</v>
      </c>
      <c r="F2974" s="1">
        <v>0</v>
      </c>
      <c r="G2974" s="1">
        <v>79</v>
      </c>
      <c r="H2974" s="1">
        <v>89</v>
      </c>
      <c r="I2974" s="16"/>
      <c r="J2974" s="17" t="s">
        <v>7142</v>
      </c>
      <c r="K2974" s="4" t="s">
        <v>7144</v>
      </c>
      <c r="L2974" s="5" t="s">
        <v>7143</v>
      </c>
      <c r="M2974" s="5">
        <f t="shared" si="184"/>
        <v>79</v>
      </c>
      <c r="N2974" s="5">
        <f t="shared" si="185"/>
        <v>89</v>
      </c>
      <c r="O2974" s="3" t="str">
        <f>IF(ISBLANK(D2974),"ส่วนลด",VLOOKUP(D2974,หมวดหมู่!$A$2:$B$35,2))</f>
        <v>อุปโภค/บริโภค</v>
      </c>
      <c r="P2974" s="3" t="str">
        <f>IF(ISBLANK(E2974),"หน่วย",VLOOKUP(E2974,หน่วยนับ!$A$2:$B$37,2))</f>
        <v>ถุง</v>
      </c>
      <c r="Q2974" t="str">
        <f t="shared" si="186"/>
        <v>P00000.png</v>
      </c>
      <c r="R2974" t="str">
        <f t="shared" si="187"/>
        <v>INSERT INTO `product`(`pID`, `pBar`, `pBars`, `pName`, `pBP`, `pSP`, `pVal`, `pCate`, `pUnit`, `img`) VALUES ('P02974','8851932268158','[{"detail":"รหัสสินค้า","barcode":"P02974"},{"detail":"บาร์โค้ดหลัก","barcode":"8851932268158"}]','โอโทพลัสแอนตตี้900g89บ*','79','89','0','อุปโภค/บริโภค','ถุง','P00000.png');</v>
      </c>
    </row>
    <row r="2975" spans="1:18" x14ac:dyDescent="0.25">
      <c r="A2975" s="2" t="s">
        <v>4408</v>
      </c>
      <c r="B2975" s="8">
        <v>8858850000549</v>
      </c>
      <c r="C2975" s="2" t="s">
        <v>4409</v>
      </c>
      <c r="D2975" s="1">
        <v>20</v>
      </c>
      <c r="E2975" s="1">
        <v>19</v>
      </c>
      <c r="F2975" s="1">
        <v>4</v>
      </c>
      <c r="G2975" s="1">
        <v>12.6</v>
      </c>
      <c r="H2975" s="1">
        <v>15</v>
      </c>
      <c r="I2975" s="16"/>
      <c r="J2975" s="17" t="s">
        <v>7142</v>
      </c>
      <c r="K2975" s="4" t="s">
        <v>7144</v>
      </c>
      <c r="L2975" s="5" t="s">
        <v>7143</v>
      </c>
      <c r="M2975" s="5">
        <f t="shared" si="184"/>
        <v>12.6</v>
      </c>
      <c r="N2975" s="5">
        <f t="shared" si="185"/>
        <v>15</v>
      </c>
      <c r="O2975" s="3" t="str">
        <f>IF(ISBLANK(D2975),"ส่วนลด",VLOOKUP(D2975,หมวดหมู่!$A$2:$B$35,2))</f>
        <v>อุปโภค/บริโภค</v>
      </c>
      <c r="P2975" s="3" t="str">
        <f>IF(ISBLANK(E2975),"หน่วย",VLOOKUP(E2975,หน่วยนับ!$A$2:$B$37,2))</f>
        <v>กระป๋อง</v>
      </c>
      <c r="Q2975" t="str">
        <f t="shared" si="186"/>
        <v>P00000.png</v>
      </c>
      <c r="R2975" t="str">
        <f t="shared" si="187"/>
        <v>INSERT INTO `product`(`pID`, `pBar`, `pBars`, `pName`, `pBP`, `pSP`, `pVal`, `pCate`, `pUnit`, `img`) VALUES ('P02975','8858850000549','[{"detail":"รหัสสินค้า","barcode":"P02975"},{"detail":"บาร์โค้ดหลัก","barcode":"8858850000549"}]','ซื่อสัตย์ปลากระป๋อง15บ*','12.6','15','4','อุปโภค/บริโภค','กระป๋อง','P00000.png');</v>
      </c>
    </row>
    <row r="2976" spans="1:18" x14ac:dyDescent="0.25">
      <c r="A2976" s="2" t="s">
        <v>4410</v>
      </c>
      <c r="B2976" s="8">
        <v>8850367100026</v>
      </c>
      <c r="C2976" s="2" t="s">
        <v>4411</v>
      </c>
      <c r="D2976" s="1">
        <v>20</v>
      </c>
      <c r="E2976" s="1">
        <v>5</v>
      </c>
      <c r="F2976" s="1">
        <v>1</v>
      </c>
      <c r="G2976" s="1">
        <v>60</v>
      </c>
      <c r="H2976" s="1">
        <v>69</v>
      </c>
      <c r="I2976" s="16"/>
      <c r="J2976" s="17" t="s">
        <v>7142</v>
      </c>
      <c r="K2976" s="4" t="s">
        <v>7144</v>
      </c>
      <c r="L2976" s="5" t="s">
        <v>7143</v>
      </c>
      <c r="M2976" s="5">
        <f t="shared" si="184"/>
        <v>60</v>
      </c>
      <c r="N2976" s="5">
        <f t="shared" si="185"/>
        <v>69</v>
      </c>
      <c r="O2976" s="3" t="str">
        <f>IF(ISBLANK(D2976),"ส่วนลด",VLOOKUP(D2976,หมวดหมู่!$A$2:$B$35,2))</f>
        <v>อุปโภค/บริโภค</v>
      </c>
      <c r="P2976" s="3" t="str">
        <f>IF(ISBLANK(E2976),"หน่วย",VLOOKUP(E2976,หน่วยนับ!$A$2:$B$37,2))</f>
        <v>กล่อง</v>
      </c>
      <c r="Q2976" t="str">
        <f t="shared" si="186"/>
        <v>P00000.png</v>
      </c>
      <c r="R2976" t="str">
        <f t="shared" si="187"/>
        <v>INSERT INTO `product`(`pID`, `pBar`, `pBars`, `pName`, `pBP`, `pSP`, `pVal`, `pCate`, `pUnit`, `img`) VALUES ('P02976','8850367100026','[{"detail":"รหัสสินค้า","barcode":"P02976"},{"detail":"บาร์โค้ดหลัก","barcode":"8850367100026"}]','ชาวเกาะกะทิ1000มล69บ**','60','69','1','อุปโภค/บริโภค','กล่อง','P00000.png');</v>
      </c>
    </row>
    <row r="2977" spans="1:18" x14ac:dyDescent="0.25">
      <c r="A2977" s="2" t="s">
        <v>4412</v>
      </c>
      <c r="B2977" s="8">
        <v>8850100111524</v>
      </c>
      <c r="C2977" s="2" t="s">
        <v>8871</v>
      </c>
      <c r="D2977" s="1">
        <v>67</v>
      </c>
      <c r="E2977" s="1">
        <v>9</v>
      </c>
      <c r="F2977" s="1">
        <v>0</v>
      </c>
      <c r="G2977" s="1">
        <v>47</v>
      </c>
      <c r="H2977" s="1">
        <v>55</v>
      </c>
      <c r="I2977" s="16"/>
      <c r="J2977" s="17" t="s">
        <v>7142</v>
      </c>
      <c r="K2977" s="4" t="s">
        <v>7144</v>
      </c>
      <c r="L2977" s="5" t="s">
        <v>7143</v>
      </c>
      <c r="M2977" s="5">
        <f t="shared" si="184"/>
        <v>47</v>
      </c>
      <c r="N2977" s="5">
        <f t="shared" si="185"/>
        <v>55</v>
      </c>
      <c r="O2977" s="3" t="str">
        <f>IF(ISBLANK(D2977),"ส่วนลด",VLOOKUP(D2977,หมวดหมู่!$A$2:$B$35,2))</f>
        <v>ไวไว+มาม่า</v>
      </c>
      <c r="P2977" s="3" t="str">
        <f>IF(ISBLANK(E2977),"หน่วย",VLOOKUP(E2977,หน่วยนับ!$A$2:$B$37,2))</f>
        <v>แพ็ค</v>
      </c>
      <c r="Q2977" t="str">
        <f t="shared" si="186"/>
        <v>P00000.png</v>
      </c>
      <c r="R2977" t="str">
        <f t="shared" si="187"/>
        <v>INSERT INTO `product`(`pID`, `pBar`, `pBars`, `pName`, `pBP`, `pSP`, `pVal`, `pCate`, `pUnit`, `img`) VALUES ('P02977','8850100111524','[{"detail":"รหัสสินค้า","barcode":"P02977"},{"detail":"บาร์โค้ดหลัก","barcode":"8850100111524"}]','ไวไวเป็ดพะโล้10ซอง**','47','55','0','ไวไว+มาม่า','แพ็ค','P00000.png');</v>
      </c>
    </row>
    <row r="2978" spans="1:18" x14ac:dyDescent="0.25">
      <c r="A2978" s="2" t="s">
        <v>4413</v>
      </c>
      <c r="B2978" s="8">
        <v>8851111174058</v>
      </c>
      <c r="C2978" s="2" t="s">
        <v>4414</v>
      </c>
      <c r="D2978" s="1">
        <v>20</v>
      </c>
      <c r="E2978" s="1">
        <v>9</v>
      </c>
      <c r="F2978" s="1">
        <v>1</v>
      </c>
      <c r="G2978" s="1">
        <v>47</v>
      </c>
      <c r="H2978" s="1">
        <v>55</v>
      </c>
      <c r="I2978" s="16"/>
      <c r="J2978" s="17" t="s">
        <v>7142</v>
      </c>
      <c r="K2978" s="4" t="s">
        <v>7144</v>
      </c>
      <c r="L2978" s="5" t="s">
        <v>7143</v>
      </c>
      <c r="M2978" s="5">
        <f t="shared" si="184"/>
        <v>47</v>
      </c>
      <c r="N2978" s="5">
        <f t="shared" si="185"/>
        <v>55</v>
      </c>
      <c r="O2978" s="3" t="str">
        <f>IF(ISBLANK(D2978),"ส่วนลด",VLOOKUP(D2978,หมวดหมู่!$A$2:$B$35,2))</f>
        <v>อุปโภค/บริโภค</v>
      </c>
      <c r="P2978" s="3" t="str">
        <f>IF(ISBLANK(E2978),"หน่วย",VLOOKUP(E2978,หน่วยนับ!$A$2:$B$37,2))</f>
        <v>แพ็ค</v>
      </c>
      <c r="Q2978" t="str">
        <f t="shared" si="186"/>
        <v>P00000.png</v>
      </c>
      <c r="R2978" t="str">
        <f t="shared" si="187"/>
        <v>INSERT INTO `product`(`pID`, `pBar`, `pBars`, `pName`, `pBP`, `pSP`, `pVal`, `pCate`, `pUnit`, `img`) VALUES ('P02978','8851111174058','[{"detail":"รหัสสินค้า","barcode":"P02978"},{"detail":"บาร์โค้ดหลัก","barcode":"8851111174058"}]','โซฟี33ซ.ม14ชิ้น55บาท*','47','55','1','อุปโภค/บริโภค','แพ็ค','P00000.png');</v>
      </c>
    </row>
    <row r="2979" spans="1:18" x14ac:dyDescent="0.25">
      <c r="A2979" s="2" t="s">
        <v>4415</v>
      </c>
      <c r="B2979" s="8">
        <v>8851876003013</v>
      </c>
      <c r="C2979" s="2" t="s">
        <v>4416</v>
      </c>
      <c r="D2979" s="1">
        <v>67</v>
      </c>
      <c r="E2979" s="1">
        <v>26</v>
      </c>
      <c r="F2979" s="1">
        <v>0</v>
      </c>
      <c r="G2979" s="1">
        <v>8.84</v>
      </c>
      <c r="H2979" s="1">
        <v>12</v>
      </c>
      <c r="I2979" s="16"/>
      <c r="J2979" s="17" t="s">
        <v>7142</v>
      </c>
      <c r="K2979" s="4" t="s">
        <v>7144</v>
      </c>
      <c r="L2979" s="5" t="s">
        <v>7143</v>
      </c>
      <c r="M2979" s="5">
        <f t="shared" si="184"/>
        <v>8.84</v>
      </c>
      <c r="N2979" s="5">
        <f t="shared" si="185"/>
        <v>12</v>
      </c>
      <c r="O2979" s="3" t="str">
        <f>IF(ISBLANK(D2979),"ส่วนลด",VLOOKUP(D2979,หมวดหมู่!$A$2:$B$35,2))</f>
        <v>ไวไว+มาม่า</v>
      </c>
      <c r="P2979" s="3" t="str">
        <f>IF(ISBLANK(E2979),"หน่วย",VLOOKUP(E2979,หน่วยนับ!$A$2:$B$37,2))</f>
        <v>ห่อ</v>
      </c>
      <c r="Q2979" t="str">
        <f t="shared" si="186"/>
        <v>P00000.png</v>
      </c>
      <c r="R2979" t="str">
        <f t="shared" si="187"/>
        <v>INSERT INTO `product`(`pID`, `pBar`, `pBars`, `pName`, `pBP`, `pSP`, `pVal`, `pCate`, `pUnit`, `img`) VALUES ('P02979','8851876003013','[{"detail":"รหัสสินค้า","barcode":"P02979"},{"detail":"บาร์โค้ดหลัก","barcode":"8851876003013"}]','มาม่าวุ้นเส้นเย็นตาโฟ12บ**','8.84','12','0','ไวไว+มาม่า','ห่อ','P00000.png');</v>
      </c>
    </row>
    <row r="2980" spans="1:18" x14ac:dyDescent="0.25">
      <c r="A2980" s="2" t="s">
        <v>4417</v>
      </c>
      <c r="B2980" s="8">
        <v>8851876003112</v>
      </c>
      <c r="C2980" s="2" t="s">
        <v>4418</v>
      </c>
      <c r="D2980" s="1">
        <v>67</v>
      </c>
      <c r="E2980" s="1">
        <v>26</v>
      </c>
      <c r="F2980" s="1">
        <v>1</v>
      </c>
      <c r="G2980" s="1">
        <v>9.84</v>
      </c>
      <c r="H2980" s="1">
        <v>12</v>
      </c>
      <c r="I2980" s="16"/>
      <c r="J2980" s="17" t="s">
        <v>7142</v>
      </c>
      <c r="K2980" s="4" t="s">
        <v>7144</v>
      </c>
      <c r="L2980" s="5" t="s">
        <v>7143</v>
      </c>
      <c r="M2980" s="5">
        <f t="shared" si="184"/>
        <v>9.84</v>
      </c>
      <c r="N2980" s="5">
        <f t="shared" si="185"/>
        <v>12</v>
      </c>
      <c r="O2980" s="3" t="str">
        <f>IF(ISBLANK(D2980),"ส่วนลด",VLOOKUP(D2980,หมวดหมู่!$A$2:$B$35,2))</f>
        <v>ไวไว+มาม่า</v>
      </c>
      <c r="P2980" s="3" t="str">
        <f>IF(ISBLANK(E2980),"หน่วย",VLOOKUP(E2980,หน่วยนับ!$A$2:$B$37,2))</f>
        <v>ห่อ</v>
      </c>
      <c r="Q2980" t="str">
        <f t="shared" si="186"/>
        <v>P00000.png</v>
      </c>
      <c r="R2980" t="str">
        <f t="shared" si="187"/>
        <v>INSERT INTO `product`(`pID`, `pBar`, `pBars`, `pName`, `pBP`, `pSP`, `pVal`, `pCate`, `pUnit`, `img`) VALUES ('P02980','8851876003112','[{"detail":"รหัสสินค้า","barcode":"P02980"},{"detail":"บาร์โค้ดหลัก","barcode":"8851876003112"}]','มาม่าวุ้นเส้นน้ำใส12บ**','9.84','12','1','ไวไว+มาม่า','ห่อ','P00000.png');</v>
      </c>
    </row>
    <row r="2981" spans="1:18" x14ac:dyDescent="0.25">
      <c r="A2981" s="2" t="s">
        <v>4419</v>
      </c>
      <c r="B2981" s="8">
        <v>8850987201158</v>
      </c>
      <c r="C2981" s="2" t="s">
        <v>4420</v>
      </c>
      <c r="D2981" s="1">
        <v>67</v>
      </c>
      <c r="E2981" s="1">
        <v>26</v>
      </c>
      <c r="F2981" s="1">
        <v>0</v>
      </c>
      <c r="G2981" s="1">
        <v>4.9000000000000004</v>
      </c>
      <c r="H2981" s="1">
        <v>6</v>
      </c>
      <c r="I2981" s="16"/>
      <c r="J2981" s="17" t="s">
        <v>7142</v>
      </c>
      <c r="K2981" s="4" t="s">
        <v>7144</v>
      </c>
      <c r="L2981" s="5" t="s">
        <v>7143</v>
      </c>
      <c r="M2981" s="5">
        <f t="shared" si="184"/>
        <v>4.9000000000000004</v>
      </c>
      <c r="N2981" s="5">
        <f t="shared" si="185"/>
        <v>6</v>
      </c>
      <c r="O2981" s="3" t="str">
        <f>IF(ISBLANK(D2981),"ส่วนลด",VLOOKUP(D2981,หมวดหมู่!$A$2:$B$35,2))</f>
        <v>ไวไว+มาม่า</v>
      </c>
      <c r="P2981" s="3" t="str">
        <f>IF(ISBLANK(E2981),"หน่วย",VLOOKUP(E2981,หน่วยนับ!$A$2:$B$37,2))</f>
        <v>ห่อ</v>
      </c>
      <c r="Q2981" t="str">
        <f t="shared" si="186"/>
        <v>P00000.png</v>
      </c>
      <c r="R2981" t="str">
        <f t="shared" si="187"/>
        <v>INSERT INTO `product`(`pID`, `pBar`, `pBars`, `pName`, `pBP`, `pSP`, `pVal`, `pCate`, `pUnit`, `img`) VALUES ('P02981','8850987201158','[{"detail":"รหัสสินค้า","barcode":"P02981"},{"detail":"บาร์โค้ดหลัก","barcode":"8850987201158"}]','มาม่าเส้นใหญ่ต้มยำ6บาท**','4.9','6','0','ไวไว+มาม่า','ห่อ','P00000.png');</v>
      </c>
    </row>
    <row r="2982" spans="1:18" x14ac:dyDescent="0.25">
      <c r="A2982" s="2" t="s">
        <v>4421</v>
      </c>
      <c r="B2982" s="8">
        <v>8851876002009</v>
      </c>
      <c r="C2982" s="2" t="s">
        <v>4422</v>
      </c>
      <c r="D2982" s="1">
        <v>67</v>
      </c>
      <c r="E2982" s="1">
        <v>26</v>
      </c>
      <c r="F2982" s="1">
        <v>0</v>
      </c>
      <c r="G2982" s="1">
        <v>4.9000000000000004</v>
      </c>
      <c r="H2982" s="1">
        <v>6</v>
      </c>
      <c r="I2982" s="16"/>
      <c r="J2982" s="17" t="s">
        <v>7142</v>
      </c>
      <c r="K2982" s="4" t="s">
        <v>7144</v>
      </c>
      <c r="L2982" s="5" t="s">
        <v>7143</v>
      </c>
      <c r="M2982" s="5">
        <f t="shared" si="184"/>
        <v>4.9000000000000004</v>
      </c>
      <c r="N2982" s="5">
        <f t="shared" si="185"/>
        <v>6</v>
      </c>
      <c r="O2982" s="3" t="str">
        <f>IF(ISBLANK(D2982),"ส่วนลด",VLOOKUP(D2982,หมวดหมู่!$A$2:$B$35,2))</f>
        <v>ไวไว+มาม่า</v>
      </c>
      <c r="P2982" s="3" t="str">
        <f>IF(ISBLANK(E2982),"หน่วย",VLOOKUP(E2982,หน่วยนับ!$A$2:$B$37,2))</f>
        <v>ห่อ</v>
      </c>
      <c r="Q2982" t="str">
        <f t="shared" si="186"/>
        <v>P00000.png</v>
      </c>
      <c r="R2982" t="str">
        <f t="shared" si="187"/>
        <v>INSERT INTO `product`(`pID`, `pBar`, `pBars`, `pName`, `pBP`, `pSP`, `pVal`, `pCate`, `pUnit`, `img`) VALUES ('P02982','8851876002009','[{"detail":"รหัสสินค้า","barcode":"P02982"},{"detail":"บาร์โค้ดหลัก","barcode":"8851876002009"}]','มาม่าเส้นใหญ่เย็นตาโฟ6บ**','4.9','6','0','ไวไว+มาม่า','ห่อ','P00000.png');</v>
      </c>
    </row>
    <row r="2983" spans="1:18" x14ac:dyDescent="0.25">
      <c r="A2983" s="2" t="s">
        <v>4423</v>
      </c>
      <c r="B2983" s="8">
        <v>8850987201165</v>
      </c>
      <c r="C2983" s="2" t="s">
        <v>4424</v>
      </c>
      <c r="D2983" s="1">
        <v>67</v>
      </c>
      <c r="E2983" s="1">
        <v>2</v>
      </c>
      <c r="F2983" s="1">
        <v>0</v>
      </c>
      <c r="G2983" s="1">
        <v>4.9000000000000004</v>
      </c>
      <c r="H2983" s="1">
        <v>6</v>
      </c>
      <c r="I2983" s="16"/>
      <c r="J2983" s="17" t="s">
        <v>7142</v>
      </c>
      <c r="K2983" s="4" t="s">
        <v>7144</v>
      </c>
      <c r="L2983" s="5" t="s">
        <v>7143</v>
      </c>
      <c r="M2983" s="5">
        <f t="shared" si="184"/>
        <v>4.9000000000000004</v>
      </c>
      <c r="N2983" s="5">
        <f t="shared" si="185"/>
        <v>6</v>
      </c>
      <c r="O2983" s="3" t="str">
        <f>IF(ISBLANK(D2983),"ส่วนลด",VLOOKUP(D2983,หมวดหมู่!$A$2:$B$35,2))</f>
        <v>ไวไว+มาม่า</v>
      </c>
      <c r="P2983" s="3" t="str">
        <f>IF(ISBLANK(E2983),"หน่วย",VLOOKUP(E2983,หน่วยนับ!$A$2:$B$37,2))</f>
        <v>กระปุก</v>
      </c>
      <c r="Q2983" t="str">
        <f t="shared" si="186"/>
        <v>P00000.png</v>
      </c>
      <c r="R2983" t="str">
        <f t="shared" si="187"/>
        <v>INSERT INTO `product`(`pID`, `pBar`, `pBars`, `pName`, `pBP`, `pSP`, `pVal`, `pCate`, `pUnit`, `img`) VALUES ('P02983','8850987201165','[{"detail":"รหัสสินค้า","barcode":"P02983"},{"detail":"บาร์โค้ดหลัก","barcode":"8850987201165"}]','มาม่าเส้นใหญ่น้ำใส6บ**','4.9','6','0','ไวไว+มาม่า','กระปุก','P00000.png');</v>
      </c>
    </row>
    <row r="2984" spans="1:18" x14ac:dyDescent="0.25">
      <c r="A2984" s="2" t="s">
        <v>4425</v>
      </c>
      <c r="B2984" s="8">
        <v>6988668896651</v>
      </c>
      <c r="C2984" s="2" t="s">
        <v>8872</v>
      </c>
      <c r="D2984" s="1">
        <v>20</v>
      </c>
      <c r="E2984" s="1">
        <v>8</v>
      </c>
      <c r="F2984" s="1">
        <v>13</v>
      </c>
      <c r="G2984" s="1">
        <v>8</v>
      </c>
      <c r="H2984" s="1">
        <v>10</v>
      </c>
      <c r="I2984" s="16"/>
      <c r="J2984" s="17" t="s">
        <v>7142</v>
      </c>
      <c r="K2984" s="4" t="s">
        <v>7144</v>
      </c>
      <c r="L2984" s="5" t="s">
        <v>7143</v>
      </c>
      <c r="M2984" s="5">
        <f t="shared" si="184"/>
        <v>8</v>
      </c>
      <c r="N2984" s="5">
        <f t="shared" si="185"/>
        <v>10</v>
      </c>
      <c r="O2984" s="3" t="str">
        <f>IF(ISBLANK(D2984),"ส่วนลด",VLOOKUP(D2984,หมวดหมู่!$A$2:$B$35,2))</f>
        <v>อุปโภค/บริโภค</v>
      </c>
      <c r="P2984" s="3" t="str">
        <f>IF(ISBLANK(E2984),"หน่วย",VLOOKUP(E2984,หน่วยนับ!$A$2:$B$37,2))</f>
        <v>อัน</v>
      </c>
      <c r="Q2984" t="str">
        <f t="shared" si="186"/>
        <v>P00000.png</v>
      </c>
      <c r="R2984" t="str">
        <f t="shared" si="187"/>
        <v>INSERT INTO `product`(`pID`, `pBar`, `pBars`, `pName`, `pBP`, `pSP`, `pVal`, `pCate`, `pUnit`, `img`) VALUES ('P02984','6988668896651','[{"detail":"รหัสสินค้า","barcode":"P02984"},{"detail":"บาร์โค้ดหลัก","barcode":"6988668896651"}]','ผ้าปิดจมูกเด็ก***','8','10','13','อุปโภค/บริโภค','อัน','P00000.png');</v>
      </c>
    </row>
    <row r="2985" spans="1:18" x14ac:dyDescent="0.25">
      <c r="A2985" s="2" t="s">
        <v>4426</v>
      </c>
      <c r="B2985" s="8" t="s">
        <v>4426</v>
      </c>
      <c r="C2985" s="2" t="s">
        <v>8873</v>
      </c>
      <c r="D2985" s="1">
        <v>21</v>
      </c>
      <c r="E2985" s="1">
        <v>35</v>
      </c>
      <c r="F2985" s="1">
        <v>2</v>
      </c>
      <c r="G2985" s="1">
        <v>4</v>
      </c>
      <c r="H2985" s="1">
        <v>5</v>
      </c>
      <c r="I2985" s="16"/>
      <c r="J2985" s="17" t="s">
        <v>7142</v>
      </c>
      <c r="K2985" s="4" t="s">
        <v>7144</v>
      </c>
      <c r="L2985" s="5" t="s">
        <v>7143</v>
      </c>
      <c r="M2985" s="5">
        <f t="shared" si="184"/>
        <v>4</v>
      </c>
      <c r="N2985" s="5">
        <f t="shared" si="185"/>
        <v>5</v>
      </c>
      <c r="O2985" s="3" t="str">
        <f>IF(ISBLANK(D2985),"ส่วนลด",VLOOKUP(D2985,หมวดหมู่!$A$2:$B$35,2))</f>
        <v>ไฟฟ้า</v>
      </c>
      <c r="P2985" s="3" t="str">
        <f>IF(ISBLANK(E2985),"หน่วย",VLOOKUP(E2985,หน่วยนับ!$A$2:$B$37,2))</f>
        <v>ตัว</v>
      </c>
      <c r="Q2985" t="str">
        <f t="shared" si="186"/>
        <v>P00000.png</v>
      </c>
      <c r="R2985" t="str">
        <f t="shared" si="187"/>
        <v>INSERT INTO `product`(`pID`, `pBar`, `pBars`, `pName`, `pBP`, `pSP`, `pVal`, `pCate`, `pUnit`, `img`) VALUES ('P02985','P02985','[{"detail":"รหัสสินค้า","barcode":"P02985"},{"detail":"บาร์โค้ดหลัก","barcode":"P02985"}]','แค้มก้ามปูสีเหลือง 1/2'' ***','4','5','2','ไฟฟ้า','ตัว','P00000.png');</v>
      </c>
    </row>
    <row r="2986" spans="1:18" x14ac:dyDescent="0.25">
      <c r="A2986" s="2" t="s">
        <v>4427</v>
      </c>
      <c r="B2986" s="8">
        <v>8859079402589</v>
      </c>
      <c r="C2986" s="2" t="s">
        <v>8874</v>
      </c>
      <c r="D2986" s="1">
        <v>20</v>
      </c>
      <c r="E2986" s="1">
        <v>29</v>
      </c>
      <c r="F2986" s="1">
        <v>7</v>
      </c>
      <c r="G2986" s="1">
        <v>38</v>
      </c>
      <c r="H2986" s="1">
        <v>49</v>
      </c>
      <c r="I2986" s="16"/>
      <c r="J2986" s="17" t="s">
        <v>7142</v>
      </c>
      <c r="K2986" s="4" t="s">
        <v>7144</v>
      </c>
      <c r="L2986" s="5" t="s">
        <v>7143</v>
      </c>
      <c r="M2986" s="5">
        <f t="shared" si="184"/>
        <v>38</v>
      </c>
      <c r="N2986" s="5">
        <f t="shared" si="185"/>
        <v>49</v>
      </c>
      <c r="O2986" s="3" t="str">
        <f>IF(ISBLANK(D2986),"ส่วนลด",VLOOKUP(D2986,หมวดหมู่!$A$2:$B$35,2))</f>
        <v>อุปโภค/บริโภค</v>
      </c>
      <c r="P2986" s="3" t="str">
        <f>IF(ISBLANK(E2986),"หน่วย",VLOOKUP(E2986,หน่วยนับ!$A$2:$B$37,2))</f>
        <v>หลอด</v>
      </c>
      <c r="Q2986" t="str">
        <f t="shared" si="186"/>
        <v>P00000.png</v>
      </c>
      <c r="R2986" t="str">
        <f t="shared" si="187"/>
        <v>INSERT INTO `product`(`pID`, `pBar`, `pBars`, `pName`, `pBP`, `pSP`, `pVal`, `pCate`, `pUnit`, `img`) VALUES ('P02986','8859079402589','[{"detail":"รหัสสินค้า","barcode":"P02986"},{"detail":"บาร์โค้ดหลัก","barcode":"8859079402589"}]','เจลหว่านหางจรเข้140มล***','38','49','7','อุปโภค/บริโภค','หลอด','P00000.png');</v>
      </c>
    </row>
    <row r="2987" spans="1:18" x14ac:dyDescent="0.25">
      <c r="A2987" s="2" t="s">
        <v>4428</v>
      </c>
      <c r="B2987" s="8" t="s">
        <v>4428</v>
      </c>
      <c r="C2987" s="2" t="s">
        <v>8875</v>
      </c>
      <c r="D2987" s="1">
        <v>20</v>
      </c>
      <c r="E2987" s="1">
        <v>2</v>
      </c>
      <c r="F2987" s="1">
        <v>22</v>
      </c>
      <c r="G2987" s="1">
        <v>10</v>
      </c>
      <c r="H2987" s="1">
        <v>15</v>
      </c>
      <c r="I2987" s="16"/>
      <c r="J2987" s="17" t="s">
        <v>7142</v>
      </c>
      <c r="K2987" s="4" t="s">
        <v>7144</v>
      </c>
      <c r="L2987" s="5" t="s">
        <v>7143</v>
      </c>
      <c r="M2987" s="5">
        <f t="shared" si="184"/>
        <v>10</v>
      </c>
      <c r="N2987" s="5">
        <f t="shared" si="185"/>
        <v>15</v>
      </c>
      <c r="O2987" s="3" t="str">
        <f>IF(ISBLANK(D2987),"ส่วนลด",VLOOKUP(D2987,หมวดหมู่!$A$2:$B$35,2))</f>
        <v>อุปโภค/บริโภค</v>
      </c>
      <c r="P2987" s="3" t="str">
        <f>IF(ISBLANK(E2987),"หน่วย",VLOOKUP(E2987,หน่วยนับ!$A$2:$B$37,2))</f>
        <v>กระปุก</v>
      </c>
      <c r="Q2987" t="str">
        <f t="shared" si="186"/>
        <v>P00000.png</v>
      </c>
      <c r="R2987" t="str">
        <f t="shared" si="187"/>
        <v>INSERT INTO `product`(`pID`, `pBar`, `pBars`, `pName`, `pBP`, `pSP`, `pVal`, `pCate`, `pUnit`, `img`) VALUES ('P02987','P02987','[{"detail":"รหัสสินค้า","barcode":"P02987"},{"detail":"บาร์โค้ดหลัก","barcode":"P02987"}]','ไอศครีม15บาท***','10','15','22','อุปโภค/บริโภค','กระปุก','P00000.png');</v>
      </c>
    </row>
    <row r="2988" spans="1:18" x14ac:dyDescent="0.25">
      <c r="A2988" s="2" t="s">
        <v>4429</v>
      </c>
      <c r="B2988" s="8">
        <v>1989103109713</v>
      </c>
      <c r="C2988" s="2" t="s">
        <v>4430</v>
      </c>
      <c r="D2988" s="1">
        <v>20</v>
      </c>
      <c r="E2988" s="1">
        <v>1</v>
      </c>
      <c r="F2988" s="1">
        <v>0</v>
      </c>
      <c r="G2988" s="1">
        <v>67</v>
      </c>
      <c r="H2988" s="1">
        <v>79</v>
      </c>
      <c r="I2988" s="16"/>
      <c r="J2988" s="17" t="s">
        <v>7142</v>
      </c>
      <c r="K2988" s="4" t="s">
        <v>7144</v>
      </c>
      <c r="L2988" s="5" t="s">
        <v>7143</v>
      </c>
      <c r="M2988" s="5">
        <f t="shared" si="184"/>
        <v>67</v>
      </c>
      <c r="N2988" s="5">
        <f t="shared" si="185"/>
        <v>79</v>
      </c>
      <c r="O2988" s="3" t="str">
        <f>IF(ISBLANK(D2988),"ส่วนลด",VLOOKUP(D2988,หมวดหมู่!$A$2:$B$35,2))</f>
        <v>อุปโภค/บริโภค</v>
      </c>
      <c r="P2988" s="3" t="str">
        <f>IF(ISBLANK(E2988),"หน่วย",VLOOKUP(E2988,หน่วยนับ!$A$2:$B$37,2))</f>
        <v>ชิ้น</v>
      </c>
      <c r="Q2988" t="str">
        <f t="shared" si="186"/>
        <v>P00000.png</v>
      </c>
      <c r="R2988" t="str">
        <f t="shared" si="187"/>
        <v>INSERT INTO `product`(`pID`, `pBar`, `pBars`, `pName`, `pBP`, `pSP`, `pVal`, `pCate`, `pUnit`, `img`) VALUES ('P02988','1989103109713','[{"detail":"รหัสสินค้า","barcode":"P02988"},{"detail":"บาร์โค้ดหลัก","barcode":"1989103109713"}]','ที่แขวนผ้าสี่เหลี่ยม79บ*','67','79','0','อุปโภค/บริโภค','ชิ้น','P00000.png');</v>
      </c>
    </row>
    <row r="2989" spans="1:18" x14ac:dyDescent="0.25">
      <c r="A2989" s="2" t="s">
        <v>4431</v>
      </c>
      <c r="B2989" s="8">
        <v>1989103109706</v>
      </c>
      <c r="C2989" s="2" t="s">
        <v>4432</v>
      </c>
      <c r="D2989" s="1">
        <v>20</v>
      </c>
      <c r="E2989" s="1">
        <v>8</v>
      </c>
      <c r="F2989" s="1">
        <v>0</v>
      </c>
      <c r="G2989" s="1">
        <v>67</v>
      </c>
      <c r="H2989" s="1">
        <v>79</v>
      </c>
      <c r="I2989" s="16"/>
      <c r="J2989" s="17" t="s">
        <v>7142</v>
      </c>
      <c r="K2989" s="4" t="s">
        <v>7144</v>
      </c>
      <c r="L2989" s="5" t="s">
        <v>7143</v>
      </c>
      <c r="M2989" s="5">
        <f t="shared" si="184"/>
        <v>67</v>
      </c>
      <c r="N2989" s="5">
        <f t="shared" si="185"/>
        <v>79</v>
      </c>
      <c r="O2989" s="3" t="str">
        <f>IF(ISBLANK(D2989),"ส่วนลด",VLOOKUP(D2989,หมวดหมู่!$A$2:$B$35,2))</f>
        <v>อุปโภค/บริโภค</v>
      </c>
      <c r="P2989" s="3" t="str">
        <f>IF(ISBLANK(E2989),"หน่วย",VLOOKUP(E2989,หน่วยนับ!$A$2:$B$37,2))</f>
        <v>อัน</v>
      </c>
      <c r="Q2989" t="str">
        <f t="shared" si="186"/>
        <v>P00000.png</v>
      </c>
      <c r="R2989" t="str">
        <f t="shared" si="187"/>
        <v>INSERT INTO `product`(`pID`, `pBar`, `pBars`, `pName`, `pBP`, `pSP`, `pVal`, `pCate`, `pUnit`, `img`) VALUES ('P02989','1989103109706','[{"detail":"รหัสสินค้า","barcode":"P02989"},{"detail":"บาร์โค้ดหลัก","barcode":"1989103109706"}]','ที่แขวนผ้ากลม79บาท*','67','79','0','อุปโภค/บริโภค','อัน','P00000.png');</v>
      </c>
    </row>
    <row r="2990" spans="1:18" x14ac:dyDescent="0.25">
      <c r="A2990" s="2" t="s">
        <v>4433</v>
      </c>
      <c r="B2990" s="8">
        <v>8858778506604</v>
      </c>
      <c r="C2990" s="2" t="s">
        <v>4434</v>
      </c>
      <c r="D2990" s="1">
        <v>20</v>
      </c>
      <c r="E2990" s="1">
        <v>8</v>
      </c>
      <c r="F2990" s="1">
        <v>0</v>
      </c>
      <c r="G2990" s="1">
        <v>40</v>
      </c>
      <c r="H2990" s="1">
        <v>59</v>
      </c>
      <c r="I2990" s="16"/>
      <c r="J2990" s="17" t="s">
        <v>7142</v>
      </c>
      <c r="K2990" s="4" t="s">
        <v>7144</v>
      </c>
      <c r="L2990" s="5" t="s">
        <v>7143</v>
      </c>
      <c r="M2990" s="5">
        <f t="shared" si="184"/>
        <v>40</v>
      </c>
      <c r="N2990" s="5">
        <f t="shared" si="185"/>
        <v>59</v>
      </c>
      <c r="O2990" s="3" t="str">
        <f>IF(ISBLANK(D2990),"ส่วนลด",VLOOKUP(D2990,หมวดหมู่!$A$2:$B$35,2))</f>
        <v>อุปโภค/บริโภค</v>
      </c>
      <c r="P2990" s="3" t="str">
        <f>IF(ISBLANK(E2990),"หน่วย",VLOOKUP(E2990,หน่วยนับ!$A$2:$B$37,2))</f>
        <v>อัน</v>
      </c>
      <c r="Q2990" t="str">
        <f t="shared" si="186"/>
        <v>P00000.png</v>
      </c>
      <c r="R2990" t="str">
        <f t="shared" si="187"/>
        <v>INSERT INTO `product`(`pID`, `pBar`, `pBars`, `pName`, `pBP`, `pSP`, `pVal`, `pCate`, `pUnit`, `img`) VALUES ('P02990','8858778506604','[{"detail":"รหัสสินค้า","barcode":"P02990"},{"detail":"บาร์โค้ดหลัก","barcode":"8858778506604"}]','ที่แขวนผ้ากลม21กิ๊บ59บ*','40','59','0','อุปโภค/บริโภค','อัน','P00000.png');</v>
      </c>
    </row>
    <row r="2991" spans="1:18" x14ac:dyDescent="0.25">
      <c r="A2991" s="2" t="s">
        <v>4435</v>
      </c>
      <c r="B2991" s="8">
        <v>8854451001527</v>
      </c>
      <c r="C2991" s="2" t="s">
        <v>8876</v>
      </c>
      <c r="D2991" s="1">
        <v>32</v>
      </c>
      <c r="E2991" s="1">
        <v>8</v>
      </c>
      <c r="F2991" s="1">
        <v>6</v>
      </c>
      <c r="G2991" s="1">
        <v>21</v>
      </c>
      <c r="H2991" s="1">
        <v>25</v>
      </c>
      <c r="I2991" s="16"/>
      <c r="J2991" s="17" t="s">
        <v>7142</v>
      </c>
      <c r="K2991" s="4" t="s">
        <v>7144</v>
      </c>
      <c r="L2991" s="5" t="s">
        <v>7143</v>
      </c>
      <c r="M2991" s="5">
        <f t="shared" si="184"/>
        <v>21</v>
      </c>
      <c r="N2991" s="5">
        <f t="shared" si="185"/>
        <v>25</v>
      </c>
      <c r="O2991" s="3" t="str">
        <f>IF(ISBLANK(D2991),"ส่วนลด",VLOOKUP(D2991,หมวดหมู่!$A$2:$B$35,2))</f>
        <v>การศึกษา</v>
      </c>
      <c r="P2991" s="3" t="str">
        <f>IF(ISBLANK(E2991),"หน่วย",VLOOKUP(E2991,หน่วยนับ!$A$2:$B$37,2))</f>
        <v>อัน</v>
      </c>
      <c r="Q2991" t="str">
        <f t="shared" si="186"/>
        <v>P00000.png</v>
      </c>
      <c r="R2991" t="str">
        <f t="shared" si="187"/>
        <v>INSERT INTO `product`(`pID`, `pBar`, `pBars`, `pName`, `pBP`, `pSP`, `pVal`, `pCate`, `pUnit`, `img`) VALUES ('P02991','8854451001527','[{"detail":"รหัสสินค้า","barcode":"P02991"},{"detail":"บาร์โค้ดหลัก","barcode":"8854451001527"}]','กาวย่นแกนแดง24X20***','21','25','6','การศึกษา','อัน','P00000.png');</v>
      </c>
    </row>
    <row r="2992" spans="1:18" x14ac:dyDescent="0.25">
      <c r="A2992" s="2" t="s">
        <v>4436</v>
      </c>
      <c r="B2992" s="8">
        <v>8851993616011</v>
      </c>
      <c r="C2992" s="2" t="s">
        <v>8877</v>
      </c>
      <c r="D2992" s="1">
        <v>37</v>
      </c>
      <c r="E2992" s="1">
        <v>3</v>
      </c>
      <c r="F2992" s="1">
        <v>0</v>
      </c>
      <c r="G2992" s="1">
        <v>50.09</v>
      </c>
      <c r="H2992" s="1">
        <v>60</v>
      </c>
      <c r="I2992" s="16"/>
      <c r="J2992" s="17" t="s">
        <v>7142</v>
      </c>
      <c r="K2992" s="4" t="s">
        <v>7144</v>
      </c>
      <c r="L2992" s="5" t="s">
        <v>7143</v>
      </c>
      <c r="M2992" s="5">
        <f t="shared" si="184"/>
        <v>50.09</v>
      </c>
      <c r="N2992" s="5">
        <f t="shared" si="185"/>
        <v>60</v>
      </c>
      <c r="O2992" s="3" t="str">
        <f>IF(ISBLANK(D2992),"ส่วนลด",VLOOKUP(D2992,หมวดหมู่!$A$2:$B$35,2))</f>
        <v>เหล้า+บุรี่</v>
      </c>
      <c r="P2992" s="3" t="str">
        <f>IF(ISBLANK(E2992),"หน่วย",VLOOKUP(E2992,หน่วยนับ!$A$2:$B$37,2))</f>
        <v>ขวด</v>
      </c>
      <c r="Q2992" t="str">
        <f t="shared" si="186"/>
        <v>P00000.png</v>
      </c>
      <c r="R2992" t="str">
        <f t="shared" si="187"/>
        <v>INSERT INTO `product`(`pID`, `pBar`, `pBars`, `pName`, `pBP`, `pSP`, `pVal`, `pCate`, `pUnit`, `img`) VALUES ('P02992','8851993616011','[{"detail":"รหัสสินค้า","barcode":"P02992"},{"detail":"บาร์โค้ดหลัก","barcode":"8851993616011"}]','ช้างเบียขวด620มล***','50.09','60','0','เหล้า+บุรี่','ขวด','P00000.png');</v>
      </c>
    </row>
    <row r="2993" spans="1:18" x14ac:dyDescent="0.25">
      <c r="A2993" s="2" t="s">
        <v>4437</v>
      </c>
      <c r="B2993" s="8">
        <v>8859965001025</v>
      </c>
      <c r="C2993" s="2" t="s">
        <v>4438</v>
      </c>
      <c r="D2993" s="1">
        <v>32</v>
      </c>
      <c r="E2993" s="1">
        <v>8</v>
      </c>
      <c r="F2993" s="1">
        <v>6</v>
      </c>
      <c r="G2993" s="1">
        <v>15.42</v>
      </c>
      <c r="H2993" s="1">
        <v>20</v>
      </c>
      <c r="I2993" s="16"/>
      <c r="J2993" s="17" t="s">
        <v>7142</v>
      </c>
      <c r="K2993" s="4" t="s">
        <v>7144</v>
      </c>
      <c r="L2993" s="5" t="s">
        <v>7143</v>
      </c>
      <c r="M2993" s="5">
        <f t="shared" si="184"/>
        <v>15.42</v>
      </c>
      <c r="N2993" s="5">
        <f t="shared" si="185"/>
        <v>20</v>
      </c>
      <c r="O2993" s="3" t="str">
        <f>IF(ISBLANK(D2993),"ส่วนลด",VLOOKUP(D2993,หมวดหมู่!$A$2:$B$35,2))</f>
        <v>การศึกษา</v>
      </c>
      <c r="P2993" s="3" t="str">
        <f>IF(ISBLANK(E2993),"หน่วย",VLOOKUP(E2993,หน่วยนับ!$A$2:$B$37,2))</f>
        <v>อัน</v>
      </c>
      <c r="Q2993" t="str">
        <f t="shared" si="186"/>
        <v>P00000.png</v>
      </c>
      <c r="R2993" t="str">
        <f t="shared" si="187"/>
        <v>INSERT INTO `product`(`pID`, `pBar`, `pBars`, `pName`, `pBP`, `pSP`, `pVal`, `pCate`, `pUnit`, `img`) VALUES ('P02993','8859965001025','[{"detail":"รหัสสินค้า","barcode":"P02993"},{"detail":"บาร์โค้ดหลัก","barcode":"8859965001025"}]','กระดาษโปสเตอร์หน้า2สี20บ*','15.42','20','6','การศึกษา','อัน','P00000.png');</v>
      </c>
    </row>
    <row r="2994" spans="1:18" x14ac:dyDescent="0.25">
      <c r="A2994" s="2" t="s">
        <v>4439</v>
      </c>
      <c r="B2994" s="8" t="s">
        <v>4439</v>
      </c>
      <c r="C2994" s="2" t="s">
        <v>4440</v>
      </c>
      <c r="D2994" s="1">
        <v>20</v>
      </c>
      <c r="E2994" s="1">
        <v>8</v>
      </c>
      <c r="F2994" s="1">
        <v>1</v>
      </c>
      <c r="G2994" s="1">
        <v>8.34</v>
      </c>
      <c r="H2994" s="1">
        <v>10</v>
      </c>
      <c r="I2994" s="16"/>
      <c r="J2994" s="17" t="s">
        <v>7142</v>
      </c>
      <c r="K2994" s="4" t="s">
        <v>7144</v>
      </c>
      <c r="L2994" s="5" t="s">
        <v>7143</v>
      </c>
      <c r="M2994" s="5">
        <f t="shared" si="184"/>
        <v>8.34</v>
      </c>
      <c r="N2994" s="5">
        <f t="shared" si="185"/>
        <v>10</v>
      </c>
      <c r="O2994" s="3" t="str">
        <f>IF(ISBLANK(D2994),"ส่วนลด",VLOOKUP(D2994,หมวดหมู่!$A$2:$B$35,2))</f>
        <v>อุปโภค/บริโภค</v>
      </c>
      <c r="P2994" s="3" t="str">
        <f>IF(ISBLANK(E2994),"หน่วย",VLOOKUP(E2994,หน่วยนับ!$A$2:$B$37,2))</f>
        <v>อัน</v>
      </c>
      <c r="Q2994" t="str">
        <f t="shared" si="186"/>
        <v>P00000.png</v>
      </c>
      <c r="R2994" t="str">
        <f t="shared" si="187"/>
        <v>INSERT INTO `product`(`pID`, `pBar`, `pBars`, `pName`, `pBP`, `pSP`, `pVal`, `pCate`, `pUnit`, `img`) VALUES ('P02994','P02994','[{"detail":"รหัสสินค้า","barcode":"P02994"},{"detail":"บาร์โค้ดหลัก","barcode":"P02994"}]','พวงกุญแจตลับเมตร10บ*','8.34','10','1','อุปโภค/บริโภค','อัน','P00000.png');</v>
      </c>
    </row>
    <row r="2995" spans="1:18" x14ac:dyDescent="0.25">
      <c r="A2995" s="2" t="s">
        <v>4441</v>
      </c>
      <c r="B2995" s="8" t="s">
        <v>4441</v>
      </c>
      <c r="C2995" s="2" t="s">
        <v>8878</v>
      </c>
      <c r="D2995" s="1">
        <v>91</v>
      </c>
      <c r="E2995" s="1">
        <v>8</v>
      </c>
      <c r="F2995" s="1">
        <v>8</v>
      </c>
      <c r="G2995" s="1">
        <v>10.84</v>
      </c>
      <c r="H2995" s="1">
        <v>20</v>
      </c>
      <c r="I2995" s="16"/>
      <c r="J2995" s="17" t="s">
        <v>7142</v>
      </c>
      <c r="K2995" s="4" t="s">
        <v>7144</v>
      </c>
      <c r="L2995" s="5" t="s">
        <v>7143</v>
      </c>
      <c r="M2995" s="5">
        <f t="shared" si="184"/>
        <v>10.84</v>
      </c>
      <c r="N2995" s="5">
        <f t="shared" si="185"/>
        <v>20</v>
      </c>
      <c r="O2995" s="3" t="str">
        <f>IF(ISBLANK(D2995),"ส่วนลด",VLOOKUP(D2995,หมวดหมู่!$A$2:$B$35,2))</f>
        <v>ของใช้ในครัว</v>
      </c>
      <c r="P2995" s="3" t="str">
        <f>IF(ISBLANK(E2995),"หน่วย",VLOOKUP(E2995,หน่วยนับ!$A$2:$B$37,2))</f>
        <v>อัน</v>
      </c>
      <c r="Q2995" t="str">
        <f t="shared" si="186"/>
        <v>P00000.png</v>
      </c>
      <c r="R2995" t="str">
        <f t="shared" si="187"/>
        <v>INSERT INTO `product`(`pID`, `pBar`, `pBars`, `pName`, `pBP`, `pSP`, `pVal`, `pCate`, `pUnit`, `img`) VALUES ('P02995','P02995','[{"detail":"รหัสสินค้า","barcode":"P02995"},{"detail":"บาร์โค้ดหลัก","barcode":"P02995"}]','ฝักบัวปิคนิค***','10.84','20','8','ของใช้ในครัว','อัน','P00000.png');</v>
      </c>
    </row>
    <row r="2996" spans="1:18" x14ac:dyDescent="0.25">
      <c r="A2996" s="2" t="s">
        <v>4442</v>
      </c>
      <c r="B2996" s="8" t="s">
        <v>4442</v>
      </c>
      <c r="C2996" s="2" t="s">
        <v>4443</v>
      </c>
      <c r="D2996" s="1">
        <v>20</v>
      </c>
      <c r="E2996" s="1">
        <v>3</v>
      </c>
      <c r="F2996" s="1">
        <v>1</v>
      </c>
      <c r="G2996" s="1">
        <v>12.5</v>
      </c>
      <c r="H2996" s="1">
        <v>20</v>
      </c>
      <c r="I2996" s="16"/>
      <c r="J2996" s="17" t="s">
        <v>7142</v>
      </c>
      <c r="K2996" s="4" t="s">
        <v>7144</v>
      </c>
      <c r="L2996" s="5" t="s">
        <v>7143</v>
      </c>
      <c r="M2996" s="5">
        <f t="shared" si="184"/>
        <v>12.5</v>
      </c>
      <c r="N2996" s="5">
        <f t="shared" si="185"/>
        <v>20</v>
      </c>
      <c r="O2996" s="3" t="str">
        <f>IF(ISBLANK(D2996),"ส่วนลด",VLOOKUP(D2996,หมวดหมู่!$A$2:$B$35,2))</f>
        <v>อุปโภค/บริโภค</v>
      </c>
      <c r="P2996" s="3" t="str">
        <f>IF(ISBLANK(E2996),"หน่วย",VLOOKUP(E2996,หน่วยนับ!$A$2:$B$37,2))</f>
        <v>ขวด</v>
      </c>
      <c r="Q2996" t="str">
        <f t="shared" si="186"/>
        <v>P00000.png</v>
      </c>
      <c r="R2996" t="str">
        <f t="shared" si="187"/>
        <v>INSERT INTO `product`(`pID`, `pBar`, `pBars`, `pName`, `pBP`, `pSP`, `pVal`, `pCate`, `pUnit`, `img`) VALUES ('P02996','P02996','[{"detail":"รหัสสินค้า","barcode":"P02996"},{"detail":"บาร์โค้ดหลัก","barcode":"P02996"}]','สีทาเล็บเคลือบเงา20บาท*','12.5','20','1','อุปโภค/บริโภค','ขวด','P00000.png');</v>
      </c>
    </row>
    <row r="2997" spans="1:18" x14ac:dyDescent="0.25">
      <c r="A2997" s="2" t="s">
        <v>4444</v>
      </c>
      <c r="B2997" s="8" t="s">
        <v>4444</v>
      </c>
      <c r="C2997" s="2" t="s">
        <v>8879</v>
      </c>
      <c r="D2997" s="1">
        <v>76</v>
      </c>
      <c r="E2997" s="1">
        <v>1</v>
      </c>
      <c r="F2997" s="1">
        <v>7</v>
      </c>
      <c r="G2997" s="1">
        <v>15</v>
      </c>
      <c r="H2997" s="1">
        <v>20</v>
      </c>
      <c r="I2997" s="16"/>
      <c r="J2997" s="17" t="s">
        <v>7142</v>
      </c>
      <c r="K2997" s="4" t="s">
        <v>7144</v>
      </c>
      <c r="L2997" s="5" t="s">
        <v>7143</v>
      </c>
      <c r="M2997" s="5">
        <f t="shared" si="184"/>
        <v>15</v>
      </c>
      <c r="N2997" s="5">
        <f t="shared" si="185"/>
        <v>20</v>
      </c>
      <c r="O2997" s="3" t="str">
        <f>IF(ISBLANK(D2997),"ส่วนลด",VLOOKUP(D2997,หมวดหมู่!$A$2:$B$35,2))</f>
        <v>กาแฟ+โอวัลติล</v>
      </c>
      <c r="P2997" s="3" t="str">
        <f>IF(ISBLANK(E2997),"หน่วย",VLOOKUP(E2997,หน่วยนับ!$A$2:$B$37,2))</f>
        <v>ชิ้น</v>
      </c>
      <c r="Q2997" t="str">
        <f t="shared" si="186"/>
        <v>P00000.png</v>
      </c>
      <c r="R2997" t="str">
        <f t="shared" si="187"/>
        <v>INSERT INTO `product`(`pID`, `pBar`, `pBars`, `pName`, `pBP`, `pSP`, `pVal`, `pCate`, `pUnit`, `img`) VALUES ('P02997','P02997','[{"detail":"รหัสสินค้า","barcode":"P02997"},{"detail":"บาร์โค้ดหลัก","barcode":"P02997"}]','ด้ามกระทะ***','15','20','7','กาแฟ+โอวัลติล','ชิ้น','P00000.png');</v>
      </c>
    </row>
    <row r="2998" spans="1:18" x14ac:dyDescent="0.25">
      <c r="A2998" s="2" t="s">
        <v>4445</v>
      </c>
      <c r="B2998" s="8" t="s">
        <v>4445</v>
      </c>
      <c r="C2998" s="2" t="s">
        <v>8880</v>
      </c>
      <c r="D2998" s="1">
        <v>77</v>
      </c>
      <c r="E2998" s="1">
        <v>8</v>
      </c>
      <c r="F2998" s="1">
        <v>10</v>
      </c>
      <c r="G2998" s="1">
        <v>15.42</v>
      </c>
      <c r="H2998" s="1">
        <v>20</v>
      </c>
      <c r="I2998" s="16"/>
      <c r="J2998" s="17" t="s">
        <v>7142</v>
      </c>
      <c r="K2998" s="4" t="s">
        <v>7144</v>
      </c>
      <c r="L2998" s="5" t="s">
        <v>7143</v>
      </c>
      <c r="M2998" s="5">
        <f t="shared" si="184"/>
        <v>15.42</v>
      </c>
      <c r="N2998" s="5">
        <f t="shared" si="185"/>
        <v>20</v>
      </c>
      <c r="O2998" s="3" t="str">
        <f>IF(ISBLANK(D2998),"ส่วนลด",VLOOKUP(D2998,หมวดหมู่!$A$2:$B$35,2))</f>
        <v>ของใช้ในครัว</v>
      </c>
      <c r="P2998" s="3" t="str">
        <f>IF(ISBLANK(E2998),"หน่วย",VLOOKUP(E2998,หน่วยนับ!$A$2:$B$37,2))</f>
        <v>อัน</v>
      </c>
      <c r="Q2998" t="str">
        <f t="shared" si="186"/>
        <v>P00000.png</v>
      </c>
      <c r="R2998" t="str">
        <f t="shared" si="187"/>
        <v>INSERT INTO `product`(`pID`, `pBar`, `pBars`, `pName`, `pBP`, `pSP`, `pVal`, `pCate`, `pUnit`, `img`) VALUES ('P02998','P02998','[{"detail":"รหัสสินค้า","barcode":"P02998"},{"detail":"บาร์โค้ดหลัก","barcode":"P02998"}]','หัว ปิด-เปิดแก๊ส***','15.42','20','10','ของใช้ในครัว','อัน','P00000.png');</v>
      </c>
    </row>
    <row r="2999" spans="1:18" x14ac:dyDescent="0.25">
      <c r="A2999" s="2" t="s">
        <v>4446</v>
      </c>
      <c r="B2999" s="8">
        <v>8851495000431</v>
      </c>
      <c r="C2999" s="2" t="s">
        <v>4447</v>
      </c>
      <c r="D2999" s="1">
        <v>20</v>
      </c>
      <c r="E2999" s="1">
        <v>3</v>
      </c>
      <c r="F2999" s="1">
        <v>3</v>
      </c>
      <c r="G2999" s="1">
        <v>80</v>
      </c>
      <c r="H2999" s="1">
        <v>100</v>
      </c>
      <c r="I2999" s="16"/>
      <c r="J2999" s="17" t="s">
        <v>7142</v>
      </c>
      <c r="K2999" s="4" t="s">
        <v>7144</v>
      </c>
      <c r="L2999" s="5" t="s">
        <v>7143</v>
      </c>
      <c r="M2999" s="5">
        <f t="shared" si="184"/>
        <v>80</v>
      </c>
      <c r="N2999" s="5">
        <f t="shared" si="185"/>
        <v>100</v>
      </c>
      <c r="O2999" s="3" t="str">
        <f>IF(ISBLANK(D2999),"ส่วนลด",VLOOKUP(D2999,หมวดหมู่!$A$2:$B$35,2))</f>
        <v>อุปโภค/บริโภค</v>
      </c>
      <c r="P2999" s="3" t="str">
        <f>IF(ISBLANK(E2999),"หน่วย",VLOOKUP(E2999,หน่วยนับ!$A$2:$B$37,2))</f>
        <v>ขวด</v>
      </c>
      <c r="Q2999" t="str">
        <f t="shared" si="186"/>
        <v>P00000.png</v>
      </c>
      <c r="R2999" t="str">
        <f t="shared" si="187"/>
        <v>INSERT INTO `product`(`pID`, `pBar`, `pBars`, `pName`, `pBP`, `pSP`, `pVal`, `pCate`, `pUnit`, `img`) VALUES ('P02999','8851495000431','[{"detail":"รหัสสินค้า","barcode":"P02999"},{"detail":"บาร์โค้ดหลัก","barcode":"8851495000431"}]','เซนไดร์ปลวก600มล100บาท*','80','100','3','อุปโภค/บริโภค','ขวด','P00000.png');</v>
      </c>
    </row>
    <row r="3000" spans="1:18" x14ac:dyDescent="0.25">
      <c r="A3000" s="2" t="s">
        <v>4448</v>
      </c>
      <c r="B3000" s="8">
        <v>6923010261237</v>
      </c>
      <c r="C3000" s="2" t="s">
        <v>4449</v>
      </c>
      <c r="D3000" s="1">
        <v>20</v>
      </c>
      <c r="E3000" s="1">
        <v>8</v>
      </c>
      <c r="F3000" s="1">
        <v>0</v>
      </c>
      <c r="G3000" s="1">
        <v>15.42</v>
      </c>
      <c r="H3000" s="1">
        <v>25</v>
      </c>
      <c r="I3000" s="16"/>
      <c r="J3000" s="17" t="s">
        <v>7142</v>
      </c>
      <c r="K3000" s="4" t="s">
        <v>7144</v>
      </c>
      <c r="L3000" s="5" t="s">
        <v>7143</v>
      </c>
      <c r="M3000" s="5">
        <f t="shared" si="184"/>
        <v>15.42</v>
      </c>
      <c r="N3000" s="5">
        <f t="shared" si="185"/>
        <v>25</v>
      </c>
      <c r="O3000" s="3" t="str">
        <f>IF(ISBLANK(D3000),"ส่วนลด",VLOOKUP(D3000,หมวดหมู่!$A$2:$B$35,2))</f>
        <v>อุปโภค/บริโภค</v>
      </c>
      <c r="P3000" s="3" t="str">
        <f>IF(ISBLANK(E3000),"หน่วย",VLOOKUP(E3000,หน่วยนับ!$A$2:$B$37,2))</f>
        <v>อัน</v>
      </c>
      <c r="Q3000" t="str">
        <f t="shared" si="186"/>
        <v>P00000.png</v>
      </c>
      <c r="R3000" t="str">
        <f t="shared" si="187"/>
        <v>INSERT INTO `product`(`pID`, `pBar`, `pBars`, `pName`, `pBP`, `pSP`, `pVal`, `pCate`, `pUnit`, `img`) VALUES ('P03000','6923010261237','[{"detail":"รหัสสินค้า","barcode":"P03000"},{"detail":"บาร์โค้ดหลัก","barcode":"6923010261237"}]','หูฟังฝาครอบ25บาท*','15.42','25','0','อุปโภค/บริโภค','อัน','P00000.png');</v>
      </c>
    </row>
    <row r="3001" spans="1:18" x14ac:dyDescent="0.25">
      <c r="A3001" s="2" t="s">
        <v>4450</v>
      </c>
      <c r="B3001" s="8">
        <v>8858778536519</v>
      </c>
      <c r="C3001" s="2" t="s">
        <v>8881</v>
      </c>
      <c r="D3001" s="1">
        <v>91</v>
      </c>
      <c r="E3001" s="1">
        <v>8</v>
      </c>
      <c r="F3001" s="1">
        <v>12</v>
      </c>
      <c r="G3001" s="1">
        <v>16</v>
      </c>
      <c r="H3001" s="1">
        <v>25</v>
      </c>
      <c r="I3001" s="16"/>
      <c r="J3001" s="17" t="s">
        <v>7142</v>
      </c>
      <c r="K3001" s="4" t="s">
        <v>7144</v>
      </c>
      <c r="L3001" s="5" t="s">
        <v>7143</v>
      </c>
      <c r="M3001" s="5">
        <f t="shared" si="184"/>
        <v>16</v>
      </c>
      <c r="N3001" s="5">
        <f t="shared" si="185"/>
        <v>25</v>
      </c>
      <c r="O3001" s="3" t="str">
        <f>IF(ISBLANK(D3001),"ส่วนลด",VLOOKUP(D3001,หมวดหมู่!$A$2:$B$35,2))</f>
        <v>ของใช้ในครัว</v>
      </c>
      <c r="P3001" s="3" t="str">
        <f>IF(ISBLANK(E3001),"หน่วย",VLOOKUP(E3001,หน่วยนับ!$A$2:$B$37,2))</f>
        <v>อัน</v>
      </c>
      <c r="Q3001" t="str">
        <f t="shared" si="186"/>
        <v>P00000.png</v>
      </c>
      <c r="R3001" t="str">
        <f t="shared" si="187"/>
        <v>INSERT INTO `product`(`pID`, `pBar`, `pBars`, `pName`, `pBP`, `pSP`, `pVal`, `pCate`, `pUnit`, `img`) VALUES ('P03001','8858778536519','[{"detail":"รหัสสินค้า","barcode":"P03001"},{"detail":"บาร์โค้ดหลัก","barcode":"8858778536519"}]','ที่โกยผงพลาสติก***','16','25','12','ของใช้ในครัว','อัน','P00000.png');</v>
      </c>
    </row>
    <row r="3002" spans="1:18" x14ac:dyDescent="0.25">
      <c r="A3002" s="2" t="s">
        <v>4451</v>
      </c>
      <c r="B3002" s="8">
        <v>8859405510094</v>
      </c>
      <c r="C3002" s="2" t="s">
        <v>4452</v>
      </c>
      <c r="D3002" s="1">
        <v>20</v>
      </c>
      <c r="E3002" s="1">
        <v>3</v>
      </c>
      <c r="F3002" s="1">
        <v>0</v>
      </c>
      <c r="G3002" s="1">
        <v>16</v>
      </c>
      <c r="H3002" s="1">
        <v>20</v>
      </c>
      <c r="I3002" s="16"/>
      <c r="J3002" s="17" t="s">
        <v>7142</v>
      </c>
      <c r="K3002" s="4" t="s">
        <v>7144</v>
      </c>
      <c r="L3002" s="5" t="s">
        <v>7143</v>
      </c>
      <c r="M3002" s="5">
        <f t="shared" si="184"/>
        <v>16</v>
      </c>
      <c r="N3002" s="5">
        <f t="shared" si="185"/>
        <v>20</v>
      </c>
      <c r="O3002" s="3" t="str">
        <f>IF(ISBLANK(D3002),"ส่วนลด",VLOOKUP(D3002,หมวดหมู่!$A$2:$B$35,2))</f>
        <v>อุปโภค/บริโภค</v>
      </c>
      <c r="P3002" s="3" t="str">
        <f>IF(ISBLANK(E3002),"หน่วย",VLOOKUP(E3002,หน่วยนับ!$A$2:$B$37,2))</f>
        <v>ขวด</v>
      </c>
      <c r="Q3002" t="str">
        <f t="shared" si="186"/>
        <v>P00000.png</v>
      </c>
      <c r="R3002" t="str">
        <f t="shared" si="187"/>
        <v>INSERT INTO `product`(`pID`, `pBar`, `pBars`, `pName`, `pBP`, `pSP`, `pVal`, `pCate`, `pUnit`, `img`) VALUES ('P03002','8859405510094','[{"detail":"รหัสสินค้า","barcode":"P03002"},{"detail":"บาร์โค้ดหลัก","barcode":"8859405510094"}]','ปลาร้าสุกดอกรัก20บ**','16','20','0','อุปโภค/บริโภค','ขวด','P00000.png');</v>
      </c>
    </row>
    <row r="3003" spans="1:18" x14ac:dyDescent="0.25">
      <c r="A3003" s="2" t="s">
        <v>4453</v>
      </c>
      <c r="B3003" s="8">
        <v>8850206066032</v>
      </c>
      <c r="C3003" s="2" t="s">
        <v>4454</v>
      </c>
      <c r="D3003" s="1">
        <v>20</v>
      </c>
      <c r="E3003" s="1">
        <v>3</v>
      </c>
      <c r="F3003" s="1">
        <v>2</v>
      </c>
      <c r="G3003" s="1">
        <v>26</v>
      </c>
      <c r="H3003" s="1">
        <v>32</v>
      </c>
      <c r="I3003" s="16"/>
      <c r="J3003" s="17" t="s">
        <v>7142</v>
      </c>
      <c r="K3003" s="4" t="s">
        <v>7144</v>
      </c>
      <c r="L3003" s="5" t="s">
        <v>7143</v>
      </c>
      <c r="M3003" s="5">
        <f t="shared" si="184"/>
        <v>26</v>
      </c>
      <c r="N3003" s="5">
        <f t="shared" si="185"/>
        <v>32</v>
      </c>
      <c r="O3003" s="3" t="str">
        <f>IF(ISBLANK(D3003),"ส่วนลด",VLOOKUP(D3003,หมวดหมู่!$A$2:$B$35,2))</f>
        <v>อุปโภค/บริโภค</v>
      </c>
      <c r="P3003" s="3" t="str">
        <f>IF(ISBLANK(E3003),"หน่วย",VLOOKUP(E3003,หน่วยนับ!$A$2:$B$37,2))</f>
        <v>ขวด</v>
      </c>
      <c r="Q3003" t="str">
        <f t="shared" si="186"/>
        <v>P00000.png</v>
      </c>
      <c r="R3003" t="str">
        <f t="shared" si="187"/>
        <v>INSERT INTO `product`(`pID`, `pBar`, `pBars`, `pName`, `pBP`, `pSP`, `pVal`, `pCate`, `pUnit`, `img`) VALUES ('P03003','8850206066032','[{"detail":"รหัสสินค้า","barcode":"P03003"},{"detail":"บาร์โค้ดหลัก","barcode":"8850206066032"}]','ซีอิ้วดำ940มล31บาท**','26','32','2','อุปโภค/บริโภค','ขวด','P00000.png');</v>
      </c>
    </row>
    <row r="3004" spans="1:18" x14ac:dyDescent="0.25">
      <c r="A3004" s="2" t="s">
        <v>4455</v>
      </c>
      <c r="B3004" s="8">
        <v>8850029816579</v>
      </c>
      <c r="C3004" s="2" t="s">
        <v>4456</v>
      </c>
      <c r="D3004" s="1">
        <v>43</v>
      </c>
      <c r="E3004" s="1">
        <v>3</v>
      </c>
      <c r="F3004" s="1">
        <v>2</v>
      </c>
      <c r="G3004" s="1">
        <v>44.5</v>
      </c>
      <c r="H3004" s="1">
        <v>53</v>
      </c>
      <c r="I3004" s="16"/>
      <c r="J3004" s="17" t="s">
        <v>7142</v>
      </c>
      <c r="K3004" s="4" t="s">
        <v>7144</v>
      </c>
      <c r="L3004" s="5" t="s">
        <v>7143</v>
      </c>
      <c r="M3004" s="5">
        <f t="shared" si="184"/>
        <v>44.5</v>
      </c>
      <c r="N3004" s="5">
        <f t="shared" si="185"/>
        <v>53</v>
      </c>
      <c r="O3004" s="3" t="str">
        <f>IF(ISBLANK(D3004),"ส่วนลด",VLOOKUP(D3004,หมวดหมู่!$A$2:$B$35,2))</f>
        <v>โลออน+โลชั้่น+น้ำหอม</v>
      </c>
      <c r="P3004" s="3" t="str">
        <f>IF(ISBLANK(E3004),"หน่วย",VLOOKUP(E3004,หน่วยนับ!$A$2:$B$37,2))</f>
        <v>ขวด</v>
      </c>
      <c r="Q3004" t="str">
        <f t="shared" si="186"/>
        <v>P00000.png</v>
      </c>
      <c r="R3004" t="str">
        <f t="shared" si="187"/>
        <v>INSERT INTO `product`(`pID`, `pBar`, `pBars`, `pName`, `pBP`, `pSP`, `pVal`, `pCate`, `pUnit`, `img`) VALUES ('P03004','8850029816579','[{"detail":"รหัสสินค้า","barcode":"P03004"},{"detail":"บาร์โค้ดหลัก","barcode":"8850029816579"}]','นีเวียโลออน25มล**','44.5','53','2','โลออน+โลชั้่น+น้ำหอม','ขวด','P00000.png');</v>
      </c>
    </row>
    <row r="3005" spans="1:18" x14ac:dyDescent="0.25">
      <c r="A3005" s="2" t="s">
        <v>4457</v>
      </c>
      <c r="B3005" s="8">
        <v>8851447010006</v>
      </c>
      <c r="C3005" s="2" t="s">
        <v>8882</v>
      </c>
      <c r="D3005" s="1">
        <v>60</v>
      </c>
      <c r="E3005" s="1">
        <v>1</v>
      </c>
      <c r="F3005" s="1">
        <v>6</v>
      </c>
      <c r="G3005" s="1">
        <v>17.5</v>
      </c>
      <c r="H3005" s="1">
        <v>24</v>
      </c>
      <c r="I3005" s="16"/>
      <c r="J3005" s="17" t="s">
        <v>7142</v>
      </c>
      <c r="K3005" s="4" t="s">
        <v>7144</v>
      </c>
      <c r="L3005" s="5" t="s">
        <v>7143</v>
      </c>
      <c r="M3005" s="5">
        <f t="shared" si="184"/>
        <v>17.5</v>
      </c>
      <c r="N3005" s="5">
        <f t="shared" si="185"/>
        <v>24</v>
      </c>
      <c r="O3005" s="3" t="str">
        <f>IF(ISBLANK(D3005),"ส่วนลด",VLOOKUP(D3005,หมวดหมู่!$A$2:$B$35,2))</f>
        <v>ยาสามัญประจำบ้าน</v>
      </c>
      <c r="P3005" s="3" t="str">
        <f>IF(ISBLANK(E3005),"หน่วย",VLOOKUP(E3005,หน่วยนับ!$A$2:$B$37,2))</f>
        <v>ชิ้น</v>
      </c>
      <c r="Q3005" t="str">
        <f t="shared" si="186"/>
        <v>P00000.png</v>
      </c>
      <c r="R3005" t="str">
        <f t="shared" si="187"/>
        <v>INSERT INTO `product`(`pID`, `pBar`, `pBars`, `pName`, `pBP`, `pSP`, `pVal`, `pCate`, `pUnit`, `img`) VALUES ('P03005','8851447010006','[{"detail":"รหัสสินค้า","barcode":"P03005"},{"detail":"บาร์โค้ดหลัก","barcode":"8851447010006"}]','ยาดมโป้ยเซียน***','17.5','24','6','ยาสามัญประจำบ้าน','ชิ้น','P00000.png');</v>
      </c>
    </row>
    <row r="3006" spans="1:18" x14ac:dyDescent="0.25">
      <c r="A3006" s="2" t="s">
        <v>4458</v>
      </c>
      <c r="B3006" s="8">
        <v>8850006322482</v>
      </c>
      <c r="C3006" s="2" t="s">
        <v>8883</v>
      </c>
      <c r="D3006" s="1">
        <v>66</v>
      </c>
      <c r="E3006" s="1">
        <v>5</v>
      </c>
      <c r="F3006" s="1">
        <v>3</v>
      </c>
      <c r="G3006" s="1">
        <v>51.67</v>
      </c>
      <c r="H3006" s="1">
        <v>60</v>
      </c>
      <c r="I3006" s="16"/>
      <c r="J3006" s="17" t="s">
        <v>7142</v>
      </c>
      <c r="K3006" s="4" t="s">
        <v>7144</v>
      </c>
      <c r="L3006" s="5" t="s">
        <v>7143</v>
      </c>
      <c r="M3006" s="5">
        <f t="shared" si="184"/>
        <v>51.67</v>
      </c>
      <c r="N3006" s="5">
        <f t="shared" si="185"/>
        <v>60</v>
      </c>
      <c r="O3006" s="3" t="str">
        <f>IF(ISBLANK(D3006),"ส่วนลด",VLOOKUP(D3006,หมวดหมู่!$A$2:$B$35,2))</f>
        <v>ยาสีฟัน+แปรงสีฟันน้ำยาบ้วนปาก</v>
      </c>
      <c r="P3006" s="3" t="str">
        <f>IF(ISBLANK(E3006),"หน่วย",VLOOKUP(E3006,หน่วยนับ!$A$2:$B$37,2))</f>
        <v>กล่อง</v>
      </c>
      <c r="Q3006" t="str">
        <f t="shared" si="186"/>
        <v>P00000.png</v>
      </c>
      <c r="R3006" t="str">
        <f t="shared" si="187"/>
        <v>INSERT INTO `product`(`pID`, `pBar`, `pBars`, `pName`, `pBP`, `pSP`, `pVal`, `pCate`, `pUnit`, `img`) VALUES ('P03006','8850006322482','[{"detail":"รหัสสินค้า","barcode":"P03006"},{"detail":"บาร์โค้ดหลัก","barcode":"8850006322482"}]','คอลเกตุเกลือ150มล***','51.67','60','3','ยาสีฟัน+แปรงสีฟันน้ำยาบ้วนปาก','กล่อง','P00000.png');</v>
      </c>
    </row>
    <row r="3007" spans="1:18" x14ac:dyDescent="0.25">
      <c r="A3007" s="2" t="s">
        <v>4459</v>
      </c>
      <c r="B3007" s="8">
        <v>8850006322505</v>
      </c>
      <c r="C3007" s="2" t="s">
        <v>4460</v>
      </c>
      <c r="D3007" s="1">
        <v>66</v>
      </c>
      <c r="E3007" s="1">
        <v>5</v>
      </c>
      <c r="F3007" s="1">
        <v>0</v>
      </c>
      <c r="G3007" s="1">
        <v>27.67</v>
      </c>
      <c r="H3007" s="1">
        <v>35</v>
      </c>
      <c r="I3007" s="16"/>
      <c r="J3007" s="17" t="s">
        <v>7142</v>
      </c>
      <c r="K3007" s="4" t="s">
        <v>7144</v>
      </c>
      <c r="L3007" s="5" t="s">
        <v>7143</v>
      </c>
      <c r="M3007" s="5">
        <f t="shared" si="184"/>
        <v>27.67</v>
      </c>
      <c r="N3007" s="5">
        <f t="shared" si="185"/>
        <v>35</v>
      </c>
      <c r="O3007" s="3" t="str">
        <f>IF(ISBLANK(D3007),"ส่วนลด",VLOOKUP(D3007,หมวดหมู่!$A$2:$B$35,2))</f>
        <v>ยาสีฟัน+แปรงสีฟันน้ำยาบ้วนปาก</v>
      </c>
      <c r="P3007" s="3" t="str">
        <f>IF(ISBLANK(E3007),"หน่วย",VLOOKUP(E3007,หน่วยนับ!$A$2:$B$37,2))</f>
        <v>กล่อง</v>
      </c>
      <c r="Q3007" t="str">
        <f t="shared" si="186"/>
        <v>P00000.png</v>
      </c>
      <c r="R3007" t="str">
        <f t="shared" si="187"/>
        <v>INSERT INTO `product`(`pID`, `pBar`, `pBars`, `pName`, `pBP`, `pSP`, `pVal`, `pCate`, `pUnit`, `img`) VALUES ('P03007','8850006322505','[{"detail":"รหัสสินค้า","barcode":"P03007"},{"detail":"บาร์โค้ดหลัก","barcode":"8850006322505"}]','คอลเกตุเกลือสมุนไพร80/35บ**','27.67','35','0','ยาสีฟัน+แปรงสีฟันน้ำยาบ้วนปาก','กล่อง','P00000.png');</v>
      </c>
    </row>
    <row r="3008" spans="1:18" x14ac:dyDescent="0.25">
      <c r="A3008" s="2" t="s">
        <v>4461</v>
      </c>
      <c r="B3008" s="8">
        <v>8850006274019</v>
      </c>
      <c r="C3008" s="2" t="s">
        <v>4462</v>
      </c>
      <c r="D3008" s="1">
        <v>66</v>
      </c>
      <c r="E3008" s="1">
        <v>5</v>
      </c>
      <c r="F3008" s="1">
        <v>0</v>
      </c>
      <c r="G3008" s="1">
        <v>11.59</v>
      </c>
      <c r="H3008" s="1">
        <v>15</v>
      </c>
      <c r="I3008" s="16"/>
      <c r="J3008" s="17" t="s">
        <v>7142</v>
      </c>
      <c r="K3008" s="4" t="s">
        <v>7144</v>
      </c>
      <c r="L3008" s="5" t="s">
        <v>7143</v>
      </c>
      <c r="M3008" s="5">
        <f t="shared" si="184"/>
        <v>11.59</v>
      </c>
      <c r="N3008" s="5">
        <f t="shared" si="185"/>
        <v>15</v>
      </c>
      <c r="O3008" s="3" t="str">
        <f>IF(ISBLANK(D3008),"ส่วนลด",VLOOKUP(D3008,หมวดหมู่!$A$2:$B$35,2))</f>
        <v>ยาสีฟัน+แปรงสีฟันน้ำยาบ้วนปาก</v>
      </c>
      <c r="P3008" s="3" t="str">
        <f>IF(ISBLANK(E3008),"หน่วย",VLOOKUP(E3008,หน่วยนับ!$A$2:$B$37,2))</f>
        <v>กล่อง</v>
      </c>
      <c r="Q3008" t="str">
        <f t="shared" si="186"/>
        <v>P00000.png</v>
      </c>
      <c r="R3008" t="str">
        <f t="shared" si="187"/>
        <v>INSERT INTO `product`(`pID`, `pBar`, `pBars`, `pName`, `pBP`, `pSP`, `pVal`, `pCate`, `pUnit`, `img`) VALUES ('P03008','8850006274019','[{"detail":"รหัสสินค้า","barcode":"P03008"},{"detail":"บาร์โค้ดหลัก","barcode":"8850006274019"}]','คอลเกตุ35gริ้วใส15บาท**','11.59','15','0','ยาสีฟัน+แปรงสีฟันน้ำยาบ้วนปาก','กล่อง','P00000.png');</v>
      </c>
    </row>
    <row r="3009" spans="1:18" x14ac:dyDescent="0.25">
      <c r="A3009" s="2" t="s">
        <v>4463</v>
      </c>
      <c r="B3009" s="8">
        <v>8851123341011</v>
      </c>
      <c r="C3009" s="2" t="s">
        <v>6902</v>
      </c>
      <c r="D3009" s="1">
        <v>58</v>
      </c>
      <c r="E3009" s="1">
        <v>2</v>
      </c>
      <c r="F3009" s="1">
        <v>4</v>
      </c>
      <c r="G3009" s="1">
        <v>9.17</v>
      </c>
      <c r="H3009" s="1">
        <v>12</v>
      </c>
      <c r="I3009" s="15" t="s">
        <v>8884</v>
      </c>
      <c r="J3009" s="17" t="s">
        <v>7142</v>
      </c>
      <c r="K3009" s="4" t="s">
        <v>7144</v>
      </c>
      <c r="L3009" s="5" t="s">
        <v>7143</v>
      </c>
      <c r="M3009" s="5">
        <f t="shared" si="184"/>
        <v>9.17</v>
      </c>
      <c r="N3009" s="5">
        <f t="shared" si="185"/>
        <v>12</v>
      </c>
      <c r="O3009" s="3" t="str">
        <f>IF(ISBLANK(D3009),"ส่วนลด",VLOOKUP(D3009,หมวดหมู่!$A$2:$B$35,2))</f>
        <v>แป้ง</v>
      </c>
      <c r="P3009" s="3" t="str">
        <f>IF(ISBLANK(E3009),"หน่วย",VLOOKUP(E3009,หน่วยนับ!$A$2:$B$37,2))</f>
        <v>กระปุก</v>
      </c>
      <c r="Q3009" t="str">
        <f t="shared" si="186"/>
        <v>prd_3035.jpg</v>
      </c>
      <c r="R3009" t="str">
        <f t="shared" si="187"/>
        <v>INSERT INTO `product`(`pID`, `pBar`, `pBars`, `pName`, `pBP`, `pSP`, `pVal`, `pCate`, `pUnit`, `img`) VALUES ('P03009','8851123341011','[{"detail":"รหัสสินค้า","barcode":"P03009"},{"detail":"บาร์โค้ดหลัก","barcode":"8851123341011"}]','เบบี้มายแป้ง50g**','9.17','12','4','แป้ง','กระปุก','prd_3035.jpg');</v>
      </c>
    </row>
    <row r="3010" spans="1:18" x14ac:dyDescent="0.25">
      <c r="A3010" s="2" t="s">
        <v>4464</v>
      </c>
      <c r="B3010" s="8">
        <v>8851123703420</v>
      </c>
      <c r="C3010" s="2" t="s">
        <v>8885</v>
      </c>
      <c r="D3010" s="1">
        <v>58</v>
      </c>
      <c r="E3010" s="1">
        <v>2</v>
      </c>
      <c r="F3010" s="1">
        <v>0</v>
      </c>
      <c r="G3010" s="1">
        <v>9.17</v>
      </c>
      <c r="H3010" s="1">
        <v>12</v>
      </c>
      <c r="I3010" s="16"/>
      <c r="J3010" s="17" t="s">
        <v>7142</v>
      </c>
      <c r="K3010" s="4" t="s">
        <v>7144</v>
      </c>
      <c r="L3010" s="5" t="s">
        <v>7143</v>
      </c>
      <c r="M3010" s="5">
        <f t="shared" si="184"/>
        <v>9.17</v>
      </c>
      <c r="N3010" s="5">
        <f t="shared" si="185"/>
        <v>12</v>
      </c>
      <c r="O3010" s="3" t="str">
        <f>IF(ISBLANK(D3010),"ส่วนลด",VLOOKUP(D3010,หมวดหมู่!$A$2:$B$35,2))</f>
        <v>แป้ง</v>
      </c>
      <c r="P3010" s="3" t="str">
        <f>IF(ISBLANK(E3010),"หน่วย",VLOOKUP(E3010,หน่วยนับ!$A$2:$B$37,2))</f>
        <v>กระปุก</v>
      </c>
      <c r="Q3010" t="str">
        <f t="shared" si="186"/>
        <v>P00000.png</v>
      </c>
      <c r="R3010" t="str">
        <f t="shared" si="187"/>
        <v>INSERT INTO `product`(`pID`, `pBar`, `pBars`, `pName`, `pBP`, `pSP`, `pVal`, `pCate`, `pUnit`, `img`) VALUES ('P03010','8851123703420','[{"detail":"รหัสสินค้า","barcode":"P03010"},{"detail":"บาร์โค้ดหลัก","barcode":"8851123703420"}]','เบบี้มายแป้งชมพู50g***','9.17','12','0','แป้ง','กระปุก','P00000.png');</v>
      </c>
    </row>
    <row r="3011" spans="1:18" x14ac:dyDescent="0.25">
      <c r="A3011" s="2" t="s">
        <v>4465</v>
      </c>
      <c r="B3011" s="8">
        <v>8851123740579</v>
      </c>
      <c r="C3011" s="2" t="s">
        <v>6902</v>
      </c>
      <c r="D3011" s="1">
        <v>58</v>
      </c>
      <c r="E3011" s="1">
        <v>2</v>
      </c>
      <c r="F3011" s="1">
        <v>0</v>
      </c>
      <c r="G3011" s="1">
        <v>9.17</v>
      </c>
      <c r="H3011" s="1">
        <v>12</v>
      </c>
      <c r="I3011" s="15" t="s">
        <v>8886</v>
      </c>
      <c r="J3011" s="17" t="s">
        <v>7142</v>
      </c>
      <c r="K3011" s="4" t="s">
        <v>7144</v>
      </c>
      <c r="L3011" s="5" t="s">
        <v>7143</v>
      </c>
      <c r="M3011" s="5">
        <f t="shared" ref="M3011:M3074" si="188">IF(ISBLANK(D3011),0,G3011)</f>
        <v>9.17</v>
      </c>
      <c r="N3011" s="5">
        <f t="shared" ref="N3011:N3074" si="189">IF(ISBLANK(D3011),-H3011,H3011)</f>
        <v>12</v>
      </c>
      <c r="O3011" s="3" t="str">
        <f>IF(ISBLANK(D3011),"ส่วนลด",VLOOKUP(D3011,หมวดหมู่!$A$2:$B$35,2))</f>
        <v>แป้ง</v>
      </c>
      <c r="P3011" s="3" t="str">
        <f>IF(ISBLANK(E3011),"หน่วย",VLOOKUP(E3011,หน่วยนับ!$A$2:$B$37,2))</f>
        <v>กระปุก</v>
      </c>
      <c r="Q3011" t="str">
        <f t="shared" ref="Q3011:Q3074" si="190">IF(ISBLANK(I3011),"P00000.png",I3011)</f>
        <v>prd_3037.jpg</v>
      </c>
      <c r="R3011" t="str">
        <f t="shared" ref="R3011:R3074" si="191">"INSERT INTO `product`(`pID`, `pBar`, `pBars`, `pName`, `pBP`, `pSP`, `pVal`, `pCate`, `pUnit`, `img`) VALUES ('"&amp;A3011&amp;"','"&amp;B3011&amp;"','"&amp;J3011&amp;A3011&amp;K3011&amp;B3011&amp;L3011&amp;"','"&amp;C3011&amp;"','"&amp;M3011&amp;"','"&amp;N3011&amp;"','"&amp;F3011&amp;"','"&amp;O3011&amp;"','"&amp;P3011&amp;"','"&amp;Q3011&amp;"');"</f>
        <v>INSERT INTO `product`(`pID`, `pBar`, `pBars`, `pName`, `pBP`, `pSP`, `pVal`, `pCate`, `pUnit`, `img`) VALUES ('P03011','8851123740579','[{"detail":"รหัสสินค้า","barcode":"P03011"},{"detail":"บาร์โค้ดหลัก","barcode":"8851123740579"}]','เบบี้มายแป้ง50g**','9.17','12','0','แป้ง','กระปุก','prd_3037.jpg');</v>
      </c>
    </row>
    <row r="3012" spans="1:18" x14ac:dyDescent="0.25">
      <c r="A3012" s="2" t="s">
        <v>4466</v>
      </c>
      <c r="B3012" s="8">
        <v>8851123795425</v>
      </c>
      <c r="C3012" s="2" t="s">
        <v>4467</v>
      </c>
      <c r="D3012" s="1">
        <v>43</v>
      </c>
      <c r="E3012" s="1">
        <v>3</v>
      </c>
      <c r="F3012" s="1">
        <v>0</v>
      </c>
      <c r="G3012" s="1">
        <v>24</v>
      </c>
      <c r="H3012" s="1">
        <v>30</v>
      </c>
      <c r="I3012" s="16"/>
      <c r="J3012" s="17" t="s">
        <v>7142</v>
      </c>
      <c r="K3012" s="4" t="s">
        <v>7144</v>
      </c>
      <c r="L3012" s="5" t="s">
        <v>7143</v>
      </c>
      <c r="M3012" s="5">
        <f t="shared" si="188"/>
        <v>24</v>
      </c>
      <c r="N3012" s="5">
        <f t="shared" si="189"/>
        <v>30</v>
      </c>
      <c r="O3012" s="3" t="str">
        <f>IF(ISBLANK(D3012),"ส่วนลด",VLOOKUP(D3012,หมวดหมู่!$A$2:$B$35,2))</f>
        <v>โลออน+โลชั้่น+น้ำหอม</v>
      </c>
      <c r="P3012" s="3" t="str">
        <f>IF(ISBLANK(E3012),"หน่วย",VLOOKUP(E3012,หน่วยนับ!$A$2:$B$37,2))</f>
        <v>ขวด</v>
      </c>
      <c r="Q3012" t="str">
        <f t="shared" si="190"/>
        <v>P00000.png</v>
      </c>
      <c r="R3012" t="str">
        <f t="shared" si="191"/>
        <v>INSERT INTO `product`(`pID`, `pBar`, `pBars`, `pName`, `pBP`, `pSP`, `pVal`, `pCate`, `pUnit`, `img`) VALUES ('P03012','8851123795425','[{"detail":"รหัสสินค้า","barcode":"P03012"},{"detail":"บาร์โค้ดหลัก","barcode":"8851123795425"}]','เทเว่นพลัสโลออน50มล30บาท**','24','30','0','โลออน+โลชั้่น+น้ำหอม','ขวด','P00000.png');</v>
      </c>
    </row>
    <row r="3013" spans="1:18" x14ac:dyDescent="0.25">
      <c r="A3013" s="2" t="s">
        <v>4468</v>
      </c>
      <c r="B3013" s="8">
        <v>8851123809160</v>
      </c>
      <c r="C3013" s="2" t="s">
        <v>4469</v>
      </c>
      <c r="D3013" s="1">
        <v>20</v>
      </c>
      <c r="E3013" s="1">
        <v>3</v>
      </c>
      <c r="F3013" s="1">
        <v>0</v>
      </c>
      <c r="G3013" s="1">
        <v>24</v>
      </c>
      <c r="H3013" s="1">
        <v>35</v>
      </c>
      <c r="I3013" s="16"/>
      <c r="J3013" s="17" t="s">
        <v>7142</v>
      </c>
      <c r="K3013" s="4" t="s">
        <v>7144</v>
      </c>
      <c r="L3013" s="5" t="s">
        <v>7143</v>
      </c>
      <c r="M3013" s="5">
        <f t="shared" si="188"/>
        <v>24</v>
      </c>
      <c r="N3013" s="5">
        <f t="shared" si="189"/>
        <v>35</v>
      </c>
      <c r="O3013" s="3" t="str">
        <f>IF(ISBLANK(D3013),"ส่วนลด",VLOOKUP(D3013,หมวดหมู่!$A$2:$B$35,2))</f>
        <v>อุปโภค/บริโภค</v>
      </c>
      <c r="P3013" s="3" t="str">
        <f>IF(ISBLANK(E3013),"หน่วย",VLOOKUP(E3013,หน่วยนับ!$A$2:$B$37,2))</f>
        <v>ขวด</v>
      </c>
      <c r="Q3013" t="str">
        <f t="shared" si="190"/>
        <v>P00000.png</v>
      </c>
      <c r="R3013" t="str">
        <f t="shared" si="191"/>
        <v>INSERT INTO `product`(`pID`, `pBar`, `pBars`, `pName`, `pBP`, `pSP`, `pVal`, `pCate`, `pUnit`, `img`) VALUES ('P03013','8851123809160','[{"detail":"รหัสสินค้า","barcode":"P03013"},{"detail":"บาร์โค้ดหลัก","barcode":"8851123809160"}]','เทเว่นพลัสโลออน35บาท*','24','35','0','อุปโภค/บริโภค','ขวด','P00000.png');</v>
      </c>
    </row>
    <row r="3014" spans="1:18" x14ac:dyDescent="0.25">
      <c r="A3014" s="2" t="s">
        <v>4470</v>
      </c>
      <c r="B3014" s="8">
        <v>8851989010922</v>
      </c>
      <c r="C3014" s="2" t="s">
        <v>4471</v>
      </c>
      <c r="D3014" s="1">
        <v>43</v>
      </c>
      <c r="E3014" s="1">
        <v>3</v>
      </c>
      <c r="F3014" s="1">
        <v>0</v>
      </c>
      <c r="G3014" s="1">
        <v>28</v>
      </c>
      <c r="H3014" s="1">
        <v>35</v>
      </c>
      <c r="I3014" s="16"/>
      <c r="J3014" s="17" t="s">
        <v>7142</v>
      </c>
      <c r="K3014" s="4" t="s">
        <v>7144</v>
      </c>
      <c r="L3014" s="5" t="s">
        <v>7143</v>
      </c>
      <c r="M3014" s="5">
        <f t="shared" si="188"/>
        <v>28</v>
      </c>
      <c r="N3014" s="5">
        <f t="shared" si="189"/>
        <v>35</v>
      </c>
      <c r="O3014" s="3" t="str">
        <f>IF(ISBLANK(D3014),"ส่วนลด",VLOOKUP(D3014,หมวดหมู่!$A$2:$B$35,2))</f>
        <v>โลออน+โลชั้่น+น้ำหอม</v>
      </c>
      <c r="P3014" s="3" t="str">
        <f>IF(ISBLANK(E3014),"หน่วย",VLOOKUP(E3014,หน่วยนับ!$A$2:$B$37,2))</f>
        <v>ขวด</v>
      </c>
      <c r="Q3014" t="str">
        <f t="shared" si="190"/>
        <v>P00000.png</v>
      </c>
      <c r="R3014" t="str">
        <f t="shared" si="191"/>
        <v>INSERT INTO `product`(`pID`, `pBar`, `pBars`, `pName`, `pBP`, `pSP`, `pVal`, `pCate`, `pUnit`, `img`) VALUES ('P03014','8851989010922','[{"detail":"รหัสสินค้า","barcode":"P03014"},{"detail":"บาร์โค้ดหลัก","barcode":"8851989010922"}]','เอเวอร์เซนยเกริตย์45/35บ**','28','35','0','โลออน+โลชั้่น+น้ำหอม','ขวด','P00000.png');</v>
      </c>
    </row>
    <row r="3015" spans="1:18" x14ac:dyDescent="0.25">
      <c r="A3015" s="2" t="s">
        <v>4472</v>
      </c>
      <c r="B3015" s="8">
        <v>42217459</v>
      </c>
      <c r="C3015" s="2" t="s">
        <v>4473</v>
      </c>
      <c r="D3015" s="1">
        <v>20</v>
      </c>
      <c r="E3015" s="1">
        <v>3</v>
      </c>
      <c r="F3015" s="1">
        <v>0</v>
      </c>
      <c r="G3015" s="1">
        <v>44.75</v>
      </c>
      <c r="H3015" s="1">
        <v>50</v>
      </c>
      <c r="I3015" s="16"/>
      <c r="J3015" s="17" t="s">
        <v>7142</v>
      </c>
      <c r="K3015" s="4" t="s">
        <v>7144</v>
      </c>
      <c r="L3015" s="5" t="s">
        <v>7143</v>
      </c>
      <c r="M3015" s="5">
        <f t="shared" si="188"/>
        <v>44.75</v>
      </c>
      <c r="N3015" s="5">
        <f t="shared" si="189"/>
        <v>50</v>
      </c>
      <c r="O3015" s="3" t="str">
        <f>IF(ISBLANK(D3015),"ส่วนลด",VLOOKUP(D3015,หมวดหมู่!$A$2:$B$35,2))</f>
        <v>อุปโภค/บริโภค</v>
      </c>
      <c r="P3015" s="3" t="str">
        <f>IF(ISBLANK(E3015),"หน่วย",VLOOKUP(E3015,หน่วยนับ!$A$2:$B$37,2))</f>
        <v>ขวด</v>
      </c>
      <c r="Q3015" t="str">
        <f t="shared" si="190"/>
        <v>P00000.png</v>
      </c>
      <c r="R3015" t="str">
        <f t="shared" si="191"/>
        <v>INSERT INTO `product`(`pID`, `pBar`, `pBars`, `pName`, `pBP`, `pSP`, `pVal`, `pCate`, `pUnit`, `img`) VALUES ('P03015','42217459','[{"detail":"รหัสสินค้า","barcode":"P03015"},{"detail":"บาร์โค้ดหลัก","barcode":"42217459"}]','นีเวียโลออนแมน25/50บาท*','44.75','50','0','อุปโภค/บริโภค','ขวด','P00000.png');</v>
      </c>
    </row>
    <row r="3016" spans="1:18" x14ac:dyDescent="0.25">
      <c r="A3016" s="2" t="s">
        <v>4474</v>
      </c>
      <c r="B3016" s="8">
        <v>8851932408813</v>
      </c>
      <c r="C3016" s="2" t="s">
        <v>8887</v>
      </c>
      <c r="D3016" s="1">
        <v>62</v>
      </c>
      <c r="E3016" s="1">
        <v>3</v>
      </c>
      <c r="F3016" s="1">
        <v>0</v>
      </c>
      <c r="G3016" s="1">
        <v>29.34</v>
      </c>
      <c r="H3016" s="1">
        <v>35</v>
      </c>
      <c r="I3016" s="16"/>
      <c r="J3016" s="17" t="s">
        <v>7142</v>
      </c>
      <c r="K3016" s="4" t="s">
        <v>7144</v>
      </c>
      <c r="L3016" s="5" t="s">
        <v>7143</v>
      </c>
      <c r="M3016" s="5">
        <f t="shared" si="188"/>
        <v>29.34</v>
      </c>
      <c r="N3016" s="5">
        <f t="shared" si="189"/>
        <v>35</v>
      </c>
      <c r="O3016" s="3" t="str">
        <f>IF(ISBLANK(D3016),"ส่วนลด",VLOOKUP(D3016,หมวดหมู่!$A$2:$B$35,2))</f>
        <v>ครีมนวดผม</v>
      </c>
      <c r="P3016" s="3" t="str">
        <f>IF(ISBLANK(E3016),"หน่วย",VLOOKUP(E3016,หน่วยนับ!$A$2:$B$37,2))</f>
        <v>ขวด</v>
      </c>
      <c r="Q3016" t="str">
        <f t="shared" si="190"/>
        <v>P00000.png</v>
      </c>
      <c r="R3016" t="str">
        <f t="shared" si="191"/>
        <v>INSERT INTO `product`(`pID`, `pBar`, `pBars`, `pName`, `pBP`, `pSP`, `pVal`, `pCate`, `pUnit`, `img`) VALUES ('P03016','8851932408813','[{"detail":"รหัสสินค้า","barcode":"P03016"},{"detail":"บาร์โค้ดหลัก","barcode":"8851932408813"}]','ซัลซิลครีมนวด120มล**','29.34','35','0','ครีมนวดผม','ขวด','P00000.png');</v>
      </c>
    </row>
    <row r="3017" spans="1:18" x14ac:dyDescent="0.25">
      <c r="A3017" s="2" t="s">
        <v>4475</v>
      </c>
      <c r="B3017" s="8">
        <v>8850360022905</v>
      </c>
      <c r="C3017" s="2" t="s">
        <v>4476</v>
      </c>
      <c r="D3017" s="1">
        <v>20</v>
      </c>
      <c r="E3017" s="1">
        <v>23</v>
      </c>
      <c r="F3017" s="1">
        <v>0</v>
      </c>
      <c r="G3017" s="1">
        <v>12.5</v>
      </c>
      <c r="H3017" s="1">
        <v>15</v>
      </c>
      <c r="I3017" s="16"/>
      <c r="J3017" s="17" t="s">
        <v>7142</v>
      </c>
      <c r="K3017" s="4" t="s">
        <v>7144</v>
      </c>
      <c r="L3017" s="5" t="s">
        <v>7143</v>
      </c>
      <c r="M3017" s="5">
        <f t="shared" si="188"/>
        <v>12.5</v>
      </c>
      <c r="N3017" s="5">
        <f t="shared" si="189"/>
        <v>15</v>
      </c>
      <c r="O3017" s="3" t="str">
        <f>IF(ISBLANK(D3017),"ส่วนลด",VLOOKUP(D3017,หมวดหมู่!$A$2:$B$35,2))</f>
        <v>อุปโภค/บริโภค</v>
      </c>
      <c r="P3017" s="3" t="str">
        <f>IF(ISBLANK(E3017),"หน่วย",VLOOKUP(E3017,หน่วยนับ!$A$2:$B$37,2))</f>
        <v>ก้อน</v>
      </c>
      <c r="Q3017" t="str">
        <f t="shared" si="190"/>
        <v>P00000.png</v>
      </c>
      <c r="R3017" t="str">
        <f t="shared" si="191"/>
        <v>INSERT INTO `product`(`pID`, `pBar`, `pBars`, `pName`, `pBP`, `pSP`, `pVal`, `pCate`, `pUnit`, `img`) VALUES ('P03017','8850360022905','[{"detail":"รหัสสินค้า","barcode":"P03017"},{"detail":"บาร์โค้ดหลัก","barcode":"8850360022905"}]','เดทตอล105/15บาท*','12.5','15','0','อุปโภค/บริโภค','ก้อน','P00000.png');</v>
      </c>
    </row>
    <row r="3018" spans="1:18" x14ac:dyDescent="0.25">
      <c r="A3018" s="2" t="s">
        <v>4477</v>
      </c>
      <c r="B3018" s="8">
        <v>8850360022707</v>
      </c>
      <c r="C3018" s="2" t="s">
        <v>8888</v>
      </c>
      <c r="D3018" s="1">
        <v>57</v>
      </c>
      <c r="E3018" s="1">
        <v>23</v>
      </c>
      <c r="F3018" s="1">
        <v>1</v>
      </c>
      <c r="G3018" s="1">
        <v>10.75</v>
      </c>
      <c r="H3018" s="1">
        <v>15</v>
      </c>
      <c r="I3018" s="16"/>
      <c r="J3018" s="17" t="s">
        <v>7142</v>
      </c>
      <c r="K3018" s="4" t="s">
        <v>7144</v>
      </c>
      <c r="L3018" s="5" t="s">
        <v>7143</v>
      </c>
      <c r="M3018" s="5">
        <f t="shared" si="188"/>
        <v>10.75</v>
      </c>
      <c r="N3018" s="5">
        <f t="shared" si="189"/>
        <v>15</v>
      </c>
      <c r="O3018" s="3" t="str">
        <f>IF(ISBLANK(D3018),"ส่วนลด",VLOOKUP(D3018,หมวดหมู่!$A$2:$B$35,2))</f>
        <v>สบู่+ครีมอาบน้ำ</v>
      </c>
      <c r="P3018" s="3" t="str">
        <f>IF(ISBLANK(E3018),"หน่วย",VLOOKUP(E3018,หน่วยนับ!$A$2:$B$37,2))</f>
        <v>ก้อน</v>
      </c>
      <c r="Q3018" t="str">
        <f t="shared" si="190"/>
        <v>P00000.png</v>
      </c>
      <c r="R3018" t="str">
        <f t="shared" si="191"/>
        <v>INSERT INTO `product`(`pID`, `pBar`, `pBars`, `pName`, `pBP`, `pSP`, `pVal`, `pCate`, `pUnit`, `img`) VALUES ('P03018','8850360022707','[{"detail":"รหัสสินค้า","barcode":"P03018"},{"detail":"บาร์โค้ดหลัก","barcode":"8850360022707"}]','เดทตอลสบู่100กรัม***','10.75','15','1','สบู่+ครีมอาบน้ำ','ก้อน','P00000.png');</v>
      </c>
    </row>
    <row r="3019" spans="1:18" x14ac:dyDescent="0.25">
      <c r="A3019" s="2" t="s">
        <v>4478</v>
      </c>
      <c r="B3019" s="8">
        <v>8854302950042</v>
      </c>
      <c r="C3019" s="2" t="s">
        <v>4479</v>
      </c>
      <c r="D3019" s="1">
        <v>57</v>
      </c>
      <c r="E3019" s="1">
        <v>23</v>
      </c>
      <c r="F3019" s="1">
        <v>1</v>
      </c>
      <c r="G3019" s="1">
        <v>24.5</v>
      </c>
      <c r="H3019" s="1">
        <v>30</v>
      </c>
      <c r="I3019" s="16"/>
      <c r="J3019" s="17" t="s">
        <v>7142</v>
      </c>
      <c r="K3019" s="4" t="s">
        <v>7144</v>
      </c>
      <c r="L3019" s="5" t="s">
        <v>7143</v>
      </c>
      <c r="M3019" s="5">
        <f t="shared" si="188"/>
        <v>24.5</v>
      </c>
      <c r="N3019" s="5">
        <f t="shared" si="189"/>
        <v>30</v>
      </c>
      <c r="O3019" s="3" t="str">
        <f>IF(ISBLANK(D3019),"ส่วนลด",VLOOKUP(D3019,หมวดหมู่!$A$2:$B$35,2))</f>
        <v>สบู่+ครีมอาบน้ำ</v>
      </c>
      <c r="P3019" s="3" t="str">
        <f>IF(ISBLANK(E3019),"หน่วย",VLOOKUP(E3019,หน่วยนับ!$A$2:$B$37,2))</f>
        <v>ก้อน</v>
      </c>
      <c r="Q3019" t="str">
        <f t="shared" si="190"/>
        <v>P00000.png</v>
      </c>
      <c r="R3019" t="str">
        <f t="shared" si="191"/>
        <v>INSERT INTO `product`(`pID`, `pBar`, `pBars`, `pName`, `pBP`, `pSP`, `pVal`, `pCate`, `pUnit`, `img`) VALUES ('P03019','8854302950042','[{"detail":"รหัสสินค้า","barcode":"P03019"},{"detail":"บาร์โค้ดหลัก","barcode":"8854302950042"}]','ซีเกรดสบู่มังคุด160กรัม**','24.5','30','1','สบู่+ครีมอาบน้ำ','ก้อน','P00000.png');</v>
      </c>
    </row>
    <row r="3020" spans="1:18" x14ac:dyDescent="0.25">
      <c r="A3020" s="2" t="s">
        <v>4480</v>
      </c>
      <c r="B3020" s="8">
        <v>8854302259923</v>
      </c>
      <c r="C3020" s="2" t="s">
        <v>4481</v>
      </c>
      <c r="D3020" s="1">
        <v>57</v>
      </c>
      <c r="E3020" s="1">
        <v>23</v>
      </c>
      <c r="F3020" s="1">
        <v>0</v>
      </c>
      <c r="G3020" s="1">
        <v>21.5</v>
      </c>
      <c r="H3020" s="1">
        <v>25</v>
      </c>
      <c r="I3020" s="16"/>
      <c r="J3020" s="17" t="s">
        <v>7142</v>
      </c>
      <c r="K3020" s="4" t="s">
        <v>7144</v>
      </c>
      <c r="L3020" s="5" t="s">
        <v>7143</v>
      </c>
      <c r="M3020" s="5">
        <f t="shared" si="188"/>
        <v>21.5</v>
      </c>
      <c r="N3020" s="5">
        <f t="shared" si="189"/>
        <v>25</v>
      </c>
      <c r="O3020" s="3" t="str">
        <f>IF(ISBLANK(D3020),"ส่วนลด",VLOOKUP(D3020,หมวดหมู่!$A$2:$B$35,2))</f>
        <v>สบู่+ครีมอาบน้ำ</v>
      </c>
      <c r="P3020" s="3" t="str">
        <f>IF(ISBLANK(E3020),"หน่วย",VLOOKUP(E3020,หน่วยนับ!$A$2:$B$37,2))</f>
        <v>ก้อน</v>
      </c>
      <c r="Q3020" t="str">
        <f t="shared" si="190"/>
        <v>P00000.png</v>
      </c>
      <c r="R3020" t="str">
        <f t="shared" si="191"/>
        <v>INSERT INTO `product`(`pID`, `pBar`, `pBars`, `pName`, `pBP`, `pSP`, `pVal`, `pCate`, `pUnit`, `img`) VALUES ('P03020','8854302259923','[{"detail":"รหัสสินค้า","barcode":"P03020"},{"detail":"บาร์โค้ดหลัก","barcode":"8854302259923"}]','ซีเกรดสบู่นมแพะ160g*','21.5','25','0','สบู่+ครีมอาบน้ำ','ก้อน','P00000.png');</v>
      </c>
    </row>
    <row r="3021" spans="1:18" x14ac:dyDescent="0.25">
      <c r="A3021" s="2" t="s">
        <v>4482</v>
      </c>
      <c r="B3021" s="8">
        <v>8854302256205</v>
      </c>
      <c r="C3021" s="2" t="s">
        <v>4483</v>
      </c>
      <c r="D3021" s="1">
        <v>20</v>
      </c>
      <c r="E3021" s="1">
        <v>23</v>
      </c>
      <c r="F3021" s="1">
        <v>0</v>
      </c>
      <c r="G3021" s="1">
        <v>21.5</v>
      </c>
      <c r="H3021" s="1">
        <v>25</v>
      </c>
      <c r="I3021" s="16"/>
      <c r="J3021" s="17" t="s">
        <v>7142</v>
      </c>
      <c r="K3021" s="4" t="s">
        <v>7144</v>
      </c>
      <c r="L3021" s="5" t="s">
        <v>7143</v>
      </c>
      <c r="M3021" s="5">
        <f t="shared" si="188"/>
        <v>21.5</v>
      </c>
      <c r="N3021" s="5">
        <f t="shared" si="189"/>
        <v>25</v>
      </c>
      <c r="O3021" s="3" t="str">
        <f>IF(ISBLANK(D3021),"ส่วนลด",VLOOKUP(D3021,หมวดหมู่!$A$2:$B$35,2))</f>
        <v>อุปโภค/บริโภค</v>
      </c>
      <c r="P3021" s="3" t="str">
        <f>IF(ISBLANK(E3021),"หน่วย",VLOOKUP(E3021,หน่วยนับ!$A$2:$B$37,2))</f>
        <v>ก้อน</v>
      </c>
      <c r="Q3021" t="str">
        <f t="shared" si="190"/>
        <v>P00000.png</v>
      </c>
      <c r="R3021" t="str">
        <f t="shared" si="191"/>
        <v>INSERT INTO `product`(`pID`, `pBar`, `pBars`, `pName`, `pBP`, `pSP`, `pVal`, `pCate`, `pUnit`, `img`) VALUES ('P03021','8854302256205','[{"detail":"รหัสสินค้า","barcode":"P03021"},{"detail":"บาร์โค้ดหลัก","barcode":"8854302256205"}]','ซีเกรดสบู่ขมิ้น160/25บ*','21.5','25','0','อุปโภค/บริโภค','ก้อน','P00000.png');</v>
      </c>
    </row>
    <row r="3022" spans="1:18" x14ac:dyDescent="0.25">
      <c r="A3022" s="2" t="s">
        <v>4484</v>
      </c>
      <c r="B3022" s="8">
        <v>4902430773584</v>
      </c>
      <c r="C3022" s="2" t="s">
        <v>4485</v>
      </c>
      <c r="D3022" s="1">
        <v>20</v>
      </c>
      <c r="E3022" s="1">
        <v>3</v>
      </c>
      <c r="F3022" s="1">
        <v>1</v>
      </c>
      <c r="G3022" s="1">
        <v>78.5</v>
      </c>
      <c r="H3022" s="1">
        <v>99</v>
      </c>
      <c r="I3022" s="16"/>
      <c r="J3022" s="17" t="s">
        <v>7142</v>
      </c>
      <c r="K3022" s="4" t="s">
        <v>7144</v>
      </c>
      <c r="L3022" s="5" t="s">
        <v>7143</v>
      </c>
      <c r="M3022" s="5">
        <f t="shared" si="188"/>
        <v>78.5</v>
      </c>
      <c r="N3022" s="5">
        <f t="shared" si="189"/>
        <v>99</v>
      </c>
      <c r="O3022" s="3" t="str">
        <f>IF(ISBLANK(D3022),"ส่วนลด",VLOOKUP(D3022,หมวดหมู่!$A$2:$B$35,2))</f>
        <v>อุปโภค/บริโภค</v>
      </c>
      <c r="P3022" s="3" t="str">
        <f>IF(ISBLANK(E3022),"หน่วย",VLOOKUP(E3022,หน่วยนับ!$A$2:$B$37,2))</f>
        <v>ขวด</v>
      </c>
      <c r="Q3022" t="str">
        <f t="shared" si="190"/>
        <v>P00000.png</v>
      </c>
      <c r="R3022" t="str">
        <f t="shared" si="191"/>
        <v>INSERT INTO `product`(`pID`, `pBar`, `pBars`, `pName`, `pBP`, `pSP`, `pVal`, `pCate`, `pUnit`, `img`) VALUES ('P03022','4902430773584','[{"detail":"รหัสสินค้า","barcode":"P03022"},{"detail":"บาร์โค้ดหลัก","barcode":"4902430773584"}]','รีจอยแชมพุคลอเลคชั่น450มล*','78.5','99','1','อุปโภค/บริโภค','ขวด','P00000.png');</v>
      </c>
    </row>
    <row r="3023" spans="1:18" x14ac:dyDescent="0.25">
      <c r="A3023" s="2" t="s">
        <v>4486</v>
      </c>
      <c r="B3023" s="8">
        <v>8851932391283</v>
      </c>
      <c r="C3023" s="2" t="s">
        <v>4487</v>
      </c>
      <c r="D3023" s="1">
        <v>20</v>
      </c>
      <c r="E3023" s="1">
        <v>3</v>
      </c>
      <c r="F3023" s="1">
        <v>0</v>
      </c>
      <c r="G3023" s="1">
        <v>102</v>
      </c>
      <c r="H3023" s="1">
        <v>119</v>
      </c>
      <c r="I3023" s="16"/>
      <c r="J3023" s="17" t="s">
        <v>7142</v>
      </c>
      <c r="K3023" s="4" t="s">
        <v>7144</v>
      </c>
      <c r="L3023" s="5" t="s">
        <v>7143</v>
      </c>
      <c r="M3023" s="5">
        <f t="shared" si="188"/>
        <v>102</v>
      </c>
      <c r="N3023" s="5">
        <f t="shared" si="189"/>
        <v>119</v>
      </c>
      <c r="O3023" s="3" t="str">
        <f>IF(ISBLANK(D3023),"ส่วนลด",VLOOKUP(D3023,หมวดหมู่!$A$2:$B$35,2))</f>
        <v>อุปโภค/บริโภค</v>
      </c>
      <c r="P3023" s="3" t="str">
        <f>IF(ISBLANK(E3023),"หน่วย",VLOOKUP(E3023,หน่วยนับ!$A$2:$B$37,2))</f>
        <v>ขวด</v>
      </c>
      <c r="Q3023" t="str">
        <f t="shared" si="190"/>
        <v>P00000.png</v>
      </c>
      <c r="R3023" t="str">
        <f t="shared" si="191"/>
        <v>INSERT INTO `product`(`pID`, `pBar`, `pBars`, `pName`, `pBP`, `pSP`, `pVal`, `pCate`, `pUnit`, `img`) VALUES ('P03023','8851932391283','[{"detail":"รหัสสินค้า","barcode":"P03023"},{"detail":"บาร์โค้ดหลัก","barcode":"8851932391283"}]','ซิตร้าโลชั่นแดง400มล119บ*','102','119','0','อุปโภค/บริโภค','ขวด','P00000.png');</v>
      </c>
    </row>
    <row r="3024" spans="1:18" x14ac:dyDescent="0.25">
      <c r="A3024" s="2" t="s">
        <v>4488</v>
      </c>
      <c r="B3024" s="8">
        <v>8850006324776</v>
      </c>
      <c r="C3024" s="2" t="s">
        <v>4489</v>
      </c>
      <c r="D3024" s="1">
        <v>66</v>
      </c>
      <c r="E3024" s="1">
        <v>5</v>
      </c>
      <c r="F3024" s="1">
        <v>2</v>
      </c>
      <c r="G3024" s="1">
        <v>51.17</v>
      </c>
      <c r="H3024" s="1">
        <v>60</v>
      </c>
      <c r="I3024" s="16"/>
      <c r="J3024" s="17" t="s">
        <v>7142</v>
      </c>
      <c r="K3024" s="4" t="s">
        <v>7144</v>
      </c>
      <c r="L3024" s="5" t="s">
        <v>7143</v>
      </c>
      <c r="M3024" s="5">
        <f t="shared" si="188"/>
        <v>51.17</v>
      </c>
      <c r="N3024" s="5">
        <f t="shared" si="189"/>
        <v>60</v>
      </c>
      <c r="O3024" s="3" t="str">
        <f>IF(ISBLANK(D3024),"ส่วนลด",VLOOKUP(D3024,หมวดหมู่!$A$2:$B$35,2))</f>
        <v>ยาสีฟัน+แปรงสีฟันน้ำยาบ้วนปาก</v>
      </c>
      <c r="P3024" s="3" t="str">
        <f>IF(ISBLANK(E3024),"หน่วย",VLOOKUP(E3024,หน่วยนับ!$A$2:$B$37,2))</f>
        <v>กล่อง</v>
      </c>
      <c r="Q3024" t="str">
        <f t="shared" si="190"/>
        <v>P00000.png</v>
      </c>
      <c r="R3024" t="str">
        <f t="shared" si="191"/>
        <v>INSERT INTO `product`(`pID`, `pBar`, `pBars`, `pName`, `pBP`, `pSP`, `pVal`, `pCate`, `pUnit`, `img`) VALUES ('P03024','8850006324776','[{"detail":"รหัสสินค้า","barcode":"P03024"},{"detail":"บาร์โค้ดหลัก","barcode":"8850006324776"}]','คอลเกตุเกลือเฟรชมิ้น150กรัม**','51.17','60','2','ยาสีฟัน+แปรงสีฟันน้ำยาบ้วนปาก','กล่อง','P00000.png');</v>
      </c>
    </row>
    <row r="3025" spans="1:18" x14ac:dyDescent="0.25">
      <c r="A3025" s="2" t="s">
        <v>4490</v>
      </c>
      <c r="B3025" s="8">
        <v>8850460990326</v>
      </c>
      <c r="C3025" s="2" t="s">
        <v>8889</v>
      </c>
      <c r="D3025" s="1">
        <v>65</v>
      </c>
      <c r="E3025" s="1">
        <v>5</v>
      </c>
      <c r="F3025" s="1">
        <v>4</v>
      </c>
      <c r="G3025" s="1">
        <v>69</v>
      </c>
      <c r="H3025" s="1">
        <v>79</v>
      </c>
      <c r="I3025" s="15" t="s">
        <v>8890</v>
      </c>
      <c r="J3025" s="17" t="s">
        <v>7142</v>
      </c>
      <c r="K3025" s="4" t="s">
        <v>7144</v>
      </c>
      <c r="L3025" s="5" t="s">
        <v>7143</v>
      </c>
      <c r="M3025" s="5">
        <f t="shared" si="188"/>
        <v>69</v>
      </c>
      <c r="N3025" s="5">
        <f t="shared" si="189"/>
        <v>79</v>
      </c>
      <c r="O3025" s="3" t="str">
        <f>IF(ISBLANK(D3025),"ส่วนลด",VLOOKUP(D3025,หมวดหมู่!$A$2:$B$35,2))</f>
        <v>สีย้อมผม</v>
      </c>
      <c r="P3025" s="3" t="str">
        <f>IF(ISBLANK(E3025),"หน่วย",VLOOKUP(E3025,หน่วยนับ!$A$2:$B$37,2))</f>
        <v>กล่อง</v>
      </c>
      <c r="Q3025" t="str">
        <f t="shared" si="190"/>
        <v>prd_3051.jpg</v>
      </c>
      <c r="R3025" t="str">
        <f t="shared" si="191"/>
        <v>INSERT INTO `product`(`pID`, `pBar`, `pBars`, `pName`, `pBP`, `pSP`, `pVal`, `pCate`, `pUnit`, `img`) VALUES ('P03025','8850460990326','[{"detail":"รหัสสินค้า","barcode":"P03025"},{"detail":"บาร์โค้ดหลัก","barcode":"8850460990326"}]','โลแลนครีมย้อมผมP30***','69','79','4','สีย้อมผม','กล่อง','prd_3051.jpg');</v>
      </c>
    </row>
    <row r="3026" spans="1:18" x14ac:dyDescent="0.25">
      <c r="A3026" s="2" t="s">
        <v>4491</v>
      </c>
      <c r="B3026" s="8">
        <v>8850460990555</v>
      </c>
      <c r="C3026" s="2" t="s">
        <v>8891</v>
      </c>
      <c r="D3026" s="1">
        <v>65</v>
      </c>
      <c r="E3026" s="1">
        <v>8</v>
      </c>
      <c r="F3026" s="1">
        <v>2</v>
      </c>
      <c r="G3026" s="1">
        <v>69</v>
      </c>
      <c r="H3026" s="1">
        <v>79</v>
      </c>
      <c r="I3026" s="16"/>
      <c r="J3026" s="17" t="s">
        <v>7142</v>
      </c>
      <c r="K3026" s="4" t="s">
        <v>7144</v>
      </c>
      <c r="L3026" s="5" t="s">
        <v>7143</v>
      </c>
      <c r="M3026" s="5">
        <f t="shared" si="188"/>
        <v>69</v>
      </c>
      <c r="N3026" s="5">
        <f t="shared" si="189"/>
        <v>79</v>
      </c>
      <c r="O3026" s="3" t="str">
        <f>IF(ISBLANK(D3026),"ส่วนลด",VLOOKUP(D3026,หมวดหมู่!$A$2:$B$35,2))</f>
        <v>สีย้อมผม</v>
      </c>
      <c r="P3026" s="3" t="str">
        <f>IF(ISBLANK(E3026),"หน่วย",VLOOKUP(E3026,หน่วยนับ!$A$2:$B$37,2))</f>
        <v>อัน</v>
      </c>
      <c r="Q3026" t="str">
        <f t="shared" si="190"/>
        <v>P00000.png</v>
      </c>
      <c r="R3026" t="str">
        <f t="shared" si="191"/>
        <v>INSERT INTO `product`(`pID`, `pBar`, `pBars`, `pName`, `pBP`, `pSP`, `pVal`, `pCate`, `pUnit`, `img`) VALUES ('P03026','8850460990555','[{"detail":"รหัสสินค้า","barcode":"P03026"},{"detail":"บาร์โค้ดหลัก","barcode":"8850460990555"}]','โลแลนย้อมผมP07***','69','79','2','สีย้อมผม','อัน','P00000.png');</v>
      </c>
    </row>
    <row r="3027" spans="1:18" x14ac:dyDescent="0.25">
      <c r="A3027" s="2" t="s">
        <v>4492</v>
      </c>
      <c r="B3027" s="8">
        <v>8850460990418</v>
      </c>
      <c r="C3027" s="2" t="s">
        <v>4493</v>
      </c>
      <c r="D3027" s="1">
        <v>20</v>
      </c>
      <c r="E3027" s="1">
        <v>5</v>
      </c>
      <c r="F3027" s="1">
        <v>0</v>
      </c>
      <c r="G3027" s="1">
        <v>69</v>
      </c>
      <c r="H3027" s="1">
        <v>79</v>
      </c>
      <c r="I3027" s="16"/>
      <c r="J3027" s="17" t="s">
        <v>7142</v>
      </c>
      <c r="K3027" s="4" t="s">
        <v>7144</v>
      </c>
      <c r="L3027" s="5" t="s">
        <v>7143</v>
      </c>
      <c r="M3027" s="5">
        <f t="shared" si="188"/>
        <v>69</v>
      </c>
      <c r="N3027" s="5">
        <f t="shared" si="189"/>
        <v>79</v>
      </c>
      <c r="O3027" s="3" t="str">
        <f>IF(ISBLANK(D3027),"ส่วนลด",VLOOKUP(D3027,หมวดหมู่!$A$2:$B$35,2))</f>
        <v>อุปโภค/บริโภค</v>
      </c>
      <c r="P3027" s="3" t="str">
        <f>IF(ISBLANK(E3027),"หน่วย",VLOOKUP(E3027,หน่วยนับ!$A$2:$B$37,2))</f>
        <v>กล่อง</v>
      </c>
      <c r="Q3027" t="str">
        <f t="shared" si="190"/>
        <v>P00000.png</v>
      </c>
      <c r="R3027" t="str">
        <f t="shared" si="191"/>
        <v>INSERT INTO `product`(`pID`, `pBar`, `pBars`, `pName`, `pBP`, `pSP`, `pVal`, `pCate`, `pUnit`, `img`) VALUES ('P03027','8850460990418','[{"detail":"รหัสสินค้า","barcode":"P03027"},{"detail":"บาร์โค้ดหลัก","barcode":"8850460990418"}]','โลแลนย้อมผมP21/79บาท*','69','79','0','อุปโภค/บริโภค','กล่อง','P00000.png');</v>
      </c>
    </row>
    <row r="3028" spans="1:18" x14ac:dyDescent="0.25">
      <c r="A3028" s="2" t="s">
        <v>4494</v>
      </c>
      <c r="B3028" s="8">
        <v>8850460990357</v>
      </c>
      <c r="C3028" s="2" t="s">
        <v>4495</v>
      </c>
      <c r="D3028" s="1">
        <v>65</v>
      </c>
      <c r="E3028" s="1">
        <v>5</v>
      </c>
      <c r="F3028" s="1">
        <v>0</v>
      </c>
      <c r="G3028" s="1">
        <v>69</v>
      </c>
      <c r="H3028" s="1">
        <v>79</v>
      </c>
      <c r="I3028" s="15" t="s">
        <v>4496</v>
      </c>
      <c r="J3028" s="17" t="s">
        <v>7142</v>
      </c>
      <c r="K3028" s="4" t="s">
        <v>7144</v>
      </c>
      <c r="L3028" s="5" t="s">
        <v>7143</v>
      </c>
      <c r="M3028" s="5">
        <f t="shared" si="188"/>
        <v>69</v>
      </c>
      <c r="N3028" s="5">
        <f t="shared" si="189"/>
        <v>79</v>
      </c>
      <c r="O3028" s="3" t="str">
        <f>IF(ISBLANK(D3028),"ส่วนลด",VLOOKUP(D3028,หมวดหมู่!$A$2:$B$35,2))</f>
        <v>สีย้อมผม</v>
      </c>
      <c r="P3028" s="3" t="str">
        <f>IF(ISBLANK(E3028),"หน่วย",VLOOKUP(E3028,หน่วยนับ!$A$2:$B$37,2))</f>
        <v>กล่อง</v>
      </c>
      <c r="Q3028" t="str">
        <f t="shared" si="190"/>
        <v>prd_3054.png</v>
      </c>
      <c r="R3028" t="str">
        <f t="shared" si="191"/>
        <v>INSERT INTO `product`(`pID`, `pBar`, `pBars`, `pName`, `pBP`, `pSP`, `pVal`, `pCate`, `pUnit`, `img`) VALUES ('P03028','8850460990357','[{"detail":"รหัสสินค้า","barcode":"P03028"},{"detail":"บาร์โค้ดหลัก","barcode":"8850460990357"}]','โลแลนย้อมผมP27/79บาท**','69','79','0','สีย้อมผม','กล่อง','prd_3054.png');</v>
      </c>
    </row>
    <row r="3029" spans="1:18" x14ac:dyDescent="0.25">
      <c r="A3029" s="2" t="s">
        <v>4497</v>
      </c>
      <c r="B3029" s="8">
        <v>8853002310132</v>
      </c>
      <c r="C3029" s="2" t="s">
        <v>4498</v>
      </c>
      <c r="D3029" s="1">
        <v>20</v>
      </c>
      <c r="E3029" s="1">
        <v>19</v>
      </c>
      <c r="F3029" s="1">
        <v>4</v>
      </c>
      <c r="G3029" s="1">
        <v>8</v>
      </c>
      <c r="H3029" s="1">
        <v>10</v>
      </c>
      <c r="I3029" s="16"/>
      <c r="J3029" s="17" t="s">
        <v>7142</v>
      </c>
      <c r="K3029" s="4" t="s">
        <v>7144</v>
      </c>
      <c r="L3029" s="5" t="s">
        <v>7143</v>
      </c>
      <c r="M3029" s="5">
        <f t="shared" si="188"/>
        <v>8</v>
      </c>
      <c r="N3029" s="5">
        <f t="shared" si="189"/>
        <v>10</v>
      </c>
      <c r="O3029" s="3" t="str">
        <f>IF(ISBLANK(D3029),"ส่วนลด",VLOOKUP(D3029,หมวดหมู่!$A$2:$B$35,2))</f>
        <v>อุปโภค/บริโภค</v>
      </c>
      <c r="P3029" s="3" t="str">
        <f>IF(ISBLANK(E3029),"หน่วย",VLOOKUP(E3029,หน่วยนับ!$A$2:$B$37,2))</f>
        <v>กระป๋อง</v>
      </c>
      <c r="Q3029" t="str">
        <f t="shared" si="190"/>
        <v>P00000.png</v>
      </c>
      <c r="R3029" t="str">
        <f t="shared" si="191"/>
        <v>INSERT INTO `product`(`pID`, `pBar`, `pBars`, `pName`, `pBP`, `pSP`, `pVal`, `pCate`, `pUnit`, `img`) VALUES ('P03029','8853002310132','[{"detail":"รหัสสินค้า","barcode":"P03029"},{"detail":"บาร์โค้ดหลัก","barcode":"8853002310132"}]','ดีมอลต์กระป๋อง150/10บาท*','8','10','4','อุปโภค/บริโภค','กระป๋อง','P00000.png');</v>
      </c>
    </row>
    <row r="3030" spans="1:18" x14ac:dyDescent="0.25">
      <c r="A3030" s="2" t="s">
        <v>4499</v>
      </c>
      <c r="B3030" s="8">
        <v>8853002309327</v>
      </c>
      <c r="C3030" s="2" t="s">
        <v>8892</v>
      </c>
      <c r="D3030" s="1">
        <v>72</v>
      </c>
      <c r="E3030" s="1">
        <v>1</v>
      </c>
      <c r="F3030" s="1">
        <v>0</v>
      </c>
      <c r="G3030" s="1">
        <v>8</v>
      </c>
      <c r="H3030" s="1">
        <v>10</v>
      </c>
      <c r="I3030" s="16"/>
      <c r="J3030" s="17" t="s">
        <v>7142</v>
      </c>
      <c r="K3030" s="4" t="s">
        <v>7144</v>
      </c>
      <c r="L3030" s="5" t="s">
        <v>7143</v>
      </c>
      <c r="M3030" s="5">
        <f t="shared" si="188"/>
        <v>8</v>
      </c>
      <c r="N3030" s="5">
        <f t="shared" si="189"/>
        <v>10</v>
      </c>
      <c r="O3030" s="3" t="str">
        <f>IF(ISBLANK(D3030),"ส่วนลด",VLOOKUP(D3030,หมวดหมู่!$A$2:$B$35,2))</f>
        <v>ดัชมิล+ดีน่า</v>
      </c>
      <c r="P3030" s="3" t="str">
        <f>IF(ISBLANK(E3030),"หน่วย",VLOOKUP(E3030,หน่วยนับ!$A$2:$B$37,2))</f>
        <v>ชิ้น</v>
      </c>
      <c r="Q3030" t="str">
        <f t="shared" si="190"/>
        <v>P00000.png</v>
      </c>
      <c r="R3030" t="str">
        <f t="shared" si="191"/>
        <v>INSERT INTO `product`(`pID`, `pBar`, `pBars`, `pName`, `pBP`, `pSP`, `pVal`, `pCate`, `pUnit`, `img`) VALUES ('P03030','8853002309327','[{"detail":"รหัสสินค้า","barcode":"P03030"},{"detail":"บาร์โค้ดหลัก","barcode":"8853002309327"}]','ดัชมิลไวท์โกลด์160มล***','8','10','0','ดัชมิล+ดีน่า','ชิ้น','P00000.png');</v>
      </c>
    </row>
    <row r="3031" spans="1:18" x14ac:dyDescent="0.25">
      <c r="A3031" s="2" t="s">
        <v>4500</v>
      </c>
      <c r="B3031" s="8" t="s">
        <v>4500</v>
      </c>
      <c r="C3031" s="2" t="s">
        <v>8893</v>
      </c>
      <c r="D3031" s="1">
        <v>59</v>
      </c>
      <c r="E3031" s="1">
        <v>26</v>
      </c>
      <c r="F3031" s="1">
        <v>34</v>
      </c>
      <c r="G3031" s="1">
        <v>1.2</v>
      </c>
      <c r="H3031" s="1">
        <v>2</v>
      </c>
      <c r="I3031" s="16"/>
      <c r="J3031" s="17" t="s">
        <v>7142</v>
      </c>
      <c r="K3031" s="4" t="s">
        <v>7144</v>
      </c>
      <c r="L3031" s="5" t="s">
        <v>7143</v>
      </c>
      <c r="M3031" s="5">
        <f t="shared" si="188"/>
        <v>1.2</v>
      </c>
      <c r="N3031" s="5">
        <f t="shared" si="189"/>
        <v>2</v>
      </c>
      <c r="O3031" s="3" t="str">
        <f>IF(ISBLANK(D3031),"ส่วนลด",VLOOKUP(D3031,หมวดหมู่!$A$2:$B$35,2))</f>
        <v>ร้านค้าประชารัฐ</v>
      </c>
      <c r="P3031" s="3" t="str">
        <f>IF(ISBLANK(E3031),"หน่วย",VLOOKUP(E3031,หน่วยนับ!$A$2:$B$37,2))</f>
        <v>ห่อ</v>
      </c>
      <c r="Q3031" t="str">
        <f t="shared" si="190"/>
        <v>P00000.png</v>
      </c>
      <c r="R3031" t="str">
        <f t="shared" si="191"/>
        <v>INSERT INTO `product`(`pID`, `pBar`, `pBars`, `pName`, `pBP`, `pSP`, `pVal`, `pCate`, `pUnit`, `img`) VALUES ('P03031','P03031','[{"detail":"รหัสสินค้า","barcode":"P03031"},{"detail":"บาร์โค้ดหลัก","barcode":"P03031"}]','ยาทัมใจ 0.8 กรัม ***','1.2','2','34','ร้านค้าประชารัฐ','ห่อ','P00000.png');</v>
      </c>
    </row>
    <row r="3032" spans="1:18" x14ac:dyDescent="0.25">
      <c r="A3032" s="2" t="s">
        <v>4501</v>
      </c>
      <c r="B3032" s="8">
        <v>8850228001615</v>
      </c>
      <c r="C3032" s="2" t="s">
        <v>8894</v>
      </c>
      <c r="D3032" s="1">
        <v>73</v>
      </c>
      <c r="E3032" s="1">
        <v>3</v>
      </c>
      <c r="F3032" s="1">
        <v>6</v>
      </c>
      <c r="G3032" s="1">
        <v>11.6</v>
      </c>
      <c r="H3032" s="1">
        <v>15</v>
      </c>
      <c r="I3032" s="16"/>
      <c r="J3032" s="17" t="s">
        <v>7142</v>
      </c>
      <c r="K3032" s="4" t="s">
        <v>7144</v>
      </c>
      <c r="L3032" s="5" t="s">
        <v>7143</v>
      </c>
      <c r="M3032" s="5">
        <f t="shared" si="188"/>
        <v>11.6</v>
      </c>
      <c r="N3032" s="5">
        <f t="shared" si="189"/>
        <v>15</v>
      </c>
      <c r="O3032" s="3" t="str">
        <f>IF(ISBLANK(D3032),"ส่วนลด",VLOOKUP(D3032,หมวดหมู่!$A$2:$B$35,2))</f>
        <v>เครื่่องดื่มชูกำลัง</v>
      </c>
      <c r="P3032" s="3" t="str">
        <f>IF(ISBLANK(E3032),"หน่วย",VLOOKUP(E3032,หน่วยนับ!$A$2:$B$37,2))</f>
        <v>ขวด</v>
      </c>
      <c r="Q3032" t="str">
        <f t="shared" si="190"/>
        <v>P00000.png</v>
      </c>
      <c r="R3032" t="str">
        <f t="shared" si="191"/>
        <v>INSERT INTO `product`(`pID`, `pBar`, `pBars`, `pName`, `pBP`, `pSP`, `pVal`, `pCate`, `pUnit`, `img`) VALUES ('P03032','8850228001615','[{"detail":"รหัสสินค้า","barcode":"P03032"},{"detail":"บาร์โค้ดหลัก","barcode":"8850228001615"}]','เรดดี้บู้ทแดง150มล***','11.6','15','6','เครื่่องดื่มชูกำลัง','ขวด','P00000.png');</v>
      </c>
    </row>
    <row r="3033" spans="1:18" x14ac:dyDescent="0.25">
      <c r="A3033" s="2" t="s">
        <v>4502</v>
      </c>
      <c r="B3033" s="8">
        <v>8857108050015</v>
      </c>
      <c r="C3033" s="2" t="s">
        <v>4503</v>
      </c>
      <c r="D3033" s="1">
        <v>20</v>
      </c>
      <c r="E3033" s="1">
        <v>14</v>
      </c>
      <c r="F3033" s="1">
        <v>0</v>
      </c>
      <c r="G3033" s="1">
        <v>35</v>
      </c>
      <c r="H3033" s="1">
        <v>40</v>
      </c>
      <c r="I3033" s="16"/>
      <c r="J3033" s="17" t="s">
        <v>7142</v>
      </c>
      <c r="K3033" s="4" t="s">
        <v>7144</v>
      </c>
      <c r="L3033" s="5" t="s">
        <v>7143</v>
      </c>
      <c r="M3033" s="5">
        <f t="shared" si="188"/>
        <v>35</v>
      </c>
      <c r="N3033" s="5">
        <f t="shared" si="189"/>
        <v>40</v>
      </c>
      <c r="O3033" s="3" t="str">
        <f>IF(ISBLANK(D3033),"ส่วนลด",VLOOKUP(D3033,หมวดหมู่!$A$2:$B$35,2))</f>
        <v>อุปโภค/บริโภค</v>
      </c>
      <c r="P3033" s="3" t="str">
        <f>IF(ISBLANK(E3033),"หน่วย",VLOOKUP(E3033,หน่วยนับ!$A$2:$B$37,2))</f>
        <v>ถุง</v>
      </c>
      <c r="Q3033" t="str">
        <f t="shared" si="190"/>
        <v>P00000.png</v>
      </c>
      <c r="R3033" t="str">
        <f t="shared" si="191"/>
        <v>INSERT INTO `product`(`pID`, `pBar`, `pBars`, `pName`, `pBP`, `pSP`, `pVal`, `pCate`, `pUnit`, `img`) VALUES ('P03033','8857108050015','[{"detail":"รหัสสินค้า","barcode":"P03033"},{"detail":"บาร์โค้ดหลัก","barcode":"8857108050015"}]','ถั่วเขียว500g40บาท*','35','40','0','อุปโภค/บริโภค','ถุง','P00000.png');</v>
      </c>
    </row>
    <row r="3034" spans="1:18" x14ac:dyDescent="0.25">
      <c r="A3034" s="2" t="s">
        <v>4504</v>
      </c>
      <c r="B3034" s="8">
        <v>8850360031181</v>
      </c>
      <c r="C3034" s="2" t="s">
        <v>4505</v>
      </c>
      <c r="D3034" s="1">
        <v>20</v>
      </c>
      <c r="E3034" s="1">
        <v>3</v>
      </c>
      <c r="F3034" s="1">
        <v>0</v>
      </c>
      <c r="G3034" s="1">
        <v>68.5</v>
      </c>
      <c r="H3034" s="1">
        <v>89</v>
      </c>
      <c r="I3034" s="16"/>
      <c r="J3034" s="17" t="s">
        <v>7142</v>
      </c>
      <c r="K3034" s="4" t="s">
        <v>7144</v>
      </c>
      <c r="L3034" s="5" t="s">
        <v>7143</v>
      </c>
      <c r="M3034" s="5">
        <f t="shared" si="188"/>
        <v>68.5</v>
      </c>
      <c r="N3034" s="5">
        <f t="shared" si="189"/>
        <v>89</v>
      </c>
      <c r="O3034" s="3" t="str">
        <f>IF(ISBLANK(D3034),"ส่วนลด",VLOOKUP(D3034,หมวดหมู่!$A$2:$B$35,2))</f>
        <v>อุปโภค/บริโภค</v>
      </c>
      <c r="P3034" s="3" t="str">
        <f>IF(ISBLANK(E3034),"หน่วย",VLOOKUP(E3034,หน่วยนับ!$A$2:$B$37,2))</f>
        <v>ขวด</v>
      </c>
      <c r="Q3034" t="str">
        <f t="shared" si="190"/>
        <v>P00000.png</v>
      </c>
      <c r="R3034" t="str">
        <f t="shared" si="191"/>
        <v>INSERT INTO `product`(`pID`, `pBar`, `pBars`, `pName`, `pBP`, `pSP`, `pVal`, `pCate`, `pUnit`, `img`) VALUES ('P03034','8850360031181','[{"detail":"รหัสสินค้า","barcode":"P03034"},{"detail":"บาร์โค้ดหลัก","barcode":"8850360031181"}]','ชิลด์ท้อกลาเวนเดอร์600มล89บาท','68.5','89','0','อุปโภค/บริโภค','ขวด','P00000.png');</v>
      </c>
    </row>
    <row r="3035" spans="1:18" x14ac:dyDescent="0.25">
      <c r="A3035" s="2" t="s">
        <v>4506</v>
      </c>
      <c r="B3035" s="8">
        <v>8850273103210</v>
      </c>
      <c r="C3035" s="2" t="s">
        <v>4507</v>
      </c>
      <c r="D3035" s="1">
        <v>20</v>
      </c>
      <c r="E3035" s="1">
        <v>3</v>
      </c>
      <c r="F3035" s="1">
        <v>0</v>
      </c>
      <c r="G3035" s="1">
        <v>75</v>
      </c>
      <c r="H3035" s="1">
        <v>90</v>
      </c>
      <c r="I3035" s="16"/>
      <c r="J3035" s="17" t="s">
        <v>7142</v>
      </c>
      <c r="K3035" s="4" t="s">
        <v>7144</v>
      </c>
      <c r="L3035" s="5" t="s">
        <v>7143</v>
      </c>
      <c r="M3035" s="5">
        <f t="shared" si="188"/>
        <v>75</v>
      </c>
      <c r="N3035" s="5">
        <f t="shared" si="189"/>
        <v>90</v>
      </c>
      <c r="O3035" s="3" t="str">
        <f>IF(ISBLANK(D3035),"ส่วนลด",VLOOKUP(D3035,หมวดหมู่!$A$2:$B$35,2))</f>
        <v>อุปโภค/บริโภค</v>
      </c>
      <c r="P3035" s="3" t="str">
        <f>IF(ISBLANK(E3035),"หน่วย",VLOOKUP(E3035,หน่วยนับ!$A$2:$B$37,2))</f>
        <v>ขวด</v>
      </c>
      <c r="Q3035" t="str">
        <f t="shared" si="190"/>
        <v>P00000.png</v>
      </c>
      <c r="R3035" t="str">
        <f t="shared" si="191"/>
        <v>INSERT INTO `product`(`pID`, `pBar`, `pBars`, `pName`, `pBP`, `pSP`, `pVal`, `pCate`, `pUnit`, `img`) VALUES ('P03035','8850273103210','[{"detail":"รหัสสินค้า","barcode":"P03035"},{"detail":"บาร์โค้ดหลัก","barcode":"8850273103210"}]','อาท600มล 90บาท**','75','90','0','อุปโภค/บริโภค','ขวด','P00000.png');</v>
      </c>
    </row>
    <row r="3036" spans="1:18" x14ac:dyDescent="0.25">
      <c r="A3036" s="2" t="s">
        <v>4508</v>
      </c>
      <c r="B3036" s="8">
        <v>8858786256393</v>
      </c>
      <c r="C3036" s="2" t="s">
        <v>6903</v>
      </c>
      <c r="D3036" s="1">
        <v>64</v>
      </c>
      <c r="E3036" s="1">
        <v>3</v>
      </c>
      <c r="F3036" s="1">
        <v>0</v>
      </c>
      <c r="G3036" s="1">
        <v>50</v>
      </c>
      <c r="H3036" s="1">
        <v>69</v>
      </c>
      <c r="I3036" s="16"/>
      <c r="J3036" s="17" t="s">
        <v>7142</v>
      </c>
      <c r="K3036" s="4" t="s">
        <v>7144</v>
      </c>
      <c r="L3036" s="5" t="s">
        <v>7143</v>
      </c>
      <c r="M3036" s="5">
        <f t="shared" si="188"/>
        <v>50</v>
      </c>
      <c r="N3036" s="5">
        <f t="shared" si="189"/>
        <v>69</v>
      </c>
      <c r="O3036" s="3" t="str">
        <f>IF(ISBLANK(D3036),"ส่วนลด",VLOOKUP(D3036,หมวดหมู่!$A$2:$B$35,2))</f>
        <v>ยากันยุง</v>
      </c>
      <c r="P3036" s="3" t="str">
        <f>IF(ISBLANK(E3036),"หน่วย",VLOOKUP(E3036,หน่วยนับ!$A$2:$B$37,2))</f>
        <v>ขวด</v>
      </c>
      <c r="Q3036" t="str">
        <f t="shared" si="190"/>
        <v>P00000.png</v>
      </c>
      <c r="R3036" t="str">
        <f t="shared" si="191"/>
        <v>INSERT INTO `product`(`pID`, `pBar`, `pBars`, `pName`, `pBP`, `pSP`, `pVal`, `pCate`, `pUnit`, `img`) VALUES ('P03036','8858786256393','[{"detail":"รหัสสินค้า","barcode":"P03036"},{"detail":"บาร์โค้ดหลัก","barcode":"8858786256393"}]','เรนเจอร์เก้า600มล**','50','69','0','ยากันยุง','ขวด','P00000.png');</v>
      </c>
    </row>
    <row r="3037" spans="1:18" x14ac:dyDescent="0.25">
      <c r="A3037" s="2" t="s">
        <v>4509</v>
      </c>
      <c r="B3037" s="8">
        <v>8858786256508</v>
      </c>
      <c r="C3037" s="2" t="s">
        <v>6904</v>
      </c>
      <c r="D3037" s="1">
        <v>64</v>
      </c>
      <c r="E3037" s="1">
        <v>3</v>
      </c>
      <c r="F3037" s="1">
        <v>2</v>
      </c>
      <c r="G3037" s="1">
        <v>37.340000000000003</v>
      </c>
      <c r="H3037" s="1">
        <v>49</v>
      </c>
      <c r="I3037" s="16"/>
      <c r="J3037" s="17" t="s">
        <v>7142</v>
      </c>
      <c r="K3037" s="4" t="s">
        <v>7144</v>
      </c>
      <c r="L3037" s="5" t="s">
        <v>7143</v>
      </c>
      <c r="M3037" s="5">
        <f t="shared" si="188"/>
        <v>37.340000000000003</v>
      </c>
      <c r="N3037" s="5">
        <f t="shared" si="189"/>
        <v>49</v>
      </c>
      <c r="O3037" s="3" t="str">
        <f>IF(ISBLANK(D3037),"ส่วนลด",VLOOKUP(D3037,หมวดหมู่!$A$2:$B$35,2))</f>
        <v>ยากันยุง</v>
      </c>
      <c r="P3037" s="3" t="str">
        <f>IF(ISBLANK(E3037),"หน่วย",VLOOKUP(E3037,หน่วยนับ!$A$2:$B$37,2))</f>
        <v>ขวด</v>
      </c>
      <c r="Q3037" t="str">
        <f t="shared" si="190"/>
        <v>P00000.png</v>
      </c>
      <c r="R3037" t="str">
        <f t="shared" si="191"/>
        <v>INSERT INTO `product`(`pID`, `pBar`, `pBars`, `pName`, `pBP`, `pSP`, `pVal`, `pCate`, `pUnit`, `img`) VALUES ('P03037','8858786256508','[{"detail":"รหัสสินค้า","barcode":"P03037"},{"detail":"บาร์โค้ดหลัก","barcode":"8858786256508"}]','เรนเจอร์300มล**','37.34','49','2','ยากันยุง','ขวด','P00000.png');</v>
      </c>
    </row>
    <row r="3038" spans="1:18" x14ac:dyDescent="0.25">
      <c r="A3038" s="2" t="s">
        <v>4510</v>
      </c>
      <c r="B3038" s="8">
        <v>4902430867849</v>
      </c>
      <c r="C3038" s="2" t="s">
        <v>4511</v>
      </c>
      <c r="D3038" s="1">
        <v>75</v>
      </c>
      <c r="E3038" s="1">
        <v>11</v>
      </c>
      <c r="F3038" s="1">
        <v>26</v>
      </c>
      <c r="G3038" s="1">
        <v>3.09</v>
      </c>
      <c r="H3038" s="1">
        <v>4</v>
      </c>
      <c r="I3038" s="16"/>
      <c r="J3038" s="17" t="s">
        <v>7142</v>
      </c>
      <c r="K3038" s="4" t="s">
        <v>7144</v>
      </c>
      <c r="L3038" s="5" t="s">
        <v>7143</v>
      </c>
      <c r="M3038" s="5">
        <f t="shared" si="188"/>
        <v>3.09</v>
      </c>
      <c r="N3038" s="5">
        <f t="shared" si="189"/>
        <v>4</v>
      </c>
      <c r="O3038" s="3" t="str">
        <f>IF(ISBLANK(D3038),"ส่วนลด",VLOOKUP(D3038,หมวดหมู่!$A$2:$B$35,2))</f>
        <v>ปรับผ้านุ่ม+อัดกลีบ+รีดเรียบ</v>
      </c>
      <c r="P3038" s="3" t="str">
        <f>IF(ISBLANK(E3038),"หน่วย",VLOOKUP(E3038,หน่วยนับ!$A$2:$B$37,2))</f>
        <v>ซอง</v>
      </c>
      <c r="Q3038" t="str">
        <f t="shared" si="190"/>
        <v>P00000.png</v>
      </c>
      <c r="R3038" t="str">
        <f t="shared" si="191"/>
        <v>INSERT INTO `product`(`pID`, `pBar`, `pBars`, `pName`, `pBP`, `pSP`, `pVal`, `pCate`, `pUnit`, `img`) VALUES ('P03038','4902430867849','[{"detail":"รหัสสินค้า","barcode":"P03038"},{"detail":"บาร์โค้ดหลัก","barcode":"4902430867849"}]','ดาวนี่เขียว4บาท**','3.09','4','26','ปรับผ้านุ่ม+อัดกลีบ+รีดเรียบ','ซอง','P00000.png');</v>
      </c>
    </row>
    <row r="3039" spans="1:18" x14ac:dyDescent="0.25">
      <c r="A3039" s="2" t="s">
        <v>4512</v>
      </c>
      <c r="B3039" s="8">
        <v>8850360092045</v>
      </c>
      <c r="C3039" s="2" t="s">
        <v>4513</v>
      </c>
      <c r="D3039" s="1">
        <v>20</v>
      </c>
      <c r="E3039" s="1">
        <v>3</v>
      </c>
      <c r="F3039" s="1">
        <v>0</v>
      </c>
      <c r="G3039" s="1">
        <v>67.5</v>
      </c>
      <c r="H3039" s="1">
        <v>89</v>
      </c>
      <c r="I3039" s="16"/>
      <c r="J3039" s="17" t="s">
        <v>7142</v>
      </c>
      <c r="K3039" s="4" t="s">
        <v>7144</v>
      </c>
      <c r="L3039" s="5" t="s">
        <v>7143</v>
      </c>
      <c r="M3039" s="5">
        <f t="shared" si="188"/>
        <v>67.5</v>
      </c>
      <c r="N3039" s="5">
        <f t="shared" si="189"/>
        <v>89</v>
      </c>
      <c r="O3039" s="3" t="str">
        <f>IF(ISBLANK(D3039),"ส่วนลด",VLOOKUP(D3039,หมวดหมู่!$A$2:$B$35,2))</f>
        <v>อุปโภค/บริโภค</v>
      </c>
      <c r="P3039" s="3" t="str">
        <f>IF(ISBLANK(E3039),"หน่วย",VLOOKUP(E3039,หน่วยนับ!$A$2:$B$37,2))</f>
        <v>ขวด</v>
      </c>
      <c r="Q3039" t="str">
        <f t="shared" si="190"/>
        <v>P00000.png</v>
      </c>
      <c r="R3039" t="str">
        <f t="shared" si="191"/>
        <v>INSERT INTO `product`(`pID`, `pBar`, `pBars`, `pName`, `pBP`, `pSP`, `pVal`, `pCate`, `pUnit`, `img`) VALUES ('P03039','8850360092045','[{"detail":"รหัสสินค้า","barcode":"P03039"},{"detail":"บาร์โค้ดหลัก","barcode":"8850360092045"}]','ชิลท้อกแนทเชอร์600มล89บ','67.5','89','0','อุปโภค/บริโภค','ขวด','P00000.png');</v>
      </c>
    </row>
    <row r="3040" spans="1:18" x14ac:dyDescent="0.25">
      <c r="A3040" s="2" t="s">
        <v>4514</v>
      </c>
      <c r="B3040" s="8">
        <v>8851989030012</v>
      </c>
      <c r="C3040" s="2" t="s">
        <v>4515</v>
      </c>
      <c r="D3040" s="1">
        <v>63</v>
      </c>
      <c r="E3040" s="1">
        <v>3</v>
      </c>
      <c r="F3040" s="1">
        <v>0</v>
      </c>
      <c r="G3040" s="1">
        <v>29.67</v>
      </c>
      <c r="H3040" s="1">
        <v>39</v>
      </c>
      <c r="I3040" s="16"/>
      <c r="J3040" s="17" t="s">
        <v>7142</v>
      </c>
      <c r="K3040" s="4" t="s">
        <v>7144</v>
      </c>
      <c r="L3040" s="5" t="s">
        <v>7143</v>
      </c>
      <c r="M3040" s="5">
        <f t="shared" si="188"/>
        <v>29.67</v>
      </c>
      <c r="N3040" s="5">
        <f t="shared" si="189"/>
        <v>39</v>
      </c>
      <c r="O3040" s="3" t="str">
        <f>IF(ISBLANK(D3040),"ส่วนลด",VLOOKUP(D3040,หมวดหมู่!$A$2:$B$35,2))</f>
        <v>น้ำยาล้างจาน+ล้างพื้น</v>
      </c>
      <c r="P3040" s="3" t="str">
        <f>IF(ISBLANK(E3040),"หน่วย",VLOOKUP(E3040,หน่วยนับ!$A$2:$B$37,2))</f>
        <v>ขวด</v>
      </c>
      <c r="Q3040" t="str">
        <f t="shared" si="190"/>
        <v>P00000.png</v>
      </c>
      <c r="R3040" t="str">
        <f t="shared" si="191"/>
        <v>INSERT INTO `product`(`pID`, `pBar`, `pBars`, `pName`, `pBP`, `pSP`, `pVal`, `pCate`, `pUnit`, `img`) VALUES ('P03040','8851989030012','[{"detail":"รหัสสินค้า","barcode":"P03040"},{"detail":"บาร์โค้ดหลัก","barcode":"8851989030012"}]','ไฟไลน์รีดผ้าเรียบฟ้า500ม39บ**','29.67','39','0','น้ำยาล้างจาน+ล้างพื้น','ขวด','P00000.png');</v>
      </c>
    </row>
    <row r="3041" spans="1:18" x14ac:dyDescent="0.25">
      <c r="A3041" s="2" t="s">
        <v>4516</v>
      </c>
      <c r="B3041" s="8">
        <v>8850092094119</v>
      </c>
      <c r="C3041" s="2" t="s">
        <v>4517</v>
      </c>
      <c r="D3041" s="1">
        <v>20</v>
      </c>
      <c r="E3041" s="1">
        <v>3</v>
      </c>
      <c r="F3041" s="1">
        <v>0</v>
      </c>
      <c r="G3041" s="1">
        <v>45.34</v>
      </c>
      <c r="H3041" s="1">
        <v>55</v>
      </c>
      <c r="I3041" s="16"/>
      <c r="J3041" s="17" t="s">
        <v>7142</v>
      </c>
      <c r="K3041" s="4" t="s">
        <v>7144</v>
      </c>
      <c r="L3041" s="5" t="s">
        <v>7143</v>
      </c>
      <c r="M3041" s="5">
        <f t="shared" si="188"/>
        <v>45.34</v>
      </c>
      <c r="N3041" s="5">
        <f t="shared" si="189"/>
        <v>55</v>
      </c>
      <c r="O3041" s="3" t="str">
        <f>IF(ISBLANK(D3041),"ส่วนลด",VLOOKUP(D3041,หมวดหมู่!$A$2:$B$35,2))</f>
        <v>อุปโภค/บริโภค</v>
      </c>
      <c r="P3041" s="3" t="str">
        <f>IF(ISBLANK(E3041),"หน่วย",VLOOKUP(E3041,หน่วยนับ!$A$2:$B$37,2))</f>
        <v>ขวด</v>
      </c>
      <c r="Q3041" t="str">
        <f t="shared" si="190"/>
        <v>P00000.png</v>
      </c>
      <c r="R3041" t="str">
        <f t="shared" si="191"/>
        <v>INSERT INTO `product`(`pID`, `pBar`, `pBars`, `pName`, `pBP`, `pSP`, `pVal`, `pCate`, `pUnit`, `img`) VALUES ('P03041','8850092094119','[{"detail":"รหัสสินค้า","barcode":"P03041"},{"detail":"บาร์โค้ดหลัก","barcode":"8850092094119"}]','น้ำยาเช็ดกระจกฟ้า520มล55บ*','45.34','55','0','อุปโภค/บริโภค','ขวด','P00000.png');</v>
      </c>
    </row>
    <row r="3042" spans="1:18" x14ac:dyDescent="0.25">
      <c r="A3042" s="2" t="s">
        <v>4518</v>
      </c>
      <c r="B3042" s="8">
        <v>8857123281050</v>
      </c>
      <c r="C3042" s="2" t="s">
        <v>4519</v>
      </c>
      <c r="D3042" s="1">
        <v>20</v>
      </c>
      <c r="E3042" s="1">
        <v>3</v>
      </c>
      <c r="F3042" s="1">
        <v>6</v>
      </c>
      <c r="G3042" s="1">
        <v>15</v>
      </c>
      <c r="H3042" s="1">
        <v>25</v>
      </c>
      <c r="I3042" s="16"/>
      <c r="J3042" s="17" t="s">
        <v>7142</v>
      </c>
      <c r="K3042" s="4" t="s">
        <v>7144</v>
      </c>
      <c r="L3042" s="5" t="s">
        <v>7143</v>
      </c>
      <c r="M3042" s="5">
        <f t="shared" si="188"/>
        <v>15</v>
      </c>
      <c r="N3042" s="5">
        <f t="shared" si="189"/>
        <v>25</v>
      </c>
      <c r="O3042" s="3" t="str">
        <f>IF(ISBLANK(D3042),"ส่วนลด",VLOOKUP(D3042,หมวดหมู่!$A$2:$B$35,2))</f>
        <v>อุปโภค/บริโภค</v>
      </c>
      <c r="P3042" s="3" t="str">
        <f>IF(ISBLANK(E3042),"หน่วย",VLOOKUP(E3042,หน่วยนับ!$A$2:$B$37,2))</f>
        <v>ขวด</v>
      </c>
      <c r="Q3042" t="str">
        <f t="shared" si="190"/>
        <v>P00000.png</v>
      </c>
      <c r="R3042" t="str">
        <f t="shared" si="191"/>
        <v>INSERT INTO `product`(`pID`, `pBar`, `pBars`, `pName`, `pBP`, `pSP`, `pVal`, `pCate`, `pUnit`, `img`) VALUES ('P03042','8857123281050','[{"detail":"รหัสสินค้า","barcode":"P03042"},{"detail":"บาร์โค้ดหลัก","barcode":"8857123281050"}]','น้ำยาเช็ดกระจก450มล**','15','25','6','อุปโภค/บริโภค','ขวด','P00000.png');</v>
      </c>
    </row>
    <row r="3043" spans="1:18" x14ac:dyDescent="0.25">
      <c r="A3043" s="2" t="s">
        <v>4520</v>
      </c>
      <c r="B3043" s="8">
        <v>8850002016620</v>
      </c>
      <c r="C3043" s="2" t="s">
        <v>8895</v>
      </c>
      <c r="D3043" s="1">
        <v>57</v>
      </c>
      <c r="E3043" s="1">
        <v>3</v>
      </c>
      <c r="F3043" s="1">
        <v>2</v>
      </c>
      <c r="G3043" s="1">
        <v>89</v>
      </c>
      <c r="H3043" s="1">
        <v>100</v>
      </c>
      <c r="I3043" s="16"/>
      <c r="J3043" s="17" t="s">
        <v>7142</v>
      </c>
      <c r="K3043" s="4" t="s">
        <v>7144</v>
      </c>
      <c r="L3043" s="5" t="s">
        <v>7143</v>
      </c>
      <c r="M3043" s="5">
        <f t="shared" si="188"/>
        <v>89</v>
      </c>
      <c r="N3043" s="5">
        <f t="shared" si="189"/>
        <v>100</v>
      </c>
      <c r="O3043" s="3" t="str">
        <f>IF(ISBLANK(D3043),"ส่วนลด",VLOOKUP(D3043,หมวดหมู่!$A$2:$B$35,2))</f>
        <v>สบู่+ครีมอาบน้ำ</v>
      </c>
      <c r="P3043" s="3" t="str">
        <f>IF(ISBLANK(E3043),"หน่วย",VLOOKUP(E3043,หน่วยนับ!$A$2:$B$37,2))</f>
        <v>ขวด</v>
      </c>
      <c r="Q3043" t="str">
        <f t="shared" si="190"/>
        <v>P00000.png</v>
      </c>
      <c r="R3043" t="str">
        <f t="shared" si="191"/>
        <v>INSERT INTO `product`(`pID`, `pBar`, `pBars`, `pName`, `pBP`, `pSP`, `pVal`, `pCate`, `pUnit`, `img`) VALUES ('P03043','8850002016620','[{"detail":"รหัสสินค้า","barcode":"P03043"},{"detail":"บาร์โค้ดหลัก","barcode":"8850002016620"}]','โซกุนครีมอาบน้ำส้ม500มล***','89','100','2','สบู่+ครีมอาบน้ำ','ขวด','P00000.png');</v>
      </c>
    </row>
    <row r="3044" spans="1:18" x14ac:dyDescent="0.25">
      <c r="A3044" s="2" t="s">
        <v>4521</v>
      </c>
      <c r="B3044" s="8">
        <v>8850002851665</v>
      </c>
      <c r="C3044" s="2" t="s">
        <v>6905</v>
      </c>
      <c r="D3044" s="1">
        <v>57</v>
      </c>
      <c r="E3044" s="1">
        <v>3</v>
      </c>
      <c r="F3044" s="1">
        <v>0</v>
      </c>
      <c r="G3044" s="1">
        <v>89</v>
      </c>
      <c r="H3044" s="1">
        <v>100</v>
      </c>
      <c r="I3044" s="16"/>
      <c r="J3044" s="17" t="s">
        <v>7142</v>
      </c>
      <c r="K3044" s="4" t="s">
        <v>7144</v>
      </c>
      <c r="L3044" s="5" t="s">
        <v>7143</v>
      </c>
      <c r="M3044" s="5">
        <f t="shared" si="188"/>
        <v>89</v>
      </c>
      <c r="N3044" s="5">
        <f t="shared" si="189"/>
        <v>100</v>
      </c>
      <c r="O3044" s="3" t="str">
        <f>IF(ISBLANK(D3044),"ส่วนลด",VLOOKUP(D3044,หมวดหมู่!$A$2:$B$35,2))</f>
        <v>สบู่+ครีมอาบน้ำ</v>
      </c>
      <c r="P3044" s="3" t="str">
        <f>IF(ISBLANK(E3044),"หน่วย",VLOOKUP(E3044,หน่วยนับ!$A$2:$B$37,2))</f>
        <v>ขวด</v>
      </c>
      <c r="Q3044" t="str">
        <f t="shared" si="190"/>
        <v>P00000.png</v>
      </c>
      <c r="R3044" t="str">
        <f t="shared" si="191"/>
        <v>INSERT INTO `product`(`pID`, `pBar`, `pBars`, `pName`, `pBP`, `pSP`, `pVal`, `pCate`, `pUnit`, `img`) VALUES ('P03044','8850002851665','[{"detail":"รหัสสินค้า","barcode":"P03044"},{"detail":"บาร์โค้ดหลัก","barcode":"8850002851665"}]','โซกุนอาบน้ำชมพู500มล**','89','100','0','สบู่+ครีมอาบน้ำ','ขวด','P00000.png');</v>
      </c>
    </row>
    <row r="3045" spans="1:18" x14ac:dyDescent="0.25">
      <c r="A3045" s="2" t="s">
        <v>4522</v>
      </c>
      <c r="B3045" s="8">
        <v>8850002851696</v>
      </c>
      <c r="C3045" s="2" t="s">
        <v>4523</v>
      </c>
      <c r="D3045" s="1">
        <v>20</v>
      </c>
      <c r="E3045" s="1">
        <v>3</v>
      </c>
      <c r="F3045" s="1">
        <v>0</v>
      </c>
      <c r="G3045" s="1">
        <v>57</v>
      </c>
      <c r="H3045" s="1">
        <v>69</v>
      </c>
      <c r="I3045" s="16"/>
      <c r="J3045" s="17" t="s">
        <v>7142</v>
      </c>
      <c r="K3045" s="4" t="s">
        <v>7144</v>
      </c>
      <c r="L3045" s="5" t="s">
        <v>7143</v>
      </c>
      <c r="M3045" s="5">
        <f t="shared" si="188"/>
        <v>57</v>
      </c>
      <c r="N3045" s="5">
        <f t="shared" si="189"/>
        <v>69</v>
      </c>
      <c r="O3045" s="3" t="str">
        <f>IF(ISBLANK(D3045),"ส่วนลด",VLOOKUP(D3045,หมวดหมู่!$A$2:$B$35,2))</f>
        <v>อุปโภค/บริโภค</v>
      </c>
      <c r="P3045" s="3" t="str">
        <f>IF(ISBLANK(E3045),"หน่วย",VLOOKUP(E3045,หน่วยนับ!$A$2:$B$37,2))</f>
        <v>ขวด</v>
      </c>
      <c r="Q3045" t="str">
        <f t="shared" si="190"/>
        <v>P00000.png</v>
      </c>
      <c r="R3045" t="str">
        <f t="shared" si="191"/>
        <v>INSERT INTO `product`(`pID`, `pBar`, `pBars`, `pName`, `pBP`, `pSP`, `pVal`, `pCate`, `pUnit`, `img`) VALUES ('P03045','8850002851696','[{"detail":"รหัสสินค้า","barcode":"P03045"},{"detail":"บาร์โค้ดหลัก","barcode":"8850002851696"}]','โซกุนอาบน้ำเขียว500มล69บ*','57','69','0','อุปโภค/บริโภค','ขวด','P00000.png');</v>
      </c>
    </row>
    <row r="3046" spans="1:18" x14ac:dyDescent="0.25">
      <c r="A3046" s="2" t="s">
        <v>4524</v>
      </c>
      <c r="B3046" s="8">
        <v>8850229102175</v>
      </c>
      <c r="C3046" s="2" t="s">
        <v>4525</v>
      </c>
      <c r="D3046" s="1">
        <v>20</v>
      </c>
      <c r="E3046" s="1">
        <v>9</v>
      </c>
      <c r="F3046" s="1">
        <v>3</v>
      </c>
      <c r="G3046" s="1">
        <v>48.9</v>
      </c>
      <c r="H3046" s="1">
        <v>57</v>
      </c>
      <c r="I3046" s="16"/>
      <c r="J3046" s="17" t="s">
        <v>7142</v>
      </c>
      <c r="K3046" s="4" t="s">
        <v>7144</v>
      </c>
      <c r="L3046" s="5" t="s">
        <v>7143</v>
      </c>
      <c r="M3046" s="5">
        <f t="shared" si="188"/>
        <v>48.9</v>
      </c>
      <c r="N3046" s="5">
        <f t="shared" si="189"/>
        <v>57</v>
      </c>
      <c r="O3046" s="3" t="str">
        <f>IF(ISBLANK(D3046),"ส่วนลด",VLOOKUP(D3046,หมวดหมู่!$A$2:$B$35,2))</f>
        <v>อุปโภค/บริโภค</v>
      </c>
      <c r="P3046" s="3" t="str">
        <f>IF(ISBLANK(E3046),"หน่วย",VLOOKUP(E3046,หน่วยนับ!$A$2:$B$37,2))</f>
        <v>แพ็ค</v>
      </c>
      <c r="Q3046" t="str">
        <f t="shared" si="190"/>
        <v>P00000.png</v>
      </c>
      <c r="R3046" t="str">
        <f t="shared" si="191"/>
        <v>INSERT INTO `product`(`pID`, `pBar`, `pBars`, `pName`, `pBP`, `pSP`, `pVal`, `pCate`, `pUnit`, `img`) VALUES ('P03046','8850229102175','[{"detail":"รหัสสินค้า","barcode":"P03046"},{"detail":"บาร์โค้ดหลัก","barcode":"8850229102175"}]','มุงกุฏปลากระป๋องแพ็ค5/59บ*','48.9','57','3','อุปโภค/บริโภค','แพ็ค','P00000.png');</v>
      </c>
    </row>
    <row r="3047" spans="1:18" x14ac:dyDescent="0.25">
      <c r="A3047" s="2" t="s">
        <v>4526</v>
      </c>
      <c r="B3047" s="8">
        <v>8850229102335</v>
      </c>
      <c r="C3047" s="2" t="s">
        <v>4527</v>
      </c>
      <c r="D3047" s="1">
        <v>20</v>
      </c>
      <c r="E3047" s="1">
        <v>19</v>
      </c>
      <c r="F3047" s="1">
        <v>9</v>
      </c>
      <c r="G3047" s="1">
        <v>9.5</v>
      </c>
      <c r="H3047" s="1">
        <v>12</v>
      </c>
      <c r="I3047" s="16"/>
      <c r="J3047" s="17" t="s">
        <v>7142</v>
      </c>
      <c r="K3047" s="4" t="s">
        <v>7144</v>
      </c>
      <c r="L3047" s="5" t="s">
        <v>7143</v>
      </c>
      <c r="M3047" s="5">
        <f t="shared" si="188"/>
        <v>9.5</v>
      </c>
      <c r="N3047" s="5">
        <f t="shared" si="189"/>
        <v>12</v>
      </c>
      <c r="O3047" s="3" t="str">
        <f>IF(ISBLANK(D3047),"ส่วนลด",VLOOKUP(D3047,หมวดหมู่!$A$2:$B$35,2))</f>
        <v>อุปโภค/บริโภค</v>
      </c>
      <c r="P3047" s="3" t="str">
        <f>IF(ISBLANK(E3047),"หน่วย",VLOOKUP(E3047,หน่วยนับ!$A$2:$B$37,2))</f>
        <v>กระป๋อง</v>
      </c>
      <c r="Q3047" t="str">
        <f t="shared" si="190"/>
        <v>P00000.png</v>
      </c>
      <c r="R3047" t="str">
        <f t="shared" si="191"/>
        <v>INSERT INTO `product`(`pID`, `pBar`, `pBars`, `pName`, `pBP`, `pSP`, `pVal`, `pCate`, `pUnit`, `img`) VALUES ('P03047','8850229102335','[{"detail":"รหัสสินค้า","barcode":"P03047"},{"detail":"บาร์โค้ดหลัก","barcode":"8850229102335"}]','มุงกุฏกระป๋องมุงกุฏ12บาท','9.5','12','9','อุปโภค/บริโภค','กระป๋อง','P00000.png');</v>
      </c>
    </row>
    <row r="3048" spans="1:18" x14ac:dyDescent="0.25">
      <c r="A3048" s="2" t="s">
        <v>4528</v>
      </c>
      <c r="B3048" s="8">
        <v>8850229101918</v>
      </c>
      <c r="C3048" s="2" t="s">
        <v>4529</v>
      </c>
      <c r="D3048" s="6"/>
      <c r="E3048" s="6"/>
      <c r="F3048" s="1">
        <v>99</v>
      </c>
      <c r="G3048" s="1">
        <v>0</v>
      </c>
      <c r="H3048" s="1">
        <v>10</v>
      </c>
      <c r="I3048" s="16"/>
      <c r="J3048" s="17" t="s">
        <v>7142</v>
      </c>
      <c r="K3048" s="4" t="s">
        <v>7144</v>
      </c>
      <c r="L3048" s="5" t="s">
        <v>7143</v>
      </c>
      <c r="M3048" s="5">
        <f t="shared" si="188"/>
        <v>0</v>
      </c>
      <c r="N3048" s="5">
        <f t="shared" si="189"/>
        <v>-10</v>
      </c>
      <c r="O3048" s="3" t="str">
        <f>IF(ISBLANK(D3048),"ส่วนลด",VLOOKUP(D3048,หมวดหมู่!$A$2:$B$35,2))</f>
        <v>ส่วนลด</v>
      </c>
      <c r="P3048" s="3" t="str">
        <f>IF(ISBLANK(E3048),"หน่วย",VLOOKUP(E3048,หน่วยนับ!$A$2:$B$37,2))</f>
        <v>หน่วย</v>
      </c>
      <c r="Q3048" t="str">
        <f t="shared" si="190"/>
        <v>P00000.png</v>
      </c>
      <c r="R3048" t="str">
        <f t="shared" si="191"/>
        <v>INSERT INTO `product`(`pID`, `pBar`, `pBars`, `pName`, `pBP`, `pSP`, `pVal`, `pCate`, `pUnit`, `img`) VALUES ('P03048','8850229101918','[{"detail":"รหัสสินค้า","barcode":"P03048"},{"detail":"บาร์โค้ดหลัก","barcode":"8850229101918"}]','ส่วนลดมงกุฏปลากระป๋องแพ็ค10/110','0','-10','99','ส่วนลด','หน่วย','P00000.png');</v>
      </c>
    </row>
    <row r="3049" spans="1:18" x14ac:dyDescent="0.25">
      <c r="A3049" s="2" t="s">
        <v>4530</v>
      </c>
      <c r="B3049" s="8">
        <v>8850762050230</v>
      </c>
      <c r="C3049" s="2" t="s">
        <v>4531</v>
      </c>
      <c r="D3049" s="1">
        <v>20</v>
      </c>
      <c r="E3049" s="1">
        <v>19</v>
      </c>
      <c r="F3049" s="1">
        <v>0</v>
      </c>
      <c r="G3049" s="1">
        <v>17</v>
      </c>
      <c r="H3049" s="1">
        <v>23</v>
      </c>
      <c r="I3049" s="16"/>
      <c r="J3049" s="17" t="s">
        <v>7142</v>
      </c>
      <c r="K3049" s="4" t="s">
        <v>7144</v>
      </c>
      <c r="L3049" s="5" t="s">
        <v>7143</v>
      </c>
      <c r="M3049" s="5">
        <f t="shared" si="188"/>
        <v>17</v>
      </c>
      <c r="N3049" s="5">
        <f t="shared" si="189"/>
        <v>23</v>
      </c>
      <c r="O3049" s="3" t="str">
        <f>IF(ISBLANK(D3049),"ส่วนลด",VLOOKUP(D3049,หมวดหมู่!$A$2:$B$35,2))</f>
        <v>อุปโภค/บริโภค</v>
      </c>
      <c r="P3049" s="3" t="str">
        <f>IF(ISBLANK(E3049),"หน่วย",VLOOKUP(E3049,หน่วยนับ!$A$2:$B$37,2))</f>
        <v>กระป๋อง</v>
      </c>
      <c r="Q3049" t="str">
        <f t="shared" si="190"/>
        <v>P00000.png</v>
      </c>
      <c r="R3049" t="str">
        <f t="shared" si="191"/>
        <v>INSERT INTO `product`(`pID`, `pBar`, `pBars`, `pName`, `pBP`, `pSP`, `pVal`, `pCate`, `pUnit`, `img`) VALUES ('P03049','8850762050230','[{"detail":"รหัสสินค้า","barcode":"P03049"},{"detail":"บาร์โค้ดหลัก","barcode":"8850762050230"}]','นมข้นหวานพาเลส23บาท*','17','23','0','อุปโภค/บริโภค','กระป๋อง','P00000.png');</v>
      </c>
    </row>
    <row r="3050" spans="1:18" x14ac:dyDescent="0.25">
      <c r="A3050" s="2" t="s">
        <v>4532</v>
      </c>
      <c r="B3050" s="8">
        <v>8853965002969</v>
      </c>
      <c r="C3050" s="2" t="s">
        <v>8896</v>
      </c>
      <c r="D3050" s="1">
        <v>60</v>
      </c>
      <c r="E3050" s="1">
        <v>3</v>
      </c>
      <c r="F3050" s="1">
        <v>1</v>
      </c>
      <c r="G3050" s="1">
        <v>55</v>
      </c>
      <c r="H3050" s="1">
        <v>65</v>
      </c>
      <c r="I3050" s="16"/>
      <c r="J3050" s="17" t="s">
        <v>7142</v>
      </c>
      <c r="K3050" s="4" t="s">
        <v>7144</v>
      </c>
      <c r="L3050" s="5" t="s">
        <v>7143</v>
      </c>
      <c r="M3050" s="5">
        <f t="shared" si="188"/>
        <v>55</v>
      </c>
      <c r="N3050" s="5">
        <f t="shared" si="189"/>
        <v>65</v>
      </c>
      <c r="O3050" s="3" t="str">
        <f>IF(ISBLANK(D3050),"ส่วนลด",VLOOKUP(D3050,หมวดหมู่!$A$2:$B$35,2))</f>
        <v>ยาสามัญประจำบ้าน</v>
      </c>
      <c r="P3050" s="3" t="str">
        <f>IF(ISBLANK(E3050),"หน่วย",VLOOKUP(E3050,หน่วยนับ!$A$2:$B$37,2))</f>
        <v>ขวด</v>
      </c>
      <c r="Q3050" t="str">
        <f t="shared" si="190"/>
        <v>P00000.png</v>
      </c>
      <c r="R3050" t="str">
        <f t="shared" si="191"/>
        <v>INSERT INTO `product`(`pID`, `pBar`, `pBars`, `pName`, `pBP`, `pSP`, `pVal`, `pCate`, `pUnit`, `img`) VALUES ('P03050','8853965002969','[{"detail":"รหัสสินค้า","barcode":"P03050"},{"detail":"บาร์โค้ดหลัก","barcode":"8853965002969"}]','ออฟซ่าร์ยาล้างตา 120ml ***','55','65','1','ยาสามัญประจำบ้าน','ขวด','P00000.png');</v>
      </c>
    </row>
    <row r="3051" spans="1:18" x14ac:dyDescent="0.25">
      <c r="A3051" s="2" t="s">
        <v>4533</v>
      </c>
      <c r="B3051" s="8">
        <v>8851123113199</v>
      </c>
      <c r="C3051" s="2" t="s">
        <v>8897</v>
      </c>
      <c r="D3051" s="1">
        <v>60</v>
      </c>
      <c r="E3051" s="1">
        <v>3</v>
      </c>
      <c r="F3051" s="1">
        <v>1</v>
      </c>
      <c r="G3051" s="1">
        <v>35</v>
      </c>
      <c r="H3051" s="1">
        <v>40</v>
      </c>
      <c r="I3051" s="16"/>
      <c r="J3051" s="17" t="s">
        <v>7142</v>
      </c>
      <c r="K3051" s="4" t="s">
        <v>7144</v>
      </c>
      <c r="L3051" s="5" t="s">
        <v>7143</v>
      </c>
      <c r="M3051" s="5">
        <f t="shared" si="188"/>
        <v>35</v>
      </c>
      <c r="N3051" s="5">
        <f t="shared" si="189"/>
        <v>40</v>
      </c>
      <c r="O3051" s="3" t="str">
        <f>IF(ISBLANK(D3051),"ส่วนลด",VLOOKUP(D3051,หมวดหมู่!$A$2:$B$35,2))</f>
        <v>ยาสามัญประจำบ้าน</v>
      </c>
      <c r="P3051" s="3" t="str">
        <f>IF(ISBLANK(E3051),"หน่วย",VLOOKUP(E3051,หน่วยนับ!$A$2:$B$37,2))</f>
        <v>ขวด</v>
      </c>
      <c r="Q3051" t="str">
        <f t="shared" si="190"/>
        <v>P00000.png</v>
      </c>
      <c r="R3051" t="str">
        <f t="shared" si="191"/>
        <v>INSERT INTO `product`(`pID`, `pBar`, `pBars`, `pName`, `pBP`, `pSP`, `pVal`, `pCate`, `pUnit`, `img`) VALUES ('P03051','8851123113199','[{"detail":"รหัสสินค้า","barcode":"P03051"},{"detail":"บาร์โค้ดหลัก","barcode":"8851123113199"}]','ยาธาตุ4ตารกิเลน300มล***','35','40','1','ยาสามัญประจำบ้าน','ขวด','P00000.png');</v>
      </c>
    </row>
    <row r="3052" spans="1:18" x14ac:dyDescent="0.25">
      <c r="A3052" s="2" t="s">
        <v>4534</v>
      </c>
      <c r="B3052" s="8">
        <v>8850075001707</v>
      </c>
      <c r="C3052" s="2" t="s">
        <v>6906</v>
      </c>
      <c r="D3052" s="1">
        <v>60</v>
      </c>
      <c r="E3052" s="1">
        <v>3</v>
      </c>
      <c r="F3052" s="1">
        <v>0</v>
      </c>
      <c r="G3052" s="1">
        <v>28</v>
      </c>
      <c r="H3052" s="1">
        <v>35</v>
      </c>
      <c r="I3052" s="16"/>
      <c r="J3052" s="17" t="s">
        <v>7142</v>
      </c>
      <c r="K3052" s="4" t="s">
        <v>7144</v>
      </c>
      <c r="L3052" s="5" t="s">
        <v>7143</v>
      </c>
      <c r="M3052" s="5">
        <f t="shared" si="188"/>
        <v>28</v>
      </c>
      <c r="N3052" s="5">
        <f t="shared" si="189"/>
        <v>35</v>
      </c>
      <c r="O3052" s="3" t="str">
        <f>IF(ISBLANK(D3052),"ส่วนลด",VLOOKUP(D3052,หมวดหมู่!$A$2:$B$35,2))</f>
        <v>ยาสามัญประจำบ้าน</v>
      </c>
      <c r="P3052" s="3" t="str">
        <f>IF(ISBLANK(E3052),"หน่วย",VLOOKUP(E3052,หน่วยนับ!$A$2:$B$37,2))</f>
        <v>ขวด</v>
      </c>
      <c r="Q3052" t="str">
        <f t="shared" si="190"/>
        <v>P00000.png</v>
      </c>
      <c r="R3052" t="str">
        <f t="shared" si="191"/>
        <v>INSERT INTO `product`(`pID`, `pBar`, `pBars`, `pName`, `pBP`, `pSP`, `pVal`, `pCate`, `pUnit`, `img`) VALUES ('P03052','8850075001707','[{"detail":"รหัสสินค้า","barcode":"P03052"},{"detail":"บาร์โค้ดหลัก","barcode":"8850075001707"}]','ยาธาตุน้ำแดง300มล**','28','35','0','ยาสามัญประจำบ้าน','ขวด','P00000.png');</v>
      </c>
    </row>
    <row r="3053" spans="1:18" x14ac:dyDescent="0.25">
      <c r="A3053" s="2" t="s">
        <v>4535</v>
      </c>
      <c r="B3053" s="8">
        <v>8853042000420</v>
      </c>
      <c r="C3053" s="2" t="s">
        <v>4536</v>
      </c>
      <c r="D3053" s="1">
        <v>20</v>
      </c>
      <c r="E3053" s="1">
        <v>3</v>
      </c>
      <c r="F3053" s="1">
        <v>0</v>
      </c>
      <c r="G3053" s="1">
        <v>30</v>
      </c>
      <c r="H3053" s="1">
        <v>35</v>
      </c>
      <c r="I3053" s="16"/>
      <c r="J3053" s="17" t="s">
        <v>7142</v>
      </c>
      <c r="K3053" s="4" t="s">
        <v>7144</v>
      </c>
      <c r="L3053" s="5" t="s">
        <v>7143</v>
      </c>
      <c r="M3053" s="5">
        <f t="shared" si="188"/>
        <v>30</v>
      </c>
      <c r="N3053" s="5">
        <f t="shared" si="189"/>
        <v>35</v>
      </c>
      <c r="O3053" s="3" t="str">
        <f>IF(ISBLANK(D3053),"ส่วนลด",VLOOKUP(D3053,หมวดหมู่!$A$2:$B$35,2))</f>
        <v>อุปโภค/บริโภค</v>
      </c>
      <c r="P3053" s="3" t="str">
        <f>IF(ISBLANK(E3053),"หน่วย",VLOOKUP(E3053,หน่วยนับ!$A$2:$B$37,2))</f>
        <v>ขวด</v>
      </c>
      <c r="Q3053" t="str">
        <f t="shared" si="190"/>
        <v>P00000.png</v>
      </c>
      <c r="R3053" t="str">
        <f t="shared" si="191"/>
        <v>INSERT INTO `product`(`pID`, `pBar`, `pBars`, `pName`, `pBP`, `pSP`, `pVal`, `pCate`, `pUnit`, `img`) VALUES ('P03053','8853042000420','[{"detail":"รหัสสินค้า","barcode":"P03053"},{"detail":"บาร์โค้ดหลัก","barcode":"8853042000420"}]','ยาแก้ไอเสือดาว35บ*','30','35','0','อุปโภค/บริโภค','ขวด','P00000.png');</v>
      </c>
    </row>
    <row r="3054" spans="1:18" x14ac:dyDescent="0.25">
      <c r="A3054" s="2" t="s">
        <v>4537</v>
      </c>
      <c r="B3054" s="8">
        <v>8851473000385</v>
      </c>
      <c r="C3054" s="2" t="s">
        <v>8898</v>
      </c>
      <c r="D3054" s="1">
        <v>60</v>
      </c>
      <c r="E3054" s="1">
        <v>3</v>
      </c>
      <c r="F3054" s="1">
        <v>4</v>
      </c>
      <c r="G3054" s="1">
        <v>30.5</v>
      </c>
      <c r="H3054" s="1">
        <v>50</v>
      </c>
      <c r="I3054" s="16"/>
      <c r="J3054" s="17" t="s">
        <v>7142</v>
      </c>
      <c r="K3054" s="4" t="s">
        <v>7144</v>
      </c>
      <c r="L3054" s="5" t="s">
        <v>7143</v>
      </c>
      <c r="M3054" s="5">
        <f t="shared" si="188"/>
        <v>30.5</v>
      </c>
      <c r="N3054" s="5">
        <f t="shared" si="189"/>
        <v>50</v>
      </c>
      <c r="O3054" s="3" t="str">
        <f>IF(ISBLANK(D3054),"ส่วนลด",VLOOKUP(D3054,หมวดหมู่!$A$2:$B$35,2))</f>
        <v>ยาสามัญประจำบ้าน</v>
      </c>
      <c r="P3054" s="3" t="str">
        <f>IF(ISBLANK(E3054),"หน่วย",VLOOKUP(E3054,หน่วยนับ!$A$2:$B$37,2))</f>
        <v>ขวด</v>
      </c>
      <c r="Q3054" t="str">
        <f t="shared" si="190"/>
        <v>P00000.png</v>
      </c>
      <c r="R3054" t="str">
        <f t="shared" si="191"/>
        <v>INSERT INTO `product`(`pID`, `pBar`, `pBars`, `pName`, `pBP`, `pSP`, `pVal`, `pCate`, `pUnit`, `img`) VALUES ('P03054','8851473000385','[{"detail":"รหัสสินค้า","barcode":"P03054"},{"detail":"บาร์โค้ดหลัก","barcode":"8851473000385"}]','ซาร่ายาลดไข้เด็กสตรอเบอรี่60มล***','30.5','50','4','ยาสามัญประจำบ้าน','ขวด','P00000.png');</v>
      </c>
    </row>
    <row r="3055" spans="1:18" x14ac:dyDescent="0.25">
      <c r="A3055" s="2" t="s">
        <v>4538</v>
      </c>
      <c r="B3055" s="8">
        <v>8850075018309</v>
      </c>
      <c r="C3055" s="2" t="s">
        <v>8899</v>
      </c>
      <c r="D3055" s="1">
        <v>60</v>
      </c>
      <c r="E3055" s="1">
        <v>3</v>
      </c>
      <c r="F3055" s="1">
        <v>3</v>
      </c>
      <c r="G3055" s="1">
        <v>30</v>
      </c>
      <c r="H3055" s="1">
        <v>35</v>
      </c>
      <c r="I3055" s="16"/>
      <c r="J3055" s="17" t="s">
        <v>7142</v>
      </c>
      <c r="K3055" s="4" t="s">
        <v>7144</v>
      </c>
      <c r="L3055" s="5" t="s">
        <v>7143</v>
      </c>
      <c r="M3055" s="5">
        <f t="shared" si="188"/>
        <v>30</v>
      </c>
      <c r="N3055" s="5">
        <f t="shared" si="189"/>
        <v>35</v>
      </c>
      <c r="O3055" s="3" t="str">
        <f>IF(ISBLANK(D3055),"ส่วนลด",VLOOKUP(D3055,หมวดหมู่!$A$2:$B$35,2))</f>
        <v>ยาสามัญประจำบ้าน</v>
      </c>
      <c r="P3055" s="3" t="str">
        <f>IF(ISBLANK(E3055),"หน่วย",VLOOKUP(E3055,หน่วยนับ!$A$2:$B$37,2))</f>
        <v>ขวด</v>
      </c>
      <c r="Q3055" t="str">
        <f t="shared" si="190"/>
        <v>P00000.png</v>
      </c>
      <c r="R3055" t="str">
        <f t="shared" si="191"/>
        <v>INSERT INTO `product`(`pID`, `pBar`, `pBars`, `pName`, `pBP`, `pSP`, `pVal`, `pCate`, `pUnit`, `img`) VALUES ('P03055','8850075018309','[{"detail":"รหัสสินค้า","barcode":"P03055"},{"detail":"บาร์โค้ดหลัก","barcode":"8850075018309"}]','มหาหิงค์ 60มล ***','30','35','3','ยาสามัญประจำบ้าน','ขวด','P00000.png');</v>
      </c>
    </row>
    <row r="3056" spans="1:18" x14ac:dyDescent="0.25">
      <c r="A3056" s="2" t="s">
        <v>4539</v>
      </c>
      <c r="B3056" s="8">
        <v>8850583000247</v>
      </c>
      <c r="C3056" s="2" t="s">
        <v>4540</v>
      </c>
      <c r="D3056" s="1">
        <v>60</v>
      </c>
      <c r="E3056" s="1">
        <v>3</v>
      </c>
      <c r="F3056" s="1">
        <v>0</v>
      </c>
      <c r="G3056" s="1">
        <v>85</v>
      </c>
      <c r="H3056" s="1">
        <v>95</v>
      </c>
      <c r="I3056" s="16"/>
      <c r="J3056" s="17" t="s">
        <v>7142</v>
      </c>
      <c r="K3056" s="4" t="s">
        <v>7144</v>
      </c>
      <c r="L3056" s="5" t="s">
        <v>7143</v>
      </c>
      <c r="M3056" s="5">
        <f t="shared" si="188"/>
        <v>85</v>
      </c>
      <c r="N3056" s="5">
        <f t="shared" si="189"/>
        <v>95</v>
      </c>
      <c r="O3056" s="3" t="str">
        <f>IF(ISBLANK(D3056),"ส่วนลด",VLOOKUP(D3056,หมวดหมู่!$A$2:$B$35,2))</f>
        <v>ยาสามัญประจำบ้าน</v>
      </c>
      <c r="P3056" s="3" t="str">
        <f>IF(ISBLANK(E3056),"หน่วย",VLOOKUP(E3056,หน่วยนับ!$A$2:$B$37,2))</f>
        <v>ขวด</v>
      </c>
      <c r="Q3056" t="str">
        <f t="shared" si="190"/>
        <v>P00000.png</v>
      </c>
      <c r="R3056" t="str">
        <f t="shared" si="191"/>
        <v>INSERT INTO `product`(`pID`, `pBar`, `pBars`, `pName`, `pBP`, `pSP`, `pVal`, `pCate`, `pUnit`, `img`) VALUES ('P03056','8850583000247','[{"detail":"รหัสสินค้า","barcode":"P03056"},{"detail":"บาร์โค้ดหลัก","barcode":"8850583000247"}]','ไทลินอล60มล95บ*','85','95','0','ยาสามัญประจำบ้าน','ขวด','P00000.png');</v>
      </c>
    </row>
    <row r="3057" spans="1:18" x14ac:dyDescent="0.25">
      <c r="A3057" s="2" t="s">
        <v>4541</v>
      </c>
      <c r="B3057" s="8">
        <v>8853042001229</v>
      </c>
      <c r="C3057" s="2" t="s">
        <v>8900</v>
      </c>
      <c r="D3057" s="1">
        <v>60</v>
      </c>
      <c r="E3057" s="1">
        <v>3</v>
      </c>
      <c r="F3057" s="1">
        <v>2</v>
      </c>
      <c r="G3057" s="1">
        <v>25</v>
      </c>
      <c r="H3057" s="1">
        <v>35</v>
      </c>
      <c r="I3057" s="16"/>
      <c r="J3057" s="17" t="s">
        <v>7142</v>
      </c>
      <c r="K3057" s="4" t="s">
        <v>7144</v>
      </c>
      <c r="L3057" s="5" t="s">
        <v>7143</v>
      </c>
      <c r="M3057" s="5">
        <f t="shared" si="188"/>
        <v>25</v>
      </c>
      <c r="N3057" s="5">
        <f t="shared" si="189"/>
        <v>35</v>
      </c>
      <c r="O3057" s="3" t="str">
        <f>IF(ISBLANK(D3057),"ส่วนลด",VLOOKUP(D3057,หมวดหมู่!$A$2:$B$35,2))</f>
        <v>ยาสามัญประจำบ้าน</v>
      </c>
      <c r="P3057" s="3" t="str">
        <f>IF(ISBLANK(E3057),"หน่วย",VLOOKUP(E3057,หน่วยนับ!$A$2:$B$37,2))</f>
        <v>ขวด</v>
      </c>
      <c r="Q3057" t="str">
        <f t="shared" si="190"/>
        <v>P00000.png</v>
      </c>
      <c r="R3057" t="str">
        <f t="shared" si="191"/>
        <v>INSERT INTO `product`(`pID`, `pBar`, `pBars`, `pName`, `pBP`, `pSP`, `pVal`, `pCate`, `pUnit`, `img`) VALUES ('P03057','8853042001229','[{"detail":"รหัสสินค้า","barcode":"P03057"},{"detail":"บาร์โค้ดหลัก","barcode":"8853042001229"}]','คาราไมน์ตราเสือดาว120มล***','25','35','2','ยาสามัญประจำบ้าน','ขวด','P00000.png');</v>
      </c>
    </row>
    <row r="3058" spans="1:18" x14ac:dyDescent="0.25">
      <c r="A3058" s="2" t="s">
        <v>4542</v>
      </c>
      <c r="B3058" s="8">
        <v>8850006733042</v>
      </c>
      <c r="C3058" s="2" t="s">
        <v>4543</v>
      </c>
      <c r="D3058" s="1">
        <v>20</v>
      </c>
      <c r="E3058" s="1">
        <v>3</v>
      </c>
      <c r="F3058" s="1">
        <v>0</v>
      </c>
      <c r="G3058" s="1">
        <v>39</v>
      </c>
      <c r="H3058" s="1">
        <v>49</v>
      </c>
      <c r="I3058" s="16"/>
      <c r="J3058" s="17" t="s">
        <v>7142</v>
      </c>
      <c r="K3058" s="4" t="s">
        <v>7144</v>
      </c>
      <c r="L3058" s="5" t="s">
        <v>7143</v>
      </c>
      <c r="M3058" s="5">
        <f t="shared" si="188"/>
        <v>39</v>
      </c>
      <c r="N3058" s="5">
        <f t="shared" si="189"/>
        <v>49</v>
      </c>
      <c r="O3058" s="3" t="str">
        <f>IF(ISBLANK(D3058),"ส่วนลด",VLOOKUP(D3058,หมวดหมู่!$A$2:$B$35,2))</f>
        <v>อุปโภค/บริโภค</v>
      </c>
      <c r="P3058" s="3" t="str">
        <f>IF(ISBLANK(E3058),"หน่วย",VLOOKUP(E3058,หน่วยนับ!$A$2:$B$37,2))</f>
        <v>ขวด</v>
      </c>
      <c r="Q3058" t="str">
        <f t="shared" si="190"/>
        <v>P00000.png</v>
      </c>
      <c r="R3058" t="str">
        <f t="shared" si="191"/>
        <v>INSERT INTO `product`(`pID`, `pBar`, `pBars`, `pName`, `pBP`, `pSP`, `pVal`, `pCate`, `pUnit`, `img`) VALUES ('P03058','8850006733042','[{"detail":"รหัสสินค้า","barcode":"P03058"},{"detail":"บาร์โค้ดหลัก","barcode":"8850006733042"}]','แอคชั่น40มล49บาท*','39','49','0','อุปโภค/บริโภค','ขวด','P00000.png');</v>
      </c>
    </row>
    <row r="3059" spans="1:18" x14ac:dyDescent="0.25">
      <c r="A3059" s="2" t="s">
        <v>4544</v>
      </c>
      <c r="B3059" s="8">
        <v>8854746009993</v>
      </c>
      <c r="C3059" s="2" t="s">
        <v>8901</v>
      </c>
      <c r="D3059" s="1">
        <v>60</v>
      </c>
      <c r="E3059" s="1">
        <v>26</v>
      </c>
      <c r="F3059" s="1">
        <v>0</v>
      </c>
      <c r="G3059" s="1">
        <v>9.34</v>
      </c>
      <c r="H3059" s="1">
        <v>12</v>
      </c>
      <c r="I3059" s="16"/>
      <c r="J3059" s="17" t="s">
        <v>7142</v>
      </c>
      <c r="K3059" s="4" t="s">
        <v>7144</v>
      </c>
      <c r="L3059" s="5" t="s">
        <v>7143</v>
      </c>
      <c r="M3059" s="5">
        <f t="shared" si="188"/>
        <v>9.34</v>
      </c>
      <c r="N3059" s="5">
        <f t="shared" si="189"/>
        <v>12</v>
      </c>
      <c r="O3059" s="3" t="str">
        <f>IF(ISBLANK(D3059),"ส่วนลด",VLOOKUP(D3059,หมวดหมู่!$A$2:$B$35,2))</f>
        <v>ยาสามัญประจำบ้าน</v>
      </c>
      <c r="P3059" s="3" t="str">
        <f>IF(ISBLANK(E3059),"หน่วย",VLOOKUP(E3059,หน่วยนับ!$A$2:$B$37,2))</f>
        <v>ห่อ</v>
      </c>
      <c r="Q3059" t="str">
        <f t="shared" si="190"/>
        <v>P00000.png</v>
      </c>
      <c r="R3059" t="str">
        <f t="shared" si="191"/>
        <v>INSERT INTO `product`(`pID`, `pBar`, `pBars`, `pName`, `pBP`, `pSP`, `pVal`, `pCate`, `pUnit`, `img`) VALUES ('P03059','8854746009993','[{"detail":"รหัสสินค้า","barcode":"P03059"},{"detail":"บาร์โค้ดหลัก","barcode":"8854746009993"}]','ผงพิเศษ 3g ***','9.34','12','0','ยาสามัญประจำบ้าน','ห่อ','P00000.png');</v>
      </c>
    </row>
    <row r="3060" spans="1:18" x14ac:dyDescent="0.25">
      <c r="A3060" s="2" t="s">
        <v>4545</v>
      </c>
      <c r="B3060" s="8">
        <v>8850029801025</v>
      </c>
      <c r="C3060" s="2" t="s">
        <v>8902</v>
      </c>
      <c r="D3060" s="1">
        <v>88</v>
      </c>
      <c r="E3060" s="1">
        <v>2</v>
      </c>
      <c r="F3060" s="1">
        <v>1</v>
      </c>
      <c r="G3060" s="1">
        <v>56</v>
      </c>
      <c r="H3060" s="1">
        <v>69</v>
      </c>
      <c r="I3060" s="16"/>
      <c r="J3060" s="17" t="s">
        <v>7142</v>
      </c>
      <c r="K3060" s="4" t="s">
        <v>7144</v>
      </c>
      <c r="L3060" s="5" t="s">
        <v>7143</v>
      </c>
      <c r="M3060" s="5">
        <f t="shared" si="188"/>
        <v>56</v>
      </c>
      <c r="N3060" s="5">
        <f t="shared" si="189"/>
        <v>69</v>
      </c>
      <c r="O3060" s="3" t="str">
        <f>IF(ISBLANK(D3060),"ส่วนลด",VLOOKUP(D3060,หมวดหมู่!$A$2:$B$35,2))</f>
        <v>ของใช้ในครัว</v>
      </c>
      <c r="P3060" s="3" t="str">
        <f>IF(ISBLANK(E3060),"หน่วย",VLOOKUP(E3060,หน่วยนับ!$A$2:$B$37,2))</f>
        <v>กระปุก</v>
      </c>
      <c r="Q3060" t="str">
        <f t="shared" si="190"/>
        <v>P00000.png</v>
      </c>
      <c r="R3060" t="str">
        <f t="shared" si="191"/>
        <v>INSERT INTO `product`(`pID`, `pBar`, `pBars`, `pName`, `pBP`, `pSP`, `pVal`, `pCate`, `pUnit`, `img`) VALUES ('P03060','8850029801025','[{"detail":"รหัสสินค้า","barcode":"P03060"},{"detail":"บาร์โค้ดหลัก","barcode":"8850029801025"}]','นีเวียครืม60มล***','56','69','1','ของใช้ในครัว','กระปุก','P00000.png');</v>
      </c>
    </row>
    <row r="3061" spans="1:18" x14ac:dyDescent="0.25">
      <c r="A3061" s="2" t="s">
        <v>4546</v>
      </c>
      <c r="B3061" s="8">
        <v>8850172242140</v>
      </c>
      <c r="C3061" s="2" t="s">
        <v>8903</v>
      </c>
      <c r="D3061" s="1">
        <v>60</v>
      </c>
      <c r="E3061" s="1">
        <v>8</v>
      </c>
      <c r="F3061" s="1">
        <v>5</v>
      </c>
      <c r="G3061" s="1">
        <v>34</v>
      </c>
      <c r="H3061" s="1">
        <v>40</v>
      </c>
      <c r="I3061" s="16"/>
      <c r="J3061" s="17" t="s">
        <v>7142</v>
      </c>
      <c r="K3061" s="4" t="s">
        <v>7144</v>
      </c>
      <c r="L3061" s="5" t="s">
        <v>7143</v>
      </c>
      <c r="M3061" s="5">
        <f t="shared" si="188"/>
        <v>34</v>
      </c>
      <c r="N3061" s="5">
        <f t="shared" si="189"/>
        <v>40</v>
      </c>
      <c r="O3061" s="3" t="str">
        <f>IF(ISBLANK(D3061),"ส่วนลด",VLOOKUP(D3061,หมวดหมู่!$A$2:$B$35,2))</f>
        <v>ยาสามัญประจำบ้าน</v>
      </c>
      <c r="P3061" s="3" t="str">
        <f>IF(ISBLANK(E3061),"หน่วย",VLOOKUP(E3061,หน่วยนับ!$A$2:$B$37,2))</f>
        <v>อัน</v>
      </c>
      <c r="Q3061" t="str">
        <f t="shared" si="190"/>
        <v>P00000.png</v>
      </c>
      <c r="R3061" t="str">
        <f t="shared" si="191"/>
        <v>INSERT INTO `product`(`pID`, `pBar`, `pBars`, `pName`, `pBP`, `pSP`, `pVal`, `pCate`, `pUnit`, `img`) VALUES ('P03061','8850172242140','[{"detail":"รหัสสินค้า","barcode":"P03061"},{"detail":"บาร์โค้ดหลัก","barcode":"8850172242140"}]','แซม-บัค 18g ***','34','40','5','ยาสามัญประจำบ้าน','อัน','P00000.png');</v>
      </c>
    </row>
    <row r="3062" spans="1:18" x14ac:dyDescent="0.25">
      <c r="A3062" s="2" t="s">
        <v>4547</v>
      </c>
      <c r="B3062" s="8">
        <v>8859095900731</v>
      </c>
      <c r="C3062" s="2" t="s">
        <v>4548</v>
      </c>
      <c r="D3062" s="1">
        <v>20</v>
      </c>
      <c r="E3062" s="1">
        <v>8</v>
      </c>
      <c r="F3062" s="1">
        <v>3</v>
      </c>
      <c r="G3062" s="1">
        <v>8</v>
      </c>
      <c r="H3062" s="1">
        <v>10</v>
      </c>
      <c r="I3062" s="15" t="s">
        <v>4549</v>
      </c>
      <c r="J3062" s="17" t="s">
        <v>7142</v>
      </c>
      <c r="K3062" s="4" t="s">
        <v>7144</v>
      </c>
      <c r="L3062" s="5" t="s">
        <v>7143</v>
      </c>
      <c r="M3062" s="5">
        <f t="shared" si="188"/>
        <v>8</v>
      </c>
      <c r="N3062" s="5">
        <f t="shared" si="189"/>
        <v>10</v>
      </c>
      <c r="O3062" s="3" t="str">
        <f>IF(ISBLANK(D3062),"ส่วนลด",VLOOKUP(D3062,หมวดหมู่!$A$2:$B$35,2))</f>
        <v>อุปโภค/บริโภค</v>
      </c>
      <c r="P3062" s="3" t="str">
        <f>IF(ISBLANK(E3062),"หน่วย",VLOOKUP(E3062,หน่วยนับ!$A$2:$B$37,2))</f>
        <v>อัน</v>
      </c>
      <c r="Q3062" t="str">
        <f t="shared" si="190"/>
        <v>prd_3088.png</v>
      </c>
      <c r="R3062" t="str">
        <f t="shared" si="191"/>
        <v>INSERT INTO `product`(`pID`, `pBar`, `pBars`, `pName`, `pBP`, `pSP`, `pVal`, `pCate`, `pUnit`, `img`) VALUES ('P03062','8859095900731','[{"detail":"รหัสสินค้า","barcode":"P03062"},{"detail":"บาร์โค้ดหลัก","barcode":"8859095900731"}]','ผ้าก๊อตพันแผล3นิ้ว**','8','10','3','อุปโภค/บริโภค','อัน','prd_3088.png');</v>
      </c>
    </row>
    <row r="3063" spans="1:18" x14ac:dyDescent="0.25">
      <c r="A3063" s="2" t="s">
        <v>4550</v>
      </c>
      <c r="B3063" s="8">
        <v>8859095900724</v>
      </c>
      <c r="C3063" s="2" t="s">
        <v>8904</v>
      </c>
      <c r="D3063" s="1">
        <v>60</v>
      </c>
      <c r="E3063" s="1">
        <v>8</v>
      </c>
      <c r="F3063" s="1">
        <v>0</v>
      </c>
      <c r="G3063" s="1">
        <v>4.5</v>
      </c>
      <c r="H3063" s="1">
        <v>6</v>
      </c>
      <c r="I3063" s="15" t="s">
        <v>4551</v>
      </c>
      <c r="J3063" s="17" t="s">
        <v>7142</v>
      </c>
      <c r="K3063" s="4" t="s">
        <v>7144</v>
      </c>
      <c r="L3063" s="5" t="s">
        <v>7143</v>
      </c>
      <c r="M3063" s="5">
        <f t="shared" si="188"/>
        <v>4.5</v>
      </c>
      <c r="N3063" s="5">
        <f t="shared" si="189"/>
        <v>6</v>
      </c>
      <c r="O3063" s="3" t="str">
        <f>IF(ISBLANK(D3063),"ส่วนลด",VLOOKUP(D3063,หมวดหมู่!$A$2:$B$35,2))</f>
        <v>ยาสามัญประจำบ้าน</v>
      </c>
      <c r="P3063" s="3" t="str">
        <f>IF(ISBLANK(E3063),"หน่วย",VLOOKUP(E3063,หน่วยนับ!$A$2:$B$37,2))</f>
        <v>อัน</v>
      </c>
      <c r="Q3063" t="str">
        <f t="shared" si="190"/>
        <v>prd_3089.png</v>
      </c>
      <c r="R3063" t="str">
        <f t="shared" si="191"/>
        <v>INSERT INTO `product`(`pID`, `pBar`, `pBars`, `pName`, `pBP`, `pSP`, `pVal`, `pCate`, `pUnit`, `img`) VALUES ('P03063','8859095900724','[{"detail":"รหัสสินค้า","barcode":"P03063"},{"detail":"บาร์โค้ดหลัก","barcode":"8859095900724"}]','ผ้าก๊อตพันแผล2นิ้ว***','4.5','6','0','ยาสามัญประจำบ้าน','อัน','prd_3089.png');</v>
      </c>
    </row>
    <row r="3064" spans="1:18" x14ac:dyDescent="0.25">
      <c r="A3064" s="2" t="s">
        <v>4552</v>
      </c>
      <c r="B3064" s="8">
        <v>8850304013204</v>
      </c>
      <c r="C3064" s="2" t="s">
        <v>8905</v>
      </c>
      <c r="D3064" s="1">
        <v>60</v>
      </c>
      <c r="E3064" s="1">
        <v>8</v>
      </c>
      <c r="F3064" s="1">
        <v>3</v>
      </c>
      <c r="G3064" s="1">
        <v>30</v>
      </c>
      <c r="H3064" s="1">
        <v>35</v>
      </c>
      <c r="I3064" s="15" t="s">
        <v>4553</v>
      </c>
      <c r="J3064" s="17" t="s">
        <v>7142</v>
      </c>
      <c r="K3064" s="4" t="s">
        <v>7144</v>
      </c>
      <c r="L3064" s="5" t="s">
        <v>7143</v>
      </c>
      <c r="M3064" s="5">
        <f t="shared" si="188"/>
        <v>30</v>
      </c>
      <c r="N3064" s="5">
        <f t="shared" si="189"/>
        <v>35</v>
      </c>
      <c r="O3064" s="3" t="str">
        <f>IF(ISBLANK(D3064),"ส่วนลด",VLOOKUP(D3064,หมวดหมู่!$A$2:$B$35,2))</f>
        <v>ยาสามัญประจำบ้าน</v>
      </c>
      <c r="P3064" s="3" t="str">
        <f>IF(ISBLANK(E3064),"หน่วย",VLOOKUP(E3064,หน่วยนับ!$A$2:$B$37,2))</f>
        <v>อัน</v>
      </c>
      <c r="Q3064" t="str">
        <f t="shared" si="190"/>
        <v>prd_3090.png</v>
      </c>
      <c r="R3064" t="str">
        <f t="shared" si="191"/>
        <v>INSERT INTO `product`(`pID`, `pBar`, `pBars`, `pName`, `pBP`, `pSP`, `pVal`, `pCate`, `pUnit`, `img`) VALUES ('P03064','8850304013204','[{"detail":"รหัสสินค้า","barcode":"P03064"},{"detail":"บาร์โค้ดหลัก","barcode":"8850304013204"}]','3เอ็มเทปแต่งแผล1/2''10หลา**','30','35','3','ยาสามัญประจำบ้าน','อัน','prd_3090.png');</v>
      </c>
    </row>
    <row r="3065" spans="1:18" x14ac:dyDescent="0.25">
      <c r="A3065" s="2" t="s">
        <v>4554</v>
      </c>
      <c r="B3065" s="8">
        <v>8851389009496</v>
      </c>
      <c r="C3065" s="2" t="s">
        <v>4555</v>
      </c>
      <c r="D3065" s="1">
        <v>20</v>
      </c>
      <c r="E3065" s="1">
        <v>1</v>
      </c>
      <c r="F3065" s="1">
        <v>1</v>
      </c>
      <c r="G3065" s="1">
        <v>14</v>
      </c>
      <c r="H3065" s="1">
        <v>20</v>
      </c>
      <c r="I3065" s="16"/>
      <c r="J3065" s="17" t="s">
        <v>7142</v>
      </c>
      <c r="K3065" s="4" t="s">
        <v>7144</v>
      </c>
      <c r="L3065" s="5" t="s">
        <v>7143</v>
      </c>
      <c r="M3065" s="5">
        <f t="shared" si="188"/>
        <v>14</v>
      </c>
      <c r="N3065" s="5">
        <f t="shared" si="189"/>
        <v>20</v>
      </c>
      <c r="O3065" s="3" t="str">
        <f>IF(ISBLANK(D3065),"ส่วนลด",VLOOKUP(D3065,หมวดหมู่!$A$2:$B$35,2))</f>
        <v>อุปโภค/บริโภค</v>
      </c>
      <c r="P3065" s="3" t="str">
        <f>IF(ISBLANK(E3065),"หน่วย",VLOOKUP(E3065,หน่วยนับ!$A$2:$B$37,2))</f>
        <v>ชิ้น</v>
      </c>
      <c r="Q3065" t="str">
        <f t="shared" si="190"/>
        <v>P00000.png</v>
      </c>
      <c r="R3065" t="str">
        <f t="shared" si="191"/>
        <v>INSERT INTO `product`(`pID`, `pBar`, `pBars`, `pName`, `pBP`, `pSP`, `pVal`, `pCate`, `pUnit`, `img`) VALUES ('P03065','8851389009496','[{"detail":"รหัสสินค้า","barcode":"P03065"},{"detail":"บาร์โค้ดหลัก","barcode":"8851389009496"}]','หัวนมเด็กS/20บาท*','14','20','1','อุปโภค/บริโภค','ชิ้น','P00000.png');</v>
      </c>
    </row>
    <row r="3066" spans="1:18" x14ac:dyDescent="0.25">
      <c r="A3066" s="2" t="s">
        <v>4556</v>
      </c>
      <c r="B3066" s="8">
        <v>2013111490804</v>
      </c>
      <c r="C3066" s="2" t="s">
        <v>8906</v>
      </c>
      <c r="D3066" s="1">
        <v>91</v>
      </c>
      <c r="E3066" s="1">
        <v>8</v>
      </c>
      <c r="F3066" s="1">
        <v>6</v>
      </c>
      <c r="G3066" s="1">
        <v>33.340000000000003</v>
      </c>
      <c r="H3066" s="1">
        <v>45</v>
      </c>
      <c r="I3066" s="16"/>
      <c r="J3066" s="17" t="s">
        <v>7142</v>
      </c>
      <c r="K3066" s="4" t="s">
        <v>7144</v>
      </c>
      <c r="L3066" s="5" t="s">
        <v>7143</v>
      </c>
      <c r="M3066" s="5">
        <f t="shared" si="188"/>
        <v>33.340000000000003</v>
      </c>
      <c r="N3066" s="5">
        <f t="shared" si="189"/>
        <v>45</v>
      </c>
      <c r="O3066" s="3" t="str">
        <f>IF(ISBLANK(D3066),"ส่วนลด",VLOOKUP(D3066,หมวดหมู่!$A$2:$B$35,2))</f>
        <v>ของใช้ในครัว</v>
      </c>
      <c r="P3066" s="3" t="str">
        <f>IF(ISBLANK(E3066),"หน่วย",VLOOKUP(E3066,หน่วยนับ!$A$2:$B$37,2))</f>
        <v>อัน</v>
      </c>
      <c r="Q3066" t="str">
        <f t="shared" si="190"/>
        <v>P00000.png</v>
      </c>
      <c r="R3066" t="str">
        <f t="shared" si="191"/>
        <v>INSERT INTO `product`(`pID`, `pBar`, `pBars`, `pName`, `pBP`, `pSP`, `pVal`, `pCate`, `pUnit`, `img`) VALUES ('P03066','2013111490804','[{"detail":"รหัสสินค้า","barcode":"P03066"},{"detail":"บาร์โค้ดหลัก","barcode":"2013111490804"}]','ไฟฉายชาร์จได้***','33.34','45','6','ของใช้ในครัว','อัน','P00000.png');</v>
      </c>
    </row>
    <row r="3067" spans="1:18" x14ac:dyDescent="0.25">
      <c r="A3067" s="2" t="s">
        <v>4557</v>
      </c>
      <c r="B3067" s="8">
        <v>8851736161525</v>
      </c>
      <c r="C3067" s="2" t="s">
        <v>8907</v>
      </c>
      <c r="D3067" s="1">
        <v>20</v>
      </c>
      <c r="E3067" s="1">
        <v>8</v>
      </c>
      <c r="F3067" s="1">
        <v>8</v>
      </c>
      <c r="G3067" s="1">
        <v>7.09</v>
      </c>
      <c r="H3067" s="1">
        <v>10</v>
      </c>
      <c r="I3067" s="16"/>
      <c r="J3067" s="17" t="s">
        <v>7142</v>
      </c>
      <c r="K3067" s="4" t="s">
        <v>7144</v>
      </c>
      <c r="L3067" s="5" t="s">
        <v>7143</v>
      </c>
      <c r="M3067" s="5">
        <f t="shared" si="188"/>
        <v>7.09</v>
      </c>
      <c r="N3067" s="5">
        <f t="shared" si="189"/>
        <v>10</v>
      </c>
      <c r="O3067" s="3" t="str">
        <f>IF(ISBLANK(D3067),"ส่วนลด",VLOOKUP(D3067,หมวดหมู่!$A$2:$B$35,2))</f>
        <v>อุปโภค/บริโภค</v>
      </c>
      <c r="P3067" s="3" t="str">
        <f>IF(ISBLANK(E3067),"หน่วย",VLOOKUP(E3067,หน่วยนับ!$A$2:$B$37,2))</f>
        <v>อัน</v>
      </c>
      <c r="Q3067" t="str">
        <f t="shared" si="190"/>
        <v>P00000.png</v>
      </c>
      <c r="R3067" t="str">
        <f t="shared" si="191"/>
        <v>INSERT INTO `product`(`pID`, `pBar`, `pBars`, `pName`, `pBP`, `pSP`, `pVal`, `pCate`, `pUnit`, `img`) VALUES ('P03067','8851736161525','[{"detail":"รหัสสินค้า","barcode":"P03067"},{"detail":"บาร์โค้ดหลัก","barcode":"8851736161525"}]','ลูกเหม็นตราพัด50กรัม***','7.09','10','8','อุปโภค/บริโภค','อัน','P00000.png');</v>
      </c>
    </row>
    <row r="3068" spans="1:18" x14ac:dyDescent="0.25">
      <c r="A3068" s="2" t="s">
        <v>4558</v>
      </c>
      <c r="B3068" s="8">
        <v>8859133828478</v>
      </c>
      <c r="C3068" s="2" t="s">
        <v>8908</v>
      </c>
      <c r="D3068" s="1">
        <v>42</v>
      </c>
      <c r="E3068" s="1">
        <v>9</v>
      </c>
      <c r="F3068" s="1">
        <v>1</v>
      </c>
      <c r="G3068" s="1">
        <v>15.42</v>
      </c>
      <c r="H3068" s="1">
        <v>20</v>
      </c>
      <c r="I3068" s="16"/>
      <c r="J3068" s="17" t="s">
        <v>7142</v>
      </c>
      <c r="K3068" s="4" t="s">
        <v>7144</v>
      </c>
      <c r="L3068" s="5" t="s">
        <v>7143</v>
      </c>
      <c r="M3068" s="5">
        <f t="shared" si="188"/>
        <v>15.42</v>
      </c>
      <c r="N3068" s="5">
        <f t="shared" si="189"/>
        <v>20</v>
      </c>
      <c r="O3068" s="3" t="str">
        <f>IF(ISBLANK(D3068),"ส่วนลด",VLOOKUP(D3068,หมวดหมู่!$A$2:$B$35,2))</f>
        <v>ของใช้เด็ก+ชิชชู่+สำลี</v>
      </c>
      <c r="P3068" s="3" t="str">
        <f>IF(ISBLANK(E3068),"หน่วย",VLOOKUP(E3068,หน่วยนับ!$A$2:$B$37,2))</f>
        <v>แพ็ค</v>
      </c>
      <c r="Q3068" t="str">
        <f t="shared" si="190"/>
        <v>P00000.png</v>
      </c>
      <c r="R3068" t="str">
        <f t="shared" si="191"/>
        <v>INSERT INTO `product`(`pID`, `pBar`, `pBars`, `pName`, `pBP`, `pSP`, `pVal`, `pCate`, `pUnit`, `img`) VALUES ('P03068','8859133828478','[{"detail":"รหัสสินค้า","barcode":"P03068"},{"detail":"บาร์โค้ดหลัก","barcode":"8859133828478"}]','หัวนมเด็ก M แพ็ค3***','15.42','20','1','ของใช้เด็ก+ชิชชู่+สำลี','แพ็ค','P00000.png');</v>
      </c>
    </row>
    <row r="3069" spans="1:18" x14ac:dyDescent="0.25">
      <c r="A3069" s="2" t="s">
        <v>4559</v>
      </c>
      <c r="B3069" s="8">
        <v>8850348270052</v>
      </c>
      <c r="C3069" s="2" t="s">
        <v>8909</v>
      </c>
      <c r="D3069" s="1">
        <v>57</v>
      </c>
      <c r="E3069" s="1">
        <v>23</v>
      </c>
      <c r="F3069" s="1">
        <v>6</v>
      </c>
      <c r="G3069" s="1">
        <v>11.5</v>
      </c>
      <c r="H3069" s="1">
        <v>15</v>
      </c>
      <c r="I3069" s="16"/>
      <c r="J3069" s="17" t="s">
        <v>7142</v>
      </c>
      <c r="K3069" s="4" t="s">
        <v>7144</v>
      </c>
      <c r="L3069" s="5" t="s">
        <v>7143</v>
      </c>
      <c r="M3069" s="5">
        <f t="shared" si="188"/>
        <v>11.5</v>
      </c>
      <c r="N3069" s="5">
        <f t="shared" si="189"/>
        <v>15</v>
      </c>
      <c r="O3069" s="3" t="str">
        <f>IF(ISBLANK(D3069),"ส่วนลด",VLOOKUP(D3069,หมวดหมู่!$A$2:$B$35,2))</f>
        <v>สบู่+ครีมอาบน้ำ</v>
      </c>
      <c r="P3069" s="3" t="str">
        <f>IF(ISBLANK(E3069),"หน่วย",VLOOKUP(E3069,หน่วยนับ!$A$2:$B$37,2))</f>
        <v>ก้อน</v>
      </c>
      <c r="Q3069" t="str">
        <f t="shared" si="190"/>
        <v>P00000.png</v>
      </c>
      <c r="R3069" t="str">
        <f t="shared" si="191"/>
        <v>INSERT INTO `product`(`pID`, `pBar`, `pBars`, `pName`, `pBP`, `pSP`, `pVal`, `pCate`, `pUnit`, `img`) VALUES ('P03069','8850348270052','[{"detail":"รหัสสินค้า","barcode":"P03069"},{"detail":"บาร์โค้ดหลัก","barcode":"8850348270052"}]','ดอกบัวคู่สบู่55กรัม***','11.5','15','6','สบู่+ครีมอาบน้ำ','ก้อน','P00000.png');</v>
      </c>
    </row>
    <row r="3070" spans="1:18" x14ac:dyDescent="0.25">
      <c r="A3070" s="2" t="s">
        <v>4560</v>
      </c>
      <c r="B3070" s="8">
        <v>8850348207010</v>
      </c>
      <c r="C3070" s="2" t="s">
        <v>8910</v>
      </c>
      <c r="D3070" s="1">
        <v>57</v>
      </c>
      <c r="E3070" s="1">
        <v>23</v>
      </c>
      <c r="F3070" s="1">
        <v>8</v>
      </c>
      <c r="G3070" s="1">
        <v>11.25</v>
      </c>
      <c r="H3070" s="1">
        <v>15</v>
      </c>
      <c r="I3070" s="16"/>
      <c r="J3070" s="17" t="s">
        <v>7142</v>
      </c>
      <c r="K3070" s="4" t="s">
        <v>7144</v>
      </c>
      <c r="L3070" s="5" t="s">
        <v>7143</v>
      </c>
      <c r="M3070" s="5">
        <f t="shared" si="188"/>
        <v>11.25</v>
      </c>
      <c r="N3070" s="5">
        <f t="shared" si="189"/>
        <v>15</v>
      </c>
      <c r="O3070" s="3" t="str">
        <f>IF(ISBLANK(D3070),"ส่วนลด",VLOOKUP(D3070,หมวดหมู่!$A$2:$B$35,2))</f>
        <v>สบู่+ครีมอาบน้ำ</v>
      </c>
      <c r="P3070" s="3" t="str">
        <f>IF(ISBLANK(E3070),"หน่วย",VLOOKUP(E3070,หน่วยนับ!$A$2:$B$37,2))</f>
        <v>ก้อน</v>
      </c>
      <c r="Q3070" t="str">
        <f t="shared" si="190"/>
        <v>P00000.png</v>
      </c>
      <c r="R3070" t="str">
        <f t="shared" si="191"/>
        <v>INSERT INTO `product`(`pID`, `pBar`, `pBars`, `pName`, `pBP`, `pSP`, `pVal`, `pCate`, `pUnit`, `img`) VALUES ('P03070','8850348207010','[{"detail":"รหัสสินค้า","barcode":"P03070"},{"detail":"บาร์โค้ดหลัก","barcode":"8850348207010"}]','ดอกบัวคู่สบู่แดง55กรัม***','11.25','15','8','สบู่+ครีมอาบน้ำ','ก้อน','P00000.png');</v>
      </c>
    </row>
    <row r="3071" spans="1:18" x14ac:dyDescent="0.25">
      <c r="A3071" s="2" t="s">
        <v>4561</v>
      </c>
      <c r="B3071" s="8">
        <v>8850014991182</v>
      </c>
      <c r="C3071" s="2" t="s">
        <v>8911</v>
      </c>
      <c r="D3071" s="1">
        <v>42</v>
      </c>
      <c r="E3071" s="1">
        <v>1</v>
      </c>
      <c r="F3071" s="1">
        <v>1</v>
      </c>
      <c r="G3071" s="1">
        <v>5.84</v>
      </c>
      <c r="H3071" s="1">
        <v>10</v>
      </c>
      <c r="I3071" s="16"/>
      <c r="J3071" s="17" t="s">
        <v>7142</v>
      </c>
      <c r="K3071" s="4" t="s">
        <v>7144</v>
      </c>
      <c r="L3071" s="5" t="s">
        <v>7143</v>
      </c>
      <c r="M3071" s="5">
        <f t="shared" si="188"/>
        <v>5.84</v>
      </c>
      <c r="N3071" s="5">
        <f t="shared" si="189"/>
        <v>10</v>
      </c>
      <c r="O3071" s="3" t="str">
        <f>IF(ISBLANK(D3071),"ส่วนลด",VLOOKUP(D3071,หมวดหมู่!$A$2:$B$35,2))</f>
        <v>ของใช้เด็ก+ชิชชู่+สำลี</v>
      </c>
      <c r="P3071" s="3" t="str">
        <f>IF(ISBLANK(E3071),"หน่วย",VLOOKUP(E3071,หน่วยนับ!$A$2:$B$37,2))</f>
        <v>ชิ้น</v>
      </c>
      <c r="Q3071" t="str">
        <f t="shared" si="190"/>
        <v>P00000.png</v>
      </c>
      <c r="R3071" t="str">
        <f t="shared" si="191"/>
        <v>INSERT INTO `product`(`pID`, `pBar`, `pBars`, `pName`, `pBP`, `pSP`, `pVal`, `pCate`, `pUnit`, `img`) VALUES ('P03071','8850014991182','[{"detail":"รหัสสินค้า","barcode":"P03071"},{"detail":"บาร์โค้ดหลัก","barcode":"8850014991182"}]','คัสเติ้ลบัด100ก้าน***','5.84','10','1','ของใช้เด็ก+ชิชชู่+สำลี','ชิ้น','P00000.png');</v>
      </c>
    </row>
    <row r="3072" spans="1:18" x14ac:dyDescent="0.25">
      <c r="A3072" s="2" t="s">
        <v>4562</v>
      </c>
      <c r="B3072" s="8" t="s">
        <v>4562</v>
      </c>
      <c r="C3072" s="2" t="s">
        <v>8912</v>
      </c>
      <c r="D3072" s="1">
        <v>77</v>
      </c>
      <c r="E3072" s="1">
        <v>9</v>
      </c>
      <c r="F3072" s="1">
        <v>2</v>
      </c>
      <c r="G3072" s="1">
        <v>36</v>
      </c>
      <c r="H3072" s="1">
        <v>43</v>
      </c>
      <c r="I3072" s="16"/>
      <c r="J3072" s="17" t="s">
        <v>7142</v>
      </c>
      <c r="K3072" s="4" t="s">
        <v>7144</v>
      </c>
      <c r="L3072" s="5" t="s">
        <v>7143</v>
      </c>
      <c r="M3072" s="5">
        <f t="shared" si="188"/>
        <v>36</v>
      </c>
      <c r="N3072" s="5">
        <f t="shared" si="189"/>
        <v>43</v>
      </c>
      <c r="O3072" s="3" t="str">
        <f>IF(ISBLANK(D3072),"ส่วนลด",VLOOKUP(D3072,หมวดหมู่!$A$2:$B$35,2))</f>
        <v>ของใช้ในครัว</v>
      </c>
      <c r="P3072" s="3" t="str">
        <f>IF(ISBLANK(E3072),"หน่วย",VLOOKUP(E3072,หน่วยนับ!$A$2:$B$37,2))</f>
        <v>แพ็ค</v>
      </c>
      <c r="Q3072" t="str">
        <f t="shared" si="190"/>
        <v>P00000.png</v>
      </c>
      <c r="R3072" t="str">
        <f t="shared" si="191"/>
        <v>INSERT INTO `product`(`pID`, `pBar`, `pBars`, `pName`, `pBP`, `pSP`, `pVal`, `pCate`, `pUnit`, `img`) VALUES ('P03072','P03072','[{"detail":"รหัสสินค้า","barcode":"P03072"},{"detail":"บาร์โค้ดหลัก","barcode":"P03072"}]','ถุงหิ้วตรานกฮูก0.5กก8X16***','36','43','2','ของใช้ในครัว','แพ็ค','P00000.png');</v>
      </c>
    </row>
    <row r="3073" spans="1:18" x14ac:dyDescent="0.25">
      <c r="A3073" s="2" t="s">
        <v>4563</v>
      </c>
      <c r="B3073" s="8" t="s">
        <v>4563</v>
      </c>
      <c r="C3073" s="2" t="s">
        <v>8913</v>
      </c>
      <c r="D3073" s="1">
        <v>77</v>
      </c>
      <c r="E3073" s="1">
        <v>9</v>
      </c>
      <c r="F3073" s="1">
        <v>7</v>
      </c>
      <c r="G3073" s="1">
        <v>38</v>
      </c>
      <c r="H3073" s="1">
        <v>43</v>
      </c>
      <c r="I3073" s="16"/>
      <c r="J3073" s="17" t="s">
        <v>7142</v>
      </c>
      <c r="K3073" s="4" t="s">
        <v>7144</v>
      </c>
      <c r="L3073" s="5" t="s">
        <v>7143</v>
      </c>
      <c r="M3073" s="5">
        <f t="shared" si="188"/>
        <v>38</v>
      </c>
      <c r="N3073" s="5">
        <f t="shared" si="189"/>
        <v>43</v>
      </c>
      <c r="O3073" s="3" t="str">
        <f>IF(ISBLANK(D3073),"ส่วนลด",VLOOKUP(D3073,หมวดหมู่!$A$2:$B$35,2))</f>
        <v>ของใช้ในครัว</v>
      </c>
      <c r="P3073" s="3" t="str">
        <f>IF(ISBLANK(E3073),"หน่วย",VLOOKUP(E3073,หน่วยนับ!$A$2:$B$37,2))</f>
        <v>แพ็ค</v>
      </c>
      <c r="Q3073" t="str">
        <f t="shared" si="190"/>
        <v>P00000.png</v>
      </c>
      <c r="R3073" t="str">
        <f t="shared" si="191"/>
        <v>INSERT INTO `product`(`pID`, `pBar`, `pBars`, `pName`, `pBP`, `pSP`, `pVal`, `pCate`, `pUnit`, `img`) VALUES ('P03073','P03073','[{"detail":"รหัสสินค้า","barcode":"P03073"},{"detail":"บาร์โค้ดหลัก","barcode":"P03073"}]','ถุงร้อนรวมยี่ห้อ500g 6*9 ***','38','43','7','ของใช้ในครัว','แพ็ค','P00000.png');</v>
      </c>
    </row>
    <row r="3074" spans="1:18" x14ac:dyDescent="0.25">
      <c r="A3074" s="2" t="s">
        <v>4564</v>
      </c>
      <c r="B3074" s="8">
        <v>8858786256430</v>
      </c>
      <c r="C3074" s="2" t="s">
        <v>8914</v>
      </c>
      <c r="D3074" s="1">
        <v>64</v>
      </c>
      <c r="E3074" s="1">
        <v>1</v>
      </c>
      <c r="F3074" s="1">
        <v>3</v>
      </c>
      <c r="G3074" s="1">
        <v>15.8</v>
      </c>
      <c r="H3074" s="1">
        <v>20</v>
      </c>
      <c r="I3074" s="16"/>
      <c r="J3074" s="17" t="s">
        <v>7142</v>
      </c>
      <c r="K3074" s="4" t="s">
        <v>7144</v>
      </c>
      <c r="L3074" s="5" t="s">
        <v>7143</v>
      </c>
      <c r="M3074" s="5">
        <f t="shared" si="188"/>
        <v>15.8</v>
      </c>
      <c r="N3074" s="5">
        <f t="shared" si="189"/>
        <v>20</v>
      </c>
      <c r="O3074" s="3" t="str">
        <f>IF(ISBLANK(D3074),"ส่วนลด",VLOOKUP(D3074,หมวดหมู่!$A$2:$B$35,2))</f>
        <v>ยากันยุง</v>
      </c>
      <c r="P3074" s="3" t="str">
        <f>IF(ISBLANK(E3074),"หน่วย",VLOOKUP(E3074,หน่วยนับ!$A$2:$B$37,2))</f>
        <v>ชิ้น</v>
      </c>
      <c r="Q3074" t="str">
        <f t="shared" si="190"/>
        <v>P00000.png</v>
      </c>
      <c r="R3074" t="str">
        <f t="shared" si="191"/>
        <v>INSERT INTO `product`(`pID`, `pBar`, `pBars`, `pName`, `pBP`, `pSP`, `pVal`, `pCate`, `pUnit`, `img`) VALUES ('P03074','8858786256430','[{"detail":"รหัสสินค้า","barcode":"P03074"},{"detail":"บาร์โค้ดหลัก","barcode":"8858786256430"}]','เรนเจอร์ลาเวนเดอร์10ขด***','15.8','20','3','ยากันยุง','ชิ้น','P00000.png');</v>
      </c>
    </row>
    <row r="3075" spans="1:18" x14ac:dyDescent="0.25">
      <c r="A3075" s="2" t="s">
        <v>4565</v>
      </c>
      <c r="B3075" s="8">
        <v>8850460990371</v>
      </c>
      <c r="C3075" s="2" t="s">
        <v>8915</v>
      </c>
      <c r="D3075" s="1">
        <v>65</v>
      </c>
      <c r="E3075" s="1">
        <v>1</v>
      </c>
      <c r="F3075" s="1">
        <v>2</v>
      </c>
      <c r="G3075" s="1">
        <v>69</v>
      </c>
      <c r="H3075" s="1">
        <v>79</v>
      </c>
      <c r="I3075" s="16"/>
      <c r="J3075" s="17" t="s">
        <v>7142</v>
      </c>
      <c r="K3075" s="4" t="s">
        <v>7144</v>
      </c>
      <c r="L3075" s="5" t="s">
        <v>7143</v>
      </c>
      <c r="M3075" s="5">
        <f t="shared" ref="M3075:M3138" si="192">IF(ISBLANK(D3075),0,G3075)</f>
        <v>69</v>
      </c>
      <c r="N3075" s="5">
        <f t="shared" ref="N3075:N3138" si="193">IF(ISBLANK(D3075),-H3075,H3075)</f>
        <v>79</v>
      </c>
      <c r="O3075" s="3" t="str">
        <f>IF(ISBLANK(D3075),"ส่วนลด",VLOOKUP(D3075,หมวดหมู่!$A$2:$B$35,2))</f>
        <v>สีย้อมผม</v>
      </c>
      <c r="P3075" s="3" t="str">
        <f>IF(ISBLANK(E3075),"หน่วย",VLOOKUP(E3075,หน่วยนับ!$A$2:$B$37,2))</f>
        <v>ชิ้น</v>
      </c>
      <c r="Q3075" t="str">
        <f t="shared" ref="Q3075:Q3138" si="194">IF(ISBLANK(I3075),"P00000.png",I3075)</f>
        <v>P00000.png</v>
      </c>
      <c r="R3075" t="str">
        <f t="shared" ref="R3075:R3138" si="195">"INSERT INTO `product`(`pID`, `pBar`, `pBars`, `pName`, `pBP`, `pSP`, `pVal`, `pCate`, `pUnit`, `img`) VALUES ('"&amp;A3075&amp;"','"&amp;B3075&amp;"','"&amp;J3075&amp;A3075&amp;K3075&amp;B3075&amp;L3075&amp;"','"&amp;C3075&amp;"','"&amp;M3075&amp;"','"&amp;N3075&amp;"','"&amp;F3075&amp;"','"&amp;O3075&amp;"','"&amp;P3075&amp;"','"&amp;Q3075&amp;"');"</f>
        <v>INSERT INTO `product`(`pID`, `pBar`, `pBars`, `pName`, `pBP`, `pSP`, `pVal`, `pCate`, `pUnit`, `img`) VALUES ('P03075','8850460990371','[{"detail":"รหัสสินค้า","barcode":"P03075"},{"detail":"บาร์โค้ดหลัก","barcode":"8850460990371"}]','โลแลนครีมย้อมผมP25ทอง***','69','79','2','สีย้อมผม','ชิ้น','P00000.png');</v>
      </c>
    </row>
    <row r="3076" spans="1:18" x14ac:dyDescent="0.25">
      <c r="A3076" s="2" t="s">
        <v>4566</v>
      </c>
      <c r="B3076" s="8">
        <v>8857121851712</v>
      </c>
      <c r="C3076" s="2" t="s">
        <v>8916</v>
      </c>
      <c r="D3076" s="1">
        <v>20</v>
      </c>
      <c r="E3076" s="1">
        <v>9</v>
      </c>
      <c r="F3076" s="1">
        <v>0</v>
      </c>
      <c r="G3076" s="1">
        <v>12</v>
      </c>
      <c r="H3076" s="1">
        <v>15</v>
      </c>
      <c r="I3076" s="16"/>
      <c r="J3076" s="17" t="s">
        <v>7142</v>
      </c>
      <c r="K3076" s="4" t="s">
        <v>7144</v>
      </c>
      <c r="L3076" s="5" t="s">
        <v>7143</v>
      </c>
      <c r="M3076" s="5">
        <f t="shared" si="192"/>
        <v>12</v>
      </c>
      <c r="N3076" s="5">
        <f t="shared" si="193"/>
        <v>15</v>
      </c>
      <c r="O3076" s="3" t="str">
        <f>IF(ISBLANK(D3076),"ส่วนลด",VLOOKUP(D3076,หมวดหมู่!$A$2:$B$35,2))</f>
        <v>อุปโภค/บริโภค</v>
      </c>
      <c r="P3076" s="3" t="str">
        <f>IF(ISBLANK(E3076),"หน่วย",VLOOKUP(E3076,หน่วยนับ!$A$2:$B$37,2))</f>
        <v>แพ็ค</v>
      </c>
      <c r="Q3076" t="str">
        <f t="shared" si="194"/>
        <v>P00000.png</v>
      </c>
      <c r="R3076" t="str">
        <f t="shared" si="195"/>
        <v>INSERT INTO `product`(`pID`, `pBar`, `pBars`, `pName`, `pBP`, `pSP`, `pVal`, `pCate`, `pUnit`, `img`) VALUES ('P03076','8857121851712','[{"detail":"รหัสสินค้า","barcode":"P03076"},{"detail":"บาร์โค้ดหลัก","barcode":"8857121851712"}]','ถุงหิ้วตราม้าส้ม6X4***','12','15','0','อุปโภค/บริโภค','แพ็ค','P00000.png');</v>
      </c>
    </row>
    <row r="3077" spans="1:18" x14ac:dyDescent="0.25">
      <c r="A3077" s="2" t="s">
        <v>4567</v>
      </c>
      <c r="B3077" s="8">
        <v>8850046060139</v>
      </c>
      <c r="C3077" s="2" t="s">
        <v>4568</v>
      </c>
      <c r="D3077" s="1">
        <v>20</v>
      </c>
      <c r="E3077" s="1">
        <v>5</v>
      </c>
      <c r="F3077" s="1">
        <v>1</v>
      </c>
      <c r="G3077" s="1">
        <v>26.75</v>
      </c>
      <c r="H3077" s="1">
        <v>32</v>
      </c>
      <c r="I3077" s="16"/>
      <c r="J3077" s="17" t="s">
        <v>7142</v>
      </c>
      <c r="K3077" s="4" t="s">
        <v>7144</v>
      </c>
      <c r="L3077" s="5" t="s">
        <v>7143</v>
      </c>
      <c r="M3077" s="5">
        <f t="shared" si="192"/>
        <v>26.75</v>
      </c>
      <c r="N3077" s="5">
        <f t="shared" si="193"/>
        <v>32</v>
      </c>
      <c r="O3077" s="3" t="str">
        <f>IF(ISBLANK(D3077),"ส่วนลด",VLOOKUP(D3077,หมวดหมู่!$A$2:$B$35,2))</f>
        <v>อุปโภค/บริโภค</v>
      </c>
      <c r="P3077" s="3" t="str">
        <f>IF(ISBLANK(E3077),"หน่วย",VLOOKUP(E3077,หน่วยนับ!$A$2:$B$37,2))</f>
        <v>กล่อง</v>
      </c>
      <c r="Q3077" t="str">
        <f t="shared" si="194"/>
        <v>P00000.png</v>
      </c>
      <c r="R3077" t="str">
        <f t="shared" si="195"/>
        <v>INSERT INTO `product`(`pID`, `pBar`, `pBars`, `pName`, `pBP`, `pSP`, `pVal`, `pCate`, `pUnit`, `img`) VALUES ('P03077','8850046060139','[{"detail":"รหัสสินค้า","barcode":"P03077"},{"detail":"บาร์โค้ดหลัก","barcode":"8850046060139"}]','เซลล็อก150แผ่น32บาท*','26.75','32','1','อุปโภค/บริโภค','กล่อง','P00000.png');</v>
      </c>
    </row>
    <row r="3078" spans="1:18" x14ac:dyDescent="0.25">
      <c r="A3078" s="2" t="s">
        <v>4569</v>
      </c>
      <c r="B3078" s="8">
        <v>8850185000355</v>
      </c>
      <c r="C3078" s="2" t="s">
        <v>4570</v>
      </c>
      <c r="D3078" s="1">
        <v>20</v>
      </c>
      <c r="E3078" s="1">
        <v>14</v>
      </c>
      <c r="F3078" s="1">
        <v>0</v>
      </c>
      <c r="G3078" s="1">
        <v>17.75</v>
      </c>
      <c r="H3078" s="1">
        <v>20</v>
      </c>
      <c r="I3078" s="16"/>
      <c r="J3078" s="17" t="s">
        <v>7142</v>
      </c>
      <c r="K3078" s="4" t="s">
        <v>7144</v>
      </c>
      <c r="L3078" s="5" t="s">
        <v>7143</v>
      </c>
      <c r="M3078" s="5">
        <f t="shared" si="192"/>
        <v>17.75</v>
      </c>
      <c r="N3078" s="5">
        <f t="shared" si="193"/>
        <v>20</v>
      </c>
      <c r="O3078" s="3" t="str">
        <f>IF(ISBLANK(D3078),"ส่วนลด",VLOOKUP(D3078,หมวดหมู่!$A$2:$B$35,2))</f>
        <v>อุปโภค/บริโภค</v>
      </c>
      <c r="P3078" s="3" t="str">
        <f>IF(ISBLANK(E3078),"หน่วย",VLOOKUP(E3078,หน่วยนับ!$A$2:$B$37,2))</f>
        <v>ถุง</v>
      </c>
      <c r="Q3078" t="str">
        <f t="shared" si="194"/>
        <v>P00000.png</v>
      </c>
      <c r="R3078" t="str">
        <f t="shared" si="195"/>
        <v>INSERT INTO `product`(`pID`, `pBar`, `pBars`, `pName`, `pBP`, `pSP`, `pVal`, `pCate`, `pUnit`, `img`) VALUES ('P03078','8850185000355','[{"detail":"รหัสสินค้า","barcode":"P03078"},{"detail":"บาร์โค้ดหลัก","barcode":"8850185000355"}]','สำลีก้อนรถพยาบาล20บาท*','17.75','20','0','อุปโภค/บริโภค','ถุง','P00000.png');</v>
      </c>
    </row>
    <row r="3079" spans="1:18" x14ac:dyDescent="0.25">
      <c r="A3079" s="2" t="s">
        <v>4571</v>
      </c>
      <c r="B3079" s="8">
        <v>8851989060354</v>
      </c>
      <c r="C3079" s="2" t="s">
        <v>4572</v>
      </c>
      <c r="D3079" s="1">
        <v>42</v>
      </c>
      <c r="E3079" s="1">
        <v>9</v>
      </c>
      <c r="F3079" s="1">
        <v>0</v>
      </c>
      <c r="G3079" s="1">
        <v>10.84</v>
      </c>
      <c r="H3079" s="1">
        <v>15</v>
      </c>
      <c r="I3079" s="16"/>
      <c r="J3079" s="17" t="s">
        <v>7142</v>
      </c>
      <c r="K3079" s="4" t="s">
        <v>7144</v>
      </c>
      <c r="L3079" s="5" t="s">
        <v>7143</v>
      </c>
      <c r="M3079" s="5">
        <f t="shared" si="192"/>
        <v>10.84</v>
      </c>
      <c r="N3079" s="5">
        <f t="shared" si="193"/>
        <v>15</v>
      </c>
      <c r="O3079" s="3" t="str">
        <f>IF(ISBLANK(D3079),"ส่วนลด",VLOOKUP(D3079,หมวดหมู่!$A$2:$B$35,2))</f>
        <v>ของใช้เด็ก+ชิชชู่+สำลี</v>
      </c>
      <c r="P3079" s="3" t="str">
        <f>IF(ISBLANK(E3079),"หน่วย",VLOOKUP(E3079,หน่วยนับ!$A$2:$B$37,2))</f>
        <v>แพ็ค</v>
      </c>
      <c r="Q3079" t="str">
        <f t="shared" si="194"/>
        <v>P00000.png</v>
      </c>
      <c r="R3079" t="str">
        <f t="shared" si="195"/>
        <v>INSERT INTO `product`(`pID`, `pBar`, `pBars`, `pName`, `pBP`, `pSP`, `pVal`, `pCate`, `pUnit`, `img`) VALUES ('P03079','8851989060354','[{"detail":"รหัสสินค้า","barcode":"P03079"},{"detail":"บาร์โค้ดหลัก","barcode":"8851989060354"}]','ดีดี้สำลีแผ่น23g15บาท**','10.84','15','0','ของใช้เด็ก+ชิชชู่+สำลี','แพ็ค','P00000.png');</v>
      </c>
    </row>
    <row r="3080" spans="1:18" x14ac:dyDescent="0.25">
      <c r="A3080" s="2" t="s">
        <v>4573</v>
      </c>
      <c r="B3080" s="8">
        <v>8850639010572</v>
      </c>
      <c r="C3080" s="2" t="s">
        <v>4574</v>
      </c>
      <c r="D3080" s="1">
        <v>20</v>
      </c>
      <c r="E3080" s="1">
        <v>14</v>
      </c>
      <c r="F3080" s="1">
        <v>0</v>
      </c>
      <c r="G3080" s="1">
        <v>39.5</v>
      </c>
      <c r="H3080" s="1">
        <v>49</v>
      </c>
      <c r="I3080" s="16"/>
      <c r="J3080" s="17" t="s">
        <v>7142</v>
      </c>
      <c r="K3080" s="4" t="s">
        <v>7144</v>
      </c>
      <c r="L3080" s="5" t="s">
        <v>7143</v>
      </c>
      <c r="M3080" s="5">
        <f t="shared" si="192"/>
        <v>39.5</v>
      </c>
      <c r="N3080" s="5">
        <f t="shared" si="193"/>
        <v>49</v>
      </c>
      <c r="O3080" s="3" t="str">
        <f>IF(ISBLANK(D3080),"ส่วนลด",VLOOKUP(D3080,หมวดหมู่!$A$2:$B$35,2))</f>
        <v>อุปโภค/บริโภค</v>
      </c>
      <c r="P3080" s="3" t="str">
        <f>IF(ISBLANK(E3080),"หน่วย",VLOOKUP(E3080,หน่วยนับ!$A$2:$B$37,2))</f>
        <v>ถุง</v>
      </c>
      <c r="Q3080" t="str">
        <f t="shared" si="194"/>
        <v>P00000.png</v>
      </c>
      <c r="R3080" t="str">
        <f t="shared" si="195"/>
        <v>INSERT INTO `product`(`pID`, `pBar`, `pBars`, `pName`, `pBP`, `pSP`, `pVal`, `pCate`, `pUnit`, `img`) VALUES ('P03080','8850639010572','[{"detail":"รหัสสินค้า","barcode":"P03080"},{"detail":"บาร์โค้ดหลัก","barcode":"8850639010572"}]','ดี-เอ็มซักผ้าเด็กชมพู49บาท*','39.5','49','0','อุปโภค/บริโภค','ถุง','P00000.png');</v>
      </c>
    </row>
    <row r="3081" spans="1:18" x14ac:dyDescent="0.25">
      <c r="A3081" s="2" t="s">
        <v>4575</v>
      </c>
      <c r="B3081" s="8">
        <v>8850639010589</v>
      </c>
      <c r="C3081" s="2" t="s">
        <v>4576</v>
      </c>
      <c r="D3081" s="1">
        <v>20</v>
      </c>
      <c r="E3081" s="1">
        <v>13</v>
      </c>
      <c r="F3081" s="1">
        <v>0</v>
      </c>
      <c r="G3081" s="1">
        <v>39.5</v>
      </c>
      <c r="H3081" s="1">
        <v>49</v>
      </c>
      <c r="I3081" s="16"/>
      <c r="J3081" s="17" t="s">
        <v>7142</v>
      </c>
      <c r="K3081" s="4" t="s">
        <v>7144</v>
      </c>
      <c r="L3081" s="5" t="s">
        <v>7143</v>
      </c>
      <c r="M3081" s="5">
        <f t="shared" si="192"/>
        <v>39.5</v>
      </c>
      <c r="N3081" s="5">
        <f t="shared" si="193"/>
        <v>49</v>
      </c>
      <c r="O3081" s="3" t="str">
        <f>IF(ISBLANK(D3081),"ส่วนลด",VLOOKUP(D3081,หมวดหมู่!$A$2:$B$35,2))</f>
        <v>อุปโภค/บริโภค</v>
      </c>
      <c r="P3081" s="3" t="str">
        <f>IF(ISBLANK(E3081),"หน่วย",VLOOKUP(E3081,หน่วยนับ!$A$2:$B$37,2))</f>
        <v>แท่ง</v>
      </c>
      <c r="Q3081" t="str">
        <f t="shared" si="194"/>
        <v>P00000.png</v>
      </c>
      <c r="R3081" t="str">
        <f t="shared" si="195"/>
        <v>INSERT INTO `product`(`pID`, `pBar`, `pBars`, `pName`, `pBP`, `pSP`, `pVal`, `pCate`, `pUnit`, `img`) VALUES ('P03081','8850639010589','[{"detail":"รหัสสินค้า","barcode":"P03081"},{"detail":"บาร์โค้ดหลัก","barcode":"8850639010589"}]','ดี-เอ็มซักผ้าเด็กเหลือง49บาท*','39.5','49','0','อุปโภค/บริโภค','แท่ง','P00000.png');</v>
      </c>
    </row>
    <row r="3082" spans="1:18" x14ac:dyDescent="0.25">
      <c r="A3082" s="2" t="s">
        <v>4577</v>
      </c>
      <c r="B3082" s="8">
        <v>8852117121015</v>
      </c>
      <c r="C3082" s="2" t="s">
        <v>4578</v>
      </c>
      <c r="D3082" s="1">
        <v>42</v>
      </c>
      <c r="E3082" s="1">
        <v>9</v>
      </c>
      <c r="F3082" s="1">
        <v>3</v>
      </c>
      <c r="G3082" s="1">
        <v>9.17</v>
      </c>
      <c r="H3082" s="1">
        <v>12</v>
      </c>
      <c r="I3082" s="16"/>
      <c r="J3082" s="17" t="s">
        <v>7142</v>
      </c>
      <c r="K3082" s="4" t="s">
        <v>7144</v>
      </c>
      <c r="L3082" s="5" t="s">
        <v>7143</v>
      </c>
      <c r="M3082" s="5">
        <f t="shared" si="192"/>
        <v>9.17</v>
      </c>
      <c r="N3082" s="5">
        <f t="shared" si="193"/>
        <v>12</v>
      </c>
      <c r="O3082" s="3" t="str">
        <f>IF(ISBLANK(D3082),"ส่วนลด",VLOOKUP(D3082,หมวดหมู่!$A$2:$B$35,2))</f>
        <v>ของใช้เด็ก+ชิชชู่+สำลี</v>
      </c>
      <c r="P3082" s="3" t="str">
        <f>IF(ISBLANK(E3082),"หน่วย",VLOOKUP(E3082,หน่วยนับ!$A$2:$B$37,2))</f>
        <v>แพ็ค</v>
      </c>
      <c r="Q3082" t="str">
        <f t="shared" si="194"/>
        <v>P00000.png</v>
      </c>
      <c r="R3082" t="str">
        <f t="shared" si="195"/>
        <v>INSERT INTO `product`(`pID`, `pBar`, `pBars`, `pName`, `pBP`, `pSP`, `pVal`, `pCate`, `pUnit`, `img`) VALUES ('P03082','8852117121015','[{"detail":"รหัสสินค้า","barcode":"P03082"},{"detail":"บาร์โค้ดหลัก","barcode":"8852117121015"}]','เอเวอร์กรีนสำรีแผ่น12บาท**','9.17','12','3','ของใช้เด็ก+ชิชชู่+สำลี','แพ็ค','P00000.png');</v>
      </c>
    </row>
    <row r="3083" spans="1:18" x14ac:dyDescent="0.25">
      <c r="A3083" s="2" t="s">
        <v>4579</v>
      </c>
      <c r="B3083" s="8">
        <v>8850185000058</v>
      </c>
      <c r="C3083" s="2" t="s">
        <v>4580</v>
      </c>
      <c r="D3083" s="1">
        <v>20</v>
      </c>
      <c r="E3083" s="1">
        <v>14</v>
      </c>
      <c r="F3083" s="1">
        <v>1</v>
      </c>
      <c r="G3083" s="1">
        <v>29.5</v>
      </c>
      <c r="H3083" s="1">
        <v>35</v>
      </c>
      <c r="I3083" s="16"/>
      <c r="J3083" s="17" t="s">
        <v>7142</v>
      </c>
      <c r="K3083" s="4" t="s">
        <v>7144</v>
      </c>
      <c r="L3083" s="5" t="s">
        <v>7143</v>
      </c>
      <c r="M3083" s="5">
        <f t="shared" si="192"/>
        <v>29.5</v>
      </c>
      <c r="N3083" s="5">
        <f t="shared" si="193"/>
        <v>35</v>
      </c>
      <c r="O3083" s="3" t="str">
        <f>IF(ISBLANK(D3083),"ส่วนลด",VLOOKUP(D3083,หมวดหมู่!$A$2:$B$35,2))</f>
        <v>อุปโภค/บริโภค</v>
      </c>
      <c r="P3083" s="3" t="str">
        <f>IF(ISBLANK(E3083),"หน่วย",VLOOKUP(E3083,หน่วยนับ!$A$2:$B$37,2))</f>
        <v>ถุง</v>
      </c>
      <c r="Q3083" t="str">
        <f t="shared" si="194"/>
        <v>P00000.png</v>
      </c>
      <c r="R3083" t="str">
        <f t="shared" si="195"/>
        <v>INSERT INTO `product`(`pID`, `pBar`, `pBars`, `pName`, `pBP`, `pSP`, `pVal`, `pCate`, `pUnit`, `img`) VALUES ('P03083','8850185000058','[{"detail":"รหัสสินค้า","barcode":"P03083"},{"detail":"บาร์โค้ดหลัก","barcode":"8850185000058"}]','สำรีแผ่นรถพยาบาล100แผ่น35บ*','29.5','35','1','อุปโภค/บริโภค','ถุง','P00000.png');</v>
      </c>
    </row>
    <row r="3084" spans="1:18" x14ac:dyDescent="0.25">
      <c r="A3084" s="2" t="s">
        <v>4581</v>
      </c>
      <c r="B3084" s="8" t="s">
        <v>4581</v>
      </c>
      <c r="C3084" s="2" t="s">
        <v>4582</v>
      </c>
      <c r="D3084" s="1">
        <v>33</v>
      </c>
      <c r="E3084" s="1">
        <v>8</v>
      </c>
      <c r="F3084" s="1">
        <v>88</v>
      </c>
      <c r="G3084" s="1">
        <v>1.63</v>
      </c>
      <c r="H3084" s="1">
        <v>2</v>
      </c>
      <c r="I3084" s="16"/>
      <c r="J3084" s="17" t="s">
        <v>7142</v>
      </c>
      <c r="K3084" s="4" t="s">
        <v>7144</v>
      </c>
      <c r="L3084" s="5" t="s">
        <v>7143</v>
      </c>
      <c r="M3084" s="5">
        <f t="shared" si="192"/>
        <v>1.63</v>
      </c>
      <c r="N3084" s="5">
        <f t="shared" si="193"/>
        <v>2</v>
      </c>
      <c r="O3084" s="3" t="str">
        <f>IF(ISBLANK(D3084),"ส่วนลด",VLOOKUP(D3084,หมวดหมู่!$A$2:$B$35,2))</f>
        <v>ขนม</v>
      </c>
      <c r="P3084" s="3" t="str">
        <f>IF(ISBLANK(E3084),"หน่วย",VLOOKUP(E3084,หน่วยนับ!$A$2:$B$37,2))</f>
        <v>อัน</v>
      </c>
      <c r="Q3084" t="str">
        <f t="shared" si="194"/>
        <v>P00000.png</v>
      </c>
      <c r="R3084" t="str">
        <f t="shared" si="195"/>
        <v>INSERT INTO `product`(`pID`, `pBar`, `pBars`, `pName`, `pBP`, `pSP`, `pVal`, `pCate`, `pUnit`, `img`) VALUES ('P03084','P03084','[{"detail":"รหัสสินค้า","barcode":"P03084"},{"detail":"บาร์โค้ดหลัก","barcode":"P03084"}]','ขนม 2 บาท**','1.63','2','88','ขนม','อัน','P00000.png');</v>
      </c>
    </row>
    <row r="3085" spans="1:18" x14ac:dyDescent="0.25">
      <c r="A3085" s="2" t="s">
        <v>4583</v>
      </c>
      <c r="B3085" s="8" t="s">
        <v>4583</v>
      </c>
      <c r="C3085" s="2" t="s">
        <v>4584</v>
      </c>
      <c r="D3085" s="1">
        <v>20</v>
      </c>
      <c r="E3085" s="1">
        <v>3</v>
      </c>
      <c r="F3085" s="1">
        <v>3</v>
      </c>
      <c r="G3085" s="1">
        <v>15</v>
      </c>
      <c r="H3085" s="1">
        <v>20</v>
      </c>
      <c r="I3085" s="16"/>
      <c r="J3085" s="17" t="s">
        <v>7142</v>
      </c>
      <c r="K3085" s="4" t="s">
        <v>7144</v>
      </c>
      <c r="L3085" s="5" t="s">
        <v>7143</v>
      </c>
      <c r="M3085" s="5">
        <f t="shared" si="192"/>
        <v>15</v>
      </c>
      <c r="N3085" s="5">
        <f t="shared" si="193"/>
        <v>20</v>
      </c>
      <c r="O3085" s="3" t="str">
        <f>IF(ISBLANK(D3085),"ส่วนลด",VLOOKUP(D3085,หมวดหมู่!$A$2:$B$35,2))</f>
        <v>อุปโภค/บริโภค</v>
      </c>
      <c r="P3085" s="3" t="str">
        <f>IF(ISBLANK(E3085),"หน่วย",VLOOKUP(E3085,หน่วยนับ!$A$2:$B$37,2))</f>
        <v>ขวด</v>
      </c>
      <c r="Q3085" t="str">
        <f t="shared" si="194"/>
        <v>P00000.png</v>
      </c>
      <c r="R3085" t="str">
        <f t="shared" si="195"/>
        <v>INSERT INTO `product`(`pID`, `pBar`, `pBars`, `pName`, `pBP`, `pSP`, `pVal`, `pCate`, `pUnit`, `img`) VALUES ('P03085','P03085','[{"detail":"รหัสสินค้า","barcode":"P03085"},{"detail":"บาร์โค้ดหลัก","barcode":"P03085"}]','ที่ฉีดสเปร์หัวดำ20บ*','15','20','3','อุปโภค/บริโภค','ขวด','P00000.png');</v>
      </c>
    </row>
    <row r="3086" spans="1:18" x14ac:dyDescent="0.25">
      <c r="A3086" s="2" t="s">
        <v>4585</v>
      </c>
      <c r="B3086" s="8">
        <v>1988032128758</v>
      </c>
      <c r="C3086" s="2" t="s">
        <v>8917</v>
      </c>
      <c r="D3086" s="1">
        <v>40</v>
      </c>
      <c r="E3086" s="1">
        <v>9</v>
      </c>
      <c r="F3086" s="1">
        <v>11</v>
      </c>
      <c r="G3086" s="1">
        <v>14.59</v>
      </c>
      <c r="H3086" s="1">
        <v>20</v>
      </c>
      <c r="I3086" s="16"/>
      <c r="J3086" s="17" t="s">
        <v>7142</v>
      </c>
      <c r="K3086" s="4" t="s">
        <v>7144</v>
      </c>
      <c r="L3086" s="5" t="s">
        <v>7143</v>
      </c>
      <c r="M3086" s="5">
        <f t="shared" si="192"/>
        <v>14.59</v>
      </c>
      <c r="N3086" s="5">
        <f t="shared" si="193"/>
        <v>20</v>
      </c>
      <c r="O3086" s="3" t="str">
        <f>IF(ISBLANK(D3086),"ส่วนลด",VLOOKUP(D3086,หมวดหมู่!$A$2:$B$35,2))</f>
        <v>งานก่อสร้าง</v>
      </c>
      <c r="P3086" s="3" t="str">
        <f>IF(ISBLANK(E3086),"หน่วย",VLOOKUP(E3086,หน่วยนับ!$A$2:$B$37,2))</f>
        <v>แพ็ค</v>
      </c>
      <c r="Q3086" t="str">
        <f t="shared" si="194"/>
        <v>P00000.png</v>
      </c>
      <c r="R3086" t="str">
        <f t="shared" si="195"/>
        <v>INSERT INTO `product`(`pID`, `pBar`, `pBars`, `pName`, `pBP`, `pSP`, `pVal`, `pCate`, `pUnit`, `img`) VALUES ('P03086','1988032128758','[{"detail":"รหัสสินค้า","barcode":"P03086"},{"detail":"บาร์โค้ดหลัก","barcode":"1988032128758"}]','ลูกล้อประตูแพ็ค4ชิ้น***','14.59','20','11','งานก่อสร้าง','แพ็ค','P00000.png');</v>
      </c>
    </row>
    <row r="3087" spans="1:18" x14ac:dyDescent="0.25">
      <c r="A3087" s="2" t="s">
        <v>4586</v>
      </c>
      <c r="B3087" s="8">
        <v>8859469702282</v>
      </c>
      <c r="C3087" s="2" t="s">
        <v>8918</v>
      </c>
      <c r="D3087" s="1">
        <v>20</v>
      </c>
      <c r="E3087" s="1">
        <v>8</v>
      </c>
      <c r="F3087" s="1">
        <v>4</v>
      </c>
      <c r="G3087" s="1">
        <v>17.09</v>
      </c>
      <c r="H3087" s="1">
        <v>25</v>
      </c>
      <c r="I3087" s="16"/>
      <c r="J3087" s="17" t="s">
        <v>7142</v>
      </c>
      <c r="K3087" s="4" t="s">
        <v>7144</v>
      </c>
      <c r="L3087" s="5" t="s">
        <v>7143</v>
      </c>
      <c r="M3087" s="5">
        <f t="shared" si="192"/>
        <v>17.09</v>
      </c>
      <c r="N3087" s="5">
        <f t="shared" si="193"/>
        <v>25</v>
      </c>
      <c r="O3087" s="3" t="str">
        <f>IF(ISBLANK(D3087),"ส่วนลด",VLOOKUP(D3087,หมวดหมู่!$A$2:$B$35,2))</f>
        <v>อุปโภค/บริโภค</v>
      </c>
      <c r="P3087" s="3" t="str">
        <f>IF(ISBLANK(E3087),"หน่วย",VLOOKUP(E3087,หน่วยนับ!$A$2:$B$37,2))</f>
        <v>อัน</v>
      </c>
      <c r="Q3087" t="str">
        <f t="shared" si="194"/>
        <v>P00000.png</v>
      </c>
      <c r="R3087" t="str">
        <f t="shared" si="195"/>
        <v>INSERT INTO `product`(`pID`, `pBar`, `pBars`, `pName`, `pBP`, `pSP`, `pVal`, `pCate`, `pUnit`, `img`) VALUES ('P03087','8859469702282','[{"detail":"รหัสสินค้า","barcode":"P03087"},{"detail":"บาร์โค้ดหลัก","barcode":"8859469702282"}]','ผ้าชามัว***','17.09','25','4','อุปโภค/บริโภค','อัน','P00000.png');</v>
      </c>
    </row>
    <row r="3088" spans="1:18" x14ac:dyDescent="0.25">
      <c r="A3088" s="2" t="s">
        <v>4587</v>
      </c>
      <c r="B3088" s="8">
        <v>8859161700661</v>
      </c>
      <c r="C3088" s="2" t="s">
        <v>4588</v>
      </c>
      <c r="D3088" s="1">
        <v>20</v>
      </c>
      <c r="E3088" s="1">
        <v>9</v>
      </c>
      <c r="F3088" s="1">
        <v>4</v>
      </c>
      <c r="G3088" s="1">
        <v>16.25</v>
      </c>
      <c r="H3088" s="1">
        <v>20</v>
      </c>
      <c r="I3088" s="16"/>
      <c r="J3088" s="17" t="s">
        <v>7142</v>
      </c>
      <c r="K3088" s="4" t="s">
        <v>7144</v>
      </c>
      <c r="L3088" s="5" t="s">
        <v>7143</v>
      </c>
      <c r="M3088" s="5">
        <f t="shared" si="192"/>
        <v>16.25</v>
      </c>
      <c r="N3088" s="5">
        <f t="shared" si="193"/>
        <v>20</v>
      </c>
      <c r="O3088" s="3" t="str">
        <f>IF(ISBLANK(D3088),"ส่วนลด",VLOOKUP(D3088,หมวดหมู่!$A$2:$B$35,2))</f>
        <v>อุปโภค/บริโภค</v>
      </c>
      <c r="P3088" s="3" t="str">
        <f>IF(ISBLANK(E3088),"หน่วย",VLOOKUP(E3088,หน่วยนับ!$A$2:$B$37,2))</f>
        <v>แพ็ค</v>
      </c>
      <c r="Q3088" t="str">
        <f t="shared" si="194"/>
        <v>P00000.png</v>
      </c>
      <c r="R3088" t="str">
        <f t="shared" si="195"/>
        <v>INSERT INTO `product`(`pID`, `pBar`, `pBars`, `pName`, `pBP`, `pSP`, `pVal`, `pCate`, `pUnit`, `img`) VALUES ('P03088','8859161700661','[{"detail":"รหัสสินค้า","barcode":"P03088"},{"detail":"บาร์โค้ดหลัก","barcode":"8859161700661"}]','ถ่านAAAเพาเวอร์4ก้อน20บาท*','16.25','20','4','อุปโภค/บริโภค','แพ็ค','P00000.png');</v>
      </c>
    </row>
    <row r="3089" spans="1:18" x14ac:dyDescent="0.25">
      <c r="A3089" s="2" t="s">
        <v>4589</v>
      </c>
      <c r="B3089" s="8">
        <v>1988032123524</v>
      </c>
      <c r="C3089" s="2" t="s">
        <v>4590</v>
      </c>
      <c r="D3089" s="1">
        <v>20</v>
      </c>
      <c r="E3089" s="1">
        <v>9</v>
      </c>
      <c r="F3089" s="1">
        <v>4</v>
      </c>
      <c r="G3089" s="1">
        <v>15</v>
      </c>
      <c r="H3089" s="1">
        <v>25</v>
      </c>
      <c r="I3089" s="16"/>
      <c r="J3089" s="17" t="s">
        <v>7142</v>
      </c>
      <c r="K3089" s="4" t="s">
        <v>7144</v>
      </c>
      <c r="L3089" s="5" t="s">
        <v>7143</v>
      </c>
      <c r="M3089" s="5">
        <f t="shared" si="192"/>
        <v>15</v>
      </c>
      <c r="N3089" s="5">
        <f t="shared" si="193"/>
        <v>25</v>
      </c>
      <c r="O3089" s="3" t="str">
        <f>IF(ISBLANK(D3089),"ส่วนลด",VLOOKUP(D3089,หมวดหมู่!$A$2:$B$35,2))</f>
        <v>อุปโภค/บริโภค</v>
      </c>
      <c r="P3089" s="3" t="str">
        <f>IF(ISBLANK(E3089),"หน่วย",VLOOKUP(E3089,หน่วยนับ!$A$2:$B$37,2))</f>
        <v>แพ็ค</v>
      </c>
      <c r="Q3089" t="str">
        <f t="shared" si="194"/>
        <v>P00000.png</v>
      </c>
      <c r="R3089" t="str">
        <f t="shared" si="195"/>
        <v>INSERT INTO `product`(`pID`, `pBar`, `pBars`, `pName`, `pBP`, `pSP`, `pVal`, `pCate`, `pUnit`, `img`) VALUES ('P03089','1988032123524','[{"detail":"รหัสสินค้า","barcode":"P03089"},{"detail":"บาร์โค้ดหลัก","barcode":"1988032123524"}]','ถ่าน2Aแพ็ค825บาท*','15','25','4','อุปโภค/บริโภค','แพ็ค','P00000.png');</v>
      </c>
    </row>
    <row r="3090" spans="1:18" x14ac:dyDescent="0.25">
      <c r="A3090" s="2" t="s">
        <v>4591</v>
      </c>
      <c r="B3090" s="8" t="s">
        <v>4591</v>
      </c>
      <c r="C3090" s="2" t="s">
        <v>4592</v>
      </c>
      <c r="D3090" s="1">
        <v>20</v>
      </c>
      <c r="E3090" s="1">
        <v>8</v>
      </c>
      <c r="F3090" s="1">
        <v>0</v>
      </c>
      <c r="G3090" s="1">
        <v>6.25</v>
      </c>
      <c r="H3090" s="1">
        <v>10</v>
      </c>
      <c r="I3090" s="16"/>
      <c r="J3090" s="17" t="s">
        <v>7142</v>
      </c>
      <c r="K3090" s="4" t="s">
        <v>7144</v>
      </c>
      <c r="L3090" s="5" t="s">
        <v>7143</v>
      </c>
      <c r="M3090" s="5">
        <f t="shared" si="192"/>
        <v>6.25</v>
      </c>
      <c r="N3090" s="5">
        <f t="shared" si="193"/>
        <v>10</v>
      </c>
      <c r="O3090" s="3" t="str">
        <f>IF(ISBLANK(D3090),"ส่วนลด",VLOOKUP(D3090,หมวดหมู่!$A$2:$B$35,2))</f>
        <v>อุปโภค/บริโภค</v>
      </c>
      <c r="P3090" s="3" t="str">
        <f>IF(ISBLANK(E3090),"หน่วย",VLOOKUP(E3090,หน่วยนับ!$A$2:$B$37,2))</f>
        <v>อัน</v>
      </c>
      <c r="Q3090" t="str">
        <f t="shared" si="194"/>
        <v>P00000.png</v>
      </c>
      <c r="R3090" t="str">
        <f t="shared" si="195"/>
        <v>INSERT INTO `product`(`pID`, `pBar`, `pBars`, `pName`, `pBP`, `pSP`, `pVal`, `pCate`, `pUnit`, `img`) VALUES ('P03090','P03090','[{"detail":"รหัสสินค้า","barcode":"P03090"},{"detail":"บาร์โค้ดหลัก","barcode":"P03090"}]','เกลียวถนอมสายชาร์จ10บาท*','6.25','10','0','อุปโภค/บริโภค','อัน','P00000.png');</v>
      </c>
    </row>
    <row r="3091" spans="1:18" x14ac:dyDescent="0.25">
      <c r="A3091" s="2" t="s">
        <v>4593</v>
      </c>
      <c r="B3091" s="8">
        <v>8859469702626</v>
      </c>
      <c r="C3091" s="2" t="s">
        <v>4594</v>
      </c>
      <c r="D3091" s="1">
        <v>20</v>
      </c>
      <c r="E3091" s="1">
        <v>8</v>
      </c>
      <c r="F3091" s="1">
        <v>2</v>
      </c>
      <c r="G3091" s="1">
        <v>17.09</v>
      </c>
      <c r="H3091" s="1">
        <v>25</v>
      </c>
      <c r="I3091" s="16"/>
      <c r="J3091" s="17" t="s">
        <v>7142</v>
      </c>
      <c r="K3091" s="4" t="s">
        <v>7144</v>
      </c>
      <c r="L3091" s="5" t="s">
        <v>7143</v>
      </c>
      <c r="M3091" s="5">
        <f t="shared" si="192"/>
        <v>17.09</v>
      </c>
      <c r="N3091" s="5">
        <f t="shared" si="193"/>
        <v>25</v>
      </c>
      <c r="O3091" s="3" t="str">
        <f>IF(ISBLANK(D3091),"ส่วนลด",VLOOKUP(D3091,หมวดหมู่!$A$2:$B$35,2))</f>
        <v>อุปโภค/บริโภค</v>
      </c>
      <c r="P3091" s="3" t="str">
        <f>IF(ISBLANK(E3091),"หน่วย",VLOOKUP(E3091,หน่วยนับ!$A$2:$B$37,2))</f>
        <v>อัน</v>
      </c>
      <c r="Q3091" t="str">
        <f t="shared" si="194"/>
        <v>P00000.png</v>
      </c>
      <c r="R3091" t="str">
        <f t="shared" si="195"/>
        <v>INSERT INTO `product`(`pID`, `pBar`, `pBars`, `pName`, `pBP`, `pSP`, `pVal`, `pCate`, `pUnit`, `img`) VALUES ('P03091','8859469702626','[{"detail":"รหัสสินค้า","barcode":"P03091"},{"detail":"บาร์โค้ดหลัก","barcode":"8859469702626"}]','พวงกุญแจไฟฉาย9ดวง25บ*','17.09','25','2','อุปโภค/บริโภค','อัน','P00000.png');</v>
      </c>
    </row>
    <row r="3092" spans="1:18" x14ac:dyDescent="0.25">
      <c r="A3092" s="2" t="s">
        <v>4595</v>
      </c>
      <c r="B3092" s="8">
        <v>1988032171570</v>
      </c>
      <c r="C3092" s="2" t="s">
        <v>8919</v>
      </c>
      <c r="D3092" s="1">
        <v>20</v>
      </c>
      <c r="E3092" s="1">
        <v>35</v>
      </c>
      <c r="F3092" s="1">
        <v>2</v>
      </c>
      <c r="G3092" s="1">
        <v>14.59</v>
      </c>
      <c r="H3092" s="1">
        <v>25</v>
      </c>
      <c r="I3092" s="16"/>
      <c r="J3092" s="17" t="s">
        <v>7142</v>
      </c>
      <c r="K3092" s="4" t="s">
        <v>7144</v>
      </c>
      <c r="L3092" s="5" t="s">
        <v>7143</v>
      </c>
      <c r="M3092" s="5">
        <f t="shared" si="192"/>
        <v>14.59</v>
      </c>
      <c r="N3092" s="5">
        <f t="shared" si="193"/>
        <v>25</v>
      </c>
      <c r="O3092" s="3" t="str">
        <f>IF(ISBLANK(D3092),"ส่วนลด",VLOOKUP(D3092,หมวดหมู่!$A$2:$B$35,2))</f>
        <v>อุปโภค/บริโภค</v>
      </c>
      <c r="P3092" s="3" t="str">
        <f>IF(ISBLANK(E3092),"หน่วย",VLOOKUP(E3092,หน่วยนับ!$A$2:$B$37,2))</f>
        <v>ตัว</v>
      </c>
      <c r="Q3092" t="str">
        <f t="shared" si="194"/>
        <v>P00000.png</v>
      </c>
      <c r="R3092" t="str">
        <f t="shared" si="195"/>
        <v>INSERT INTO `product`(`pID`, `pBar`, `pBars`, `pName`, `pBP`, `pSP`, `pVal`, `pCate`, `pUnit`, `img`) VALUES ('P03092','1988032171570','[{"detail":"รหัสสินค้า","barcode":"P03092"},{"detail":"บาร์โค้ดหลัก","barcode":"1988032171570"}]','ล้อเลื่อน1ชิ้น***','14.59','25','2','อุปโภค/บริโภค','ตัว','P00000.png');</v>
      </c>
    </row>
    <row r="3093" spans="1:18" x14ac:dyDescent="0.25">
      <c r="A3093" s="2" t="s">
        <v>4596</v>
      </c>
      <c r="B3093" s="8">
        <v>1988032123531</v>
      </c>
      <c r="C3093" s="2" t="s">
        <v>4597</v>
      </c>
      <c r="D3093" s="1">
        <v>20</v>
      </c>
      <c r="E3093" s="1">
        <v>9</v>
      </c>
      <c r="F3093" s="1">
        <v>0</v>
      </c>
      <c r="G3093" s="1">
        <v>15</v>
      </c>
      <c r="H3093" s="1">
        <v>25</v>
      </c>
      <c r="I3093" s="16"/>
      <c r="J3093" s="17" t="s">
        <v>7142</v>
      </c>
      <c r="K3093" s="4" t="s">
        <v>7144</v>
      </c>
      <c r="L3093" s="5" t="s">
        <v>7143</v>
      </c>
      <c r="M3093" s="5">
        <f t="shared" si="192"/>
        <v>15</v>
      </c>
      <c r="N3093" s="5">
        <f t="shared" si="193"/>
        <v>25</v>
      </c>
      <c r="O3093" s="3" t="str">
        <f>IF(ISBLANK(D3093),"ส่วนลด",VLOOKUP(D3093,หมวดหมู่!$A$2:$B$35,2))</f>
        <v>อุปโภค/บริโภค</v>
      </c>
      <c r="P3093" s="3" t="str">
        <f>IF(ISBLANK(E3093),"หน่วย",VLOOKUP(E3093,หน่วยนับ!$A$2:$B$37,2))</f>
        <v>แพ็ค</v>
      </c>
      <c r="Q3093" t="str">
        <f t="shared" si="194"/>
        <v>P00000.png</v>
      </c>
      <c r="R3093" t="str">
        <f t="shared" si="195"/>
        <v>INSERT INTO `product`(`pID`, `pBar`, `pBars`, `pName`, `pBP`, `pSP`, `pVal`, `pCate`, `pUnit`, `img`) VALUES ('P03093','1988032123531','[{"detail":"รหัสสินค้า","barcode":"P03093"},{"detail":"บาร์โค้ดหลัก","barcode":"1988032123531"}]','ถ่าน3Aแพ็ค8/25บาท*','15','25','0','อุปโภค/บริโภค','แพ็ค','P00000.png');</v>
      </c>
    </row>
    <row r="3094" spans="1:18" x14ac:dyDescent="0.25">
      <c r="A3094" s="2" t="s">
        <v>4598</v>
      </c>
      <c r="B3094" s="8">
        <v>1988032163513</v>
      </c>
      <c r="C3094" s="2" t="s">
        <v>8920</v>
      </c>
      <c r="D3094" s="1">
        <v>91</v>
      </c>
      <c r="E3094" s="1">
        <v>9</v>
      </c>
      <c r="F3094" s="1">
        <v>1</v>
      </c>
      <c r="G3094" s="1">
        <v>14.59</v>
      </c>
      <c r="H3094" s="1">
        <v>20</v>
      </c>
      <c r="I3094" s="16"/>
      <c r="J3094" s="17" t="s">
        <v>7142</v>
      </c>
      <c r="K3094" s="4" t="s">
        <v>7144</v>
      </c>
      <c r="L3094" s="5" t="s">
        <v>7143</v>
      </c>
      <c r="M3094" s="5">
        <f t="shared" si="192"/>
        <v>14.59</v>
      </c>
      <c r="N3094" s="5">
        <f t="shared" si="193"/>
        <v>20</v>
      </c>
      <c r="O3094" s="3" t="str">
        <f>IF(ISBLANK(D3094),"ส่วนลด",VLOOKUP(D3094,หมวดหมู่!$A$2:$B$35,2))</f>
        <v>ของใช้ในครัว</v>
      </c>
      <c r="P3094" s="3" t="str">
        <f>IF(ISBLANK(E3094),"หน่วย",VLOOKUP(E3094,หน่วยนับ!$A$2:$B$37,2))</f>
        <v>แพ็ค</v>
      </c>
      <c r="Q3094" t="str">
        <f t="shared" si="194"/>
        <v>P00000.png</v>
      </c>
      <c r="R3094" t="str">
        <f t="shared" si="195"/>
        <v>INSERT INTO `product`(`pID`, `pBar`, `pBars`, `pName`, `pBP`, `pSP`, `pVal`, `pCate`, `pUnit`, `img`) VALUES ('P03094','1988032163513','[{"detail":"รหัสสินค้า","barcode":"P03094"},{"detail":"บาร์โค้ดหลัก","barcode":"1988032163513"}]','หัวต่อก๊อกน้ำแพ็ค2***','14.59','20','1','ของใช้ในครัว','แพ็ค','P00000.png');</v>
      </c>
    </row>
    <row r="3095" spans="1:18" x14ac:dyDescent="0.25">
      <c r="A3095" s="2" t="s">
        <v>4599</v>
      </c>
      <c r="B3095" s="8">
        <v>6931040216523</v>
      </c>
      <c r="C3095" s="2" t="s">
        <v>4600</v>
      </c>
      <c r="D3095" s="1">
        <v>32</v>
      </c>
      <c r="E3095" s="1">
        <v>8</v>
      </c>
      <c r="F3095" s="1">
        <v>5</v>
      </c>
      <c r="G3095" s="1">
        <v>7.09</v>
      </c>
      <c r="H3095" s="1">
        <v>10</v>
      </c>
      <c r="I3095" s="16"/>
      <c r="J3095" s="17" t="s">
        <v>7142</v>
      </c>
      <c r="K3095" s="4" t="s">
        <v>7144</v>
      </c>
      <c r="L3095" s="5" t="s">
        <v>7143</v>
      </c>
      <c r="M3095" s="5">
        <f t="shared" si="192"/>
        <v>7.09</v>
      </c>
      <c r="N3095" s="5">
        <f t="shared" si="193"/>
        <v>10</v>
      </c>
      <c r="O3095" s="3" t="str">
        <f>IF(ISBLANK(D3095),"ส่วนลด",VLOOKUP(D3095,หมวดหมู่!$A$2:$B$35,2))</f>
        <v>การศึกษา</v>
      </c>
      <c r="P3095" s="3" t="str">
        <f>IF(ISBLANK(E3095),"หน่วย",VLOOKUP(E3095,หน่วยนับ!$A$2:$B$37,2))</f>
        <v>อัน</v>
      </c>
      <c r="Q3095" t="str">
        <f t="shared" si="194"/>
        <v>P00000.png</v>
      </c>
      <c r="R3095" t="str">
        <f t="shared" si="195"/>
        <v>INSERT INTO `product`(`pID`, `pBar`, `pBars`, `pName`, `pBP`, `pSP`, `pVal`, `pCate`, `pUnit`, `img`) VALUES ('P03095','6931040216523','[{"detail":"รหัสสินค้า","barcode":"P03095"},{"detail":"บาร์โค้ดหลัก","barcode":"6931040216523"}]','ไม้บรรทด20CM10บ*','7.09','10','5','การศึกษา','อัน','P00000.png');</v>
      </c>
    </row>
    <row r="3096" spans="1:18" x14ac:dyDescent="0.25">
      <c r="A3096" s="2" t="s">
        <v>4601</v>
      </c>
      <c r="B3096" s="8">
        <v>8859557200102</v>
      </c>
      <c r="C3096" s="2" t="s">
        <v>4602</v>
      </c>
      <c r="D3096" s="1">
        <v>20</v>
      </c>
      <c r="E3096" s="1">
        <v>36</v>
      </c>
      <c r="F3096" s="1">
        <v>1</v>
      </c>
      <c r="G3096" s="1">
        <v>15</v>
      </c>
      <c r="H3096" s="1">
        <v>20</v>
      </c>
      <c r="I3096" s="16"/>
      <c r="J3096" s="17" t="s">
        <v>7142</v>
      </c>
      <c r="K3096" s="4" t="s">
        <v>7144</v>
      </c>
      <c r="L3096" s="5" t="s">
        <v>7143</v>
      </c>
      <c r="M3096" s="5">
        <f t="shared" si="192"/>
        <v>15</v>
      </c>
      <c r="N3096" s="5">
        <f t="shared" si="193"/>
        <v>20</v>
      </c>
      <c r="O3096" s="3" t="str">
        <f>IF(ISBLANK(D3096),"ส่วนลด",VLOOKUP(D3096,หมวดหมู่!$A$2:$B$35,2))</f>
        <v>อุปโภค/บริโภค</v>
      </c>
      <c r="P3096" s="3" t="str">
        <f>IF(ISBLANK(E3096),"หน่วย",VLOOKUP(E3096,หน่วยนับ!$A$2:$B$37,2))</f>
        <v>คู่</v>
      </c>
      <c r="Q3096" t="str">
        <f t="shared" si="194"/>
        <v>P00000.png</v>
      </c>
      <c r="R3096" t="str">
        <f t="shared" si="195"/>
        <v>INSERT INTO `product`(`pID`, `pBar`, `pBars`, `pName`, `pBP`, `pSP`, `pVal`, `pCate`, `pUnit`, `img`) VALUES ('P03096','8859557200102','[{"detail":"รหัสสินค้า","barcode":"P03096"},{"detail":"บาร์โค้ดหลัก","barcode":"8859557200102"}]','ถุงมือยางงานปูนS20บาท*','15','20','1','อุปโภค/บริโภค','คู่','P00000.png');</v>
      </c>
    </row>
    <row r="3097" spans="1:18" x14ac:dyDescent="0.25">
      <c r="A3097" s="2" t="s">
        <v>4603</v>
      </c>
      <c r="B3097" s="8">
        <v>8859557200119</v>
      </c>
      <c r="C3097" s="2" t="s">
        <v>4604</v>
      </c>
      <c r="D3097" s="1">
        <v>20</v>
      </c>
      <c r="E3097" s="1">
        <v>36</v>
      </c>
      <c r="F3097" s="1">
        <v>6</v>
      </c>
      <c r="G3097" s="1">
        <v>15</v>
      </c>
      <c r="H3097" s="1">
        <v>20</v>
      </c>
      <c r="I3097" s="16"/>
      <c r="J3097" s="17" t="s">
        <v>7142</v>
      </c>
      <c r="K3097" s="4" t="s">
        <v>7144</v>
      </c>
      <c r="L3097" s="5" t="s">
        <v>7143</v>
      </c>
      <c r="M3097" s="5">
        <f t="shared" si="192"/>
        <v>15</v>
      </c>
      <c r="N3097" s="5">
        <f t="shared" si="193"/>
        <v>20</v>
      </c>
      <c r="O3097" s="3" t="str">
        <f>IF(ISBLANK(D3097),"ส่วนลด",VLOOKUP(D3097,หมวดหมู่!$A$2:$B$35,2))</f>
        <v>อุปโภค/บริโภค</v>
      </c>
      <c r="P3097" s="3" t="str">
        <f>IF(ISBLANK(E3097),"หน่วย",VLOOKUP(E3097,หน่วยนับ!$A$2:$B$37,2))</f>
        <v>คู่</v>
      </c>
      <c r="Q3097" t="str">
        <f t="shared" si="194"/>
        <v>P00000.png</v>
      </c>
      <c r="R3097" t="str">
        <f t="shared" si="195"/>
        <v>INSERT INTO `product`(`pID`, `pBar`, `pBars`, `pName`, `pBP`, `pSP`, `pVal`, `pCate`, `pUnit`, `img`) VALUES ('P03097','8859557200119','[{"detail":"รหัสสินค้า","barcode":"P03097"},{"detail":"บาร์โค้ดหลัก","barcode":"8859557200119"}]','ถุงมือยางงานปูน m20บาท*','15','20','6','อุปโภค/บริโภค','คู่','P00000.png');</v>
      </c>
    </row>
    <row r="3098" spans="1:18" x14ac:dyDescent="0.25">
      <c r="A3098" s="2" t="s">
        <v>4605</v>
      </c>
      <c r="B3098" s="8" t="s">
        <v>4605</v>
      </c>
      <c r="C3098" s="2" t="s">
        <v>4606</v>
      </c>
      <c r="D3098" s="1">
        <v>20</v>
      </c>
      <c r="E3098" s="1">
        <v>40</v>
      </c>
      <c r="F3098" s="1">
        <v>9</v>
      </c>
      <c r="G3098" s="1">
        <v>5</v>
      </c>
      <c r="H3098" s="1">
        <v>10</v>
      </c>
      <c r="I3098" s="16"/>
      <c r="J3098" s="17" t="s">
        <v>7142</v>
      </c>
      <c r="K3098" s="4" t="s">
        <v>7144</v>
      </c>
      <c r="L3098" s="5" t="s">
        <v>7143</v>
      </c>
      <c r="M3098" s="5">
        <f t="shared" si="192"/>
        <v>5</v>
      </c>
      <c r="N3098" s="5">
        <f t="shared" si="193"/>
        <v>10</v>
      </c>
      <c r="O3098" s="3" t="str">
        <f>IF(ISBLANK(D3098),"ส่วนลด",VLOOKUP(D3098,หมวดหมู่!$A$2:$B$35,2))</f>
        <v>อุปโภค/บริโภค</v>
      </c>
      <c r="P3098" s="3" t="str">
        <f>IF(ISBLANK(E3098),"หน่วย",VLOOKUP(E3098,หน่วยนับ!$A$2:$B$37,2))</f>
        <v>เส้น</v>
      </c>
      <c r="Q3098" t="str">
        <f t="shared" si="194"/>
        <v>P00000.png</v>
      </c>
      <c r="R3098" t="str">
        <f t="shared" si="195"/>
        <v>INSERT INTO `product`(`pID`, `pBar`, `pBars`, `pName`, `pBP`, `pSP`, `pVal`, `pCate`, `pUnit`, `img`) VALUES ('P03098','P03098','[{"detail":"รหัสสินค้า","barcode":"P03098"},{"detail":"บาร์โค้ดหลัก","barcode":"P03098"}]','สายรัดของ3ฟุต10บาท*','5','10','9','อุปโภค/บริโภค','เส้น','P00000.png');</v>
      </c>
    </row>
    <row r="3099" spans="1:18" x14ac:dyDescent="0.25">
      <c r="A3099" s="2" t="s">
        <v>4607</v>
      </c>
      <c r="B3099" s="8">
        <v>1984020289784</v>
      </c>
      <c r="C3099" s="2" t="s">
        <v>4608</v>
      </c>
      <c r="D3099" s="1">
        <v>20</v>
      </c>
      <c r="E3099" s="1">
        <v>8</v>
      </c>
      <c r="F3099" s="1">
        <v>1</v>
      </c>
      <c r="G3099" s="1">
        <v>14.59</v>
      </c>
      <c r="H3099" s="1">
        <v>20</v>
      </c>
      <c r="I3099" s="16"/>
      <c r="J3099" s="17" t="s">
        <v>7142</v>
      </c>
      <c r="K3099" s="4" t="s">
        <v>7144</v>
      </c>
      <c r="L3099" s="5" t="s">
        <v>7143</v>
      </c>
      <c r="M3099" s="5">
        <f t="shared" si="192"/>
        <v>14.59</v>
      </c>
      <c r="N3099" s="5">
        <f t="shared" si="193"/>
        <v>20</v>
      </c>
      <c r="O3099" s="3" t="str">
        <f>IF(ISBLANK(D3099),"ส่วนลด",VLOOKUP(D3099,หมวดหมู่!$A$2:$B$35,2))</f>
        <v>อุปโภค/บริโภค</v>
      </c>
      <c r="P3099" s="3" t="str">
        <f>IF(ISBLANK(E3099),"หน่วย",VLOOKUP(E3099,หน่วยนับ!$A$2:$B$37,2))</f>
        <v>อัน</v>
      </c>
      <c r="Q3099" t="str">
        <f t="shared" si="194"/>
        <v>P00000.png</v>
      </c>
      <c r="R3099" t="str">
        <f t="shared" si="195"/>
        <v>INSERT INTO `product`(`pID`, `pBar`, `pBars`, `pName`, `pBP`, `pSP`, `pVal`, `pCate`, `pUnit`, `img`) VALUES ('P03099','1984020289784','[{"detail":"รหัสสินค้า","barcode":"P03099"},{"detail":"บาร์โค้ดหลัก","barcode":"1984020289784"}]','ที่ตั้งโทรศัพท์20บาท*','14.59','20','1','อุปโภค/บริโภค','อัน','P00000.png');</v>
      </c>
    </row>
    <row r="3100" spans="1:18" x14ac:dyDescent="0.25">
      <c r="A3100" s="2" t="s">
        <v>4609</v>
      </c>
      <c r="B3100" s="8">
        <v>8850348270090</v>
      </c>
      <c r="C3100" s="2" t="s">
        <v>8921</v>
      </c>
      <c r="D3100" s="1">
        <v>57</v>
      </c>
      <c r="E3100" s="1">
        <v>23</v>
      </c>
      <c r="F3100" s="1">
        <v>4</v>
      </c>
      <c r="G3100" s="1">
        <v>11</v>
      </c>
      <c r="H3100" s="1">
        <v>15</v>
      </c>
      <c r="I3100" s="16"/>
      <c r="J3100" s="17" t="s">
        <v>7142</v>
      </c>
      <c r="K3100" s="4" t="s">
        <v>7144</v>
      </c>
      <c r="L3100" s="5" t="s">
        <v>7143</v>
      </c>
      <c r="M3100" s="5">
        <f t="shared" si="192"/>
        <v>11</v>
      </c>
      <c r="N3100" s="5">
        <f t="shared" si="193"/>
        <v>15</v>
      </c>
      <c r="O3100" s="3" t="str">
        <f>IF(ISBLANK(D3100),"ส่วนลด",VLOOKUP(D3100,หมวดหมู่!$A$2:$B$35,2))</f>
        <v>สบู่+ครีมอาบน้ำ</v>
      </c>
      <c r="P3100" s="3" t="str">
        <f>IF(ISBLANK(E3100),"หน่วย",VLOOKUP(E3100,หน่วยนับ!$A$2:$B$37,2))</f>
        <v>ก้อน</v>
      </c>
      <c r="Q3100" t="str">
        <f t="shared" si="194"/>
        <v>P00000.png</v>
      </c>
      <c r="R3100" t="str">
        <f t="shared" si="195"/>
        <v>INSERT INTO `product`(`pID`, `pBar`, `pBars`, `pName`, `pBP`, `pSP`, `pVal`, `pCate`, `pUnit`, `img`) VALUES ('P03100','8850348270090','[{"detail":"รหัสสินค้า","barcode":"P03100"},{"detail":"บาร์โค้ดหลัก","barcode":"8850348270090"}]','ดอกบัวคู่สบู่เขียว55กรัม***','11','15','4','สบู่+ครีมอาบน้ำ','ก้อน','P00000.png');</v>
      </c>
    </row>
    <row r="3101" spans="1:18" x14ac:dyDescent="0.25">
      <c r="A3101" s="2" t="s">
        <v>4610</v>
      </c>
      <c r="B3101" s="8">
        <v>6952798902858</v>
      </c>
      <c r="C3101" s="2" t="s">
        <v>4611</v>
      </c>
      <c r="D3101" s="1">
        <v>42</v>
      </c>
      <c r="E3101" s="1">
        <v>26</v>
      </c>
      <c r="F3101" s="1">
        <v>0</v>
      </c>
      <c r="G3101" s="1">
        <v>15</v>
      </c>
      <c r="H3101" s="1">
        <v>20</v>
      </c>
      <c r="I3101" s="16"/>
      <c r="J3101" s="17" t="s">
        <v>7142</v>
      </c>
      <c r="K3101" s="4" t="s">
        <v>7144</v>
      </c>
      <c r="L3101" s="5" t="s">
        <v>7143</v>
      </c>
      <c r="M3101" s="5">
        <f t="shared" si="192"/>
        <v>15</v>
      </c>
      <c r="N3101" s="5">
        <f t="shared" si="193"/>
        <v>20</v>
      </c>
      <c r="O3101" s="3" t="str">
        <f>IF(ISBLANK(D3101),"ส่วนลด",VLOOKUP(D3101,หมวดหมู่!$A$2:$B$35,2))</f>
        <v>ของใช้เด็ก+ชิชชู่+สำลี</v>
      </c>
      <c r="P3101" s="3" t="str">
        <f>IF(ISBLANK(E3101),"หน่วย",VLOOKUP(E3101,หน่วยนับ!$A$2:$B$37,2))</f>
        <v>ห่อ</v>
      </c>
      <c r="Q3101" t="str">
        <f t="shared" si="194"/>
        <v>P00000.png</v>
      </c>
      <c r="R3101" t="str">
        <f t="shared" si="195"/>
        <v>INSERT INTO `product`(`pID`, `pBar`, `pBars`, `pName`, `pBP`, `pSP`, `pVal`, `pCate`, `pUnit`, `img`) VALUES ('P03101','6952798902858','[{"detail":"รหัสสินค้า","barcode":"P03101"},{"detail":"บาร์โค้ดหลัก","barcode":"6952798902858"}]','กระดาษชิชชู่วีวี170แผ่น20**','15','20','0','ของใช้เด็ก+ชิชชู่+สำลี','ห่อ','P00000.png');</v>
      </c>
    </row>
    <row r="3102" spans="1:18" x14ac:dyDescent="0.25">
      <c r="A3102" s="2" t="s">
        <v>4612</v>
      </c>
      <c r="B3102" s="8">
        <v>8858956700022</v>
      </c>
      <c r="C3102" s="2" t="s">
        <v>8922</v>
      </c>
      <c r="D3102" s="1">
        <v>42</v>
      </c>
      <c r="E3102" s="1">
        <v>9</v>
      </c>
      <c r="F3102" s="1">
        <v>5</v>
      </c>
      <c r="G3102" s="1">
        <v>16.25</v>
      </c>
      <c r="H3102" s="1">
        <v>20</v>
      </c>
      <c r="I3102" s="16"/>
      <c r="J3102" s="17" t="s">
        <v>7142</v>
      </c>
      <c r="K3102" s="4" t="s">
        <v>7144</v>
      </c>
      <c r="L3102" s="5" t="s">
        <v>7143</v>
      </c>
      <c r="M3102" s="5">
        <f t="shared" si="192"/>
        <v>16.25</v>
      </c>
      <c r="N3102" s="5">
        <f t="shared" si="193"/>
        <v>20</v>
      </c>
      <c r="O3102" s="3" t="str">
        <f>IF(ISBLANK(D3102),"ส่วนลด",VLOOKUP(D3102,หมวดหมู่!$A$2:$B$35,2))</f>
        <v>ของใช้เด็ก+ชิชชู่+สำลี</v>
      </c>
      <c r="P3102" s="3" t="str">
        <f>IF(ISBLANK(E3102),"หน่วย",VLOOKUP(E3102,หน่วยนับ!$A$2:$B$37,2))</f>
        <v>แพ็ค</v>
      </c>
      <c r="Q3102" t="str">
        <f t="shared" si="194"/>
        <v>P00000.png</v>
      </c>
      <c r="R3102" t="str">
        <f t="shared" si="195"/>
        <v>INSERT INTO `product`(`pID`, `pBar`, `pBars`, `pName`, `pBP`, `pSP`, `pVal`, `pCate`, `pUnit`, `img`) VALUES ('P03102','8858956700022','[{"detail":"รหัสสินค้า","barcode":"P03102"},{"detail":"บาร์โค้ดหลัก","barcode":"8858956700022"}]','ชิชชู่ม้วนวิวี่ 6 ม้วน 2 ชั้น***','16.25','20','5','ของใช้เด็ก+ชิชชู่+สำลี','แพ็ค','P00000.png');</v>
      </c>
    </row>
    <row r="3103" spans="1:18" x14ac:dyDescent="0.25">
      <c r="A3103" s="2" t="s">
        <v>4613</v>
      </c>
      <c r="B3103" s="8">
        <v>8859535903858</v>
      </c>
      <c r="C3103" s="2" t="s">
        <v>8923</v>
      </c>
      <c r="D3103" s="1">
        <v>77</v>
      </c>
      <c r="E3103" s="1">
        <v>3</v>
      </c>
      <c r="F3103" s="1">
        <v>9</v>
      </c>
      <c r="G3103" s="1">
        <v>12.5</v>
      </c>
      <c r="H3103" s="1">
        <v>15</v>
      </c>
      <c r="I3103" s="16"/>
      <c r="J3103" s="17" t="s">
        <v>7142</v>
      </c>
      <c r="K3103" s="4" t="s">
        <v>7144</v>
      </c>
      <c r="L3103" s="5" t="s">
        <v>7143</v>
      </c>
      <c r="M3103" s="5">
        <f t="shared" si="192"/>
        <v>12.5</v>
      </c>
      <c r="N3103" s="5">
        <f t="shared" si="193"/>
        <v>15</v>
      </c>
      <c r="O3103" s="3" t="str">
        <f>IF(ISBLANK(D3103),"ส่วนลด",VLOOKUP(D3103,หมวดหมู่!$A$2:$B$35,2))</f>
        <v>ของใช้ในครัว</v>
      </c>
      <c r="P3103" s="3" t="str">
        <f>IF(ISBLANK(E3103),"หน่วย",VLOOKUP(E3103,หน่วยนับ!$A$2:$B$37,2))</f>
        <v>ขวด</v>
      </c>
      <c r="Q3103" t="str">
        <f t="shared" si="194"/>
        <v>P00000.png</v>
      </c>
      <c r="R3103" t="str">
        <f t="shared" si="195"/>
        <v>INSERT INTO `product`(`pID`, `pBar`, `pBars`, `pName`, `pBP`, `pSP`, `pVal`, `pCate`, `pUnit`, `img`) VALUES ('P03103','8859535903858','[{"detail":"รหัสสินค้า","barcode":"P03103"},{"detail":"บาร์โค้ดหลัก","barcode":"8859535903858"}]','ขวดซอสขนาดกลาง***','12.5','15','9','ของใช้ในครัว','ขวด','P00000.png');</v>
      </c>
    </row>
    <row r="3104" spans="1:18" x14ac:dyDescent="0.25">
      <c r="A3104" s="2" t="s">
        <v>4614</v>
      </c>
      <c r="B3104" s="8" t="s">
        <v>4614</v>
      </c>
      <c r="C3104" s="2" t="s">
        <v>8924</v>
      </c>
      <c r="D3104" s="1">
        <v>20</v>
      </c>
      <c r="E3104" s="1">
        <v>8</v>
      </c>
      <c r="F3104" s="1">
        <v>7</v>
      </c>
      <c r="G3104" s="1">
        <v>12.5</v>
      </c>
      <c r="H3104" s="1">
        <v>20</v>
      </c>
      <c r="I3104" s="16"/>
      <c r="J3104" s="17" t="s">
        <v>7142</v>
      </c>
      <c r="K3104" s="4" t="s">
        <v>7144</v>
      </c>
      <c r="L3104" s="5" t="s">
        <v>7143</v>
      </c>
      <c r="M3104" s="5">
        <f t="shared" si="192"/>
        <v>12.5</v>
      </c>
      <c r="N3104" s="5">
        <f t="shared" si="193"/>
        <v>20</v>
      </c>
      <c r="O3104" s="3" t="str">
        <f>IF(ISBLANK(D3104),"ส่วนลด",VLOOKUP(D3104,หมวดหมู่!$A$2:$B$35,2))</f>
        <v>อุปโภค/บริโภค</v>
      </c>
      <c r="P3104" s="3" t="str">
        <f>IF(ISBLANK(E3104),"หน่วย",VLOOKUP(E3104,หน่วยนับ!$A$2:$B$37,2))</f>
        <v>อัน</v>
      </c>
      <c r="Q3104" t="str">
        <f t="shared" si="194"/>
        <v>P00000.png</v>
      </c>
      <c r="R3104" t="str">
        <f t="shared" si="195"/>
        <v>INSERT INTO `product`(`pID`, `pBar`, `pBars`, `pName`, `pBP`, `pSP`, `pVal`, `pCate`, `pUnit`, `img`) VALUES ('P03104','P03104','[{"detail":"รหัสสินค้า","barcode":"P03104"},{"detail":"บาร์โค้ดหลัก","barcode":"P03104"}]','พ้ดจีบ***','12.5','20','7','อุปโภค/บริโภค','อัน','P00000.png');</v>
      </c>
    </row>
    <row r="3105" spans="1:18" x14ac:dyDescent="0.25">
      <c r="A3105" s="2" t="s">
        <v>4615</v>
      </c>
      <c r="B3105" s="8" t="s">
        <v>4615</v>
      </c>
      <c r="C3105" s="2" t="s">
        <v>8925</v>
      </c>
      <c r="D3105" s="1">
        <v>40</v>
      </c>
      <c r="E3105" s="1">
        <v>29</v>
      </c>
      <c r="F3105" s="1">
        <v>5</v>
      </c>
      <c r="G3105" s="1">
        <v>35</v>
      </c>
      <c r="H3105" s="1">
        <v>45</v>
      </c>
      <c r="I3105" s="16"/>
      <c r="J3105" s="17" t="s">
        <v>7142</v>
      </c>
      <c r="K3105" s="4" t="s">
        <v>7144</v>
      </c>
      <c r="L3105" s="5" t="s">
        <v>7143</v>
      </c>
      <c r="M3105" s="5">
        <f t="shared" si="192"/>
        <v>35</v>
      </c>
      <c r="N3105" s="5">
        <f t="shared" si="193"/>
        <v>45</v>
      </c>
      <c r="O3105" s="3" t="str">
        <f>IF(ISBLANK(D3105),"ส่วนลด",VLOOKUP(D3105,หมวดหมู่!$A$2:$B$35,2))</f>
        <v>งานก่อสร้าง</v>
      </c>
      <c r="P3105" s="3" t="str">
        <f>IF(ISBLANK(E3105),"หน่วย",VLOOKUP(E3105,หน่วยนับ!$A$2:$B$37,2))</f>
        <v>หลอด</v>
      </c>
      <c r="Q3105" t="str">
        <f t="shared" si="194"/>
        <v>P00000.png</v>
      </c>
      <c r="R3105" t="str">
        <f t="shared" si="195"/>
        <v>INSERT INTO `product`(`pID`, `pBar`, `pBars`, `pName`, `pBP`, `pSP`, `pVal`, `pCate`, `pUnit`, `img`) VALUES ('P03105','P03105','[{"detail":"รหัสสินค้า","barcode":"P03105"},{"detail":"บาร์โค้ดหลัก","barcode":"P03105"}]','อะคริลิค430กรัมสีดำ 430g***','35','45','5','งานก่อสร้าง','หลอด','P00000.png');</v>
      </c>
    </row>
    <row r="3106" spans="1:18" x14ac:dyDescent="0.25">
      <c r="A3106" s="2" t="s">
        <v>4616</v>
      </c>
      <c r="B3106" s="8" t="s">
        <v>4616</v>
      </c>
      <c r="C3106" s="2" t="s">
        <v>4617</v>
      </c>
      <c r="D3106" s="1">
        <v>20</v>
      </c>
      <c r="E3106" s="1">
        <v>8</v>
      </c>
      <c r="F3106" s="1">
        <v>4</v>
      </c>
      <c r="G3106" s="1">
        <v>15.84</v>
      </c>
      <c r="H3106" s="1">
        <v>25</v>
      </c>
      <c r="I3106" s="16"/>
      <c r="J3106" s="17" t="s">
        <v>7142</v>
      </c>
      <c r="K3106" s="4" t="s">
        <v>7144</v>
      </c>
      <c r="L3106" s="5" t="s">
        <v>7143</v>
      </c>
      <c r="M3106" s="5">
        <f t="shared" si="192"/>
        <v>15.84</v>
      </c>
      <c r="N3106" s="5">
        <f t="shared" si="193"/>
        <v>25</v>
      </c>
      <c r="O3106" s="3" t="str">
        <f>IF(ISBLANK(D3106),"ส่วนลด",VLOOKUP(D3106,หมวดหมู่!$A$2:$B$35,2))</f>
        <v>อุปโภค/บริโภค</v>
      </c>
      <c r="P3106" s="3" t="str">
        <f>IF(ISBLANK(E3106),"หน่วย",VLOOKUP(E3106,หน่วยนับ!$A$2:$B$37,2))</f>
        <v>อัน</v>
      </c>
      <c r="Q3106" t="str">
        <f t="shared" si="194"/>
        <v>P00000.png</v>
      </c>
      <c r="R3106" t="str">
        <f t="shared" si="195"/>
        <v>INSERT INTO `product`(`pID`, `pBar`, `pBars`, `pName`, `pBP`, `pSP`, `pVal`, `pCate`, `pUnit`, `img`) VALUES ('P03106','P03106','[{"detail":"รหัสสินค้า","barcode":"P03106"},{"detail":"บาร์โค้ดหลัก","barcode":"P03106"}]','ขวดปั้มทรงระฆัง25บ*','15.84','25','4','อุปโภค/บริโภค','อัน','P00000.png');</v>
      </c>
    </row>
    <row r="3107" spans="1:18" x14ac:dyDescent="0.25">
      <c r="A3107" s="2" t="s">
        <v>4618</v>
      </c>
      <c r="B3107" s="8">
        <v>8850581111709</v>
      </c>
      <c r="C3107" s="2" t="s">
        <v>4619</v>
      </c>
      <c r="D3107" s="1">
        <v>20</v>
      </c>
      <c r="E3107" s="1">
        <v>3</v>
      </c>
      <c r="F3107" s="1">
        <v>1</v>
      </c>
      <c r="G3107" s="1">
        <v>39.840000000000003</v>
      </c>
      <c r="H3107" s="1">
        <v>50</v>
      </c>
      <c r="I3107" s="16"/>
      <c r="J3107" s="17" t="s">
        <v>7142</v>
      </c>
      <c r="K3107" s="4" t="s">
        <v>7144</v>
      </c>
      <c r="L3107" s="5" t="s">
        <v>7143</v>
      </c>
      <c r="M3107" s="5">
        <f t="shared" si="192"/>
        <v>39.840000000000003</v>
      </c>
      <c r="N3107" s="5">
        <f t="shared" si="193"/>
        <v>50</v>
      </c>
      <c r="O3107" s="3" t="str">
        <f>IF(ISBLANK(D3107),"ส่วนลด",VLOOKUP(D3107,หมวดหมู่!$A$2:$B$35,2))</f>
        <v>อุปโภค/บริโภค</v>
      </c>
      <c r="P3107" s="3" t="str">
        <f>IF(ISBLANK(E3107),"หน่วย",VLOOKUP(E3107,หน่วยนับ!$A$2:$B$37,2))</f>
        <v>ขวด</v>
      </c>
      <c r="Q3107" t="str">
        <f t="shared" si="194"/>
        <v>P00000.png</v>
      </c>
      <c r="R3107" t="str">
        <f t="shared" si="195"/>
        <v>INSERT INTO `product`(`pID`, `pBar`, `pBars`, `pName`, `pBP`, `pSP`, `pVal`, `pCate`, `pUnit`, `img`) VALUES ('P03107','8850581111709','[{"detail":"รหัสสินค้า","barcode":"P03107"},{"detail":"บาร์โค้ดหลัก","barcode":"8850581111709"}]','น้ำมันหยกถั่วเหลือง1ลิตร50บาท','39.84','50','1','อุปโภค/บริโภค','ขวด','P00000.png');</v>
      </c>
    </row>
    <row r="3108" spans="1:18" x14ac:dyDescent="0.25">
      <c r="A3108" s="2" t="s">
        <v>4620</v>
      </c>
      <c r="B3108" s="8">
        <v>82113616083</v>
      </c>
      <c r="C3108" s="2" t="s">
        <v>8926</v>
      </c>
      <c r="D3108" s="1">
        <v>25</v>
      </c>
      <c r="E3108" s="1">
        <v>8</v>
      </c>
      <c r="F3108" s="1">
        <v>3</v>
      </c>
      <c r="G3108" s="1">
        <v>15.84</v>
      </c>
      <c r="H3108" s="1">
        <v>20</v>
      </c>
      <c r="I3108" s="16"/>
      <c r="J3108" s="17" t="s">
        <v>7142</v>
      </c>
      <c r="K3108" s="4" t="s">
        <v>7144</v>
      </c>
      <c r="L3108" s="5" t="s">
        <v>7143</v>
      </c>
      <c r="M3108" s="5">
        <f t="shared" si="192"/>
        <v>15.84</v>
      </c>
      <c r="N3108" s="5">
        <f t="shared" si="193"/>
        <v>20</v>
      </c>
      <c r="O3108" s="3" t="str">
        <f>IF(ISBLANK(D3108),"ส่วนลด",VLOOKUP(D3108,หมวดหมู่!$A$2:$B$35,2))</f>
        <v>การเกษตร</v>
      </c>
      <c r="P3108" s="3" t="str">
        <f>IF(ISBLANK(E3108),"หน่วย",VLOOKUP(E3108,หน่วยนับ!$A$2:$B$37,2))</f>
        <v>อัน</v>
      </c>
      <c r="Q3108" t="str">
        <f t="shared" si="194"/>
        <v>P00000.png</v>
      </c>
      <c r="R3108" t="str">
        <f t="shared" si="195"/>
        <v>INSERT INTO `product`(`pID`, `pBar`, `pBars`, `pName`, `pBP`, `pSP`, `pVal`, `pCate`, `pUnit`, `img`) VALUES ('P03108','82113616083','[{"detail":"รหัสสินค้า","barcode":"P03108"},{"detail":"บาร์โค้ดหลัก","barcode":"82113616083"}]','พลั้วเล็กขุดดิน***','15.84','20','3','การเกษตร','อัน','P00000.png');</v>
      </c>
    </row>
    <row r="3109" spans="1:18" x14ac:dyDescent="0.25">
      <c r="A3109" s="2" t="s">
        <v>4621</v>
      </c>
      <c r="B3109" s="8" t="s">
        <v>4621</v>
      </c>
      <c r="C3109" s="2" t="s">
        <v>8927</v>
      </c>
      <c r="D3109" s="1">
        <v>20</v>
      </c>
      <c r="E3109" s="1">
        <v>8</v>
      </c>
      <c r="F3109" s="1">
        <v>5</v>
      </c>
      <c r="G3109" s="1">
        <v>10</v>
      </c>
      <c r="H3109" s="1">
        <v>15</v>
      </c>
      <c r="I3109" s="16"/>
      <c r="J3109" s="17" t="s">
        <v>7142</v>
      </c>
      <c r="K3109" s="4" t="s">
        <v>7144</v>
      </c>
      <c r="L3109" s="5" t="s">
        <v>7143</v>
      </c>
      <c r="M3109" s="5">
        <f t="shared" si="192"/>
        <v>10</v>
      </c>
      <c r="N3109" s="5">
        <f t="shared" si="193"/>
        <v>15</v>
      </c>
      <c r="O3109" s="3" t="str">
        <f>IF(ISBLANK(D3109),"ส่วนลด",VLOOKUP(D3109,หมวดหมู่!$A$2:$B$35,2))</f>
        <v>อุปโภค/บริโภค</v>
      </c>
      <c r="P3109" s="3" t="str">
        <f>IF(ISBLANK(E3109),"หน่วย",VLOOKUP(E3109,หน่วยนับ!$A$2:$B$37,2))</f>
        <v>อัน</v>
      </c>
      <c r="Q3109" t="str">
        <f t="shared" si="194"/>
        <v>P00000.png</v>
      </c>
      <c r="R3109" t="str">
        <f t="shared" si="195"/>
        <v>INSERT INTO `product`(`pID`, `pBar`, `pBars`, `pName`, `pBP`, `pSP`, `pVal`, `pCate`, `pUnit`, `img`) VALUES ('P03109','P03109','[{"detail":"รหัสสินค้า","barcode":"P03109"},{"detail":"บาร์โค้ดหลัก","barcode":"P03109"}]','พัดมือ***','10','15','5','อุปโภค/บริโภค','อัน','P00000.png');</v>
      </c>
    </row>
    <row r="3110" spans="1:18" x14ac:dyDescent="0.25">
      <c r="A3110" s="2" t="s">
        <v>4622</v>
      </c>
      <c r="B3110" s="8" t="s">
        <v>4622</v>
      </c>
      <c r="C3110" s="2" t="s">
        <v>4623</v>
      </c>
      <c r="D3110" s="1">
        <v>20</v>
      </c>
      <c r="E3110" s="1">
        <v>14</v>
      </c>
      <c r="F3110" s="1">
        <v>0</v>
      </c>
      <c r="G3110" s="1">
        <v>15.59</v>
      </c>
      <c r="H3110" s="1">
        <v>20</v>
      </c>
      <c r="I3110" s="16"/>
      <c r="J3110" s="17" t="s">
        <v>7142</v>
      </c>
      <c r="K3110" s="4" t="s">
        <v>7144</v>
      </c>
      <c r="L3110" s="5" t="s">
        <v>7143</v>
      </c>
      <c r="M3110" s="5">
        <f t="shared" si="192"/>
        <v>15.59</v>
      </c>
      <c r="N3110" s="5">
        <f t="shared" si="193"/>
        <v>20</v>
      </c>
      <c r="O3110" s="3" t="str">
        <f>IF(ISBLANK(D3110),"ส่วนลด",VLOOKUP(D3110,หมวดหมู่!$A$2:$B$35,2))</f>
        <v>อุปโภค/บริโภค</v>
      </c>
      <c r="P3110" s="3" t="str">
        <f>IF(ISBLANK(E3110),"หน่วย",VLOOKUP(E3110,หน่วยนับ!$A$2:$B$37,2))</f>
        <v>ถุง</v>
      </c>
      <c r="Q3110" t="str">
        <f t="shared" si="194"/>
        <v>P00000.png</v>
      </c>
      <c r="R3110" t="str">
        <f t="shared" si="195"/>
        <v>INSERT INTO `product`(`pID`, `pBar`, `pBars`, `pName`, `pBP`, `pSP`, `pVal`, `pCate`, `pUnit`, `img`) VALUES ('P03110','P03110','[{"detail":"รหัสสินค้า","barcode":"P03110"},{"detail":"บาร์โค้ดหลัก","barcode":"P03110"}]','กิ๊บหนีบผมแพ็ค2/20บ*','15.59','20','0','อุปโภค/บริโภค','ถุง','P00000.png');</v>
      </c>
    </row>
    <row r="3111" spans="1:18" x14ac:dyDescent="0.25">
      <c r="A3111" s="2" t="s">
        <v>4624</v>
      </c>
      <c r="B3111" s="8" t="s">
        <v>4624</v>
      </c>
      <c r="C3111" s="2" t="s">
        <v>4625</v>
      </c>
      <c r="D3111" s="1">
        <v>20</v>
      </c>
      <c r="E3111" s="1">
        <v>13</v>
      </c>
      <c r="F3111" s="1">
        <v>0</v>
      </c>
      <c r="G3111" s="1">
        <v>15</v>
      </c>
      <c r="H3111" s="1">
        <v>20</v>
      </c>
      <c r="I3111" s="16"/>
      <c r="J3111" s="17" t="s">
        <v>7142</v>
      </c>
      <c r="K3111" s="4" t="s">
        <v>7144</v>
      </c>
      <c r="L3111" s="5" t="s">
        <v>7143</v>
      </c>
      <c r="M3111" s="5">
        <f t="shared" si="192"/>
        <v>15</v>
      </c>
      <c r="N3111" s="5">
        <f t="shared" si="193"/>
        <v>20</v>
      </c>
      <c r="O3111" s="3" t="str">
        <f>IF(ISBLANK(D3111),"ส่วนลด",VLOOKUP(D3111,หมวดหมู่!$A$2:$B$35,2))</f>
        <v>อุปโภค/บริโภค</v>
      </c>
      <c r="P3111" s="3" t="str">
        <f>IF(ISBLANK(E3111),"หน่วย",VLOOKUP(E3111,หน่วยนับ!$A$2:$B$37,2))</f>
        <v>แท่ง</v>
      </c>
      <c r="Q3111" t="str">
        <f t="shared" si="194"/>
        <v>P00000.png</v>
      </c>
      <c r="R3111" t="str">
        <f t="shared" si="195"/>
        <v>INSERT INTO `product`(`pID`, `pBar`, `pBars`, `pName`, `pBP`, `pSP`, `pVal`, `pCate`, `pUnit`, `img`) VALUES ('P03111','P03111','[{"detail":"รหัสสินค้า","barcode":"P03111"},{"detail":"บาร์โค้ดหลัก","barcode":"P03111"}]','มือจับ+บานพับ20บาท','15','20','0','อุปโภค/บริโภค','แท่ง','P00000.png');</v>
      </c>
    </row>
    <row r="3112" spans="1:18" x14ac:dyDescent="0.25">
      <c r="A3112" s="2" t="s">
        <v>4626</v>
      </c>
      <c r="B3112" s="8" t="s">
        <v>4626</v>
      </c>
      <c r="C3112" s="2" t="s">
        <v>4627</v>
      </c>
      <c r="D3112" s="1">
        <v>20</v>
      </c>
      <c r="E3112" s="1">
        <v>8</v>
      </c>
      <c r="F3112" s="1">
        <v>1</v>
      </c>
      <c r="G3112" s="1">
        <v>3.75</v>
      </c>
      <c r="H3112" s="1">
        <v>10</v>
      </c>
      <c r="I3112" s="16"/>
      <c r="J3112" s="17" t="s">
        <v>7142</v>
      </c>
      <c r="K3112" s="4" t="s">
        <v>7144</v>
      </c>
      <c r="L3112" s="5" t="s">
        <v>7143</v>
      </c>
      <c r="M3112" s="5">
        <f t="shared" si="192"/>
        <v>3.75</v>
      </c>
      <c r="N3112" s="5">
        <f t="shared" si="193"/>
        <v>10</v>
      </c>
      <c r="O3112" s="3" t="str">
        <f>IF(ISBLANK(D3112),"ส่วนลด",VLOOKUP(D3112,หมวดหมู่!$A$2:$B$35,2))</f>
        <v>อุปโภค/บริโภค</v>
      </c>
      <c r="P3112" s="3" t="str">
        <f>IF(ISBLANK(E3112),"หน่วย",VLOOKUP(E3112,หน่วยนับ!$A$2:$B$37,2))</f>
        <v>อัน</v>
      </c>
      <c r="Q3112" t="str">
        <f t="shared" si="194"/>
        <v>P00000.png</v>
      </c>
      <c r="R3112" t="str">
        <f t="shared" si="195"/>
        <v>INSERT INTO `product`(`pID`, `pBar`, `pBars`, `pName`, `pBP`, `pSP`, `pVal`, `pCate`, `pUnit`, `img`) VALUES ('P03112','P03112','[{"detail":"รหัสสินค้า","barcode":"P03112"},{"detail":"บาร์โค้ดหลัก","barcode":"P03112"}]','ผ้าคาดผม10บาท*','3.75','10','1','อุปโภค/บริโภค','อัน','P00000.png');</v>
      </c>
    </row>
    <row r="3113" spans="1:18" x14ac:dyDescent="0.25">
      <c r="A3113" s="2" t="s">
        <v>4628</v>
      </c>
      <c r="B3113" s="8" t="s">
        <v>4628</v>
      </c>
      <c r="C3113" s="2" t="s">
        <v>8928</v>
      </c>
      <c r="D3113" s="1">
        <v>92</v>
      </c>
      <c r="E3113" s="1">
        <v>8</v>
      </c>
      <c r="F3113" s="1">
        <v>14</v>
      </c>
      <c r="G3113" s="1">
        <v>14</v>
      </c>
      <c r="H3113" s="1">
        <v>20</v>
      </c>
      <c r="I3113" s="16"/>
      <c r="J3113" s="17" t="s">
        <v>7142</v>
      </c>
      <c r="K3113" s="4" t="s">
        <v>7144</v>
      </c>
      <c r="L3113" s="5" t="s">
        <v>7143</v>
      </c>
      <c r="M3113" s="5">
        <f t="shared" si="192"/>
        <v>14</v>
      </c>
      <c r="N3113" s="5">
        <f t="shared" si="193"/>
        <v>20</v>
      </c>
      <c r="O3113" s="3" t="str">
        <f>IF(ISBLANK(D3113),"ส่วนลด",VLOOKUP(D3113,หมวดหมู่!$A$2:$B$35,2))</f>
        <v>ของใช้ในครัว</v>
      </c>
      <c r="P3113" s="3" t="str">
        <f>IF(ISBLANK(E3113),"หน่วย",VLOOKUP(E3113,หน่วยนับ!$A$2:$B$37,2))</f>
        <v>อัน</v>
      </c>
      <c r="Q3113" t="str">
        <f t="shared" si="194"/>
        <v>P00000.png</v>
      </c>
      <c r="R3113" t="str">
        <f t="shared" si="195"/>
        <v>INSERT INTO `product`(`pID`, `pBar`, `pBars`, `pName`, `pBP`, `pSP`, `pVal`, `pCate`, `pUnit`, `img`) VALUES ('P03113','P03113','[{"detail":"รหัสสินค้า","barcode":"P03113"},{"detail":"บาร์โค้ดหลัก","barcode":"P03113"}]','ผ้าคาดผมผูกโบว์***','14','20','14','ของใช้ในครัว','อัน','P00000.png');</v>
      </c>
    </row>
    <row r="3114" spans="1:18" x14ac:dyDescent="0.25">
      <c r="A3114" s="2" t="s">
        <v>4629</v>
      </c>
      <c r="B3114" s="8">
        <v>6931040216547</v>
      </c>
      <c r="C3114" s="2" t="s">
        <v>4630</v>
      </c>
      <c r="D3114" s="1">
        <v>32</v>
      </c>
      <c r="E3114" s="1">
        <v>8</v>
      </c>
      <c r="F3114" s="1">
        <v>2</v>
      </c>
      <c r="G3114" s="1">
        <v>9.5</v>
      </c>
      <c r="H3114" s="1">
        <v>15</v>
      </c>
      <c r="I3114" s="16"/>
      <c r="J3114" s="17" t="s">
        <v>7142</v>
      </c>
      <c r="K3114" s="4" t="s">
        <v>7144</v>
      </c>
      <c r="L3114" s="5" t="s">
        <v>7143</v>
      </c>
      <c r="M3114" s="5">
        <f t="shared" si="192"/>
        <v>9.5</v>
      </c>
      <c r="N3114" s="5">
        <f t="shared" si="193"/>
        <v>15</v>
      </c>
      <c r="O3114" s="3" t="str">
        <f>IF(ISBLANK(D3114),"ส่วนลด",VLOOKUP(D3114,หมวดหมู่!$A$2:$B$35,2))</f>
        <v>การศึกษา</v>
      </c>
      <c r="P3114" s="3" t="str">
        <f>IF(ISBLANK(E3114),"หน่วย",VLOOKUP(E3114,หน่วยนับ!$A$2:$B$37,2))</f>
        <v>อัน</v>
      </c>
      <c r="Q3114" t="str">
        <f t="shared" si="194"/>
        <v>P00000.png</v>
      </c>
      <c r="R3114" t="str">
        <f t="shared" si="195"/>
        <v>INSERT INTO `product`(`pID`, `pBar`, `pBars`, `pName`, `pBP`, `pSP`, `pVal`, `pCate`, `pUnit`, `img`) VALUES ('P03114','6931040216547','[{"detail":"รหัสสินค้า","barcode":"P03114"},{"detail":"บาร์โค้ดหลัก","barcode":"6931040216547"}]','ไม้บรรทัด12ฟุต15บ*','9.5','15','2','การศึกษา','อัน','P00000.png');</v>
      </c>
    </row>
    <row r="3115" spans="1:18" x14ac:dyDescent="0.25">
      <c r="A3115" s="2" t="s">
        <v>4631</v>
      </c>
      <c r="B3115" s="8">
        <v>6935525900105</v>
      </c>
      <c r="C3115" s="2" t="s">
        <v>4632</v>
      </c>
      <c r="D3115" s="1">
        <v>32</v>
      </c>
      <c r="E3115" s="1">
        <v>8</v>
      </c>
      <c r="F3115" s="1">
        <v>0</v>
      </c>
      <c r="G3115" s="1">
        <v>3.75</v>
      </c>
      <c r="H3115" s="1">
        <v>5</v>
      </c>
      <c r="I3115" s="16"/>
      <c r="J3115" s="17" t="s">
        <v>7142</v>
      </c>
      <c r="K3115" s="4" t="s">
        <v>7144</v>
      </c>
      <c r="L3115" s="5" t="s">
        <v>7143</v>
      </c>
      <c r="M3115" s="5">
        <f t="shared" si="192"/>
        <v>3.75</v>
      </c>
      <c r="N3115" s="5">
        <f t="shared" si="193"/>
        <v>5</v>
      </c>
      <c r="O3115" s="3" t="str">
        <f>IF(ISBLANK(D3115),"ส่วนลด",VLOOKUP(D3115,หมวดหมู่!$A$2:$B$35,2))</f>
        <v>การศึกษา</v>
      </c>
      <c r="P3115" s="3" t="str">
        <f>IF(ISBLANK(E3115),"หน่วย",VLOOKUP(E3115,หน่วยนับ!$A$2:$B$37,2))</f>
        <v>อัน</v>
      </c>
      <c r="Q3115" t="str">
        <f t="shared" si="194"/>
        <v>P00000.png</v>
      </c>
      <c r="R3115" t="str">
        <f t="shared" si="195"/>
        <v>INSERT INTO `product`(`pID`, `pBar`, `pBars`, `pName`, `pBP`, `pSP`, `pVal`, `pCate`, `pUnit`, `img`) VALUES ('P03115','6935525900105','[{"detail":"รหัสสินค้า","barcode":"P03115"},{"detail":"บาร์โค้ดหลัก","barcode":"6935525900105"}]','ไม้บรรทัด5บาท*','3.75','5','0','การศึกษา','อัน','P00000.png');</v>
      </c>
    </row>
    <row r="3116" spans="1:18" x14ac:dyDescent="0.25">
      <c r="A3116" s="2" t="s">
        <v>4633</v>
      </c>
      <c r="B3116" s="8" t="s">
        <v>4633</v>
      </c>
      <c r="C3116" s="2" t="s">
        <v>4634</v>
      </c>
      <c r="D3116" s="1">
        <v>20</v>
      </c>
      <c r="E3116" s="1">
        <v>8</v>
      </c>
      <c r="F3116" s="1">
        <v>3</v>
      </c>
      <c r="G3116" s="1">
        <v>6.67</v>
      </c>
      <c r="H3116" s="1">
        <v>10</v>
      </c>
      <c r="I3116" s="16"/>
      <c r="J3116" s="17" t="s">
        <v>7142</v>
      </c>
      <c r="K3116" s="4" t="s">
        <v>7144</v>
      </c>
      <c r="L3116" s="5" t="s">
        <v>7143</v>
      </c>
      <c r="M3116" s="5">
        <f t="shared" si="192"/>
        <v>6.67</v>
      </c>
      <c r="N3116" s="5">
        <f t="shared" si="193"/>
        <v>10</v>
      </c>
      <c r="O3116" s="3" t="str">
        <f>IF(ISBLANK(D3116),"ส่วนลด",VLOOKUP(D3116,หมวดหมู่!$A$2:$B$35,2))</f>
        <v>อุปโภค/บริโภค</v>
      </c>
      <c r="P3116" s="3" t="str">
        <f>IF(ISBLANK(E3116),"หน่วย",VLOOKUP(E3116,หน่วยนับ!$A$2:$B$37,2))</f>
        <v>อัน</v>
      </c>
      <c r="Q3116" t="str">
        <f t="shared" si="194"/>
        <v>P00000.png</v>
      </c>
      <c r="R3116" t="str">
        <f t="shared" si="195"/>
        <v>INSERT INTO `product`(`pID`, `pBar`, `pBars`, `pName`, `pBP`, `pSP`, `pVal`, `pCate`, `pUnit`, `img`) VALUES ('P03116','P03116','[{"detail":"รหัสสินค้า","barcode":"P03116"},{"detail":"บาร์โค้ดหลัก","barcode":"P03116"}]','หวีแปรง10บาท*','6.67','10','3','อุปโภค/บริโภค','อัน','P00000.png');</v>
      </c>
    </row>
    <row r="3117" spans="1:18" x14ac:dyDescent="0.25">
      <c r="A3117" s="2" t="s">
        <v>4635</v>
      </c>
      <c r="B3117" s="8">
        <v>1988032157918</v>
      </c>
      <c r="C3117" s="2" t="s">
        <v>8929</v>
      </c>
      <c r="D3117" s="1">
        <v>91</v>
      </c>
      <c r="E3117" s="1">
        <v>8</v>
      </c>
      <c r="F3117" s="1">
        <v>2</v>
      </c>
      <c r="G3117" s="1">
        <v>14.67</v>
      </c>
      <c r="H3117" s="1">
        <v>20</v>
      </c>
      <c r="I3117" s="16"/>
      <c r="J3117" s="17" t="s">
        <v>7142</v>
      </c>
      <c r="K3117" s="4" t="s">
        <v>7144</v>
      </c>
      <c r="L3117" s="5" t="s">
        <v>7143</v>
      </c>
      <c r="M3117" s="5">
        <f t="shared" si="192"/>
        <v>14.67</v>
      </c>
      <c r="N3117" s="5">
        <f t="shared" si="193"/>
        <v>20</v>
      </c>
      <c r="O3117" s="3" t="str">
        <f>IF(ISBLANK(D3117),"ส่วนลด",VLOOKUP(D3117,หมวดหมู่!$A$2:$B$35,2))</f>
        <v>ของใช้ในครัว</v>
      </c>
      <c r="P3117" s="3" t="str">
        <f>IF(ISBLANK(E3117),"หน่วย",VLOOKUP(E3117,หน่วยนับ!$A$2:$B$37,2))</f>
        <v>อัน</v>
      </c>
      <c r="Q3117" t="str">
        <f t="shared" si="194"/>
        <v>P00000.png</v>
      </c>
      <c r="R3117" t="str">
        <f t="shared" si="195"/>
        <v>INSERT INTO `product`(`pID`, `pBar`, `pBars`, `pName`, `pBP`, `pSP`, `pVal`, `pCate`, `pUnit`, `img`) VALUES ('P03117','1988032157918','[{"detail":"รหัสสินค้า","barcode":"P03117"},{"detail":"บาร์โค้ดหลัก","barcode":"1988032157918"}]','เชือกตกปลา***','14.67','20','2','ของใช้ในครัว','อัน','P00000.png');</v>
      </c>
    </row>
    <row r="3118" spans="1:18" x14ac:dyDescent="0.25">
      <c r="A3118" s="2" t="s">
        <v>4636</v>
      </c>
      <c r="B3118" s="8">
        <v>6991217161070</v>
      </c>
      <c r="C3118" s="2" t="s">
        <v>4637</v>
      </c>
      <c r="D3118" s="1">
        <v>40</v>
      </c>
      <c r="E3118" s="1">
        <v>8</v>
      </c>
      <c r="F3118" s="1">
        <v>0</v>
      </c>
      <c r="G3118" s="1">
        <v>80</v>
      </c>
      <c r="H3118" s="1">
        <v>100</v>
      </c>
      <c r="I3118" s="16"/>
      <c r="J3118" s="17" t="s">
        <v>7142</v>
      </c>
      <c r="K3118" s="4" t="s">
        <v>7144</v>
      </c>
      <c r="L3118" s="5" t="s">
        <v>7143</v>
      </c>
      <c r="M3118" s="5">
        <f t="shared" si="192"/>
        <v>80</v>
      </c>
      <c r="N3118" s="5">
        <f t="shared" si="193"/>
        <v>100</v>
      </c>
      <c r="O3118" s="3" t="str">
        <f>IF(ISBLANK(D3118),"ส่วนลด",VLOOKUP(D3118,หมวดหมู่!$A$2:$B$35,2))</f>
        <v>งานก่อสร้าง</v>
      </c>
      <c r="P3118" s="3" t="str">
        <f>IF(ISBLANK(E3118),"หน่วย",VLOOKUP(E3118,หน่วยนับ!$A$2:$B$37,2))</f>
        <v>อัน</v>
      </c>
      <c r="Q3118" t="str">
        <f t="shared" si="194"/>
        <v>P00000.png</v>
      </c>
      <c r="R3118" t="str">
        <f t="shared" si="195"/>
        <v>INSERT INTO `product`(`pID`, `pBar`, `pBars`, `pName`, `pBP`, `pSP`, `pVal`, `pCate`, `pUnit`, `img`) VALUES ('P03118','6991217161070','[{"detail":"รหัสสินค้า","barcode":"P03118"},{"detail":"บาร์โค้ดหลัก","barcode":"6991217161070"}]','ระดับน้ำ60ซ.ม100บาท*','80','100','0','งานก่อสร้าง','อัน','P00000.png');</v>
      </c>
    </row>
    <row r="3119" spans="1:18" x14ac:dyDescent="0.25">
      <c r="A3119" s="2" t="s">
        <v>4638</v>
      </c>
      <c r="B3119" s="8" t="s">
        <v>4639</v>
      </c>
      <c r="C3119" s="2" t="s">
        <v>4640</v>
      </c>
      <c r="D3119" s="1">
        <v>20</v>
      </c>
      <c r="E3119" s="1">
        <v>8</v>
      </c>
      <c r="F3119" s="1">
        <v>1</v>
      </c>
      <c r="G3119" s="1">
        <v>140</v>
      </c>
      <c r="H3119" s="1">
        <v>165</v>
      </c>
      <c r="I3119" s="16"/>
      <c r="J3119" s="17" t="s">
        <v>7142</v>
      </c>
      <c r="K3119" s="4" t="s">
        <v>7144</v>
      </c>
      <c r="L3119" s="5" t="s">
        <v>7143</v>
      </c>
      <c r="M3119" s="5">
        <f t="shared" si="192"/>
        <v>140</v>
      </c>
      <c r="N3119" s="5">
        <f t="shared" si="193"/>
        <v>165</v>
      </c>
      <c r="O3119" s="3" t="str">
        <f>IF(ISBLANK(D3119),"ส่วนลด",VLOOKUP(D3119,หมวดหมู่!$A$2:$B$35,2))</f>
        <v>อุปโภค/บริโภค</v>
      </c>
      <c r="P3119" s="3" t="str">
        <f>IF(ISBLANK(E3119),"หน่วย",VLOOKUP(E3119,หน่วยนับ!$A$2:$B$37,2))</f>
        <v>อัน</v>
      </c>
      <c r="Q3119" t="str">
        <f t="shared" si="194"/>
        <v>P00000.png</v>
      </c>
      <c r="R3119" t="str">
        <f t="shared" si="195"/>
        <v>INSERT INTO `product`(`pID`, `pBar`, `pBars`, `pName`, `pBP`, `pSP`, `pVal`, `pCate`, `pUnit`, `img`) VALUES ('P03119','THESP00434','[{"detail":"รหัสสินค้า","barcode":"P03119"},{"detail":"บาร์โค้ดหลัก","barcode":"THESP00434"}]','ไฟส่องกบ619/165บาท*','140','165','1','อุปโภค/บริโภค','อัน','P00000.png');</v>
      </c>
    </row>
    <row r="3120" spans="1:18" x14ac:dyDescent="0.25">
      <c r="A3120" s="2" t="s">
        <v>4641</v>
      </c>
      <c r="B3120" s="8">
        <v>6908222201639</v>
      </c>
      <c r="C3120" s="2" t="s">
        <v>8930</v>
      </c>
      <c r="D3120" s="1">
        <v>20</v>
      </c>
      <c r="E3120" s="1">
        <v>1</v>
      </c>
      <c r="F3120" s="1">
        <v>2</v>
      </c>
      <c r="G3120" s="1">
        <v>90</v>
      </c>
      <c r="H3120" s="1">
        <v>110</v>
      </c>
      <c r="I3120" s="16"/>
      <c r="J3120" s="17" t="s">
        <v>7142</v>
      </c>
      <c r="K3120" s="4" t="s">
        <v>7144</v>
      </c>
      <c r="L3120" s="5" t="s">
        <v>7143</v>
      </c>
      <c r="M3120" s="5">
        <f t="shared" si="192"/>
        <v>90</v>
      </c>
      <c r="N3120" s="5">
        <f t="shared" si="193"/>
        <v>110</v>
      </c>
      <c r="O3120" s="3" t="str">
        <f>IF(ISBLANK(D3120),"ส่วนลด",VLOOKUP(D3120,หมวดหมู่!$A$2:$B$35,2))</f>
        <v>อุปโภค/บริโภค</v>
      </c>
      <c r="P3120" s="3" t="str">
        <f>IF(ISBLANK(E3120),"หน่วย",VLOOKUP(E3120,หน่วยนับ!$A$2:$B$37,2))</f>
        <v>ชิ้น</v>
      </c>
      <c r="Q3120" t="str">
        <f t="shared" si="194"/>
        <v>P00000.png</v>
      </c>
      <c r="R3120" t="str">
        <f t="shared" si="195"/>
        <v>INSERT INTO `product`(`pID`, `pBar`, `pBars`, `pName`, `pBP`, `pSP`, `pVal`, `pCate`, `pUnit`, `img`) VALUES ('P03120','6908222201639','[{"detail":"รหัสสินค้า","barcode":"P03120"},{"detail":"บาร์โค้ดหลัก","barcode":"6908222201639"}]','ไฟส่องกบสีขาว***','90','110','2','อุปโภค/บริโภค','ชิ้น','P00000.png');</v>
      </c>
    </row>
    <row r="3121" spans="1:18" x14ac:dyDescent="0.25">
      <c r="A3121" s="2" t="s">
        <v>4642</v>
      </c>
      <c r="B3121" s="8">
        <v>8850304084020</v>
      </c>
      <c r="C3121" s="2" t="s">
        <v>4643</v>
      </c>
      <c r="D3121" s="1">
        <v>20</v>
      </c>
      <c r="E3121" s="1">
        <v>8</v>
      </c>
      <c r="F3121" s="1">
        <v>7</v>
      </c>
      <c r="G3121" s="1">
        <v>14.5</v>
      </c>
      <c r="H3121" s="1">
        <v>20</v>
      </c>
      <c r="I3121" s="16"/>
      <c r="J3121" s="17" t="s">
        <v>7142</v>
      </c>
      <c r="K3121" s="4" t="s">
        <v>7144</v>
      </c>
      <c r="L3121" s="5" t="s">
        <v>7143</v>
      </c>
      <c r="M3121" s="5">
        <f t="shared" si="192"/>
        <v>14.5</v>
      </c>
      <c r="N3121" s="5">
        <f t="shared" si="193"/>
        <v>20</v>
      </c>
      <c r="O3121" s="3" t="str">
        <f>IF(ISBLANK(D3121),"ส่วนลด",VLOOKUP(D3121,หมวดหมู่!$A$2:$B$35,2))</f>
        <v>อุปโภค/บริโภค</v>
      </c>
      <c r="P3121" s="3" t="str">
        <f>IF(ISBLANK(E3121),"หน่วย",VLOOKUP(E3121,หน่วยนับ!$A$2:$B$37,2))</f>
        <v>อัน</v>
      </c>
      <c r="Q3121" t="str">
        <f t="shared" si="194"/>
        <v>P00000.png</v>
      </c>
      <c r="R3121" t="str">
        <f t="shared" si="195"/>
        <v>INSERT INTO `product`(`pID`, `pBar`, `pBars`, `pName`, `pBP`, `pSP`, `pVal`, `pCate`, `pUnit`, `img`) VALUES ('P03121','8850304084020','[{"detail":"รหัสสินค้า","barcode":"P03121"},{"detail":"บาร์โค้ดหลัก","barcode":"8850304084020"}]','เทปพันสายไฟ3m20บ*','14.5','20','7','อุปโภค/บริโภค','อัน','P00000.png');</v>
      </c>
    </row>
    <row r="3122" spans="1:18" x14ac:dyDescent="0.25">
      <c r="A3122" s="2" t="s">
        <v>4644</v>
      </c>
      <c r="B3122" s="8">
        <v>8852122432991</v>
      </c>
      <c r="C3122" s="2" t="s">
        <v>8931</v>
      </c>
      <c r="D3122" s="1">
        <v>92</v>
      </c>
      <c r="E3122" s="1">
        <v>8</v>
      </c>
      <c r="F3122" s="1">
        <v>1</v>
      </c>
      <c r="G3122" s="1">
        <v>15.41</v>
      </c>
      <c r="H3122" s="1">
        <v>20</v>
      </c>
      <c r="I3122" s="16"/>
      <c r="J3122" s="17" t="s">
        <v>7142</v>
      </c>
      <c r="K3122" s="4" t="s">
        <v>7144</v>
      </c>
      <c r="L3122" s="5" t="s">
        <v>7143</v>
      </c>
      <c r="M3122" s="5">
        <f t="shared" si="192"/>
        <v>15.41</v>
      </c>
      <c r="N3122" s="5">
        <f t="shared" si="193"/>
        <v>20</v>
      </c>
      <c r="O3122" s="3" t="str">
        <f>IF(ISBLANK(D3122),"ส่วนลด",VLOOKUP(D3122,หมวดหมู่!$A$2:$B$35,2))</f>
        <v>ของใช้ในครัว</v>
      </c>
      <c r="P3122" s="3" t="str">
        <f>IF(ISBLANK(E3122),"หน่วย",VLOOKUP(E3122,หน่วยนับ!$A$2:$B$37,2))</f>
        <v>อัน</v>
      </c>
      <c r="Q3122" t="str">
        <f t="shared" si="194"/>
        <v>P00000.png</v>
      </c>
      <c r="R3122" t="str">
        <f t="shared" si="195"/>
        <v>INSERT INTO `product`(`pID`, `pBar`, `pBars`, `pName`, `pBP`, `pSP`, `pVal`, `pCate`, `pUnit`, `img`) VALUES ('P03122','8852122432991','[{"detail":"รหัสสินค้า","barcode":"P03122"},{"detail":"บาร์โค้ดหลัก","barcode":"8852122432991"}]','หวีแปรงฝาครอบ***','15.41','20','1','ของใช้ในครัว','อัน','P00000.png');</v>
      </c>
    </row>
    <row r="3123" spans="1:18" x14ac:dyDescent="0.25">
      <c r="A3123" s="2" t="s">
        <v>4645</v>
      </c>
      <c r="B3123" s="8" t="s">
        <v>4645</v>
      </c>
      <c r="C3123" s="2" t="s">
        <v>4646</v>
      </c>
      <c r="D3123" s="1">
        <v>20</v>
      </c>
      <c r="E3123" s="1">
        <v>9</v>
      </c>
      <c r="F3123" s="1">
        <v>1</v>
      </c>
      <c r="G3123" s="1">
        <v>6.67</v>
      </c>
      <c r="H3123" s="1">
        <v>10</v>
      </c>
      <c r="I3123" s="16"/>
      <c r="J3123" s="17" t="s">
        <v>7142</v>
      </c>
      <c r="K3123" s="4" t="s">
        <v>7144</v>
      </c>
      <c r="L3123" s="5" t="s">
        <v>7143</v>
      </c>
      <c r="M3123" s="5">
        <f t="shared" si="192"/>
        <v>6.67</v>
      </c>
      <c r="N3123" s="5">
        <f t="shared" si="193"/>
        <v>10</v>
      </c>
      <c r="O3123" s="3" t="str">
        <f>IF(ISBLANK(D3123),"ส่วนลด",VLOOKUP(D3123,หมวดหมู่!$A$2:$B$35,2))</f>
        <v>อุปโภค/บริโภค</v>
      </c>
      <c r="P3123" s="3" t="str">
        <f>IF(ISBLANK(E3123),"หน่วย",VLOOKUP(E3123,หน่วยนับ!$A$2:$B$37,2))</f>
        <v>แพ็ค</v>
      </c>
      <c r="Q3123" t="str">
        <f t="shared" si="194"/>
        <v>P00000.png</v>
      </c>
      <c r="R3123" t="str">
        <f t="shared" si="195"/>
        <v>INSERT INTO `product`(`pID`, `pBar`, `pBars`, `pName`, `pBP`, `pSP`, `pVal`, `pCate`, `pUnit`, `img`) VALUES ('P03123','P03123','[{"detail":"รหัสสินค้า","barcode":"P03123"},{"detail":"บาร์โค้ดหลัก","barcode":"P03123"}]','ชุดหวีเล็ก6ชิ้น10บาท*','6.67','10','1','อุปโภค/บริโภค','แพ็ค','P00000.png');</v>
      </c>
    </row>
    <row r="3124" spans="1:18" x14ac:dyDescent="0.25">
      <c r="A3124" s="2" t="s">
        <v>4647</v>
      </c>
      <c r="B3124" s="8">
        <v>8858870258715</v>
      </c>
      <c r="C3124" s="2" t="s">
        <v>4648</v>
      </c>
      <c r="D3124" s="1">
        <v>20</v>
      </c>
      <c r="E3124" s="1">
        <v>8</v>
      </c>
      <c r="F3124" s="1">
        <v>1</v>
      </c>
      <c r="G3124" s="1">
        <v>4.59</v>
      </c>
      <c r="H3124" s="1">
        <v>10</v>
      </c>
      <c r="I3124" s="16"/>
      <c r="J3124" s="17" t="s">
        <v>7142</v>
      </c>
      <c r="K3124" s="4" t="s">
        <v>7144</v>
      </c>
      <c r="L3124" s="5" t="s">
        <v>7143</v>
      </c>
      <c r="M3124" s="5">
        <f t="shared" si="192"/>
        <v>4.59</v>
      </c>
      <c r="N3124" s="5">
        <f t="shared" si="193"/>
        <v>10</v>
      </c>
      <c r="O3124" s="3" t="str">
        <f>IF(ISBLANK(D3124),"ส่วนลด",VLOOKUP(D3124,หมวดหมู่!$A$2:$B$35,2))</f>
        <v>อุปโภค/บริโภค</v>
      </c>
      <c r="P3124" s="3" t="str">
        <f>IF(ISBLANK(E3124),"หน่วย",VLOOKUP(E3124,หน่วยนับ!$A$2:$B$37,2))</f>
        <v>อัน</v>
      </c>
      <c r="Q3124" t="str">
        <f t="shared" si="194"/>
        <v>P00000.png</v>
      </c>
      <c r="R3124" t="str">
        <f t="shared" si="195"/>
        <v>INSERT INTO `product`(`pID`, `pBar`, `pBars`, `pName`, `pBP`, `pSP`, `pVal`, `pCate`, `pUnit`, `img`) VALUES ('P03124','8858870258715','[{"detail":"รหัสสินค้า","barcode":"P03124"},{"detail":"บาร์โค้ดหลัก","barcode":"8858870258715"}]','แปรงสีฟัน671/10บาท*','4.59','10','1','อุปโภค/บริโภค','อัน','P00000.png');</v>
      </c>
    </row>
    <row r="3125" spans="1:18" x14ac:dyDescent="0.25">
      <c r="A3125" s="2" t="s">
        <v>4649</v>
      </c>
      <c r="B3125" s="8" t="s">
        <v>4649</v>
      </c>
      <c r="C3125" s="2" t="s">
        <v>4650</v>
      </c>
      <c r="D3125" s="1">
        <v>20</v>
      </c>
      <c r="E3125" s="1">
        <v>8</v>
      </c>
      <c r="F3125" s="1">
        <v>0</v>
      </c>
      <c r="G3125" s="1">
        <v>14.59</v>
      </c>
      <c r="H3125" s="1">
        <v>20</v>
      </c>
      <c r="I3125" s="16"/>
      <c r="J3125" s="17" t="s">
        <v>7142</v>
      </c>
      <c r="K3125" s="4" t="s">
        <v>7144</v>
      </c>
      <c r="L3125" s="5" t="s">
        <v>7143</v>
      </c>
      <c r="M3125" s="5">
        <f t="shared" si="192"/>
        <v>14.59</v>
      </c>
      <c r="N3125" s="5">
        <f t="shared" si="193"/>
        <v>20</v>
      </c>
      <c r="O3125" s="3" t="str">
        <f>IF(ISBLANK(D3125),"ส่วนลด",VLOOKUP(D3125,หมวดหมู่!$A$2:$B$35,2))</f>
        <v>อุปโภค/บริโภค</v>
      </c>
      <c r="P3125" s="3" t="str">
        <f>IF(ISBLANK(E3125),"หน่วย",VLOOKUP(E3125,หน่วยนับ!$A$2:$B$37,2))</f>
        <v>อัน</v>
      </c>
      <c r="Q3125" t="str">
        <f t="shared" si="194"/>
        <v>P00000.png</v>
      </c>
      <c r="R3125" t="str">
        <f t="shared" si="195"/>
        <v>INSERT INTO `product`(`pID`, `pBar`, `pBars`, `pName`, `pBP`, `pSP`, `pVal`, `pCate`, `pUnit`, `img`) VALUES ('P03125','P03125','[{"detail":"รหัสสินค้า","barcode":"P03125"},{"detail":"บาร์โค้ดหลัก","barcode":"P03125"}]','พวงกุญแจเบบี้ป็อบ20บ*','14.59','20','0','อุปโภค/บริโภค','อัน','P00000.png');</v>
      </c>
    </row>
    <row r="3126" spans="1:18" x14ac:dyDescent="0.25">
      <c r="A3126" s="2" t="s">
        <v>4651</v>
      </c>
      <c r="B3126" s="8">
        <v>8852518028388</v>
      </c>
      <c r="C3126" s="2" t="s">
        <v>8932</v>
      </c>
      <c r="D3126" s="1">
        <v>92</v>
      </c>
      <c r="E3126" s="1">
        <v>36</v>
      </c>
      <c r="F3126" s="1">
        <v>12</v>
      </c>
      <c r="G3126" s="1">
        <v>15</v>
      </c>
      <c r="H3126" s="1">
        <v>20</v>
      </c>
      <c r="I3126" s="16"/>
      <c r="J3126" s="17" t="s">
        <v>7142</v>
      </c>
      <c r="K3126" s="4" t="s">
        <v>7144</v>
      </c>
      <c r="L3126" s="5" t="s">
        <v>7143</v>
      </c>
      <c r="M3126" s="5">
        <f t="shared" si="192"/>
        <v>15</v>
      </c>
      <c r="N3126" s="5">
        <f t="shared" si="193"/>
        <v>20</v>
      </c>
      <c r="O3126" s="3" t="str">
        <f>IF(ISBLANK(D3126),"ส่วนลด",VLOOKUP(D3126,หมวดหมู่!$A$2:$B$35,2))</f>
        <v>ของใช้ในครัว</v>
      </c>
      <c r="P3126" s="3" t="str">
        <f>IF(ISBLANK(E3126),"หน่วย",VLOOKUP(E3126,หน่วยนับ!$A$2:$B$37,2))</f>
        <v>คู่</v>
      </c>
      <c r="Q3126" t="str">
        <f t="shared" si="194"/>
        <v>P00000.png</v>
      </c>
      <c r="R3126" t="str">
        <f t="shared" si="195"/>
        <v>INSERT INTO `product`(`pID`, `pBar`, `pBars`, `pName`, `pBP`, `pSP`, `pVal`, `pCate`, `pUnit`, `img`) VALUES ('P03126','8852518028388','[{"detail":"รหัสสินค้า","barcode":"P03126"},{"detail":"บาร์โค้ดหลัก","barcode":"8852518028388"}]','ถุงหน่องยาวเบอร์02***','15','20','12','ของใช้ในครัว','คู่','P00000.png');</v>
      </c>
    </row>
    <row r="3127" spans="1:18" x14ac:dyDescent="0.25">
      <c r="A3127" s="2" t="s">
        <v>4652</v>
      </c>
      <c r="B3127" s="8" t="s">
        <v>4652</v>
      </c>
      <c r="C3127" s="2" t="s">
        <v>6907</v>
      </c>
      <c r="D3127" s="1">
        <v>20</v>
      </c>
      <c r="E3127" s="1">
        <v>8</v>
      </c>
      <c r="F3127" s="1">
        <v>12</v>
      </c>
      <c r="G3127" s="1">
        <v>14.59</v>
      </c>
      <c r="H3127" s="1">
        <v>20</v>
      </c>
      <c r="I3127" s="16"/>
      <c r="J3127" s="17" t="s">
        <v>7142</v>
      </c>
      <c r="K3127" s="4" t="s">
        <v>7144</v>
      </c>
      <c r="L3127" s="5" t="s">
        <v>7143</v>
      </c>
      <c r="M3127" s="5">
        <f t="shared" si="192"/>
        <v>14.59</v>
      </c>
      <c r="N3127" s="5">
        <f t="shared" si="193"/>
        <v>20</v>
      </c>
      <c r="O3127" s="3" t="str">
        <f>IF(ISBLANK(D3127),"ส่วนลด",VLOOKUP(D3127,หมวดหมู่!$A$2:$B$35,2))</f>
        <v>อุปโภค/บริโภค</v>
      </c>
      <c r="P3127" s="3" t="str">
        <f>IF(ISBLANK(E3127),"หน่วย",VLOOKUP(E3127,หน่วยนับ!$A$2:$B$37,2))</f>
        <v>อัน</v>
      </c>
      <c r="Q3127" t="str">
        <f t="shared" si="194"/>
        <v>P00000.png</v>
      </c>
      <c r="R3127" t="str">
        <f t="shared" si="195"/>
        <v>INSERT INTO `product`(`pID`, `pBar`, `pBars`, `pName`, `pBP`, `pSP`, `pVal`, `pCate`, `pUnit`, `img`) VALUES ('P03127','P03127','[{"detail":"รหัสสินค้า","barcode":"P03127"},{"detail":"บาร์โค้ดหลัก","barcode":"P03127"}]','พวงกุญแจหางกระรอก**','14.59','20','12','อุปโภค/บริโภค','อัน','P00000.png');</v>
      </c>
    </row>
    <row r="3128" spans="1:18" x14ac:dyDescent="0.25">
      <c r="A3128" s="2" t="s">
        <v>4653</v>
      </c>
      <c r="B3128" s="8" t="s">
        <v>4653</v>
      </c>
      <c r="C3128" s="2" t="s">
        <v>4654</v>
      </c>
      <c r="D3128" s="1">
        <v>20</v>
      </c>
      <c r="E3128" s="1">
        <v>1</v>
      </c>
      <c r="F3128" s="1">
        <v>3</v>
      </c>
      <c r="G3128" s="1">
        <v>3.34</v>
      </c>
      <c r="H3128" s="1">
        <v>10</v>
      </c>
      <c r="I3128" s="16"/>
      <c r="J3128" s="17" t="s">
        <v>7142</v>
      </c>
      <c r="K3128" s="4" t="s">
        <v>7144</v>
      </c>
      <c r="L3128" s="5" t="s">
        <v>7143</v>
      </c>
      <c r="M3128" s="5">
        <f t="shared" si="192"/>
        <v>3.34</v>
      </c>
      <c r="N3128" s="5">
        <f t="shared" si="193"/>
        <v>10</v>
      </c>
      <c r="O3128" s="3" t="str">
        <f>IF(ISBLANK(D3128),"ส่วนลด",VLOOKUP(D3128,หมวดหมู่!$A$2:$B$35,2))</f>
        <v>อุปโภค/บริโภค</v>
      </c>
      <c r="P3128" s="3" t="str">
        <f>IF(ISBLANK(E3128),"หน่วย",VLOOKUP(E3128,หน่วยนับ!$A$2:$B$37,2))</f>
        <v>ชิ้น</v>
      </c>
      <c r="Q3128" t="str">
        <f t="shared" si="194"/>
        <v>P00000.png</v>
      </c>
      <c r="R3128" t="str">
        <f t="shared" si="195"/>
        <v>INSERT INTO `product`(`pID`, `pBar`, `pBars`, `pName`, `pBP`, `pSP`, `pVal`, `pCate`, `pUnit`, `img`) VALUES ('P03128','P03128','[{"detail":"รหัสสินค้า","barcode":"P03128"},{"detail":"บาร์โค้ดหลัก","barcode":"P03128"}]','ที่คาดผมเหล็ก10บ*','3.34','10','3','อุปโภค/บริโภค','ชิ้น','P00000.png');</v>
      </c>
    </row>
    <row r="3129" spans="1:18" x14ac:dyDescent="0.25">
      <c r="A3129" s="2" t="s">
        <v>4655</v>
      </c>
      <c r="B3129" s="8" t="s">
        <v>4655</v>
      </c>
      <c r="C3129" s="2" t="s">
        <v>8933</v>
      </c>
      <c r="D3129" s="1">
        <v>92</v>
      </c>
      <c r="E3129" s="1">
        <v>1</v>
      </c>
      <c r="F3129" s="1">
        <v>11</v>
      </c>
      <c r="G3129" s="1">
        <v>6.67</v>
      </c>
      <c r="H3129" s="1">
        <v>10</v>
      </c>
      <c r="I3129" s="16"/>
      <c r="J3129" s="17" t="s">
        <v>7142</v>
      </c>
      <c r="K3129" s="4" t="s">
        <v>7144</v>
      </c>
      <c r="L3129" s="5" t="s">
        <v>7143</v>
      </c>
      <c r="M3129" s="5">
        <f t="shared" si="192"/>
        <v>6.67</v>
      </c>
      <c r="N3129" s="5">
        <f t="shared" si="193"/>
        <v>10</v>
      </c>
      <c r="O3129" s="3" t="str">
        <f>IF(ISBLANK(D3129),"ส่วนลด",VLOOKUP(D3129,หมวดหมู่!$A$2:$B$35,2))</f>
        <v>ของใช้ในครัว</v>
      </c>
      <c r="P3129" s="3" t="str">
        <f>IF(ISBLANK(E3129),"หน่วย",VLOOKUP(E3129,หน่วยนับ!$A$2:$B$37,2))</f>
        <v>ชิ้น</v>
      </c>
      <c r="Q3129" t="str">
        <f t="shared" si="194"/>
        <v>P00000.png</v>
      </c>
      <c r="R3129" t="str">
        <f t="shared" si="195"/>
        <v>INSERT INTO `product`(`pID`, `pBar`, `pBars`, `pName`, `pBP`, `pSP`, `pVal`, `pCate`, `pUnit`, `img`) VALUES ('P03129','P03129','[{"detail":"รหัสสินค้า","barcode":"P03129"},{"detail":"บาร์โค้ดหลัก","barcode":"P03129"}]','ยางรัดผมโบว์แดง-ดำ***','6.67','10','11','ของใช้ในครัว','ชิ้น','P00000.png');</v>
      </c>
    </row>
    <row r="3130" spans="1:18" x14ac:dyDescent="0.25">
      <c r="A3130" s="2" t="s">
        <v>4656</v>
      </c>
      <c r="B3130" s="8" t="s">
        <v>4656</v>
      </c>
      <c r="C3130" s="2" t="s">
        <v>4657</v>
      </c>
      <c r="D3130" s="1">
        <v>20</v>
      </c>
      <c r="E3130" s="1">
        <v>1</v>
      </c>
      <c r="F3130" s="1">
        <v>3</v>
      </c>
      <c r="G3130" s="1">
        <v>10</v>
      </c>
      <c r="H3130" s="1">
        <v>15</v>
      </c>
      <c r="I3130" s="16"/>
      <c r="J3130" s="17" t="s">
        <v>7142</v>
      </c>
      <c r="K3130" s="4" t="s">
        <v>7144</v>
      </c>
      <c r="L3130" s="5" t="s">
        <v>7143</v>
      </c>
      <c r="M3130" s="5">
        <f t="shared" si="192"/>
        <v>10</v>
      </c>
      <c r="N3130" s="5">
        <f t="shared" si="193"/>
        <v>15</v>
      </c>
      <c r="O3130" s="3" t="str">
        <f>IF(ISBLANK(D3130),"ส่วนลด",VLOOKUP(D3130,หมวดหมู่!$A$2:$B$35,2))</f>
        <v>อุปโภค/บริโภค</v>
      </c>
      <c r="P3130" s="3" t="str">
        <f>IF(ISBLANK(E3130),"หน่วย",VLOOKUP(E3130,หน่วยนับ!$A$2:$B$37,2))</f>
        <v>ชิ้น</v>
      </c>
      <c r="Q3130" t="str">
        <f t="shared" si="194"/>
        <v>P00000.png</v>
      </c>
      <c r="R3130" t="str">
        <f t="shared" si="195"/>
        <v>INSERT INTO `product`(`pID`, `pBar`, `pBars`, `pName`, `pBP`, `pSP`, `pVal`, `pCate`, `pUnit`, `img`) VALUES ('P03130','P03130','[{"detail":"รหัสสินค้า","barcode":"P03130"},{"detail":"บาร์โค้ดหลัก","barcode":"P03130"}]','สีทาเล็บISIand15บาท*','10','15','3','อุปโภค/บริโภค','ชิ้น','P00000.png');</v>
      </c>
    </row>
    <row r="3131" spans="1:18" x14ac:dyDescent="0.25">
      <c r="A3131" s="2" t="s">
        <v>4658</v>
      </c>
      <c r="B3131" s="8">
        <v>1984020275794</v>
      </c>
      <c r="C3131" s="2" t="s">
        <v>8934</v>
      </c>
      <c r="D3131" s="1">
        <v>40</v>
      </c>
      <c r="E3131" s="1">
        <v>1</v>
      </c>
      <c r="F3131" s="1">
        <v>4</v>
      </c>
      <c r="G3131" s="1">
        <v>14.59</v>
      </c>
      <c r="H3131" s="1">
        <v>25</v>
      </c>
      <c r="I3131" s="16"/>
      <c r="J3131" s="17" t="s">
        <v>7142</v>
      </c>
      <c r="K3131" s="4" t="s">
        <v>7144</v>
      </c>
      <c r="L3131" s="5" t="s">
        <v>7143</v>
      </c>
      <c r="M3131" s="5">
        <f t="shared" si="192"/>
        <v>14.59</v>
      </c>
      <c r="N3131" s="5">
        <f t="shared" si="193"/>
        <v>25</v>
      </c>
      <c r="O3131" s="3" t="str">
        <f>IF(ISBLANK(D3131),"ส่วนลด",VLOOKUP(D3131,หมวดหมู่!$A$2:$B$35,2))</f>
        <v>งานก่อสร้าง</v>
      </c>
      <c r="P3131" s="3" t="str">
        <f>IF(ISBLANK(E3131),"หน่วย",VLOOKUP(E3131,หน่วยนับ!$A$2:$B$37,2))</f>
        <v>ชิ้น</v>
      </c>
      <c r="Q3131" t="str">
        <f t="shared" si="194"/>
        <v>P00000.png</v>
      </c>
      <c r="R3131" t="str">
        <f t="shared" si="195"/>
        <v>INSERT INTO `product`(`pID`, `pBar`, `pBars`, `pName`, `pBP`, `pSP`, `pVal`, `pCate`, `pUnit`, `img`) VALUES ('P03131','1984020275794','[{"detail":"รหัสสินค้า","barcode":"P03131"},{"detail":"บาร์โค้ดหลัก","barcode":"1984020275794"}]','บานพับ4นิ้ว***','14.59','25','4','งานก่อสร้าง','ชิ้น','P00000.png');</v>
      </c>
    </row>
    <row r="3132" spans="1:18" x14ac:dyDescent="0.25">
      <c r="A3132" s="2" t="s">
        <v>4659</v>
      </c>
      <c r="B3132" s="8" t="s">
        <v>4659</v>
      </c>
      <c r="C3132" s="2" t="s">
        <v>4660</v>
      </c>
      <c r="D3132" s="1">
        <v>40</v>
      </c>
      <c r="E3132" s="1">
        <v>8</v>
      </c>
      <c r="F3132" s="1">
        <v>0</v>
      </c>
      <c r="G3132" s="1">
        <v>14</v>
      </c>
      <c r="H3132" s="1">
        <v>20</v>
      </c>
      <c r="I3132" s="16"/>
      <c r="J3132" s="17" t="s">
        <v>7142</v>
      </c>
      <c r="K3132" s="4" t="s">
        <v>7144</v>
      </c>
      <c r="L3132" s="5" t="s">
        <v>7143</v>
      </c>
      <c r="M3132" s="5">
        <f t="shared" si="192"/>
        <v>14</v>
      </c>
      <c r="N3132" s="5">
        <f t="shared" si="193"/>
        <v>20</v>
      </c>
      <c r="O3132" s="3" t="str">
        <f>IF(ISBLANK(D3132),"ส่วนลด",VLOOKUP(D3132,หมวดหมู่!$A$2:$B$35,2))</f>
        <v>งานก่อสร้าง</v>
      </c>
      <c r="P3132" s="3" t="str">
        <f>IF(ISBLANK(E3132),"หน่วย",VLOOKUP(E3132,หน่วยนับ!$A$2:$B$37,2))</f>
        <v>อัน</v>
      </c>
      <c r="Q3132" t="str">
        <f t="shared" si="194"/>
        <v>P00000.png</v>
      </c>
      <c r="R3132" t="str">
        <f t="shared" si="195"/>
        <v>INSERT INTO `product`(`pID`, `pBar`, `pBars`, `pName`, `pBP`, `pSP`, `pVal`, `pCate`, `pUnit`, `img`) VALUES ('P03132','P03132','[{"detail":"รหัสสินค้า","barcode":"P03132"},{"detail":"บาร์โค้ดหลัก","barcode":"P03132"}]','บานพับ3นิ้ว20บาท*','14','20','0','งานก่อสร้าง','อัน','P00000.png');</v>
      </c>
    </row>
    <row r="3133" spans="1:18" x14ac:dyDescent="0.25">
      <c r="A3133" s="2" t="s">
        <v>4661</v>
      </c>
      <c r="B3133" s="8">
        <v>2590130509392</v>
      </c>
      <c r="C3133" s="2" t="s">
        <v>8935</v>
      </c>
      <c r="D3133" s="1">
        <v>20</v>
      </c>
      <c r="E3133" s="1">
        <v>8</v>
      </c>
      <c r="F3133" s="1">
        <v>6</v>
      </c>
      <c r="G3133" s="1">
        <v>14.59</v>
      </c>
      <c r="H3133" s="1">
        <v>30</v>
      </c>
      <c r="I3133" s="16"/>
      <c r="J3133" s="17" t="s">
        <v>7142</v>
      </c>
      <c r="K3133" s="4" t="s">
        <v>7144</v>
      </c>
      <c r="L3133" s="5" t="s">
        <v>7143</v>
      </c>
      <c r="M3133" s="5">
        <f t="shared" si="192"/>
        <v>14.59</v>
      </c>
      <c r="N3133" s="5">
        <f t="shared" si="193"/>
        <v>30</v>
      </c>
      <c r="O3133" s="3" t="str">
        <f>IF(ISBLANK(D3133),"ส่วนลด",VLOOKUP(D3133,หมวดหมู่!$A$2:$B$35,2))</f>
        <v>อุปโภค/บริโภค</v>
      </c>
      <c r="P3133" s="3" t="str">
        <f>IF(ISBLANK(E3133),"หน่วย",VLOOKUP(E3133,หน่วยนับ!$A$2:$B$37,2))</f>
        <v>อัน</v>
      </c>
      <c r="Q3133" t="str">
        <f t="shared" si="194"/>
        <v>P00000.png</v>
      </c>
      <c r="R3133" t="str">
        <f t="shared" si="195"/>
        <v>INSERT INTO `product`(`pID`, `pBar`, `pBars`, `pName`, `pBP`, `pSP`, `pVal`, `pCate`, `pUnit`, `img`) VALUES ('P03133','2590130509392','[{"detail":"รหัสสินค้า","barcode":"P03133"},{"detail":"บาร์โค้ดหลัก","barcode":"2590130509392"}]','แว่นสายตายาว+200***','14.59','30','6','อุปโภค/บริโภค','อัน','P00000.png');</v>
      </c>
    </row>
    <row r="3134" spans="1:18" x14ac:dyDescent="0.25">
      <c r="A3134" s="2" t="s">
        <v>4662</v>
      </c>
      <c r="B3134" s="8" t="s">
        <v>4662</v>
      </c>
      <c r="C3134" s="2" t="s">
        <v>8936</v>
      </c>
      <c r="D3134" s="1">
        <v>92</v>
      </c>
      <c r="E3134" s="1">
        <v>8</v>
      </c>
      <c r="F3134" s="1">
        <v>5</v>
      </c>
      <c r="G3134" s="1">
        <v>15.42</v>
      </c>
      <c r="H3134" s="1">
        <v>40</v>
      </c>
      <c r="I3134" s="16"/>
      <c r="J3134" s="17" t="s">
        <v>7142</v>
      </c>
      <c r="K3134" s="4" t="s">
        <v>7144</v>
      </c>
      <c r="L3134" s="5" t="s">
        <v>7143</v>
      </c>
      <c r="M3134" s="5">
        <f t="shared" si="192"/>
        <v>15.42</v>
      </c>
      <c r="N3134" s="5">
        <f t="shared" si="193"/>
        <v>40</v>
      </c>
      <c r="O3134" s="3" t="str">
        <f>IF(ISBLANK(D3134),"ส่วนลด",VLOOKUP(D3134,หมวดหมู่!$A$2:$B$35,2))</f>
        <v>ของใช้ในครัว</v>
      </c>
      <c r="P3134" s="3" t="str">
        <f>IF(ISBLANK(E3134),"หน่วย",VLOOKUP(E3134,หน่วยนับ!$A$2:$B$37,2))</f>
        <v>อัน</v>
      </c>
      <c r="Q3134" t="str">
        <f t="shared" si="194"/>
        <v>P00000.png</v>
      </c>
      <c r="R3134" t="str">
        <f t="shared" si="195"/>
        <v>INSERT INTO `product`(`pID`, `pBar`, `pBars`, `pName`, `pBP`, `pSP`, `pVal`, `pCate`, `pUnit`, `img`) VALUES ('P03134','P03134','[{"detail":"รหัสสินค้า","barcode":"P03134"},{"detail":"บาร์โค้ดหลัก","barcode":"P03134"}]','แว่นสายตายาว***','15.42','40','5','ของใช้ในครัว','อัน','P00000.png');</v>
      </c>
    </row>
    <row r="3135" spans="1:18" x14ac:dyDescent="0.25">
      <c r="A3135" s="2" t="s">
        <v>4663</v>
      </c>
      <c r="B3135" s="8">
        <v>8997207617235</v>
      </c>
      <c r="C3135" s="2" t="s">
        <v>8937</v>
      </c>
      <c r="D3135" s="1">
        <v>21</v>
      </c>
      <c r="E3135" s="1">
        <v>29</v>
      </c>
      <c r="F3135" s="1">
        <v>4</v>
      </c>
      <c r="G3135" s="1">
        <v>85</v>
      </c>
      <c r="H3135" s="1">
        <v>115</v>
      </c>
      <c r="I3135" s="16"/>
      <c r="J3135" s="17" t="s">
        <v>7142</v>
      </c>
      <c r="K3135" s="4" t="s">
        <v>7144</v>
      </c>
      <c r="L3135" s="5" t="s">
        <v>7143</v>
      </c>
      <c r="M3135" s="5">
        <f t="shared" si="192"/>
        <v>85</v>
      </c>
      <c r="N3135" s="5">
        <f t="shared" si="193"/>
        <v>115</v>
      </c>
      <c r="O3135" s="3" t="str">
        <f>IF(ISBLANK(D3135),"ส่วนลด",VLOOKUP(D3135,หมวดหมู่!$A$2:$B$35,2))</f>
        <v>ไฟฟ้า</v>
      </c>
      <c r="P3135" s="3" t="str">
        <f>IF(ISBLANK(E3135),"หน่วย",VLOOKUP(E3135,หน่วยนับ!$A$2:$B$37,2))</f>
        <v>หลอด</v>
      </c>
      <c r="Q3135" t="str">
        <f t="shared" si="194"/>
        <v>P00000.png</v>
      </c>
      <c r="R3135" t="str">
        <f t="shared" si="195"/>
        <v>INSERT INTO `product`(`pID`, `pBar`, `pBars`, `pName`, `pBP`, `pSP`, `pVal`, `pCate`, `pUnit`, `img`) VALUES ('P03135','8997207617235','[{"detail":"รหัสสินค้า","barcode":"P03135"},{"detail":"บาร์โค้ดหลัก","barcode":"8997207617235"}]','หลอดไฟพานา12วัต***','85','115','4','ไฟฟ้า','หลอด','P00000.png');</v>
      </c>
    </row>
    <row r="3136" spans="1:18" x14ac:dyDescent="0.25">
      <c r="A3136" s="2" t="s">
        <v>4664</v>
      </c>
      <c r="B3136" s="8">
        <v>8850747330159</v>
      </c>
      <c r="C3136" s="2" t="s">
        <v>8938</v>
      </c>
      <c r="D3136" s="1">
        <v>40</v>
      </c>
      <c r="E3136" s="1">
        <v>1</v>
      </c>
      <c r="F3136" s="1">
        <v>3</v>
      </c>
      <c r="G3136" s="1">
        <v>50</v>
      </c>
      <c r="H3136" s="1">
        <v>60</v>
      </c>
      <c r="I3136" s="16"/>
      <c r="J3136" s="17" t="s">
        <v>7142</v>
      </c>
      <c r="K3136" s="4" t="s">
        <v>7144</v>
      </c>
      <c r="L3136" s="5" t="s">
        <v>7143</v>
      </c>
      <c r="M3136" s="5">
        <f t="shared" si="192"/>
        <v>50</v>
      </c>
      <c r="N3136" s="5">
        <f t="shared" si="193"/>
        <v>60</v>
      </c>
      <c r="O3136" s="3" t="str">
        <f>IF(ISBLANK(D3136),"ส่วนลด",VLOOKUP(D3136,หมวดหมู่!$A$2:$B$35,2))</f>
        <v>งานก่อสร้าง</v>
      </c>
      <c r="P3136" s="3" t="str">
        <f>IF(ISBLANK(E3136),"หน่วย",VLOOKUP(E3136,หน่วยนับ!$A$2:$B$37,2))</f>
        <v>ชิ้น</v>
      </c>
      <c r="Q3136" t="str">
        <f t="shared" si="194"/>
        <v>P00000.png</v>
      </c>
      <c r="R3136" t="str">
        <f t="shared" si="195"/>
        <v>INSERT INTO `product`(`pID`, `pBar`, `pBars`, `pName`, `pBP`, `pSP`, `pVal`, `pCate`, `pUnit`, `img`) VALUES ('P03136','8850747330159','[{"detail":"รหัสสินค้า","barcode":"P03136"},{"detail":"บาร์โค้ดหลัก","barcode":"8850747330159"}]','อะครีลิคผสมซิลิโคลนสีดำ300ml***','50','60','3','งานก่อสร้าง','ชิ้น','P00000.png');</v>
      </c>
    </row>
    <row r="3137" spans="1:18" x14ac:dyDescent="0.25">
      <c r="A3137" s="2" t="s">
        <v>4665</v>
      </c>
      <c r="B3137" s="8">
        <v>8850747882368</v>
      </c>
      <c r="C3137" s="2" t="s">
        <v>8939</v>
      </c>
      <c r="D3137" s="1">
        <v>40</v>
      </c>
      <c r="E3137" s="1">
        <v>3</v>
      </c>
      <c r="F3137" s="1">
        <v>1</v>
      </c>
      <c r="G3137" s="1">
        <v>35</v>
      </c>
      <c r="H3137" s="1">
        <v>50</v>
      </c>
      <c r="I3137" s="16"/>
      <c r="J3137" s="17" t="s">
        <v>7142</v>
      </c>
      <c r="K3137" s="4" t="s">
        <v>7144</v>
      </c>
      <c r="L3137" s="5" t="s">
        <v>7143</v>
      </c>
      <c r="M3137" s="5">
        <f t="shared" si="192"/>
        <v>35</v>
      </c>
      <c r="N3137" s="5">
        <f t="shared" si="193"/>
        <v>50</v>
      </c>
      <c r="O3137" s="3" t="str">
        <f>IF(ISBLANK(D3137),"ส่วนลด",VLOOKUP(D3137,หมวดหมู่!$A$2:$B$35,2))</f>
        <v>งานก่อสร้าง</v>
      </c>
      <c r="P3137" s="3" t="str">
        <f>IF(ISBLANK(E3137),"หน่วย",VLOOKUP(E3137,หน่วยนับ!$A$2:$B$37,2))</f>
        <v>ขวด</v>
      </c>
      <c r="Q3137" t="str">
        <f t="shared" si="194"/>
        <v>P00000.png</v>
      </c>
      <c r="R3137" t="str">
        <f t="shared" si="195"/>
        <v>INSERT INTO `product`(`pID`, `pBar`, `pBars`, `pName`, `pBP`, `pSP`, `pVal`, `pCate`, `pUnit`, `img`) VALUES ('P03137','8850747882368','[{"detail":"รหัสสินค้า","barcode":"P03137"},{"detail":"บาร์โค้ดหลัก","barcode":"8850747882368"}]','สีสเปร์บรอนเงิน270g***','35','50','1','งานก่อสร้าง','ขวด','P00000.png');</v>
      </c>
    </row>
    <row r="3138" spans="1:18" x14ac:dyDescent="0.25">
      <c r="A3138" s="2" t="s">
        <v>4666</v>
      </c>
      <c r="B3138" s="8">
        <v>8850747802397</v>
      </c>
      <c r="C3138" s="2" t="s">
        <v>8940</v>
      </c>
      <c r="D3138" s="1">
        <v>40</v>
      </c>
      <c r="E3138" s="1">
        <v>3</v>
      </c>
      <c r="F3138" s="1">
        <v>3</v>
      </c>
      <c r="G3138" s="1">
        <v>35</v>
      </c>
      <c r="H3138" s="1">
        <v>50</v>
      </c>
      <c r="I3138" s="16"/>
      <c r="J3138" s="17" t="s">
        <v>7142</v>
      </c>
      <c r="K3138" s="4" t="s">
        <v>7144</v>
      </c>
      <c r="L3138" s="5" t="s">
        <v>7143</v>
      </c>
      <c r="M3138" s="5">
        <f t="shared" si="192"/>
        <v>35</v>
      </c>
      <c r="N3138" s="5">
        <f t="shared" si="193"/>
        <v>50</v>
      </c>
      <c r="O3138" s="3" t="str">
        <f>IF(ISBLANK(D3138),"ส่วนลด",VLOOKUP(D3138,หมวดหมู่!$A$2:$B$35,2))</f>
        <v>งานก่อสร้าง</v>
      </c>
      <c r="P3138" s="3" t="str">
        <f>IF(ISBLANK(E3138),"หน่วย",VLOOKUP(E3138,หน่วยนับ!$A$2:$B$37,2))</f>
        <v>ขวด</v>
      </c>
      <c r="Q3138" t="str">
        <f t="shared" si="194"/>
        <v>P00000.png</v>
      </c>
      <c r="R3138" t="str">
        <f t="shared" si="195"/>
        <v>INSERT INTO `product`(`pID`, `pBar`, `pBars`, `pName`, `pBP`, `pSP`, `pVal`, `pCate`, `pUnit`, `img`) VALUES ('P03138','8850747802397','[{"detail":"รหัสสินค้า","barcode":"P03138"},{"detail":"บาร์โค้ดหลัก","barcode":"8850747802397"}]','สีสเปร์สีดำ270g***','35','50','3','งานก่อสร้าง','ขวด','P00000.png');</v>
      </c>
    </row>
    <row r="3139" spans="1:18" x14ac:dyDescent="0.25">
      <c r="A3139" s="2" t="s">
        <v>4667</v>
      </c>
      <c r="B3139" s="8">
        <v>8851907101589</v>
      </c>
      <c r="C3139" s="2" t="s">
        <v>8941</v>
      </c>
      <c r="D3139" s="1">
        <v>32</v>
      </c>
      <c r="E3139" s="1">
        <v>5</v>
      </c>
      <c r="F3139" s="1">
        <v>8</v>
      </c>
      <c r="G3139" s="1">
        <v>14</v>
      </c>
      <c r="H3139" s="1">
        <v>20</v>
      </c>
      <c r="I3139" s="16"/>
      <c r="J3139" s="17" t="s">
        <v>7142</v>
      </c>
      <c r="K3139" s="4" t="s">
        <v>7144</v>
      </c>
      <c r="L3139" s="5" t="s">
        <v>7143</v>
      </c>
      <c r="M3139" s="5">
        <f t="shared" ref="M3139:M3202" si="196">IF(ISBLANK(D3139),0,G3139)</f>
        <v>14</v>
      </c>
      <c r="N3139" s="5">
        <f t="shared" ref="N3139:N3202" si="197">IF(ISBLANK(D3139),-H3139,H3139)</f>
        <v>20</v>
      </c>
      <c r="O3139" s="3" t="str">
        <f>IF(ISBLANK(D3139),"ส่วนลด",VLOOKUP(D3139,หมวดหมู่!$A$2:$B$35,2))</f>
        <v>การศึกษา</v>
      </c>
      <c r="P3139" s="3" t="str">
        <f>IF(ISBLANK(E3139),"หน่วย",VLOOKUP(E3139,หน่วยนับ!$A$2:$B$37,2))</f>
        <v>กล่อง</v>
      </c>
      <c r="Q3139" t="str">
        <f t="shared" ref="Q3139:Q3202" si="198">IF(ISBLANK(I3139),"P00000.png",I3139)</f>
        <v>P00000.png</v>
      </c>
      <c r="R3139" t="str">
        <f t="shared" ref="R3139:R3202" si="199">"INSERT INTO `product`(`pID`, `pBar`, `pBars`, `pName`, `pBP`, `pSP`, `pVal`, `pCate`, `pUnit`, `img`) VALUES ('"&amp;A3139&amp;"','"&amp;B3139&amp;"','"&amp;J3139&amp;A3139&amp;K3139&amp;B3139&amp;L3139&amp;"','"&amp;C3139&amp;"','"&amp;M3139&amp;"','"&amp;N3139&amp;"','"&amp;F3139&amp;"','"&amp;O3139&amp;"','"&amp;P3139&amp;"','"&amp;Q3139&amp;"');"</f>
        <v>INSERT INTO `product`(`pID`, `pBar`, `pBars`, `pName`, `pBP`, `pSP`, `pVal`, `pCate`, `pUnit`, `img`) VALUES ('P03139','8851907101589','[{"detail":"รหัสสินค้า","barcode":"P03139"},{"detail":"บาร์โค้ดหลัก","barcode":"8851907101589"}]','ดินสอสีไม้เอลเฟ่น12สี***','14','20','8','การศึกษา','กล่อง','P00000.png');</v>
      </c>
    </row>
    <row r="3140" spans="1:18" x14ac:dyDescent="0.25">
      <c r="A3140" s="2" t="s">
        <v>4668</v>
      </c>
      <c r="B3140" s="8">
        <v>6955338204818</v>
      </c>
      <c r="C3140" s="2" t="s">
        <v>4669</v>
      </c>
      <c r="D3140" s="1">
        <v>40</v>
      </c>
      <c r="E3140" s="1">
        <v>8</v>
      </c>
      <c r="F3140" s="1">
        <v>1</v>
      </c>
      <c r="G3140" s="1">
        <v>15.84</v>
      </c>
      <c r="H3140" s="1">
        <v>29</v>
      </c>
      <c r="I3140" s="16"/>
      <c r="J3140" s="17" t="s">
        <v>7142</v>
      </c>
      <c r="K3140" s="4" t="s">
        <v>7144</v>
      </c>
      <c r="L3140" s="5" t="s">
        <v>7143</v>
      </c>
      <c r="M3140" s="5">
        <f t="shared" si="196"/>
        <v>15.84</v>
      </c>
      <c r="N3140" s="5">
        <f t="shared" si="197"/>
        <v>29</v>
      </c>
      <c r="O3140" s="3" t="str">
        <f>IF(ISBLANK(D3140),"ส่วนลด",VLOOKUP(D3140,หมวดหมู่!$A$2:$B$35,2))</f>
        <v>งานก่อสร้าง</v>
      </c>
      <c r="P3140" s="3" t="str">
        <f>IF(ISBLANK(E3140),"หน่วย",VLOOKUP(E3140,หน่วยนับ!$A$2:$B$37,2))</f>
        <v>อัน</v>
      </c>
      <c r="Q3140" t="str">
        <f t="shared" si="198"/>
        <v>P00000.png</v>
      </c>
      <c r="R3140" t="str">
        <f t="shared" si="199"/>
        <v>INSERT INTO `product`(`pID`, `pBar`, `pBars`, `pName`, `pBP`, `pSP`, `pVal`, `pCate`, `pUnit`, `img`) VALUES ('P03140','6955338204818','[{"detail":"รหัสสินค้า","barcode":"P03140"},{"detail":"บาร์โค้ดหลัก","barcode":"6955338204818"}]','กุญแจเงินหูสั้น30s29บ*','15.84','29','1','งานก่อสร้าง','อัน','P00000.png');</v>
      </c>
    </row>
    <row r="3141" spans="1:18" x14ac:dyDescent="0.25">
      <c r="A3141" s="2" t="s">
        <v>4670</v>
      </c>
      <c r="B3141" s="8">
        <v>8851072040294</v>
      </c>
      <c r="C3141" s="2" t="s">
        <v>8942</v>
      </c>
      <c r="D3141" s="1">
        <v>42</v>
      </c>
      <c r="E3141" s="1">
        <v>27</v>
      </c>
      <c r="F3141" s="1">
        <v>1</v>
      </c>
      <c r="G3141" s="1">
        <v>6.67</v>
      </c>
      <c r="H3141" s="1">
        <v>10</v>
      </c>
      <c r="I3141" s="16"/>
      <c r="J3141" s="17" t="s">
        <v>7142</v>
      </c>
      <c r="K3141" s="4" t="s">
        <v>7144</v>
      </c>
      <c r="L3141" s="5" t="s">
        <v>7143</v>
      </c>
      <c r="M3141" s="5">
        <f t="shared" si="196"/>
        <v>6.67</v>
      </c>
      <c r="N3141" s="5">
        <f t="shared" si="197"/>
        <v>10</v>
      </c>
      <c r="O3141" s="3" t="str">
        <f>IF(ISBLANK(D3141),"ส่วนลด",VLOOKUP(D3141,หมวดหมู่!$A$2:$B$35,2))</f>
        <v>ของใช้เด็ก+ชิชชู่+สำลี</v>
      </c>
      <c r="P3141" s="3" t="str">
        <f>IF(ISBLANK(E3141),"หน่วย",VLOOKUP(E3141,หน่วยนับ!$A$2:$B$37,2))</f>
        <v>ม้วน</v>
      </c>
      <c r="Q3141" t="str">
        <f t="shared" si="198"/>
        <v>P00000.png</v>
      </c>
      <c r="R3141" t="str">
        <f t="shared" si="199"/>
        <v>INSERT INTO `product`(`pID`, `pBar`, `pBars`, `pName`, `pBP`, `pSP`, `pVal`, `pCate`, `pUnit`, `img`) VALUES ('P03141','8851072040294','[{"detail":"รหัสสินค้า","barcode":"P03141"},{"detail":"บาร์โค้ดหลัก","barcode":"8851072040294"}]','สำลีม้วนเล็ก40g***','6.67','10','1','ของใช้เด็ก+ชิชชู่+สำลี','ม้วน','P00000.png');</v>
      </c>
    </row>
    <row r="3142" spans="1:18" x14ac:dyDescent="0.25">
      <c r="A3142" s="2" t="s">
        <v>4671</v>
      </c>
      <c r="B3142" s="8">
        <v>8851959144176</v>
      </c>
      <c r="C3142" s="2" t="s">
        <v>8943</v>
      </c>
      <c r="D3142" s="1">
        <v>74</v>
      </c>
      <c r="E3142" s="1">
        <v>3</v>
      </c>
      <c r="F3142" s="1">
        <v>10</v>
      </c>
      <c r="G3142" s="1">
        <v>24.09</v>
      </c>
      <c r="H3142" s="1">
        <v>30</v>
      </c>
      <c r="I3142" s="16"/>
      <c r="J3142" s="17" t="s">
        <v>7142</v>
      </c>
      <c r="K3142" s="4" t="s">
        <v>7144</v>
      </c>
      <c r="L3142" s="5" t="s">
        <v>7143</v>
      </c>
      <c r="M3142" s="5">
        <f t="shared" si="196"/>
        <v>24.09</v>
      </c>
      <c r="N3142" s="5">
        <f t="shared" si="197"/>
        <v>30</v>
      </c>
      <c r="O3142" s="3" t="str">
        <f>IF(ISBLANK(D3142),"ส่วนลด",VLOOKUP(D3142,หมวดหมู่!$A$2:$B$35,2))</f>
        <v>น้ำขวด+น้ำอัดลม</v>
      </c>
      <c r="P3142" s="3" t="str">
        <f>IF(ISBLANK(E3142),"หน่วย",VLOOKUP(E3142,หน่วยนับ!$A$2:$B$37,2))</f>
        <v>ขวด</v>
      </c>
      <c r="Q3142" t="str">
        <f t="shared" si="198"/>
        <v>P00000.png</v>
      </c>
      <c r="R3142" t="str">
        <f t="shared" si="199"/>
        <v>INSERT INTO `product`(`pID`, `pBar`, `pBars`, `pName`, `pBP`, `pSP`, `pVal`, `pCate`, `pUnit`, `img`) VALUES ('P03142','8851959144176','[{"detail":"รหัสสินค้า","barcode":"P03142"},{"detail":"บาร์โค้ดหลัก","barcode":"8851959144176"}]','แฟนต้าแดง 1.25 ลิตร***','24.09','30','10','น้ำขวด+น้ำอัดลม','ขวด','P00000.png');</v>
      </c>
    </row>
    <row r="3143" spans="1:18" x14ac:dyDescent="0.25">
      <c r="A3143" s="2" t="s">
        <v>4672</v>
      </c>
      <c r="B3143" s="8" t="s">
        <v>4672</v>
      </c>
      <c r="C3143" s="2" t="s">
        <v>8944</v>
      </c>
      <c r="D3143" s="1">
        <v>72</v>
      </c>
      <c r="E3143" s="1">
        <v>3</v>
      </c>
      <c r="F3143" s="1">
        <v>0</v>
      </c>
      <c r="G3143" s="1">
        <v>8</v>
      </c>
      <c r="H3143" s="1">
        <v>10</v>
      </c>
      <c r="I3143" s="16"/>
      <c r="J3143" s="17" t="s">
        <v>7142</v>
      </c>
      <c r="K3143" s="4" t="s">
        <v>7144</v>
      </c>
      <c r="L3143" s="5" t="s">
        <v>7143</v>
      </c>
      <c r="M3143" s="5">
        <f t="shared" si="196"/>
        <v>8</v>
      </c>
      <c r="N3143" s="5">
        <f t="shared" si="197"/>
        <v>10</v>
      </c>
      <c r="O3143" s="3" t="str">
        <f>IF(ISBLANK(D3143),"ส่วนลด",VLOOKUP(D3143,หมวดหมู่!$A$2:$B$35,2))</f>
        <v>ดัชมิล+ดีน่า</v>
      </c>
      <c r="P3143" s="3" t="str">
        <f>IF(ISBLANK(E3143),"หน่วย",VLOOKUP(E3143,หน่วยนับ!$A$2:$B$37,2))</f>
        <v>ขวด</v>
      </c>
      <c r="Q3143" t="str">
        <f t="shared" si="198"/>
        <v>P00000.png</v>
      </c>
      <c r="R3143" t="str">
        <f t="shared" si="199"/>
        <v>INSERT INTO `product`(`pID`, `pBar`, `pBars`, `pName`, `pBP`, `pSP`, `pVal`, `pCate`, `pUnit`, `img`) VALUES ('P03143','P03143','[{"detail":"รหัสสินค้า","barcode":"P03143"},{"detail":"บาร์โค้ดหลัก","barcode":"P03143"}]','บีทาเก้นนมเปรี้ยว160มล***','8','10','0','ดัชมิล+ดีน่า','ขวด','P00000.png');</v>
      </c>
    </row>
    <row r="3144" spans="1:18" x14ac:dyDescent="0.25">
      <c r="A3144" s="2" t="s">
        <v>4673</v>
      </c>
      <c r="B3144" s="8" t="s">
        <v>8945</v>
      </c>
      <c r="C3144" s="2" t="s">
        <v>8946</v>
      </c>
      <c r="D3144" s="1">
        <v>91</v>
      </c>
      <c r="E3144" s="1">
        <v>8</v>
      </c>
      <c r="F3144" s="1">
        <v>3</v>
      </c>
      <c r="G3144" s="1">
        <v>40</v>
      </c>
      <c r="H3144" s="1">
        <v>55</v>
      </c>
      <c r="I3144" s="16"/>
      <c r="J3144" s="17" t="s">
        <v>7142</v>
      </c>
      <c r="K3144" s="4" t="s">
        <v>7144</v>
      </c>
      <c r="L3144" s="5" t="s">
        <v>7143</v>
      </c>
      <c r="M3144" s="5">
        <f t="shared" si="196"/>
        <v>40</v>
      </c>
      <c r="N3144" s="5">
        <f t="shared" si="197"/>
        <v>55</v>
      </c>
      <c r="O3144" s="3" t="str">
        <f>IF(ISBLANK(D3144),"ส่วนลด",VLOOKUP(D3144,หมวดหมู่!$A$2:$B$35,2))</f>
        <v>ของใช้ในครัว</v>
      </c>
      <c r="P3144" s="3" t="str">
        <f>IF(ISBLANK(E3144),"หน่วย",VLOOKUP(E3144,หน่วยนับ!$A$2:$B$37,2))</f>
        <v>อัน</v>
      </c>
      <c r="Q3144" t="str">
        <f t="shared" si="198"/>
        <v>P00000.png</v>
      </c>
      <c r="R3144" t="str">
        <f t="shared" si="199"/>
        <v>INSERT INTO `product`(`pID`, `pBar`, `pBars`, `pName`, `pBP`, `pSP`, `pVal`, `pCate`, `pUnit`, `img`) VALUES ('P03144','THGP00089','[{"detail":"รหัสสินค้า","barcode":"P03144"},{"detail":"บาร์โค้ดหลัก","barcode":"THGP00089"}]','ใบพัดลม14นิ้ว***','40','55','3','ของใช้ในครัว','อัน','P00000.png');</v>
      </c>
    </row>
    <row r="3145" spans="1:18" x14ac:dyDescent="0.25">
      <c r="A3145" s="2" t="s">
        <v>4674</v>
      </c>
      <c r="B3145" s="8" t="s">
        <v>4674</v>
      </c>
      <c r="C3145" s="2" t="s">
        <v>8947</v>
      </c>
      <c r="D3145" s="1">
        <v>20</v>
      </c>
      <c r="E3145" s="1">
        <v>8</v>
      </c>
      <c r="F3145" s="1">
        <v>4</v>
      </c>
      <c r="G3145" s="1">
        <v>14.59</v>
      </c>
      <c r="H3145" s="1">
        <v>20</v>
      </c>
      <c r="I3145" s="16"/>
      <c r="J3145" s="17" t="s">
        <v>7142</v>
      </c>
      <c r="K3145" s="4" t="s">
        <v>7144</v>
      </c>
      <c r="L3145" s="5" t="s">
        <v>7143</v>
      </c>
      <c r="M3145" s="5">
        <f t="shared" si="196"/>
        <v>14.59</v>
      </c>
      <c r="N3145" s="5">
        <f t="shared" si="197"/>
        <v>20</v>
      </c>
      <c r="O3145" s="3" t="str">
        <f>IF(ISBLANK(D3145),"ส่วนลด",VLOOKUP(D3145,หมวดหมู่!$A$2:$B$35,2))</f>
        <v>อุปโภค/บริโภค</v>
      </c>
      <c r="P3145" s="3" t="str">
        <f>IF(ISBLANK(E3145),"หน่วย",VLOOKUP(E3145,หน่วยนับ!$A$2:$B$37,2))</f>
        <v>อัน</v>
      </c>
      <c r="Q3145" t="str">
        <f t="shared" si="198"/>
        <v>P00000.png</v>
      </c>
      <c r="R3145" t="str">
        <f t="shared" si="199"/>
        <v>INSERT INTO `product`(`pID`, `pBar`, `pBars`, `pName`, `pBP`, `pSP`, `pVal`, `pCate`, `pUnit`, `img`) VALUES ('P03145','P03145','[{"detail":"รหัสสินค้า","barcode":"P03145"},{"detail":"บาร์โค้ดหลัก","barcode":"P03145"}]','ผ้าทอแบนยาว5เมตร***','14.59','20','4','อุปโภค/บริโภค','อัน','P00000.png');</v>
      </c>
    </row>
    <row r="3146" spans="1:18" x14ac:dyDescent="0.25">
      <c r="A3146" s="2" t="s">
        <v>4675</v>
      </c>
      <c r="B3146" s="8">
        <v>18039060</v>
      </c>
      <c r="C3146" s="2" t="s">
        <v>4676</v>
      </c>
      <c r="D3146" s="1">
        <v>20</v>
      </c>
      <c r="E3146" s="1">
        <v>8</v>
      </c>
      <c r="F3146" s="1">
        <v>2</v>
      </c>
      <c r="G3146" s="1">
        <v>6.25</v>
      </c>
      <c r="H3146" s="1">
        <v>10</v>
      </c>
      <c r="I3146" s="16"/>
      <c r="J3146" s="17" t="s">
        <v>7142</v>
      </c>
      <c r="K3146" s="4" t="s">
        <v>7144</v>
      </c>
      <c r="L3146" s="5" t="s">
        <v>7143</v>
      </c>
      <c r="M3146" s="5">
        <f t="shared" si="196"/>
        <v>6.25</v>
      </c>
      <c r="N3146" s="5">
        <f t="shared" si="197"/>
        <v>10</v>
      </c>
      <c r="O3146" s="3" t="str">
        <f>IF(ISBLANK(D3146),"ส่วนลด",VLOOKUP(D3146,หมวดหมู่!$A$2:$B$35,2))</f>
        <v>อุปโภค/บริโภค</v>
      </c>
      <c r="P3146" s="3" t="str">
        <f>IF(ISBLANK(E3146),"หน่วย",VLOOKUP(E3146,หน่วยนับ!$A$2:$B$37,2))</f>
        <v>อัน</v>
      </c>
      <c r="Q3146" t="str">
        <f t="shared" si="198"/>
        <v>P00000.png</v>
      </c>
      <c r="R3146" t="str">
        <f t="shared" si="199"/>
        <v>INSERT INTO `product`(`pID`, `pBar`, `pBars`, `pName`, `pBP`, `pSP`, `pVal`, `pCate`, `pUnit`, `img`) VALUES ('P03146','18039060','[{"detail":"รหัสสินค้า","barcode":"P03146"},{"detail":"บาร์โค้ดหลัก","barcode":"18039060"}]','เข็มเย็บมือ10บาท*','6.25','10','2','อุปโภค/บริโภค','อัน','P00000.png');</v>
      </c>
    </row>
    <row r="3147" spans="1:18" x14ac:dyDescent="0.25">
      <c r="A3147" s="2" t="s">
        <v>4677</v>
      </c>
      <c r="B3147" s="8">
        <v>8852294021016</v>
      </c>
      <c r="C3147" s="2" t="s">
        <v>4678</v>
      </c>
      <c r="D3147" s="1">
        <v>60</v>
      </c>
      <c r="E3147" s="1">
        <v>8</v>
      </c>
      <c r="F3147" s="1">
        <v>0</v>
      </c>
      <c r="G3147" s="1">
        <v>10</v>
      </c>
      <c r="H3147" s="1">
        <v>12</v>
      </c>
      <c r="I3147" s="16"/>
      <c r="J3147" s="17" t="s">
        <v>7142</v>
      </c>
      <c r="K3147" s="4" t="s">
        <v>7144</v>
      </c>
      <c r="L3147" s="5" t="s">
        <v>7143</v>
      </c>
      <c r="M3147" s="5">
        <f t="shared" si="196"/>
        <v>10</v>
      </c>
      <c r="N3147" s="5">
        <f t="shared" si="197"/>
        <v>12</v>
      </c>
      <c r="O3147" s="3" t="str">
        <f>IF(ISBLANK(D3147),"ส่วนลด",VLOOKUP(D3147,หมวดหมู่!$A$2:$B$35,2))</f>
        <v>ยาสามัญประจำบ้าน</v>
      </c>
      <c r="P3147" s="3" t="str">
        <f>IF(ISBLANK(E3147),"หน่วย",VLOOKUP(E3147,หน่วยนับ!$A$2:$B$37,2))</f>
        <v>อัน</v>
      </c>
      <c r="Q3147" t="str">
        <f t="shared" si="198"/>
        <v>P00000.png</v>
      </c>
      <c r="R3147" t="str">
        <f t="shared" si="199"/>
        <v>INSERT INTO `product`(`pID`, `pBar`, `pBars`, `pName`, `pBP`, `pSP`, `pVal`, `pCate`, `pUnit`, `img`) VALUES ('P03147','8852294021016','[{"detail":"รหัสสินค้า","barcode":"P03147"},{"detail":"บาร์โค้ดหลัก","barcode":"8852294021016"}]','มายบาซินเขียวยาอม12บ**','10','12','0','ยาสามัญประจำบ้าน','อัน','P00000.png');</v>
      </c>
    </row>
    <row r="3148" spans="1:18" x14ac:dyDescent="0.25">
      <c r="A3148" s="2" t="s">
        <v>4679</v>
      </c>
      <c r="B3148" s="8">
        <v>6922220100220</v>
      </c>
      <c r="C3148" s="2" t="s">
        <v>8948</v>
      </c>
      <c r="D3148" s="1">
        <v>32</v>
      </c>
      <c r="E3148" s="1">
        <v>5</v>
      </c>
      <c r="F3148" s="1">
        <v>2</v>
      </c>
      <c r="G3148" s="1">
        <v>14.59</v>
      </c>
      <c r="H3148" s="1">
        <v>20</v>
      </c>
      <c r="I3148" s="16"/>
      <c r="J3148" s="17" t="s">
        <v>7142</v>
      </c>
      <c r="K3148" s="4" t="s">
        <v>7144</v>
      </c>
      <c r="L3148" s="5" t="s">
        <v>7143</v>
      </c>
      <c r="M3148" s="5">
        <f t="shared" si="196"/>
        <v>14.59</v>
      </c>
      <c r="N3148" s="5">
        <f t="shared" si="197"/>
        <v>20</v>
      </c>
      <c r="O3148" s="3" t="str">
        <f>IF(ISBLANK(D3148),"ส่วนลด",VLOOKUP(D3148,หมวดหมู่!$A$2:$B$35,2))</f>
        <v>การศึกษา</v>
      </c>
      <c r="P3148" s="3" t="str">
        <f>IF(ISBLANK(E3148),"หน่วย",VLOOKUP(E3148,หน่วยนับ!$A$2:$B$37,2))</f>
        <v>กล่อง</v>
      </c>
      <c r="Q3148" t="str">
        <f t="shared" si="198"/>
        <v>P00000.png</v>
      </c>
      <c r="R3148" t="str">
        <f t="shared" si="199"/>
        <v>INSERT INTO `product`(`pID`, `pBar`, `pBars`, `pName`, `pBP`, `pSP`, `pVal`, `pCate`, `pUnit`, `img`) VALUES ('P03148','6922220100220','[{"detail":"รหัสสินค้า","barcode":"P03148"},{"detail":"บาร์โค้ดหลัก","barcode":"6922220100220"}]','กล่องใส่ดินสอ***','14.59','20','2','การศึกษา','กล่อง','P00000.png');</v>
      </c>
    </row>
    <row r="3149" spans="1:18" x14ac:dyDescent="0.25">
      <c r="A3149" s="2" t="s">
        <v>4680</v>
      </c>
      <c r="B3149" s="8">
        <v>6923010266959</v>
      </c>
      <c r="C3149" s="2" t="s">
        <v>8949</v>
      </c>
      <c r="D3149" s="1">
        <v>20</v>
      </c>
      <c r="E3149" s="1">
        <v>17</v>
      </c>
      <c r="F3149" s="1">
        <v>9</v>
      </c>
      <c r="G3149" s="1">
        <v>14.84</v>
      </c>
      <c r="H3149" s="1">
        <v>20</v>
      </c>
      <c r="I3149" s="16"/>
      <c r="J3149" s="17" t="s">
        <v>7142</v>
      </c>
      <c r="K3149" s="4" t="s">
        <v>7144</v>
      </c>
      <c r="L3149" s="5" t="s">
        <v>7143</v>
      </c>
      <c r="M3149" s="5">
        <f t="shared" si="196"/>
        <v>14.84</v>
      </c>
      <c r="N3149" s="5">
        <f t="shared" si="197"/>
        <v>20</v>
      </c>
      <c r="O3149" s="3" t="str">
        <f>IF(ISBLANK(D3149),"ส่วนลด",VLOOKUP(D3149,หมวดหมู่!$A$2:$B$35,2))</f>
        <v>อุปโภค/บริโภค</v>
      </c>
      <c r="P3149" s="3" t="str">
        <f>IF(ISBLANK(E3149),"หน่วย",VLOOKUP(E3149,หน่วยนับ!$A$2:$B$37,2))</f>
        <v>ใบ</v>
      </c>
      <c r="Q3149" t="str">
        <f t="shared" si="198"/>
        <v>P00000.png</v>
      </c>
      <c r="R3149" t="str">
        <f t="shared" si="199"/>
        <v>INSERT INTO `product`(`pID`, `pBar`, `pBars`, `pName`, `pBP`, `pSP`, `pVal`, `pCate`, `pUnit`, `img`) VALUES ('P03149','6923010266959','[{"detail":"รหัสสินค้า","barcode":"P03149"},{"detail":"บาร์โค้ดหลัก","barcode":"6923010266959"}]','หมวกจั๊กจี้ ***','14.84','20','9','อุปโภค/บริโภค','ใบ','P00000.png');</v>
      </c>
    </row>
    <row r="3150" spans="1:18" x14ac:dyDescent="0.25">
      <c r="A3150" s="2" t="s">
        <v>4681</v>
      </c>
      <c r="B3150" s="8">
        <v>5410288133027</v>
      </c>
      <c r="C3150" s="2" t="s">
        <v>4682</v>
      </c>
      <c r="D3150" s="1">
        <v>20</v>
      </c>
      <c r="E3150" s="1">
        <v>1</v>
      </c>
      <c r="F3150" s="1">
        <v>2</v>
      </c>
      <c r="G3150" s="1">
        <v>10</v>
      </c>
      <c r="H3150" s="1">
        <v>20</v>
      </c>
      <c r="I3150" s="16"/>
      <c r="J3150" s="17" t="s">
        <v>7142</v>
      </c>
      <c r="K3150" s="4" t="s">
        <v>7144</v>
      </c>
      <c r="L3150" s="5" t="s">
        <v>7143</v>
      </c>
      <c r="M3150" s="5">
        <f t="shared" si="196"/>
        <v>10</v>
      </c>
      <c r="N3150" s="5">
        <f t="shared" si="197"/>
        <v>20</v>
      </c>
      <c r="O3150" s="3" t="str">
        <f>IF(ISBLANK(D3150),"ส่วนลด",VLOOKUP(D3150,หมวดหมู่!$A$2:$B$35,2))</f>
        <v>อุปโภค/บริโภค</v>
      </c>
      <c r="P3150" s="3" t="str">
        <f>IF(ISBLANK(E3150),"หน่วย",VLOOKUP(E3150,หน่วยนับ!$A$2:$B$37,2))</f>
        <v>ชิ้น</v>
      </c>
      <c r="Q3150" t="str">
        <f t="shared" si="198"/>
        <v>P00000.png</v>
      </c>
      <c r="R3150" t="str">
        <f t="shared" si="199"/>
        <v>INSERT INTO `product`(`pID`, `pBar`, `pBars`, `pName`, `pBP`, `pSP`, `pVal`, `pCate`, `pUnit`, `img`) VALUES ('P03150','5410288133027','[{"detail":"รหัสสินค้า","barcode":"P03150"},{"detail":"บาร์โค้ดหลัก","barcode":"5410288133027"}]','หลอดเกลียว100วัต20บาท*','10','20','2','อุปโภค/บริโภค','ชิ้น','P00000.png');</v>
      </c>
    </row>
    <row r="3151" spans="1:18" x14ac:dyDescent="0.25">
      <c r="A3151" s="2" t="s">
        <v>4683</v>
      </c>
      <c r="B3151" s="8">
        <v>8850871533303</v>
      </c>
      <c r="C3151" s="2" t="s">
        <v>8950</v>
      </c>
      <c r="D3151" s="1">
        <v>63</v>
      </c>
      <c r="E3151" s="1">
        <v>9</v>
      </c>
      <c r="F3151" s="1">
        <v>10</v>
      </c>
      <c r="G3151" s="1">
        <v>7.92</v>
      </c>
      <c r="H3151" s="1">
        <v>10</v>
      </c>
      <c r="I3151" s="16"/>
      <c r="J3151" s="17" t="s">
        <v>7142</v>
      </c>
      <c r="K3151" s="4" t="s">
        <v>7144</v>
      </c>
      <c r="L3151" s="5" t="s">
        <v>7143</v>
      </c>
      <c r="M3151" s="5">
        <f t="shared" si="196"/>
        <v>7.92</v>
      </c>
      <c r="N3151" s="5">
        <f t="shared" si="197"/>
        <v>10</v>
      </c>
      <c r="O3151" s="3" t="str">
        <f>IF(ISBLANK(D3151),"ส่วนลด",VLOOKUP(D3151,หมวดหมู่!$A$2:$B$35,2))</f>
        <v>น้ำยาล้างจาน+ล้างพื้น</v>
      </c>
      <c r="P3151" s="3" t="str">
        <f>IF(ISBLANK(E3151),"หน่วย",VLOOKUP(E3151,หน่วยนับ!$A$2:$B$37,2))</f>
        <v>แพ็ค</v>
      </c>
      <c r="Q3151" t="str">
        <f t="shared" si="198"/>
        <v>P00000.png</v>
      </c>
      <c r="R3151" t="str">
        <f t="shared" si="199"/>
        <v>INSERT INTO `product`(`pID`, `pBar`, `pBars`, `pName`, `pBP`, `pSP`, `pVal`, `pCate`, `pUnit`, `img`) VALUES ('P03151','8850871533303','[{"detail":"รหัสสินค้า","barcode":"P03151"},{"detail":"บาร์โค้ดหลัก","barcode":"8850871533303"}]','สก็อตไบรท์แพ็ค3ชิ้น***','7.92','10','10','น้ำยาล้างจาน+ล้างพื้น','แพ็ค','P00000.png');</v>
      </c>
    </row>
    <row r="3152" spans="1:18" x14ac:dyDescent="0.25">
      <c r="A3152" s="2" t="s">
        <v>4684</v>
      </c>
      <c r="B3152" s="8" t="s">
        <v>4684</v>
      </c>
      <c r="C3152" s="2" t="s">
        <v>8951</v>
      </c>
      <c r="D3152" s="1">
        <v>41</v>
      </c>
      <c r="E3152" s="1">
        <v>15</v>
      </c>
      <c r="F3152" s="1">
        <v>4</v>
      </c>
      <c r="G3152" s="1">
        <v>320</v>
      </c>
      <c r="H3152" s="1">
        <v>340</v>
      </c>
      <c r="I3152" s="16"/>
      <c r="J3152" s="17" t="s">
        <v>7142</v>
      </c>
      <c r="K3152" s="4" t="s">
        <v>7144</v>
      </c>
      <c r="L3152" s="5" t="s">
        <v>7143</v>
      </c>
      <c r="M3152" s="5">
        <f t="shared" si="196"/>
        <v>320</v>
      </c>
      <c r="N3152" s="5">
        <f t="shared" si="197"/>
        <v>340</v>
      </c>
      <c r="O3152" s="3" t="str">
        <f>IF(ISBLANK(D3152),"ส่วนลด",VLOOKUP(D3152,หมวดหมู่!$A$2:$B$35,2))</f>
        <v>ข้าวสาร</v>
      </c>
      <c r="P3152" s="3" t="str">
        <f>IF(ISBLANK(E3152),"หน่วย",VLOOKUP(E3152,หน่วยนับ!$A$2:$B$37,2))</f>
        <v>กระสอบ</v>
      </c>
      <c r="Q3152" t="str">
        <f t="shared" si="198"/>
        <v>P00000.png</v>
      </c>
      <c r="R3152" t="str">
        <f t="shared" si="199"/>
        <v>INSERT INTO `product`(`pID`, `pBar`, `pBars`, `pName`, `pBP`, `pSP`, `pVal`, `pCate`, `pUnit`, `img`) VALUES ('P03152','P03152','[{"detail":"รหัสสินค้า","barcode":"P03152"},{"detail":"บาร์โค้ดหลัก","barcode":"P03152"}]','ข้าวสารตราสุพรรณ15กก***','320','340','4','ข้าวสาร','กระสอบ','P00000.png');</v>
      </c>
    </row>
    <row r="3153" spans="1:18" x14ac:dyDescent="0.25">
      <c r="A3153" s="2" t="s">
        <v>4685</v>
      </c>
      <c r="B3153" s="8">
        <v>8850092263508</v>
      </c>
      <c r="C3153" s="2" t="s">
        <v>4686</v>
      </c>
      <c r="D3153" s="6"/>
      <c r="E3153" s="6"/>
      <c r="F3153" s="1">
        <v>77</v>
      </c>
      <c r="G3153" s="1">
        <v>0</v>
      </c>
      <c r="H3153" s="1">
        <v>3</v>
      </c>
      <c r="I3153" s="16"/>
      <c r="J3153" s="17" t="s">
        <v>7142</v>
      </c>
      <c r="K3153" s="4" t="s">
        <v>7144</v>
      </c>
      <c r="L3153" s="5" t="s">
        <v>7143</v>
      </c>
      <c r="M3153" s="5">
        <f t="shared" si="196"/>
        <v>0</v>
      </c>
      <c r="N3153" s="5">
        <f t="shared" si="197"/>
        <v>-3</v>
      </c>
      <c r="O3153" s="3" t="str">
        <f>IF(ISBLANK(D3153),"ส่วนลด",VLOOKUP(D3153,หมวดหมู่!$A$2:$B$35,2))</f>
        <v>ส่วนลด</v>
      </c>
      <c r="P3153" s="3" t="str">
        <f>IF(ISBLANK(E3153),"หน่วย",VLOOKUP(E3153,หน่วยนับ!$A$2:$B$37,2))</f>
        <v>หน่วย</v>
      </c>
      <c r="Q3153" t="str">
        <f t="shared" si="198"/>
        <v>P00000.png</v>
      </c>
      <c r="R3153" t="str">
        <f t="shared" si="199"/>
        <v>INSERT INTO `product`(`pID`, `pBar`, `pBars`, `pName`, `pBP`, `pSP`, `pVal`, `pCate`, `pUnit`, `img`) VALUES ('P03153','8850092263508','[{"detail":"รหัสสินค้า","barcode":"P03153"},{"detail":"บาร์โค้ดหลัก","barcode":"8850092263508"}]','ส่วนลดไฮยีนสีเขียวปรับผ้านุ่ม45บ','0','-3','77','ส่วนลด','หน่วย','P00000.png');</v>
      </c>
    </row>
    <row r="3154" spans="1:18" x14ac:dyDescent="0.25">
      <c r="A3154" s="2" t="s">
        <v>4687</v>
      </c>
      <c r="B3154" s="8">
        <v>8851123705776</v>
      </c>
      <c r="C3154" s="2" t="s">
        <v>6908</v>
      </c>
      <c r="D3154" s="1">
        <v>58</v>
      </c>
      <c r="E3154" s="1">
        <v>3</v>
      </c>
      <c r="F3154" s="1">
        <v>0</v>
      </c>
      <c r="G3154" s="1">
        <v>15.5</v>
      </c>
      <c r="H3154" s="1">
        <v>25</v>
      </c>
      <c r="I3154" s="15" t="s">
        <v>8952</v>
      </c>
      <c r="J3154" s="17" t="s">
        <v>7142</v>
      </c>
      <c r="K3154" s="4" t="s">
        <v>7144</v>
      </c>
      <c r="L3154" s="5" t="s">
        <v>7143</v>
      </c>
      <c r="M3154" s="5">
        <f t="shared" si="196"/>
        <v>15.5</v>
      </c>
      <c r="N3154" s="5">
        <f t="shared" si="197"/>
        <v>25</v>
      </c>
      <c r="O3154" s="3" t="str">
        <f>IF(ISBLANK(D3154),"ส่วนลด",VLOOKUP(D3154,หมวดหมู่!$A$2:$B$35,2))</f>
        <v>แป้ง</v>
      </c>
      <c r="P3154" s="3" t="str">
        <f>IF(ISBLANK(E3154),"หน่วย",VLOOKUP(E3154,หน่วยนับ!$A$2:$B$37,2))</f>
        <v>ขวด</v>
      </c>
      <c r="Q3154" t="str">
        <f t="shared" si="198"/>
        <v>prd_3180.jpg</v>
      </c>
      <c r="R3154" t="str">
        <f t="shared" si="199"/>
        <v>INSERT INTO `product`(`pID`, `pBar`, `pBars`, `pName`, `pBP`, `pSP`, `pVal`, `pCate`, `pUnit`, `img`) VALUES ('P03154','8851123705776','[{"detail":"รหัสสินค้า","barcode":"P03154"},{"detail":"บาร์โค้ดหลัก","barcode":"8851123705776"}]','เบบี้มายแป้งเด็กม่วง180g**','15.5','25','0','แป้ง','ขวด','prd_3180.jpg');</v>
      </c>
    </row>
    <row r="3155" spans="1:18" x14ac:dyDescent="0.25">
      <c r="A3155" s="2" t="s">
        <v>4688</v>
      </c>
      <c r="B3155" s="8">
        <v>8851123740593</v>
      </c>
      <c r="C3155" s="2" t="s">
        <v>4689</v>
      </c>
      <c r="D3155" s="1">
        <v>20</v>
      </c>
      <c r="E3155" s="1">
        <v>3</v>
      </c>
      <c r="F3155" s="1">
        <v>1</v>
      </c>
      <c r="G3155" s="1">
        <v>25</v>
      </c>
      <c r="H3155" s="1">
        <v>30</v>
      </c>
      <c r="I3155" s="16"/>
      <c r="J3155" s="17" t="s">
        <v>7142</v>
      </c>
      <c r="K3155" s="4" t="s">
        <v>7144</v>
      </c>
      <c r="L3155" s="5" t="s">
        <v>7143</v>
      </c>
      <c r="M3155" s="5">
        <f t="shared" si="196"/>
        <v>25</v>
      </c>
      <c r="N3155" s="5">
        <f t="shared" si="197"/>
        <v>30</v>
      </c>
      <c r="O3155" s="3" t="str">
        <f>IF(ISBLANK(D3155),"ส่วนลด",VLOOKUP(D3155,หมวดหมู่!$A$2:$B$35,2))</f>
        <v>อุปโภค/บริโภค</v>
      </c>
      <c r="P3155" s="3" t="str">
        <f>IF(ISBLANK(E3155),"หน่วย",VLOOKUP(E3155,หน่วยนับ!$A$2:$B$37,2))</f>
        <v>ขวด</v>
      </c>
      <c r="Q3155" t="str">
        <f t="shared" si="198"/>
        <v>P00000.png</v>
      </c>
      <c r="R3155" t="str">
        <f t="shared" si="199"/>
        <v>INSERT INTO `product`(`pID`, `pBar`, `pBars`, `pName`, `pBP`, `pSP`, `pVal`, `pCate`, `pUnit`, `img`) VALUES ('P03155','8851123740593','[{"detail":"รหัสสินค้า","barcode":"P03155"},{"detail":"บาร์โค้ดหลัก","barcode":"8851123740593"}]','เบบี้มายแป้งเด็กม่วง180g30บ*','25','30','1','อุปโภค/บริโภค','ขวด','P00000.png');</v>
      </c>
    </row>
    <row r="3156" spans="1:18" x14ac:dyDescent="0.25">
      <c r="A3156" s="2" t="s">
        <v>4690</v>
      </c>
      <c r="B3156" s="8">
        <v>8851989061368</v>
      </c>
      <c r="C3156" s="2" t="s">
        <v>4691</v>
      </c>
      <c r="D3156" s="1">
        <v>20</v>
      </c>
      <c r="E3156" s="1">
        <v>3</v>
      </c>
      <c r="F3156" s="1">
        <v>0</v>
      </c>
      <c r="G3156" s="1">
        <v>28</v>
      </c>
      <c r="H3156" s="1">
        <v>35</v>
      </c>
      <c r="I3156" s="16"/>
      <c r="J3156" s="17" t="s">
        <v>7142</v>
      </c>
      <c r="K3156" s="4" t="s">
        <v>7144</v>
      </c>
      <c r="L3156" s="5" t="s">
        <v>7143</v>
      </c>
      <c r="M3156" s="5">
        <f t="shared" si="196"/>
        <v>28</v>
      </c>
      <c r="N3156" s="5">
        <f t="shared" si="197"/>
        <v>35</v>
      </c>
      <c r="O3156" s="3" t="str">
        <f>IF(ISBLANK(D3156),"ส่วนลด",VLOOKUP(D3156,หมวดหมู่!$A$2:$B$35,2))</f>
        <v>อุปโภค/บริโภค</v>
      </c>
      <c r="P3156" s="3" t="str">
        <f>IF(ISBLANK(E3156),"หน่วย",VLOOKUP(E3156,หน่วยนับ!$A$2:$B$37,2))</f>
        <v>ขวด</v>
      </c>
      <c r="Q3156" t="str">
        <f t="shared" si="198"/>
        <v>P00000.png</v>
      </c>
      <c r="R3156" t="str">
        <f t="shared" si="199"/>
        <v>INSERT INTO `product`(`pID`, `pBar`, `pBars`, `pName`, `pBP`, `pSP`, `pVal`, `pCate`, `pUnit`, `img`) VALUES ('P03156','8851989061368','[{"detail":"รหัสสินค้า","barcode":"P03156"},{"detail":"บาร์โค้ดหลัก","barcode":"8851989061368"}]','ดีนี่แป้งเด็ก380g35บาท','28','35','0','อุปโภค/บริโภค','ขวด','P00000.png');</v>
      </c>
    </row>
    <row r="3157" spans="1:18" x14ac:dyDescent="0.25">
      <c r="A3157" s="2" t="s">
        <v>4692</v>
      </c>
      <c r="B3157" s="8">
        <v>8850007010500</v>
      </c>
      <c r="C3157" s="2" t="s">
        <v>8953</v>
      </c>
      <c r="D3157" s="1">
        <v>58</v>
      </c>
      <c r="E3157" s="1">
        <v>3</v>
      </c>
      <c r="F3157" s="1">
        <v>3</v>
      </c>
      <c r="G3157" s="1">
        <v>33</v>
      </c>
      <c r="H3157" s="1">
        <v>41</v>
      </c>
      <c r="I3157" s="15" t="s">
        <v>8954</v>
      </c>
      <c r="J3157" s="17" t="s">
        <v>7142</v>
      </c>
      <c r="K3157" s="4" t="s">
        <v>7144</v>
      </c>
      <c r="L3157" s="5" t="s">
        <v>7143</v>
      </c>
      <c r="M3157" s="5">
        <f t="shared" si="196"/>
        <v>33</v>
      </c>
      <c r="N3157" s="5">
        <f t="shared" si="197"/>
        <v>41</v>
      </c>
      <c r="O3157" s="3" t="str">
        <f>IF(ISBLANK(D3157),"ส่วนลด",VLOOKUP(D3157,หมวดหมู่!$A$2:$B$35,2))</f>
        <v>แป้ง</v>
      </c>
      <c r="P3157" s="3" t="str">
        <f>IF(ISBLANK(E3157),"หน่วย",VLOOKUP(E3157,หน่วยนับ!$A$2:$B$37,2))</f>
        <v>ขวด</v>
      </c>
      <c r="Q3157" t="str">
        <f t="shared" si="198"/>
        <v>prd_3183.jpg</v>
      </c>
      <c r="R3157" t="str">
        <f t="shared" si="199"/>
        <v>INSERT INTO `product`(`pID`, `pBar`, `pBars`, `pName`, `pBP`, `pSP`, `pVal`, `pCate`, `pUnit`, `img`) VALUES ('P03157','8850007010500','[{"detail":"รหัสสินค้า","barcode":"P03157"},{"detail":"บาร์โค้ดหลัก","barcode":"8850007010500"}]','จอนสันแป้งขาว380g***','33','41','3','แป้ง','ขวด','prd_3183.jpg');</v>
      </c>
    </row>
    <row r="3158" spans="1:18" x14ac:dyDescent="0.25">
      <c r="A3158" s="2" t="s">
        <v>4693</v>
      </c>
      <c r="B3158" s="8" t="s">
        <v>4693</v>
      </c>
      <c r="C3158" s="2" t="s">
        <v>4694</v>
      </c>
      <c r="D3158" s="1">
        <v>20</v>
      </c>
      <c r="E3158" s="1">
        <v>5</v>
      </c>
      <c r="F3158" s="1">
        <v>0</v>
      </c>
      <c r="G3158" s="1">
        <v>15.94</v>
      </c>
      <c r="H3158" s="1">
        <v>20</v>
      </c>
      <c r="I3158" s="16"/>
      <c r="J3158" s="17" t="s">
        <v>7142</v>
      </c>
      <c r="K3158" s="4" t="s">
        <v>7144</v>
      </c>
      <c r="L3158" s="5" t="s">
        <v>7143</v>
      </c>
      <c r="M3158" s="5">
        <f t="shared" si="196"/>
        <v>15.94</v>
      </c>
      <c r="N3158" s="5">
        <f t="shared" si="197"/>
        <v>20</v>
      </c>
      <c r="O3158" s="3" t="str">
        <f>IF(ISBLANK(D3158),"ส่วนลด",VLOOKUP(D3158,หมวดหมู่!$A$2:$B$35,2))</f>
        <v>อุปโภค/บริโภค</v>
      </c>
      <c r="P3158" s="3" t="str">
        <f>IF(ISBLANK(E3158),"หน่วย",VLOOKUP(E3158,หน่วยนับ!$A$2:$B$37,2))</f>
        <v>กล่อง</v>
      </c>
      <c r="Q3158" t="str">
        <f t="shared" si="198"/>
        <v>P00000.png</v>
      </c>
      <c r="R3158" t="str">
        <f t="shared" si="199"/>
        <v>INSERT INTO `product`(`pID`, `pBar`, `pBars`, `pName`, `pBP`, `pSP`, `pVal`, `pCate`, `pUnit`, `img`) VALUES ('P03158','P03158','[{"detail":"รหัสสินค้า","barcode":"P03158"},{"detail":"บาร์โค้ดหลัก","barcode":"P03158"}]','คนอร์ไจ๊กทุกรส*','15.94','20','0','อุปโภค/บริโภค','กล่อง','P00000.png');</v>
      </c>
    </row>
    <row r="3159" spans="1:18" x14ac:dyDescent="0.25">
      <c r="A3159" s="2" t="s">
        <v>4695</v>
      </c>
      <c r="B3159" s="8">
        <v>8850987101472</v>
      </c>
      <c r="C3159" s="2" t="s">
        <v>4696</v>
      </c>
      <c r="D3159" s="1">
        <v>67</v>
      </c>
      <c r="E3159" s="1">
        <v>5</v>
      </c>
      <c r="F3159" s="1">
        <v>4</v>
      </c>
      <c r="G3159" s="1">
        <v>10.67</v>
      </c>
      <c r="H3159" s="1">
        <v>15</v>
      </c>
      <c r="I3159" s="16"/>
      <c r="J3159" s="17" t="s">
        <v>7142</v>
      </c>
      <c r="K3159" s="4" t="s">
        <v>7144</v>
      </c>
      <c r="L3159" s="5" t="s">
        <v>7143</v>
      </c>
      <c r="M3159" s="5">
        <f t="shared" si="196"/>
        <v>10.67</v>
      </c>
      <c r="N3159" s="5">
        <f t="shared" si="197"/>
        <v>15</v>
      </c>
      <c r="O3159" s="3" t="str">
        <f>IF(ISBLANK(D3159),"ส่วนลด",VLOOKUP(D3159,หมวดหมู่!$A$2:$B$35,2))</f>
        <v>ไวไว+มาม่า</v>
      </c>
      <c r="P3159" s="3" t="str">
        <f>IF(ISBLANK(E3159),"หน่วย",VLOOKUP(E3159,หน่วยนับ!$A$2:$B$37,2))</f>
        <v>กล่อง</v>
      </c>
      <c r="Q3159" t="str">
        <f t="shared" si="198"/>
        <v>P00000.png</v>
      </c>
      <c r="R3159" t="str">
        <f t="shared" si="199"/>
        <v>INSERT INTO `product`(`pID`, `pBar`, `pBars`, `pName`, `pBP`, `pSP`, `pVal`, `pCate`, `pUnit`, `img`) VALUES ('P03159','8850987101472','[{"detail":"รหัสสินค้า","barcode":"P03159"},{"detail":"บาร์โค้ดหลัก","barcode":"8850987101472"}]','มาม่าต้มหมูสับแก้ว60g**','10.67','15','4','ไวไว+มาม่า','กล่อง','P00000.png');</v>
      </c>
    </row>
    <row r="3160" spans="1:18" x14ac:dyDescent="0.25">
      <c r="A3160" s="2" t="s">
        <v>4697</v>
      </c>
      <c r="B3160" s="8">
        <v>8850987128400</v>
      </c>
      <c r="C3160" s="2" t="s">
        <v>8955</v>
      </c>
      <c r="D3160" s="1">
        <v>67</v>
      </c>
      <c r="E3160" s="1">
        <v>5</v>
      </c>
      <c r="F3160" s="1">
        <v>1</v>
      </c>
      <c r="G3160" s="1">
        <v>12.5</v>
      </c>
      <c r="H3160" s="1">
        <v>15</v>
      </c>
      <c r="I3160" s="16"/>
      <c r="J3160" s="17" t="s">
        <v>7142</v>
      </c>
      <c r="K3160" s="4" t="s">
        <v>7144</v>
      </c>
      <c r="L3160" s="5" t="s">
        <v>7143</v>
      </c>
      <c r="M3160" s="5">
        <f t="shared" si="196"/>
        <v>12.5</v>
      </c>
      <c r="N3160" s="5">
        <f t="shared" si="197"/>
        <v>15</v>
      </c>
      <c r="O3160" s="3" t="str">
        <f>IF(ISBLANK(D3160),"ส่วนลด",VLOOKUP(D3160,หมวดหมู่!$A$2:$B$35,2))</f>
        <v>ไวไว+มาม่า</v>
      </c>
      <c r="P3160" s="3" t="str">
        <f>IF(ISBLANK(E3160),"หน่วย",VLOOKUP(E3160,หน่วยนับ!$A$2:$B$37,2))</f>
        <v>กล่อง</v>
      </c>
      <c r="Q3160" t="str">
        <f t="shared" si="198"/>
        <v>P00000.png</v>
      </c>
      <c r="R3160" t="str">
        <f t="shared" si="199"/>
        <v>INSERT INTO `product`(`pID`, `pBar`, `pBars`, `pName`, `pBP`, `pSP`, `pVal`, `pCate`, `pUnit`, `img`) VALUES ('P03160','8850987128400','[{"detail":"รหัสสินค้า","barcode":"P03160"},{"detail":"บาร์โค้ดหลัก","barcode":"8850987128400"}]','มาม่าคัพต้มยำกุ้งน้ำข้น60g***','12.5','15','1','ไวไว+มาม่า','กล่อง','P00000.png');</v>
      </c>
    </row>
    <row r="3161" spans="1:18" x14ac:dyDescent="0.25">
      <c r="A3161" s="2" t="s">
        <v>4698</v>
      </c>
      <c r="B3161" s="8">
        <v>8851158111481</v>
      </c>
      <c r="C3161" s="2" t="s">
        <v>8956</v>
      </c>
      <c r="D3161" s="1">
        <v>20</v>
      </c>
      <c r="E3161" s="1">
        <v>3</v>
      </c>
      <c r="F3161" s="1">
        <v>4</v>
      </c>
      <c r="G3161" s="1">
        <v>6</v>
      </c>
      <c r="H3161" s="1">
        <v>10</v>
      </c>
      <c r="I3161" s="16"/>
      <c r="J3161" s="17" t="s">
        <v>7142</v>
      </c>
      <c r="K3161" s="4" t="s">
        <v>7144</v>
      </c>
      <c r="L3161" s="5" t="s">
        <v>7143</v>
      </c>
      <c r="M3161" s="5">
        <f t="shared" si="196"/>
        <v>6</v>
      </c>
      <c r="N3161" s="5">
        <f t="shared" si="197"/>
        <v>10</v>
      </c>
      <c r="O3161" s="3" t="str">
        <f>IF(ISBLANK(D3161),"ส่วนลด",VLOOKUP(D3161,หมวดหมู่!$A$2:$B$35,2))</f>
        <v>อุปโภค/บริโภค</v>
      </c>
      <c r="P3161" s="3" t="str">
        <f>IF(ISBLANK(E3161),"หน่วย",VLOOKUP(E3161,หน่วยนับ!$A$2:$B$37,2))</f>
        <v>ขวด</v>
      </c>
      <c r="Q3161" t="str">
        <f t="shared" si="198"/>
        <v>P00000.png</v>
      </c>
      <c r="R3161" t="str">
        <f t="shared" si="199"/>
        <v>INSERT INTO `product`(`pID`, `pBar`, `pBars`, `pName`, `pBP`, `pSP`, `pVal`, `pCate`, `pUnit`, `img`) VALUES ('P03161','8851158111481','[{"detail":"รหัสสินค้า","barcode":"P03161"},{"detail":"บาร์โค้ดหลัก","barcode":"8851158111481"}]','หัวหมึกเงินน้ำปลา300มล***','6','10','4','อุปโภค/บริโภค','ขวด','P00000.png');</v>
      </c>
    </row>
    <row r="3162" spans="1:18" x14ac:dyDescent="0.25">
      <c r="A3162" s="2" t="s">
        <v>4699</v>
      </c>
      <c r="B3162" s="8">
        <v>8850343000012</v>
      </c>
      <c r="C3162" s="2" t="s">
        <v>8957</v>
      </c>
      <c r="D3162" s="1">
        <v>20</v>
      </c>
      <c r="E3162" s="1">
        <v>3</v>
      </c>
      <c r="F3162" s="1">
        <v>3</v>
      </c>
      <c r="G3162" s="1">
        <v>24.67</v>
      </c>
      <c r="H3162" s="1">
        <v>30</v>
      </c>
      <c r="I3162" s="16"/>
      <c r="J3162" s="17" t="s">
        <v>7142</v>
      </c>
      <c r="K3162" s="4" t="s">
        <v>7144</v>
      </c>
      <c r="L3162" s="5" t="s">
        <v>7143</v>
      </c>
      <c r="M3162" s="5">
        <f t="shared" si="196"/>
        <v>24.67</v>
      </c>
      <c r="N3162" s="5">
        <f t="shared" si="197"/>
        <v>30</v>
      </c>
      <c r="O3162" s="3" t="str">
        <f>IF(ISBLANK(D3162),"ส่วนลด",VLOOKUP(D3162,หมวดหมู่!$A$2:$B$35,2))</f>
        <v>อุปโภค/บริโภค</v>
      </c>
      <c r="P3162" s="3" t="str">
        <f>IF(ISBLANK(E3162),"หน่วย",VLOOKUP(E3162,หน่วยนับ!$A$2:$B$37,2))</f>
        <v>ขวด</v>
      </c>
      <c r="Q3162" t="str">
        <f t="shared" si="198"/>
        <v>P00000.png</v>
      </c>
      <c r="R3162" t="str">
        <f t="shared" si="199"/>
        <v>INSERT INTO `product`(`pID`, `pBar`, `pBars`, `pName`, `pBP`, `pSP`, `pVal`, `pCate`, `pUnit`, `img`) VALUES ('P03162','8850343000012','[{"detail":"รหัสสินค้า","barcode":"P03162"},{"detail":"บาร์โค้ดหลัก","barcode":"8850343000012"}]','ไฮนซ์มะเขือพริก300มล***','24.67','30','3','อุปโภค/บริโภค','ขวด','P00000.png');</v>
      </c>
    </row>
    <row r="3163" spans="1:18" x14ac:dyDescent="0.25">
      <c r="A3163" s="2" t="s">
        <v>4700</v>
      </c>
      <c r="B3163" s="8">
        <v>8850343000111</v>
      </c>
      <c r="C3163" s="2" t="s">
        <v>4701</v>
      </c>
      <c r="D3163" s="1">
        <v>20</v>
      </c>
      <c r="E3163" s="1">
        <v>3</v>
      </c>
      <c r="F3163" s="1">
        <v>1</v>
      </c>
      <c r="G3163" s="1">
        <v>26</v>
      </c>
      <c r="H3163" s="1">
        <v>31</v>
      </c>
      <c r="I3163" s="16"/>
      <c r="J3163" s="17" t="s">
        <v>7142</v>
      </c>
      <c r="K3163" s="4" t="s">
        <v>7144</v>
      </c>
      <c r="L3163" s="5" t="s">
        <v>7143</v>
      </c>
      <c r="M3163" s="5">
        <f t="shared" si="196"/>
        <v>26</v>
      </c>
      <c r="N3163" s="5">
        <f t="shared" si="197"/>
        <v>31</v>
      </c>
      <c r="O3163" s="3" t="str">
        <f>IF(ISBLANK(D3163),"ส่วนลด",VLOOKUP(D3163,หมวดหมู่!$A$2:$B$35,2))</f>
        <v>อุปโภค/บริโภค</v>
      </c>
      <c r="P3163" s="3" t="str">
        <f>IF(ISBLANK(E3163),"หน่วย",VLOOKUP(E3163,หน่วยนับ!$A$2:$B$37,2))</f>
        <v>ขวด</v>
      </c>
      <c r="Q3163" t="str">
        <f t="shared" si="198"/>
        <v>P00000.png</v>
      </c>
      <c r="R3163" t="str">
        <f t="shared" si="199"/>
        <v>INSERT INTO `product`(`pID`, `pBar`, `pBars`, `pName`, `pBP`, `pSP`, `pVal`, `pCate`, `pUnit`, `img`) VALUES ('P03163','8850343000111','[{"detail":"รหัสสินค้า","barcode":"P03163"},{"detail":"บาร์โค้ดหลัก","barcode":"8850343000111"}]','ไฮนซ์ซอสพริก300มล25บ**','26','31','1','อุปโภค/บริโภค','ขวด','P00000.png');</v>
      </c>
    </row>
    <row r="3164" spans="1:18" x14ac:dyDescent="0.25">
      <c r="A3164" s="2" t="s">
        <v>4702</v>
      </c>
      <c r="B3164" s="8">
        <v>8850511321703</v>
      </c>
      <c r="C3164" s="2" t="s">
        <v>4703</v>
      </c>
      <c r="D3164" s="1">
        <v>20</v>
      </c>
      <c r="E3164" s="1">
        <v>3</v>
      </c>
      <c r="F3164" s="1">
        <v>1</v>
      </c>
      <c r="G3164" s="1">
        <v>23</v>
      </c>
      <c r="H3164" s="1">
        <v>27</v>
      </c>
      <c r="I3164" s="16"/>
      <c r="J3164" s="17" t="s">
        <v>7142</v>
      </c>
      <c r="K3164" s="4" t="s">
        <v>7144</v>
      </c>
      <c r="L3164" s="5" t="s">
        <v>7143</v>
      </c>
      <c r="M3164" s="5">
        <f t="shared" si="196"/>
        <v>23</v>
      </c>
      <c r="N3164" s="5">
        <f t="shared" si="197"/>
        <v>27</v>
      </c>
      <c r="O3164" s="3" t="str">
        <f>IF(ISBLANK(D3164),"ส่วนลด",VLOOKUP(D3164,หมวดหมู่!$A$2:$B$35,2))</f>
        <v>อุปโภค/บริโภค</v>
      </c>
      <c r="P3164" s="3" t="str">
        <f>IF(ISBLANK(E3164),"หน่วย",VLOOKUP(E3164,หน่วยนับ!$A$2:$B$37,2))</f>
        <v>ขวด</v>
      </c>
      <c r="Q3164" t="str">
        <f t="shared" si="198"/>
        <v>P00000.png</v>
      </c>
      <c r="R3164" t="str">
        <f t="shared" si="199"/>
        <v>INSERT INTO `product`(`pID`, `pBar`, `pBars`, `pName`, `pBP`, `pSP`, `pVal`, `pCate`, `pUnit`, `img`) VALUES ('P03164','8850511321703','[{"detail":"รหัสสินค้า","barcode":"P03164"},{"detail":"บาร์โค้ดหลัก","barcode":"8850511321703"}]','โรซ่าซอสพริกบีบ250มล27บ*','23','27','1','อุปโภค/บริโภค','ขวด','P00000.png');</v>
      </c>
    </row>
    <row r="3165" spans="1:18" x14ac:dyDescent="0.25">
      <c r="A3165" s="2" t="s">
        <v>4704</v>
      </c>
      <c r="B3165" s="8">
        <v>8850620003019</v>
      </c>
      <c r="C3165" s="2" t="s">
        <v>8958</v>
      </c>
      <c r="D3165" s="1">
        <v>20</v>
      </c>
      <c r="E3165" s="1">
        <v>3</v>
      </c>
      <c r="F3165" s="1">
        <v>6</v>
      </c>
      <c r="G3165" s="1">
        <v>13.67</v>
      </c>
      <c r="H3165" s="1">
        <v>17</v>
      </c>
      <c r="I3165" s="16"/>
      <c r="J3165" s="17" t="s">
        <v>7142</v>
      </c>
      <c r="K3165" s="4" t="s">
        <v>7144</v>
      </c>
      <c r="L3165" s="5" t="s">
        <v>7143</v>
      </c>
      <c r="M3165" s="5">
        <f t="shared" si="196"/>
        <v>13.67</v>
      </c>
      <c r="N3165" s="5">
        <f t="shared" si="197"/>
        <v>17</v>
      </c>
      <c r="O3165" s="3" t="str">
        <f>IF(ISBLANK(D3165),"ส่วนลด",VLOOKUP(D3165,หมวดหมู่!$A$2:$B$35,2))</f>
        <v>อุปโภค/บริโภค</v>
      </c>
      <c r="P3165" s="3" t="str">
        <f>IF(ISBLANK(E3165),"หน่วย",VLOOKUP(E3165,หน่วยนับ!$A$2:$B$37,2))</f>
        <v>ขวด</v>
      </c>
      <c r="Q3165" t="str">
        <f t="shared" si="198"/>
        <v>P00000.png</v>
      </c>
      <c r="R3165" t="str">
        <f t="shared" si="199"/>
        <v>INSERT INTO `product`(`pID`, `pBar`, `pBars`, `pName`, `pBP`, `pSP`, `pVal`, `pCate`, `pUnit`, `img`) VALUES ('P03165','8850620003019','[{"detail":"รหัสสินค้า","barcode":"P03165"},{"detail":"บาร์โค้ดหลัก","barcode":"8850620003019"}]','ปลาหมึกน้ำปลา280มล***','13.67','17','6','อุปโภค/บริโภค','ขวด','P00000.png');</v>
      </c>
    </row>
    <row r="3166" spans="1:18" x14ac:dyDescent="0.25">
      <c r="A3166" s="2" t="s">
        <v>4705</v>
      </c>
      <c r="B3166" s="8">
        <v>9556006012413</v>
      </c>
      <c r="C3166" s="2" t="s">
        <v>8959</v>
      </c>
      <c r="D3166" s="1">
        <v>42</v>
      </c>
      <c r="E3166" s="1">
        <v>3</v>
      </c>
      <c r="F3166" s="1">
        <v>1</v>
      </c>
      <c r="G3166" s="1">
        <v>150</v>
      </c>
      <c r="H3166" s="1">
        <v>179</v>
      </c>
      <c r="I3166" s="15" t="s">
        <v>8960</v>
      </c>
      <c r="J3166" s="17" t="s">
        <v>7142</v>
      </c>
      <c r="K3166" s="4" t="s">
        <v>7144</v>
      </c>
      <c r="L3166" s="5" t="s">
        <v>7143</v>
      </c>
      <c r="M3166" s="5">
        <f t="shared" si="196"/>
        <v>150</v>
      </c>
      <c r="N3166" s="5">
        <f t="shared" si="197"/>
        <v>179</v>
      </c>
      <c r="O3166" s="3" t="str">
        <f>IF(ISBLANK(D3166),"ส่วนลด",VLOOKUP(D3166,หมวดหมู่!$A$2:$B$35,2))</f>
        <v>ของใช้เด็ก+ชิชชู่+สำลี</v>
      </c>
      <c r="P3166" s="3" t="str">
        <f>IF(ISBLANK(E3166),"หน่วย",VLOOKUP(E3166,หน่วยนับ!$A$2:$B$37,2))</f>
        <v>ขวด</v>
      </c>
      <c r="Q3166" t="str">
        <f t="shared" si="198"/>
        <v>prd_3192.jpg</v>
      </c>
      <c r="R3166" t="str">
        <f t="shared" si="199"/>
        <v>INSERT INTO `product`(`pID`, `pBar`, `pBars`, `pName`, `pBP`, `pSP`, `pVal`, `pCate`, `pUnit`, `img`) VALUES ('P03166','9556006012413','[{"detail":"รหัสสินค้า","barcode":"P03166"},{"detail":"บาร์โค้ดหลัก","barcode":"9556006012413"}]','จอนสันสบู่เหลว400มล***','150','179','1','ของใช้เด็ก+ชิชชู่+สำลี','ขวด','prd_3192.jpg');</v>
      </c>
    </row>
    <row r="3167" spans="1:18" x14ac:dyDescent="0.25">
      <c r="A3167" s="2" t="s">
        <v>4706</v>
      </c>
      <c r="B3167" s="8">
        <v>8858223023410</v>
      </c>
      <c r="C3167" s="2" t="s">
        <v>4707</v>
      </c>
      <c r="D3167" s="1">
        <v>20</v>
      </c>
      <c r="E3167" s="1">
        <v>2</v>
      </c>
      <c r="F3167" s="1">
        <v>-1</v>
      </c>
      <c r="G3167" s="1">
        <v>63</v>
      </c>
      <c r="H3167" s="1">
        <v>70</v>
      </c>
      <c r="I3167" s="16"/>
      <c r="J3167" s="17" t="s">
        <v>7142</v>
      </c>
      <c r="K3167" s="4" t="s">
        <v>7144</v>
      </c>
      <c r="L3167" s="5" t="s">
        <v>7143</v>
      </c>
      <c r="M3167" s="5">
        <f t="shared" si="196"/>
        <v>63</v>
      </c>
      <c r="N3167" s="5">
        <f t="shared" si="197"/>
        <v>70</v>
      </c>
      <c r="O3167" s="3" t="str">
        <f>IF(ISBLANK(D3167),"ส่วนลด",VLOOKUP(D3167,หมวดหมู่!$A$2:$B$35,2))</f>
        <v>อุปโภค/บริโภค</v>
      </c>
      <c r="P3167" s="3" t="str">
        <f>IF(ISBLANK(E3167),"หน่วย",VLOOKUP(E3167,หน่วยนับ!$A$2:$B$37,2))</f>
        <v>กระปุก</v>
      </c>
      <c r="Q3167" t="str">
        <f t="shared" si="198"/>
        <v>P00000.png</v>
      </c>
      <c r="R3167" t="str">
        <f t="shared" si="199"/>
        <v>INSERT INTO `product`(`pID`, `pBar`, `pBars`, `pName`, `pBP`, `pSP`, `pVal`, `pCate`, `pUnit`, `img`) VALUES ('P03167','8858223023410','[{"detail":"รหัสสินค้า","barcode":"P03167"},{"detail":"บาร์โค้ดหลัก","barcode":"8858223023410"}]','หมีช็อคขนมปิ้บ70บาท','63','70','-1','อุปโภค/บริโภค','กระปุก','P00000.png');</v>
      </c>
    </row>
    <row r="3168" spans="1:18" x14ac:dyDescent="0.25">
      <c r="A3168" s="2" t="s">
        <v>4708</v>
      </c>
      <c r="B3168" s="8">
        <v>8850338002953</v>
      </c>
      <c r="C3168" s="2" t="s">
        <v>4709</v>
      </c>
      <c r="D3168" s="1">
        <v>20</v>
      </c>
      <c r="E3168" s="1">
        <v>1</v>
      </c>
      <c r="F3168" s="1">
        <v>2</v>
      </c>
      <c r="G3168" s="1">
        <v>14.92</v>
      </c>
      <c r="H3168" s="1">
        <v>20</v>
      </c>
      <c r="I3168" s="16"/>
      <c r="J3168" s="17" t="s">
        <v>7142</v>
      </c>
      <c r="K3168" s="4" t="s">
        <v>7144</v>
      </c>
      <c r="L3168" s="5" t="s">
        <v>7143</v>
      </c>
      <c r="M3168" s="5">
        <f t="shared" si="196"/>
        <v>14.92</v>
      </c>
      <c r="N3168" s="5">
        <f t="shared" si="197"/>
        <v>20</v>
      </c>
      <c r="O3168" s="3" t="str">
        <f>IF(ISBLANK(D3168),"ส่วนลด",VLOOKUP(D3168,หมวดหมู่!$A$2:$B$35,2))</f>
        <v>อุปโภค/บริโภค</v>
      </c>
      <c r="P3168" s="3" t="str">
        <f>IF(ISBLANK(E3168),"หน่วย",VLOOKUP(E3168,หน่วยนับ!$A$2:$B$37,2))</f>
        <v>ชิ้น</v>
      </c>
      <c r="Q3168" t="str">
        <f t="shared" si="198"/>
        <v>P00000.png</v>
      </c>
      <c r="R3168" t="str">
        <f t="shared" si="199"/>
        <v>INSERT INTO `product`(`pID`, `pBar`, `pBars`, `pName`, `pBP`, `pSP`, `pVal`, `pCate`, `pUnit`, `img`) VALUES ('P03168','8850338002953','[{"detail":"รหัสสินค้า","barcode":"P03168"},{"detail":"บาร์โค้ดหลัก","barcode":"8850338002953"}]','คลอเร็กฟ้า20บาท*','14.92','20','2','อุปโภค/บริโภค','ชิ้น','P00000.png');</v>
      </c>
    </row>
    <row r="3169" spans="1:18" x14ac:dyDescent="0.25">
      <c r="A3169" s="2" t="s">
        <v>4710</v>
      </c>
      <c r="B3169" s="8">
        <v>8850338000973</v>
      </c>
      <c r="C3169" s="2" t="s">
        <v>4711</v>
      </c>
      <c r="D3169" s="1">
        <v>20</v>
      </c>
      <c r="E3169" s="1">
        <v>1</v>
      </c>
      <c r="F3169" s="1">
        <v>6</v>
      </c>
      <c r="G3169" s="1">
        <v>14.92</v>
      </c>
      <c r="H3169" s="1">
        <v>20</v>
      </c>
      <c r="I3169" s="16"/>
      <c r="J3169" s="17" t="s">
        <v>7142</v>
      </c>
      <c r="K3169" s="4" t="s">
        <v>7144</v>
      </c>
      <c r="L3169" s="5" t="s">
        <v>7143</v>
      </c>
      <c r="M3169" s="5">
        <f t="shared" si="196"/>
        <v>14.92</v>
      </c>
      <c r="N3169" s="5">
        <f t="shared" si="197"/>
        <v>20</v>
      </c>
      <c r="O3169" s="3" t="str">
        <f>IF(ISBLANK(D3169),"ส่วนลด",VLOOKUP(D3169,หมวดหมู่!$A$2:$B$35,2))</f>
        <v>อุปโภค/บริโภค</v>
      </c>
      <c r="P3169" s="3" t="str">
        <f>IF(ISBLANK(E3169),"หน่วย",VLOOKUP(E3169,หน่วยนับ!$A$2:$B$37,2))</f>
        <v>ชิ้น</v>
      </c>
      <c r="Q3169" t="str">
        <f t="shared" si="198"/>
        <v>P00000.png</v>
      </c>
      <c r="R3169" t="str">
        <f t="shared" si="199"/>
        <v>INSERT INTO `product`(`pID`, `pBar`, `pBars`, `pName`, `pBP`, `pSP`, `pVal`, `pCate`, `pUnit`, `img`) VALUES ('P03169','8850338000973','[{"detail":"รหัสสินค้า","barcode":"P03169"},{"detail":"บาร์โค้ดหลัก","barcode":"8850338000973"}]','คลอเร็กเขียว20บาท*','14.92','20','6','อุปโภค/บริโภค','ชิ้น','P00000.png');</v>
      </c>
    </row>
    <row r="3170" spans="1:18" x14ac:dyDescent="0.25">
      <c r="A3170" s="2" t="s">
        <v>4712</v>
      </c>
      <c r="B3170" s="8">
        <v>8850338015694</v>
      </c>
      <c r="C3170" s="2" t="s">
        <v>4713</v>
      </c>
      <c r="D3170" s="1">
        <v>20</v>
      </c>
      <c r="E3170" s="1">
        <v>8</v>
      </c>
      <c r="F3170" s="1">
        <v>20</v>
      </c>
      <c r="G3170" s="1">
        <v>1.56</v>
      </c>
      <c r="H3170" s="1">
        <v>2</v>
      </c>
      <c r="I3170" s="16"/>
      <c r="J3170" s="17" t="s">
        <v>7142</v>
      </c>
      <c r="K3170" s="4" t="s">
        <v>7144</v>
      </c>
      <c r="L3170" s="5" t="s">
        <v>7143</v>
      </c>
      <c r="M3170" s="5">
        <f t="shared" si="196"/>
        <v>1.56</v>
      </c>
      <c r="N3170" s="5">
        <f t="shared" si="197"/>
        <v>2</v>
      </c>
      <c r="O3170" s="3" t="str">
        <f>IF(ISBLANK(D3170),"ส่วนลด",VLOOKUP(D3170,หมวดหมู่!$A$2:$B$35,2))</f>
        <v>อุปโภค/บริโภค</v>
      </c>
      <c r="P3170" s="3" t="str">
        <f>IF(ISBLANK(E3170),"หน่วย",VLOOKUP(E3170,หน่วยนับ!$A$2:$B$37,2))</f>
        <v>อัน</v>
      </c>
      <c r="Q3170" t="str">
        <f t="shared" si="198"/>
        <v>P00000.png</v>
      </c>
      <c r="R3170" t="str">
        <f t="shared" si="199"/>
        <v>INSERT INTO `product`(`pID`, `pBar`, `pBars`, `pName`, `pBP`, `pSP`, `pVal`, `pCate`, `pUnit`, `img`) VALUES ('P03170','8850338015694','[{"detail":"รหัสสินค้า","barcode":"P03170"},{"detail":"บาร์โค้ดหลัก","barcode":"8850338015694"}]','เดนทีน2บาท*','1.56','2','20','อุปโภค/บริโภค','อัน','P00000.png');</v>
      </c>
    </row>
    <row r="3171" spans="1:18" x14ac:dyDescent="0.25">
      <c r="A3171" s="2" t="s">
        <v>4714</v>
      </c>
      <c r="B3171" s="8">
        <v>8850338015656</v>
      </c>
      <c r="C3171" s="2" t="s">
        <v>4715</v>
      </c>
      <c r="D3171" s="1">
        <v>20</v>
      </c>
      <c r="E3171" s="1">
        <v>8</v>
      </c>
      <c r="F3171" s="1">
        <v>18</v>
      </c>
      <c r="G3171" s="1">
        <v>1.56</v>
      </c>
      <c r="H3171" s="1">
        <v>2</v>
      </c>
      <c r="I3171" s="16"/>
      <c r="J3171" s="17" t="s">
        <v>7142</v>
      </c>
      <c r="K3171" s="4" t="s">
        <v>7144</v>
      </c>
      <c r="L3171" s="5" t="s">
        <v>7143</v>
      </c>
      <c r="M3171" s="5">
        <f t="shared" si="196"/>
        <v>1.56</v>
      </c>
      <c r="N3171" s="5">
        <f t="shared" si="197"/>
        <v>2</v>
      </c>
      <c r="O3171" s="3" t="str">
        <f>IF(ISBLANK(D3171),"ส่วนลด",VLOOKUP(D3171,หมวดหมู่!$A$2:$B$35,2))</f>
        <v>อุปโภค/บริโภค</v>
      </c>
      <c r="P3171" s="3" t="str">
        <f>IF(ISBLANK(E3171),"หน่วย",VLOOKUP(E3171,หน่วยนับ!$A$2:$B$37,2))</f>
        <v>อัน</v>
      </c>
      <c r="Q3171" t="str">
        <f t="shared" si="198"/>
        <v>P00000.png</v>
      </c>
      <c r="R3171" t="str">
        <f t="shared" si="199"/>
        <v>INSERT INTO `product`(`pID`, `pBar`, `pBars`, `pName`, `pBP`, `pSP`, `pVal`, `pCate`, `pUnit`, `img`) VALUES ('P03171','8850338015656','[{"detail":"รหัสสินค้า","barcode":"P03171"},{"detail":"บาร์โค้ดหลัก","barcode":"8850338015656"}]','เดนทีน2บาท','1.56','2','18','อุปโภค/บริโภค','อัน','P00000.png');</v>
      </c>
    </row>
    <row r="3172" spans="1:18" x14ac:dyDescent="0.25">
      <c r="A3172" s="2" t="s">
        <v>4716</v>
      </c>
      <c r="B3172" s="8">
        <v>8850338002922</v>
      </c>
      <c r="C3172" s="2" t="s">
        <v>4717</v>
      </c>
      <c r="D3172" s="1">
        <v>20</v>
      </c>
      <c r="E3172" s="1">
        <v>1</v>
      </c>
      <c r="F3172" s="1">
        <v>17</v>
      </c>
      <c r="G3172" s="1">
        <v>3.8</v>
      </c>
      <c r="H3172" s="1">
        <v>5</v>
      </c>
      <c r="I3172" s="16"/>
      <c r="J3172" s="17" t="s">
        <v>7142</v>
      </c>
      <c r="K3172" s="4" t="s">
        <v>7144</v>
      </c>
      <c r="L3172" s="5" t="s">
        <v>7143</v>
      </c>
      <c r="M3172" s="5">
        <f t="shared" si="196"/>
        <v>3.8</v>
      </c>
      <c r="N3172" s="5">
        <f t="shared" si="197"/>
        <v>5</v>
      </c>
      <c r="O3172" s="3" t="str">
        <f>IF(ISBLANK(D3172),"ส่วนลด",VLOOKUP(D3172,หมวดหมู่!$A$2:$B$35,2))</f>
        <v>อุปโภค/บริโภค</v>
      </c>
      <c r="P3172" s="3" t="str">
        <f>IF(ISBLANK(E3172),"หน่วย",VLOOKUP(E3172,หน่วยนับ!$A$2:$B$37,2))</f>
        <v>ชิ้น</v>
      </c>
      <c r="Q3172" t="str">
        <f t="shared" si="198"/>
        <v>P00000.png</v>
      </c>
      <c r="R3172" t="str">
        <f t="shared" si="199"/>
        <v>INSERT INTO `product`(`pID`, `pBar`, `pBars`, `pName`, `pBP`, `pSP`, `pVal`, `pCate`, `pUnit`, `img`) VALUES ('P03172','8850338002922','[{"detail":"รหัสสินค้า","barcode":"P03172"},{"detail":"บาร์โค้ดหลัก","barcode":"8850338002922"}]','คลอเร็ท5บาท','3.8','5','17','อุปโภค/บริโภค','ชิ้น','P00000.png');</v>
      </c>
    </row>
    <row r="3173" spans="1:18" x14ac:dyDescent="0.25">
      <c r="A3173" s="2" t="s">
        <v>4718</v>
      </c>
      <c r="B3173" s="8">
        <v>8850338002311</v>
      </c>
      <c r="C3173" s="2" t="s">
        <v>4717</v>
      </c>
      <c r="D3173" s="1">
        <v>20</v>
      </c>
      <c r="E3173" s="1">
        <v>1</v>
      </c>
      <c r="F3173" s="1">
        <v>17</v>
      </c>
      <c r="G3173" s="1">
        <v>3.8</v>
      </c>
      <c r="H3173" s="1">
        <v>5</v>
      </c>
      <c r="I3173" s="16"/>
      <c r="J3173" s="17" t="s">
        <v>7142</v>
      </c>
      <c r="K3173" s="4" t="s">
        <v>7144</v>
      </c>
      <c r="L3173" s="5" t="s">
        <v>7143</v>
      </c>
      <c r="M3173" s="5">
        <f t="shared" si="196"/>
        <v>3.8</v>
      </c>
      <c r="N3173" s="5">
        <f t="shared" si="197"/>
        <v>5</v>
      </c>
      <c r="O3173" s="3" t="str">
        <f>IF(ISBLANK(D3173),"ส่วนลด",VLOOKUP(D3173,หมวดหมู่!$A$2:$B$35,2))</f>
        <v>อุปโภค/บริโภค</v>
      </c>
      <c r="P3173" s="3" t="str">
        <f>IF(ISBLANK(E3173),"หน่วย",VLOOKUP(E3173,หน่วยนับ!$A$2:$B$37,2))</f>
        <v>ชิ้น</v>
      </c>
      <c r="Q3173" t="str">
        <f t="shared" si="198"/>
        <v>P00000.png</v>
      </c>
      <c r="R3173" t="str">
        <f t="shared" si="199"/>
        <v>INSERT INTO `product`(`pID`, `pBar`, `pBars`, `pName`, `pBP`, `pSP`, `pVal`, `pCate`, `pUnit`, `img`) VALUES ('P03173','8850338002311','[{"detail":"รหัสสินค้า","barcode":"P03173"},{"detail":"บาร์โค้ดหลัก","barcode":"8850338002311"}]','คลอเร็ท5บาท','3.8','5','17','อุปโภค/บริโภค','ชิ้น','P00000.png');</v>
      </c>
    </row>
    <row r="3174" spans="1:18" x14ac:dyDescent="0.25">
      <c r="A3174" s="2" t="s">
        <v>4719</v>
      </c>
      <c r="B3174" s="8">
        <v>5540000069805</v>
      </c>
      <c r="C3174" s="2" t="s">
        <v>8961</v>
      </c>
      <c r="D3174" s="1">
        <v>20</v>
      </c>
      <c r="E3174" s="1">
        <v>1</v>
      </c>
      <c r="F3174" s="1">
        <v>13</v>
      </c>
      <c r="G3174" s="1">
        <v>2</v>
      </c>
      <c r="H3174" s="1">
        <v>3</v>
      </c>
      <c r="I3174" s="16"/>
      <c r="J3174" s="17" t="s">
        <v>7142</v>
      </c>
      <c r="K3174" s="4" t="s">
        <v>7144</v>
      </c>
      <c r="L3174" s="5" t="s">
        <v>7143</v>
      </c>
      <c r="M3174" s="5">
        <f t="shared" si="196"/>
        <v>2</v>
      </c>
      <c r="N3174" s="5">
        <f t="shared" si="197"/>
        <v>3</v>
      </c>
      <c r="O3174" s="3" t="str">
        <f>IF(ISBLANK(D3174),"ส่วนลด",VLOOKUP(D3174,หมวดหมู่!$A$2:$B$35,2))</f>
        <v>อุปโภค/บริโภค</v>
      </c>
      <c r="P3174" s="3" t="str">
        <f>IF(ISBLANK(E3174),"หน่วย",VLOOKUP(E3174,หน่วยนับ!$A$2:$B$37,2))</f>
        <v>ชิ้น</v>
      </c>
      <c r="Q3174" t="str">
        <f t="shared" si="198"/>
        <v>P00000.png</v>
      </c>
      <c r="R3174" t="str">
        <f t="shared" si="199"/>
        <v>INSERT INTO `product`(`pID`, `pBar`, `pBars`, `pName`, `pBP`, `pSP`, `pVal`, `pCate`, `pUnit`, `img`) VALUES ('P03174','5540000069805','[{"detail":"รหัสสินค้า","barcode":"P03174"},{"detail":"บาร์โค้ดหลัก","barcode":"5540000069805"}]','ธูปแหนปแพ็ค9ดอก***','2','3','13','อุปโภค/บริโภค','ชิ้น','P00000.png');</v>
      </c>
    </row>
    <row r="3175" spans="1:18" x14ac:dyDescent="0.25">
      <c r="A3175" s="2" t="s">
        <v>4720</v>
      </c>
      <c r="B3175" s="8">
        <v>5540000110484</v>
      </c>
      <c r="C3175" s="2" t="s">
        <v>8962</v>
      </c>
      <c r="D3175" s="1">
        <v>20</v>
      </c>
      <c r="E3175" s="1">
        <v>1</v>
      </c>
      <c r="F3175" s="1">
        <v>1</v>
      </c>
      <c r="G3175" s="1">
        <v>4</v>
      </c>
      <c r="H3175" s="1">
        <v>5</v>
      </c>
      <c r="I3175" s="16"/>
      <c r="J3175" s="17" t="s">
        <v>7142</v>
      </c>
      <c r="K3175" s="4" t="s">
        <v>7144</v>
      </c>
      <c r="L3175" s="5" t="s">
        <v>7143</v>
      </c>
      <c r="M3175" s="5">
        <f t="shared" si="196"/>
        <v>4</v>
      </c>
      <c r="N3175" s="5">
        <f t="shared" si="197"/>
        <v>5</v>
      </c>
      <c r="O3175" s="3" t="str">
        <f>IF(ISBLANK(D3175),"ส่วนลด",VLOOKUP(D3175,หมวดหมู่!$A$2:$B$35,2))</f>
        <v>อุปโภค/บริโภค</v>
      </c>
      <c r="P3175" s="3" t="str">
        <f>IF(ISBLANK(E3175),"หน่วย",VLOOKUP(E3175,หน่วยนับ!$A$2:$B$37,2))</f>
        <v>ชิ้น</v>
      </c>
      <c r="Q3175" t="str">
        <f t="shared" si="198"/>
        <v>P00000.png</v>
      </c>
      <c r="R3175" t="str">
        <f t="shared" si="199"/>
        <v>INSERT INTO `product`(`pID`, `pBar`, `pBars`, `pName`, `pBP`, `pSP`, `pVal`, `pCate`, `pUnit`, `img`) VALUES ('P03175','5540000110484','[{"detail":"รหัสสินค้า","barcode":"P03175"},{"detail":"บาร์โค้ดหลัก","barcode":"5540000110484"}]','ธูปแหนบเทียนชุดเล็ก***','4','5','1','อุปโภค/บริโภค','ชิ้น','P00000.png');</v>
      </c>
    </row>
    <row r="3176" spans="1:18" x14ac:dyDescent="0.25">
      <c r="A3176" s="2" t="s">
        <v>4721</v>
      </c>
      <c r="B3176" s="8">
        <v>8859061739242</v>
      </c>
      <c r="C3176" s="2" t="s">
        <v>4722</v>
      </c>
      <c r="D3176" s="1">
        <v>20</v>
      </c>
      <c r="E3176" s="1">
        <v>29</v>
      </c>
      <c r="F3176" s="1">
        <v>1</v>
      </c>
      <c r="G3176" s="1">
        <v>55</v>
      </c>
      <c r="H3176" s="1">
        <v>69</v>
      </c>
      <c r="I3176" s="16"/>
      <c r="J3176" s="17" t="s">
        <v>7142</v>
      </c>
      <c r="K3176" s="4" t="s">
        <v>7144</v>
      </c>
      <c r="L3176" s="5" t="s">
        <v>7143</v>
      </c>
      <c r="M3176" s="5">
        <f t="shared" si="196"/>
        <v>55</v>
      </c>
      <c r="N3176" s="5">
        <f t="shared" si="197"/>
        <v>69</v>
      </c>
      <c r="O3176" s="3" t="str">
        <f>IF(ISBLANK(D3176),"ส่วนลด",VLOOKUP(D3176,หมวดหมู่!$A$2:$B$35,2))</f>
        <v>อุปโภค/บริโภค</v>
      </c>
      <c r="P3176" s="3" t="str">
        <f>IF(ISBLANK(E3176),"หน่วย",VLOOKUP(E3176,หน่วยนับ!$A$2:$B$37,2))</f>
        <v>หลอด</v>
      </c>
      <c r="Q3176" t="str">
        <f t="shared" si="198"/>
        <v>P00000.png</v>
      </c>
      <c r="R3176" t="str">
        <f t="shared" si="199"/>
        <v>INSERT INTO `product`(`pID`, `pBar`, `pBars`, `pName`, `pBP`, `pSP`, `pVal`, `pCate`, `pUnit`, `img`) VALUES ('P03176','8859061739242','[{"detail":"รหัสสินค้า","barcode":"P03176"},{"detail":"บาร์โค้ดหลัก","barcode":"8859061739242"}]','หลอดนีออน18วัต69บ*','55','69','1','อุปโภค/บริโภค','หลอด','P00000.png');</v>
      </c>
    </row>
    <row r="3177" spans="1:18" x14ac:dyDescent="0.25">
      <c r="A3177" s="2" t="s">
        <v>4723</v>
      </c>
      <c r="B3177" s="8">
        <v>6271385849964</v>
      </c>
      <c r="C3177" s="2" t="s">
        <v>4724</v>
      </c>
      <c r="D3177" s="1">
        <v>20</v>
      </c>
      <c r="E3177" s="1">
        <v>5</v>
      </c>
      <c r="F3177" s="1">
        <v>3</v>
      </c>
      <c r="G3177" s="1">
        <v>8</v>
      </c>
      <c r="H3177" s="1">
        <v>10</v>
      </c>
      <c r="I3177" s="16"/>
      <c r="J3177" s="17" t="s">
        <v>7142</v>
      </c>
      <c r="K3177" s="4" t="s">
        <v>7144</v>
      </c>
      <c r="L3177" s="5" t="s">
        <v>7143</v>
      </c>
      <c r="M3177" s="5">
        <f t="shared" si="196"/>
        <v>8</v>
      </c>
      <c r="N3177" s="5">
        <f t="shared" si="197"/>
        <v>10</v>
      </c>
      <c r="O3177" s="3" t="str">
        <f>IF(ISBLANK(D3177),"ส่วนลด",VLOOKUP(D3177,หมวดหมู่!$A$2:$B$35,2))</f>
        <v>อุปโภค/บริโภค</v>
      </c>
      <c r="P3177" s="3" t="str">
        <f>IF(ISBLANK(E3177),"หน่วย",VLOOKUP(E3177,หน่วยนับ!$A$2:$B$37,2))</f>
        <v>กล่อง</v>
      </c>
      <c r="Q3177" t="str">
        <f t="shared" si="198"/>
        <v>P00000.png</v>
      </c>
      <c r="R3177" t="str">
        <f t="shared" si="199"/>
        <v>INSERT INTO `product`(`pID`, `pBar`, `pBars`, `pName`, `pBP`, `pSP`, `pVal`, `pCate`, `pUnit`, `img`) VALUES ('P03177','6271385849964','[{"detail":"รหัสสินค้า","barcode":"P03177"},{"detail":"บาร์โค้ดหลัก","barcode":"6271385849964"}]','เทียนเหลือง8*12แพ็ค2=10บ*','8','10','3','อุปโภค/บริโภค','กล่อง','P00000.png');</v>
      </c>
    </row>
    <row r="3178" spans="1:18" x14ac:dyDescent="0.25">
      <c r="A3178" s="2" t="s">
        <v>4725</v>
      </c>
      <c r="B3178" s="8" t="s">
        <v>4725</v>
      </c>
      <c r="C3178" s="2" t="s">
        <v>8963</v>
      </c>
      <c r="D3178" s="1">
        <v>20</v>
      </c>
      <c r="E3178" s="1">
        <v>5</v>
      </c>
      <c r="F3178" s="1">
        <v>10</v>
      </c>
      <c r="G3178" s="1">
        <v>15</v>
      </c>
      <c r="H3178" s="1">
        <v>20</v>
      </c>
      <c r="I3178" s="16"/>
      <c r="J3178" s="17" t="s">
        <v>7142</v>
      </c>
      <c r="K3178" s="4" t="s">
        <v>7144</v>
      </c>
      <c r="L3178" s="5" t="s">
        <v>7143</v>
      </c>
      <c r="M3178" s="5">
        <f t="shared" si="196"/>
        <v>15</v>
      </c>
      <c r="N3178" s="5">
        <f t="shared" si="197"/>
        <v>20</v>
      </c>
      <c r="O3178" s="3" t="str">
        <f>IF(ISBLANK(D3178),"ส่วนลด",VLOOKUP(D3178,หมวดหมู่!$A$2:$B$35,2))</f>
        <v>อุปโภค/บริโภค</v>
      </c>
      <c r="P3178" s="3" t="str">
        <f>IF(ISBLANK(E3178),"หน่วย",VLOOKUP(E3178,หน่วยนับ!$A$2:$B$37,2))</f>
        <v>กล่อง</v>
      </c>
      <c r="Q3178" t="str">
        <f t="shared" si="198"/>
        <v>P00000.png</v>
      </c>
      <c r="R3178" t="str">
        <f t="shared" si="199"/>
        <v>INSERT INTO `product`(`pID`, `pBar`, `pBars`, `pName`, `pBP`, `pSP`, `pVal`, `pCate`, `pUnit`, `img`) VALUES ('P03178','P03178','[{"detail":"รหัสสินค้า","barcode":"P03178"},{"detail":"บาร์โค้ดหลัก","barcode":"P03178"}]','เทียนขาวประทีปแพ็ค10***','15','20','10','อุปโภค/บริโภค','กล่อง','P00000.png');</v>
      </c>
    </row>
    <row r="3179" spans="1:18" x14ac:dyDescent="0.25">
      <c r="A3179" s="2" t="s">
        <v>4726</v>
      </c>
      <c r="B3179" s="8">
        <v>6271385848882</v>
      </c>
      <c r="C3179" s="2" t="s">
        <v>4727</v>
      </c>
      <c r="D3179" s="1">
        <v>20</v>
      </c>
      <c r="E3179" s="1">
        <v>11</v>
      </c>
      <c r="F3179" s="1">
        <v>0</v>
      </c>
      <c r="G3179" s="1">
        <v>20</v>
      </c>
      <c r="H3179" s="1">
        <v>25</v>
      </c>
      <c r="I3179" s="16"/>
      <c r="J3179" s="17" t="s">
        <v>7142</v>
      </c>
      <c r="K3179" s="4" t="s">
        <v>7144</v>
      </c>
      <c r="L3179" s="5" t="s">
        <v>7143</v>
      </c>
      <c r="M3179" s="5">
        <f t="shared" si="196"/>
        <v>20</v>
      </c>
      <c r="N3179" s="5">
        <f t="shared" si="197"/>
        <v>25</v>
      </c>
      <c r="O3179" s="3" t="str">
        <f>IF(ISBLANK(D3179),"ส่วนลด",VLOOKUP(D3179,หมวดหมู่!$A$2:$B$35,2))</f>
        <v>อุปโภค/บริโภค</v>
      </c>
      <c r="P3179" s="3" t="str">
        <f>IF(ISBLANK(E3179),"หน่วย",VLOOKUP(E3179,หน่วยนับ!$A$2:$B$37,2))</f>
        <v>ซอง</v>
      </c>
      <c r="Q3179" t="str">
        <f t="shared" si="198"/>
        <v>P00000.png</v>
      </c>
      <c r="R3179" t="str">
        <f t="shared" si="199"/>
        <v>INSERT INTO `product`(`pID`, `pBar`, `pBars`, `pName`, `pBP`, `pSP`, `pVal`, `pCate`, `pUnit`, `img`) VALUES ('P03179','6271385848882','[{"detail":"รหัสสินค้า","barcode":"P03179"},{"detail":"บาร์โค้ดหลัก","barcode":"6271385848882"}]','เทียนเหลืองเบอร์3/25บ*','20','25','0','อุปโภค/บริโภค','ซอง','P00000.png');</v>
      </c>
    </row>
    <row r="3180" spans="1:18" x14ac:dyDescent="0.25">
      <c r="A3180" s="2" t="s">
        <v>4728</v>
      </c>
      <c r="B3180" s="8">
        <v>82113616167</v>
      </c>
      <c r="C3180" s="2" t="s">
        <v>4729</v>
      </c>
      <c r="D3180" s="1">
        <v>20</v>
      </c>
      <c r="E3180" s="1">
        <v>8</v>
      </c>
      <c r="F3180" s="1">
        <v>2</v>
      </c>
      <c r="G3180" s="1">
        <v>16.670000000000002</v>
      </c>
      <c r="H3180" s="1">
        <v>20</v>
      </c>
      <c r="I3180" s="16"/>
      <c r="J3180" s="17" t="s">
        <v>7142</v>
      </c>
      <c r="K3180" s="4" t="s">
        <v>7144</v>
      </c>
      <c r="L3180" s="5" t="s">
        <v>7143</v>
      </c>
      <c r="M3180" s="5">
        <f t="shared" si="196"/>
        <v>16.670000000000002</v>
      </c>
      <c r="N3180" s="5">
        <f t="shared" si="197"/>
        <v>20</v>
      </c>
      <c r="O3180" s="3" t="str">
        <f>IF(ISBLANK(D3180),"ส่วนลด",VLOOKUP(D3180,หมวดหมู่!$A$2:$B$35,2))</f>
        <v>อุปโภค/บริโภค</v>
      </c>
      <c r="P3180" s="3" t="str">
        <f>IF(ISBLANK(E3180),"หน่วย",VLOOKUP(E3180,หน่วยนับ!$A$2:$B$37,2))</f>
        <v>อัน</v>
      </c>
      <c r="Q3180" t="str">
        <f t="shared" si="198"/>
        <v>P00000.png</v>
      </c>
      <c r="R3180" t="str">
        <f t="shared" si="199"/>
        <v>INSERT INTO `product`(`pID`, `pBar`, `pBars`, `pName`, `pBP`, `pSP`, `pVal`, `pCate`, `pUnit`, `img`) VALUES ('P03180','82113616167','[{"detail":"รหัสสินค้า","barcode":"P03180"},{"detail":"บาร์โค้ดหลัก","barcode":"82113616167"}]','เสียม20บาท*','16.67','20','2','อุปโภค/บริโภค','อัน','P00000.png');</v>
      </c>
    </row>
    <row r="3181" spans="1:18" x14ac:dyDescent="0.25">
      <c r="A3181" s="2" t="s">
        <v>4730</v>
      </c>
      <c r="B3181" s="8">
        <v>6923010263262</v>
      </c>
      <c r="C3181" s="2" t="s">
        <v>8964</v>
      </c>
      <c r="D3181" s="1">
        <v>91</v>
      </c>
      <c r="E3181" s="1">
        <v>8</v>
      </c>
      <c r="F3181" s="1">
        <v>3</v>
      </c>
      <c r="G3181" s="1">
        <v>14.59</v>
      </c>
      <c r="H3181" s="1">
        <v>20</v>
      </c>
      <c r="I3181" s="16"/>
      <c r="J3181" s="17" t="s">
        <v>7142</v>
      </c>
      <c r="K3181" s="4" t="s">
        <v>7144</v>
      </c>
      <c r="L3181" s="5" t="s">
        <v>7143</v>
      </c>
      <c r="M3181" s="5">
        <f t="shared" si="196"/>
        <v>14.59</v>
      </c>
      <c r="N3181" s="5">
        <f t="shared" si="197"/>
        <v>20</v>
      </c>
      <c r="O3181" s="3" t="str">
        <f>IF(ISBLANK(D3181),"ส่วนลด",VLOOKUP(D3181,หมวดหมู่!$A$2:$B$35,2))</f>
        <v>ของใช้ในครัว</v>
      </c>
      <c r="P3181" s="3" t="str">
        <f>IF(ISBLANK(E3181),"หน่วย",VLOOKUP(E3181,หน่วยนับ!$A$2:$B$37,2))</f>
        <v>อัน</v>
      </c>
      <c r="Q3181" t="str">
        <f t="shared" si="198"/>
        <v>P00000.png</v>
      </c>
      <c r="R3181" t="str">
        <f t="shared" si="199"/>
        <v>INSERT INTO `product`(`pID`, `pBar`, `pBars`, `pName`, `pBP`, `pSP`, `pVal`, `pCate`, `pUnit`, `img`) VALUES ('P03181','6923010263262','[{"detail":"รหัสสินค้า","barcode":"P03181"},{"detail":"บาร์โค้ดหลัก","barcode":"6923010263262"}]','ไม้ปัดฝุ่น***','14.59','20','3','ของใช้ในครัว','อัน','P00000.png');</v>
      </c>
    </row>
    <row r="3182" spans="1:18" x14ac:dyDescent="0.25">
      <c r="A3182" s="2" t="s">
        <v>4731</v>
      </c>
      <c r="B3182" s="8">
        <v>6890016110138</v>
      </c>
      <c r="C3182" s="2" t="s">
        <v>4732</v>
      </c>
      <c r="D3182" s="1">
        <v>40</v>
      </c>
      <c r="E3182" s="1">
        <v>9</v>
      </c>
      <c r="F3182" s="1">
        <v>1</v>
      </c>
      <c r="G3182" s="1">
        <v>14.59</v>
      </c>
      <c r="H3182" s="1">
        <v>20</v>
      </c>
      <c r="I3182" s="16"/>
      <c r="J3182" s="17" t="s">
        <v>7142</v>
      </c>
      <c r="K3182" s="4" t="s">
        <v>7144</v>
      </c>
      <c r="L3182" s="5" t="s">
        <v>7143</v>
      </c>
      <c r="M3182" s="5">
        <f t="shared" si="196"/>
        <v>14.59</v>
      </c>
      <c r="N3182" s="5">
        <f t="shared" si="197"/>
        <v>20</v>
      </c>
      <c r="O3182" s="3" t="str">
        <f>IF(ISBLANK(D3182),"ส่วนลด",VLOOKUP(D3182,หมวดหมู่!$A$2:$B$35,2))</f>
        <v>งานก่อสร้าง</v>
      </c>
      <c r="P3182" s="3" t="str">
        <f>IF(ISBLANK(E3182),"หน่วย",VLOOKUP(E3182,หน่วยนับ!$A$2:$B$37,2))</f>
        <v>แพ็ค</v>
      </c>
      <c r="Q3182" t="str">
        <f t="shared" si="198"/>
        <v>P00000.png</v>
      </c>
      <c r="R3182" t="str">
        <f t="shared" si="199"/>
        <v>INSERT INTO `product`(`pID`, `pBar`, `pBars`, `pName`, `pBP`, `pSP`, `pVal`, `pCate`, `pUnit`, `img`) VALUES ('P03182','6890016110138','[{"detail":"รหัสสินค้า","barcode":"P03182"},{"detail":"บาร์โค้ดหลัก","barcode":"6890016110138"}]','แปรงทาสีแพ็ด3อัน20บาท*','14.59','20','1','งานก่อสร้าง','แพ็ค','P00000.png');</v>
      </c>
    </row>
    <row r="3183" spans="1:18" x14ac:dyDescent="0.25">
      <c r="A3183" s="2" t="s">
        <v>4733</v>
      </c>
      <c r="B3183" s="8">
        <v>8859443600030</v>
      </c>
      <c r="C3183" s="2" t="s">
        <v>4734</v>
      </c>
      <c r="D3183" s="1">
        <v>63</v>
      </c>
      <c r="E3183" s="1">
        <v>8</v>
      </c>
      <c r="F3183" s="1">
        <v>9</v>
      </c>
      <c r="G3183" s="1">
        <v>7.5</v>
      </c>
      <c r="H3183" s="1">
        <v>10</v>
      </c>
      <c r="I3183" s="16"/>
      <c r="J3183" s="17" t="s">
        <v>7142</v>
      </c>
      <c r="K3183" s="4" t="s">
        <v>7144</v>
      </c>
      <c r="L3183" s="5" t="s">
        <v>7143</v>
      </c>
      <c r="M3183" s="5">
        <f t="shared" si="196"/>
        <v>7.5</v>
      </c>
      <c r="N3183" s="5">
        <f t="shared" si="197"/>
        <v>10</v>
      </c>
      <c r="O3183" s="3" t="str">
        <f>IF(ISBLANK(D3183),"ส่วนลด",VLOOKUP(D3183,หมวดหมู่!$A$2:$B$35,2))</f>
        <v>น้ำยาล้างจาน+ล้างพื้น</v>
      </c>
      <c r="P3183" s="3" t="str">
        <f>IF(ISBLANK(E3183),"หน่วย",VLOOKUP(E3183,หน่วยนับ!$A$2:$B$37,2))</f>
        <v>อัน</v>
      </c>
      <c r="Q3183" t="str">
        <f t="shared" si="198"/>
        <v>P00000.png</v>
      </c>
      <c r="R3183" t="str">
        <f t="shared" si="199"/>
        <v>INSERT INTO `product`(`pID`, `pBar`, `pBars`, `pName`, `pBP`, `pSP`, `pVal`, `pCate`, `pUnit`, `img`) VALUES ('P03183','8859443600030','[{"detail":"รหัสสินค้า","barcode":"P03183"},{"detail":"บาร์โค้ดหลัก","barcode":"8859443600030"}]','ฝอยเลสจัมโบ้10บ**','7.5','10','9','น้ำยาล้างจาน+ล้างพื้น','อัน','P00000.png');</v>
      </c>
    </row>
    <row r="3184" spans="1:18" x14ac:dyDescent="0.25">
      <c r="A3184" s="2" t="s">
        <v>4735</v>
      </c>
      <c r="B3184" s="8" t="s">
        <v>4735</v>
      </c>
      <c r="C3184" s="2" t="s">
        <v>4736</v>
      </c>
      <c r="D3184" s="1">
        <v>21</v>
      </c>
      <c r="E3184" s="1">
        <v>8</v>
      </c>
      <c r="F3184" s="1">
        <v>2</v>
      </c>
      <c r="G3184" s="1">
        <v>7.5</v>
      </c>
      <c r="H3184" s="1">
        <v>10</v>
      </c>
      <c r="I3184" s="16"/>
      <c r="J3184" s="17" t="s">
        <v>7142</v>
      </c>
      <c r="K3184" s="4" t="s">
        <v>7144</v>
      </c>
      <c r="L3184" s="5" t="s">
        <v>7143</v>
      </c>
      <c r="M3184" s="5">
        <f t="shared" si="196"/>
        <v>7.5</v>
      </c>
      <c r="N3184" s="5">
        <f t="shared" si="197"/>
        <v>10</v>
      </c>
      <c r="O3184" s="3" t="str">
        <f>IF(ISBLANK(D3184),"ส่วนลด",VLOOKUP(D3184,หมวดหมู่!$A$2:$B$35,2))</f>
        <v>ไฟฟ้า</v>
      </c>
      <c r="P3184" s="3" t="str">
        <f>IF(ISBLANK(E3184),"หน่วย",VLOOKUP(E3184,หน่วยนับ!$A$2:$B$37,2))</f>
        <v>อัน</v>
      </c>
      <c r="Q3184" t="str">
        <f t="shared" si="198"/>
        <v>P00000.png</v>
      </c>
      <c r="R3184" t="str">
        <f t="shared" si="199"/>
        <v>INSERT INTO `product`(`pID`, `pBar`, `pBars`, `pName`, `pBP`, `pSP`, `pVal`, `pCate`, `pUnit`, `img`) VALUES ('P03184','P03184','[{"detail":"รหัสสินค้า","barcode":"P03184"},{"detail":"บาร์โค้ดหลัก","barcode":"P03184"}]','ปลั้กเสียบกลม10บาท*','7.5','10','2','ไฟฟ้า','อัน','P00000.png');</v>
      </c>
    </row>
    <row r="3185" spans="1:18" x14ac:dyDescent="0.25">
      <c r="A3185" s="2" t="s">
        <v>4737</v>
      </c>
      <c r="B3185" s="8" t="s">
        <v>4737</v>
      </c>
      <c r="C3185" s="2" t="s">
        <v>8965</v>
      </c>
      <c r="D3185" s="1">
        <v>92</v>
      </c>
      <c r="E3185" s="1">
        <v>9</v>
      </c>
      <c r="F3185" s="1">
        <v>20</v>
      </c>
      <c r="G3185" s="1">
        <v>5</v>
      </c>
      <c r="H3185" s="1">
        <v>10</v>
      </c>
      <c r="I3185" s="16"/>
      <c r="J3185" s="17" t="s">
        <v>7142</v>
      </c>
      <c r="K3185" s="4" t="s">
        <v>7144</v>
      </c>
      <c r="L3185" s="5" t="s">
        <v>7143</v>
      </c>
      <c r="M3185" s="5">
        <f t="shared" si="196"/>
        <v>5</v>
      </c>
      <c r="N3185" s="5">
        <f t="shared" si="197"/>
        <v>10</v>
      </c>
      <c r="O3185" s="3" t="str">
        <f>IF(ISBLANK(D3185),"ส่วนลด",VLOOKUP(D3185,หมวดหมู่!$A$2:$B$35,2))</f>
        <v>ของใช้ในครัว</v>
      </c>
      <c r="P3185" s="3" t="str">
        <f>IF(ISBLANK(E3185),"หน่วย",VLOOKUP(E3185,หน่วยนับ!$A$2:$B$37,2))</f>
        <v>แพ็ค</v>
      </c>
      <c r="Q3185" t="str">
        <f t="shared" si="198"/>
        <v>P00000.png</v>
      </c>
      <c r="R3185" t="str">
        <f t="shared" si="199"/>
        <v>INSERT INTO `product`(`pID`, `pBar`, `pBars`, `pName`, `pBP`, `pSP`, `pVal`, `pCate`, `pUnit`, `img`) VALUES ('P03185','P03185','[{"detail":"รหัสสินค้า","barcode":"P03185"},{"detail":"บาร์โค้ดหลัก","barcode":"P03185"}]','ยางรัดผมสีดำ5เสัน***','5','10','20','ของใช้ในครัว','แพ็ค','P00000.png');</v>
      </c>
    </row>
    <row r="3186" spans="1:18" x14ac:dyDescent="0.25">
      <c r="A3186" s="2" t="s">
        <v>4738</v>
      </c>
      <c r="B3186" s="8">
        <v>8851907154851</v>
      </c>
      <c r="C3186" s="2" t="s">
        <v>4739</v>
      </c>
      <c r="D3186" s="1">
        <v>32</v>
      </c>
      <c r="E3186" s="1">
        <v>8</v>
      </c>
      <c r="F3186" s="1">
        <v>7</v>
      </c>
      <c r="G3186" s="1">
        <v>8.75</v>
      </c>
      <c r="H3186" s="1">
        <v>15</v>
      </c>
      <c r="I3186" s="16"/>
      <c r="J3186" s="17" t="s">
        <v>7142</v>
      </c>
      <c r="K3186" s="4" t="s">
        <v>7144</v>
      </c>
      <c r="L3186" s="5" t="s">
        <v>7143</v>
      </c>
      <c r="M3186" s="5">
        <f t="shared" si="196"/>
        <v>8.75</v>
      </c>
      <c r="N3186" s="5">
        <f t="shared" si="197"/>
        <v>15</v>
      </c>
      <c r="O3186" s="3" t="str">
        <f>IF(ISBLANK(D3186),"ส่วนลด",VLOOKUP(D3186,หมวดหมู่!$A$2:$B$35,2))</f>
        <v>การศึกษา</v>
      </c>
      <c r="P3186" s="3" t="str">
        <f>IF(ISBLANK(E3186),"หน่วย",VLOOKUP(E3186,หน่วยนับ!$A$2:$B$37,2))</f>
        <v>อัน</v>
      </c>
      <c r="Q3186" t="str">
        <f t="shared" si="198"/>
        <v>P00000.png</v>
      </c>
      <c r="R3186" t="str">
        <f t="shared" si="199"/>
        <v>INSERT INTO `product`(`pID`, `pBar`, `pBars`, `pName`, `pBP`, `pSP`, `pVal`, `pCate`, `pUnit`, `img`) VALUES ('P03186','8851907154851','[{"detail":"รหัสสินค้า","barcode":"P03186"},{"detail":"บาร์โค้ดหลัก","barcode":"8851907154851"}]','ข้างคัตเตอร์15บาท*','8.75','15','7','การศึกษา','อัน','P00000.png');</v>
      </c>
    </row>
    <row r="3187" spans="1:18" x14ac:dyDescent="0.25">
      <c r="A3187" s="2" t="s">
        <v>4740</v>
      </c>
      <c r="B3187" s="8">
        <v>8887549620690</v>
      </c>
      <c r="C3187" s="2" t="s">
        <v>6909</v>
      </c>
      <c r="D3187" s="1">
        <v>20</v>
      </c>
      <c r="E3187" s="1">
        <v>9</v>
      </c>
      <c r="F3187" s="1">
        <v>8</v>
      </c>
      <c r="G3187" s="1">
        <v>22.2</v>
      </c>
      <c r="H3187" s="1">
        <v>26</v>
      </c>
      <c r="I3187" s="16"/>
      <c r="J3187" s="17" t="s">
        <v>7142</v>
      </c>
      <c r="K3187" s="4" t="s">
        <v>7144</v>
      </c>
      <c r="L3187" s="5" t="s">
        <v>7143</v>
      </c>
      <c r="M3187" s="5">
        <f t="shared" si="196"/>
        <v>22.2</v>
      </c>
      <c r="N3187" s="5">
        <f t="shared" si="197"/>
        <v>26</v>
      </c>
      <c r="O3187" s="3" t="str">
        <f>IF(ISBLANK(D3187),"ส่วนลด",VLOOKUP(D3187,หมวดหมู่!$A$2:$B$35,2))</f>
        <v>อุปโภค/บริโภค</v>
      </c>
      <c r="P3187" s="3" t="str">
        <f>IF(ISBLANK(E3187),"หน่วย",VLOOKUP(E3187,หน่วยนับ!$A$2:$B$37,2))</f>
        <v>แพ็ค</v>
      </c>
      <c r="Q3187" t="str">
        <f t="shared" si="198"/>
        <v>P00000.png</v>
      </c>
      <c r="R3187" t="str">
        <f t="shared" si="199"/>
        <v>INSERT INTO `product`(`pID`, `pBar`, `pBars`, `pName`, `pBP`, `pSP`, `pVal`, `pCate`, `pUnit`, `img`) VALUES ('P03187','8887549620690','[{"detail":"รหัสสินค้า","barcode":"P03187"},{"detail":"บาร์โค้ดหลัก","barcode":"8887549620690"}]','ถ่านพานาAAAแพ็ค4/26บ*','22.2','26','8','อุปโภค/บริโภค','แพ็ค','P00000.png');</v>
      </c>
    </row>
    <row r="3188" spans="1:18" x14ac:dyDescent="0.25">
      <c r="A3188" s="2" t="s">
        <v>4741</v>
      </c>
      <c r="B3188" s="8">
        <v>8852814001672</v>
      </c>
      <c r="C3188" s="2" t="s">
        <v>8966</v>
      </c>
      <c r="D3188" s="1">
        <v>20</v>
      </c>
      <c r="E3188" s="1">
        <v>2</v>
      </c>
      <c r="F3188" s="1">
        <v>3</v>
      </c>
      <c r="G3188" s="1">
        <v>15.84</v>
      </c>
      <c r="H3188" s="1">
        <v>20</v>
      </c>
      <c r="I3188" s="16"/>
      <c r="J3188" s="17" t="s">
        <v>7142</v>
      </c>
      <c r="K3188" s="4" t="s">
        <v>7144</v>
      </c>
      <c r="L3188" s="5" t="s">
        <v>7143</v>
      </c>
      <c r="M3188" s="5">
        <f t="shared" si="196"/>
        <v>15.84</v>
      </c>
      <c r="N3188" s="5">
        <f t="shared" si="197"/>
        <v>20</v>
      </c>
      <c r="O3188" s="3" t="str">
        <f>IF(ISBLANK(D3188),"ส่วนลด",VLOOKUP(D3188,หมวดหมู่!$A$2:$B$35,2))</f>
        <v>อุปโภค/บริโภค</v>
      </c>
      <c r="P3188" s="3" t="str">
        <f>IF(ISBLANK(E3188),"หน่วย",VLOOKUP(E3188,หน่วยนับ!$A$2:$B$37,2))</f>
        <v>กระปุก</v>
      </c>
      <c r="Q3188" t="str">
        <f t="shared" si="198"/>
        <v>P00000.png</v>
      </c>
      <c r="R3188" t="str">
        <f t="shared" si="199"/>
        <v>INSERT INTO `product`(`pID`, `pBar`, `pBars`, `pName`, `pBP`, `pSP`, `pVal`, `pCate`, `pUnit`, `img`) VALUES ('P03188','8852814001672','[{"detail":"รหัสสินค้า","barcode":"P03188"},{"detail":"บาร์โค้ดหลัก","barcode":"8852814001672"}]','กาวปะยางKOK***','15.84','20','3','อุปโภค/บริโภค','กระปุก','P00000.png');</v>
      </c>
    </row>
    <row r="3189" spans="1:18" x14ac:dyDescent="0.25">
      <c r="A3189" s="2" t="s">
        <v>4742</v>
      </c>
      <c r="B3189" s="8" t="s">
        <v>4742</v>
      </c>
      <c r="C3189" s="2" t="s">
        <v>8967</v>
      </c>
      <c r="D3189" s="1">
        <v>77</v>
      </c>
      <c r="E3189" s="1">
        <v>1</v>
      </c>
      <c r="F3189" s="1">
        <v>2</v>
      </c>
      <c r="G3189" s="1">
        <v>85</v>
      </c>
      <c r="H3189" s="1">
        <v>110</v>
      </c>
      <c r="I3189" s="16"/>
      <c r="J3189" s="17" t="s">
        <v>7142</v>
      </c>
      <c r="K3189" s="4" t="s">
        <v>7144</v>
      </c>
      <c r="L3189" s="5" t="s">
        <v>7143</v>
      </c>
      <c r="M3189" s="5">
        <f t="shared" si="196"/>
        <v>85</v>
      </c>
      <c r="N3189" s="5">
        <f t="shared" si="197"/>
        <v>110</v>
      </c>
      <c r="O3189" s="3" t="str">
        <f>IF(ISBLANK(D3189),"ส่วนลด",VLOOKUP(D3189,หมวดหมู่!$A$2:$B$35,2))</f>
        <v>ของใช้ในครัว</v>
      </c>
      <c r="P3189" s="3" t="str">
        <f>IF(ISBLANK(E3189),"หน่วย",VLOOKUP(E3189,หน่วยนับ!$A$2:$B$37,2))</f>
        <v>ชิ้น</v>
      </c>
      <c r="Q3189" t="str">
        <f t="shared" si="198"/>
        <v>P00000.png</v>
      </c>
      <c r="R3189" t="str">
        <f t="shared" si="199"/>
        <v>INSERT INTO `product`(`pID`, `pBar`, `pBars`, `pName`, `pBP`, `pSP`, `pVal`, `pCate`, `pUnit`, `img`) VALUES ('P03189','P03189','[{"detail":"รหัสสินค้า","barcode":"P03189"},{"detail":"บาร์โค้ดหลัก","barcode":"P03189"}]','แก้วเยติ***','85','110','2','ของใช้ในครัว','ชิ้น','P00000.png');</v>
      </c>
    </row>
    <row r="3190" spans="1:18" x14ac:dyDescent="0.25">
      <c r="A3190" s="2" t="s">
        <v>4743</v>
      </c>
      <c r="B3190" s="8" t="s">
        <v>4743</v>
      </c>
      <c r="C3190" s="2" t="s">
        <v>4744</v>
      </c>
      <c r="D3190" s="1">
        <v>20</v>
      </c>
      <c r="E3190" s="1">
        <v>1</v>
      </c>
      <c r="F3190" s="1">
        <v>1</v>
      </c>
      <c r="G3190" s="1">
        <v>100</v>
      </c>
      <c r="H3190" s="1">
        <v>120</v>
      </c>
      <c r="I3190" s="16"/>
      <c r="J3190" s="17" t="s">
        <v>7142</v>
      </c>
      <c r="K3190" s="4" t="s">
        <v>7144</v>
      </c>
      <c r="L3190" s="5" t="s">
        <v>7143</v>
      </c>
      <c r="M3190" s="5">
        <f t="shared" si="196"/>
        <v>100</v>
      </c>
      <c r="N3190" s="5">
        <f t="shared" si="197"/>
        <v>120</v>
      </c>
      <c r="O3190" s="3" t="str">
        <f>IF(ISBLANK(D3190),"ส่วนลด",VLOOKUP(D3190,หมวดหมู่!$A$2:$B$35,2))</f>
        <v>อุปโภค/บริโภค</v>
      </c>
      <c r="P3190" s="3" t="str">
        <f>IF(ISBLANK(E3190),"หน่วย",VLOOKUP(E3190,หน่วยนับ!$A$2:$B$37,2))</f>
        <v>ชิ้น</v>
      </c>
      <c r="Q3190" t="str">
        <f t="shared" si="198"/>
        <v>P00000.png</v>
      </c>
      <c r="R3190" t="str">
        <f t="shared" si="199"/>
        <v>INSERT INTO `product`(`pID`, `pBar`, `pBars`, `pName`, `pBP`, `pSP`, `pVal`, `pCate`, `pUnit`, `img`) VALUES ('P03190','P03190','[{"detail":"รหัสสินค้า","barcode":"P03190"},{"detail":"บาร์โค้ดหลัก","barcode":"P03190"}]','แก้วเยติ120บาท','100','120','1','อุปโภค/บริโภค','ชิ้น','P00000.png');</v>
      </c>
    </row>
    <row r="3191" spans="1:18" x14ac:dyDescent="0.25">
      <c r="A3191" s="2" t="s">
        <v>4745</v>
      </c>
      <c r="B3191" s="8">
        <v>4902430867863</v>
      </c>
      <c r="C3191" s="2" t="s">
        <v>8968</v>
      </c>
      <c r="D3191" s="1">
        <v>86</v>
      </c>
      <c r="E3191" s="1">
        <v>14</v>
      </c>
      <c r="F3191" s="1">
        <v>6</v>
      </c>
      <c r="G3191" s="1">
        <v>34.43</v>
      </c>
      <c r="H3191" s="1">
        <v>45</v>
      </c>
      <c r="I3191" s="16"/>
      <c r="J3191" s="17" t="s">
        <v>7142</v>
      </c>
      <c r="K3191" s="4" t="s">
        <v>7144</v>
      </c>
      <c r="L3191" s="5" t="s">
        <v>7143</v>
      </c>
      <c r="M3191" s="5">
        <f t="shared" si="196"/>
        <v>34.43</v>
      </c>
      <c r="N3191" s="5">
        <f t="shared" si="197"/>
        <v>45</v>
      </c>
      <c r="O3191" s="3" t="str">
        <f>IF(ISBLANK(D3191),"ส่วนลด",VLOOKUP(D3191,หมวดหมู่!$A$2:$B$35,2))</f>
        <v>ของใช้ในครัว</v>
      </c>
      <c r="P3191" s="3" t="str">
        <f>IF(ISBLANK(E3191),"หน่วย",VLOOKUP(E3191,หน่วยนับ!$A$2:$B$37,2))</f>
        <v>ถุง</v>
      </c>
      <c r="Q3191" t="str">
        <f t="shared" si="198"/>
        <v>P00000.png</v>
      </c>
      <c r="R3191" t="str">
        <f t="shared" si="199"/>
        <v>INSERT INTO `product`(`pID`, `pBar`, `pBars`, `pName`, `pBP`, `pSP`, `pVal`, `pCate`, `pUnit`, `img`) VALUES ('P03191','4902430867863','[{"detail":"รหัสสินค้า","barcode":"P03191"},{"detail":"บาร์โค้ดหลัก","barcode":"4902430867863"}]','ดาวนี่ปรับผ้านุ่มในร่ม300มล***','34.43','45','6','ของใช้ในครัว','ถุง','P00000.png');</v>
      </c>
    </row>
    <row r="3192" spans="1:18" x14ac:dyDescent="0.25">
      <c r="A3192" s="2" t="s">
        <v>4746</v>
      </c>
      <c r="B3192" s="8">
        <v>8858891301872</v>
      </c>
      <c r="C3192" s="2" t="s">
        <v>8969</v>
      </c>
      <c r="D3192" s="1">
        <v>74</v>
      </c>
      <c r="E3192" s="1">
        <v>3</v>
      </c>
      <c r="F3192" s="1">
        <v>10</v>
      </c>
      <c r="G3192" s="1">
        <v>7.83</v>
      </c>
      <c r="H3192" s="1">
        <v>10</v>
      </c>
      <c r="I3192" s="16"/>
      <c r="J3192" s="17" t="s">
        <v>7142</v>
      </c>
      <c r="K3192" s="4" t="s">
        <v>7144</v>
      </c>
      <c r="L3192" s="5" t="s">
        <v>7143</v>
      </c>
      <c r="M3192" s="5">
        <f t="shared" si="196"/>
        <v>7.83</v>
      </c>
      <c r="N3192" s="5">
        <f t="shared" si="197"/>
        <v>10</v>
      </c>
      <c r="O3192" s="3" t="str">
        <f>IF(ISBLANK(D3192),"ส่วนลด",VLOOKUP(D3192,หมวดหมู่!$A$2:$B$35,2))</f>
        <v>น้ำขวด+น้ำอัดลม</v>
      </c>
      <c r="P3192" s="3" t="str">
        <f>IF(ISBLANK(E3192),"หน่วย",VLOOKUP(E3192,หน่วยนับ!$A$2:$B$37,2))</f>
        <v>ขวด</v>
      </c>
      <c r="Q3192" t="str">
        <f t="shared" si="198"/>
        <v>P00000.png</v>
      </c>
      <c r="R3192" t="str">
        <f t="shared" si="199"/>
        <v>INSERT INTO `product`(`pID`, `pBar`, `pBars`, `pName`, `pBP`, `pSP`, `pVal`, `pCate`, `pUnit`, `img`) VALUES ('P03192','8858891301872','[{"detail":"รหัสสินค้า","barcode":"P03192"},{"detail":"บาร์โค้ดหลัก","barcode":"8858891301872"}]','อิชิตันขวดผึ้งมะนาว280มล***','7.83','10','10','น้ำขวด+น้ำอัดลม','ขวด','P00000.png');</v>
      </c>
    </row>
    <row r="3193" spans="1:18" x14ac:dyDescent="0.25">
      <c r="A3193" s="2" t="s">
        <v>4747</v>
      </c>
      <c r="B3193" s="8" t="s">
        <v>4747</v>
      </c>
      <c r="C3193" s="2" t="s">
        <v>8970</v>
      </c>
      <c r="D3193" s="1">
        <v>22</v>
      </c>
      <c r="E3193" s="1">
        <v>14</v>
      </c>
      <c r="F3193" s="1">
        <v>6</v>
      </c>
      <c r="G3193" s="1">
        <v>10</v>
      </c>
      <c r="H3193" s="1">
        <v>12</v>
      </c>
      <c r="I3193" s="16"/>
      <c r="J3193" s="17" t="s">
        <v>7142</v>
      </c>
      <c r="K3193" s="4" t="s">
        <v>7144</v>
      </c>
      <c r="L3193" s="5" t="s">
        <v>7143</v>
      </c>
      <c r="M3193" s="5">
        <f t="shared" si="196"/>
        <v>10</v>
      </c>
      <c r="N3193" s="5">
        <f t="shared" si="197"/>
        <v>12</v>
      </c>
      <c r="O3193" s="3" t="str">
        <f>IF(ISBLANK(D3193),"ส่วนลด",VLOOKUP(D3193,หมวดหมู่!$A$2:$B$35,2))</f>
        <v>ประปา</v>
      </c>
      <c r="P3193" s="3" t="str">
        <f>IF(ISBLANK(E3193),"หน่วย",VLOOKUP(E3193,หน่วยนับ!$A$2:$B$37,2))</f>
        <v>ถุง</v>
      </c>
      <c r="Q3193" t="str">
        <f t="shared" si="198"/>
        <v>P00000.png</v>
      </c>
      <c r="R3193" t="str">
        <f t="shared" si="199"/>
        <v>INSERT INTO `product`(`pID`, `pBar`, `pBars`, `pName`, `pBP`, `pSP`, `pVal`, `pCate`, `pUnit`, `img`) VALUES ('P03193','P03193','[{"detail":"รหัสสินค้า","barcode":"P03193"},{"detail":"บาร์โค้ดหลัก","barcode":"P03193"}]','เข็มขัดรัดท่อหนา 3/4'' ***','10','12','6','ประปา','ถุง','P00000.png');</v>
      </c>
    </row>
    <row r="3194" spans="1:18" x14ac:dyDescent="0.25">
      <c r="A3194" s="2" t="s">
        <v>4748</v>
      </c>
      <c r="B3194" s="8">
        <v>8859345710288</v>
      </c>
      <c r="C3194" s="2" t="s">
        <v>4749</v>
      </c>
      <c r="D3194" s="1">
        <v>21</v>
      </c>
      <c r="E3194" s="1">
        <v>1</v>
      </c>
      <c r="F3194" s="1">
        <v>0</v>
      </c>
      <c r="G3194" s="1">
        <v>80</v>
      </c>
      <c r="H3194" s="1">
        <v>99</v>
      </c>
      <c r="I3194" s="16"/>
      <c r="J3194" s="17" t="s">
        <v>7142</v>
      </c>
      <c r="K3194" s="4" t="s">
        <v>7144</v>
      </c>
      <c r="L3194" s="5" t="s">
        <v>7143</v>
      </c>
      <c r="M3194" s="5">
        <f t="shared" si="196"/>
        <v>80</v>
      </c>
      <c r="N3194" s="5">
        <f t="shared" si="197"/>
        <v>99</v>
      </c>
      <c r="O3194" s="3" t="str">
        <f>IF(ISBLANK(D3194),"ส่วนลด",VLOOKUP(D3194,หมวดหมู่!$A$2:$B$35,2))</f>
        <v>ไฟฟ้า</v>
      </c>
      <c r="P3194" s="3" t="str">
        <f>IF(ISBLANK(E3194),"หน่วย",VLOOKUP(E3194,หน่วยนับ!$A$2:$B$37,2))</f>
        <v>ชิ้น</v>
      </c>
      <c r="Q3194" t="str">
        <f t="shared" si="198"/>
        <v>P00000.png</v>
      </c>
      <c r="R3194" t="str">
        <f t="shared" si="199"/>
        <v>INSERT INTO `product`(`pID`, `pBar`, `pBars`, `pName`, `pBP`, `pSP`, `pVal`, `pCate`, `pUnit`, `img`) VALUES ('P03194','8859345710288','[{"detail":"รหัสสินค้า","barcode":"P03194"},{"detail":"บาร์โค้ดหลัก","barcode":"8859345710288"}]','นีออน18วัตครบเซต99บ*','80','99','0','ไฟฟ้า','ชิ้น','P00000.png');</v>
      </c>
    </row>
    <row r="3195" spans="1:18" x14ac:dyDescent="0.25">
      <c r="A3195" s="2" t="s">
        <v>4750</v>
      </c>
      <c r="B3195" s="8">
        <v>8858940813042</v>
      </c>
      <c r="C3195" s="2" t="s">
        <v>4751</v>
      </c>
      <c r="D3195" s="1">
        <v>20</v>
      </c>
      <c r="E3195" s="1">
        <v>4</v>
      </c>
      <c r="F3195" s="1">
        <v>0</v>
      </c>
      <c r="G3195" s="1">
        <v>70</v>
      </c>
      <c r="H3195" s="1">
        <v>100</v>
      </c>
      <c r="I3195" s="16"/>
      <c r="J3195" s="17" t="s">
        <v>7142</v>
      </c>
      <c r="K3195" s="4" t="s">
        <v>7144</v>
      </c>
      <c r="L3195" s="5" t="s">
        <v>7143</v>
      </c>
      <c r="M3195" s="5">
        <f t="shared" si="196"/>
        <v>70</v>
      </c>
      <c r="N3195" s="5">
        <f t="shared" si="197"/>
        <v>100</v>
      </c>
      <c r="O3195" s="3" t="str">
        <f>IF(ISBLANK(D3195),"ส่วนลด",VLOOKUP(D3195,หมวดหมู่!$A$2:$B$35,2))</f>
        <v>อุปโภค/บริโภค</v>
      </c>
      <c r="P3195" s="3" t="str">
        <f>IF(ISBLANK(E3195),"หน่วย",VLOOKUP(E3195,หน่วยนับ!$A$2:$B$37,2))</f>
        <v>ชุด</v>
      </c>
      <c r="Q3195" t="str">
        <f t="shared" si="198"/>
        <v>P00000.png</v>
      </c>
      <c r="R3195" t="str">
        <f t="shared" si="199"/>
        <v>INSERT INTO `product`(`pID`, `pBar`, `pBars`, `pName`, `pBP`, `pSP`, `pVal`, `pCate`, `pUnit`, `img`) VALUES ('P03195','8858940813042','[{"detail":"รหัสสินค้า","barcode":"P03195"},{"detail":"บาร์โค้ดหลัก","barcode":"8858940813042"}]','นีออน36วัต100*','70','100','0','อุปโภค/บริโภค','ชุด','P00000.png');</v>
      </c>
    </row>
    <row r="3196" spans="1:18" x14ac:dyDescent="0.25">
      <c r="A3196" s="2" t="s">
        <v>4752</v>
      </c>
      <c r="B3196" s="8" t="s">
        <v>4752</v>
      </c>
      <c r="C3196" s="2" t="s">
        <v>8971</v>
      </c>
      <c r="D3196" s="1">
        <v>20</v>
      </c>
      <c r="E3196" s="1">
        <v>4</v>
      </c>
      <c r="F3196" s="1">
        <v>1</v>
      </c>
      <c r="G3196" s="1">
        <v>60</v>
      </c>
      <c r="H3196" s="1">
        <v>89</v>
      </c>
      <c r="I3196" s="16"/>
      <c r="J3196" s="17" t="s">
        <v>7142</v>
      </c>
      <c r="K3196" s="4" t="s">
        <v>7144</v>
      </c>
      <c r="L3196" s="5" t="s">
        <v>7143</v>
      </c>
      <c r="M3196" s="5">
        <f t="shared" si="196"/>
        <v>60</v>
      </c>
      <c r="N3196" s="5">
        <f t="shared" si="197"/>
        <v>89</v>
      </c>
      <c r="O3196" s="3" t="str">
        <f>IF(ISBLANK(D3196),"ส่วนลด",VLOOKUP(D3196,หมวดหมู่!$A$2:$B$35,2))</f>
        <v>อุปโภค/บริโภค</v>
      </c>
      <c r="P3196" s="3" t="str">
        <f>IF(ISBLANK(E3196),"หน่วย",VLOOKUP(E3196,หน่วยนับ!$A$2:$B$37,2))</f>
        <v>ชุด</v>
      </c>
      <c r="Q3196" t="str">
        <f t="shared" si="198"/>
        <v>P00000.png</v>
      </c>
      <c r="R3196" t="str">
        <f t="shared" si="199"/>
        <v>INSERT INTO `product`(`pID`, `pBar`, `pBars`, `pName`, `pBP`, `pSP`, `pVal`, `pCate`, `pUnit`, `img`) VALUES ('P03196','P03196','[{"detail":"รหัสสินค้า","barcode":"P03196"},{"detail":"บาร์โค้ดหลัก","barcode":"P03196"}]','แปรงถูพื้นด้ามยาว**','60','89','1','อุปโภค/บริโภค','ชุด','P00000.png');</v>
      </c>
    </row>
    <row r="3197" spans="1:18" x14ac:dyDescent="0.25">
      <c r="A3197" s="2" t="s">
        <v>4753</v>
      </c>
      <c r="B3197" s="8">
        <v>1988032194906</v>
      </c>
      <c r="C3197" s="2" t="s">
        <v>4754</v>
      </c>
      <c r="D3197" s="1">
        <v>20</v>
      </c>
      <c r="E3197" s="1">
        <v>1</v>
      </c>
      <c r="F3197" s="1">
        <v>1</v>
      </c>
      <c r="G3197" s="1">
        <v>14.58</v>
      </c>
      <c r="H3197" s="1">
        <v>20</v>
      </c>
      <c r="I3197" s="16"/>
      <c r="J3197" s="17" t="s">
        <v>7142</v>
      </c>
      <c r="K3197" s="4" t="s">
        <v>7144</v>
      </c>
      <c r="L3197" s="5" t="s">
        <v>7143</v>
      </c>
      <c r="M3197" s="5">
        <f t="shared" si="196"/>
        <v>14.58</v>
      </c>
      <c r="N3197" s="5">
        <f t="shared" si="197"/>
        <v>20</v>
      </c>
      <c r="O3197" s="3" t="str">
        <f>IF(ISBLANK(D3197),"ส่วนลด",VLOOKUP(D3197,หมวดหมู่!$A$2:$B$35,2))</f>
        <v>อุปโภค/บริโภค</v>
      </c>
      <c r="P3197" s="3" t="str">
        <f>IF(ISBLANK(E3197),"หน่วย",VLOOKUP(E3197,หน่วยนับ!$A$2:$B$37,2))</f>
        <v>ชิ้น</v>
      </c>
      <c r="Q3197" t="str">
        <f t="shared" si="198"/>
        <v>P00000.png</v>
      </c>
      <c r="R3197" t="str">
        <f t="shared" si="199"/>
        <v>INSERT INTO `product`(`pID`, `pBar`, `pBars`, `pName`, `pBP`, `pSP`, `pVal`, `pCate`, `pUnit`, `img`) VALUES ('P03197','1988032194906','[{"detail":"รหัสสินค้า","barcode":"P03197"},{"detail":"บาร์โค้ดหลัก","barcode":"1988032194906"}]','แปรงขัดหัวกลม20บาท','14.58','20','1','อุปโภค/บริโภค','ชิ้น','P00000.png');</v>
      </c>
    </row>
    <row r="3198" spans="1:18" x14ac:dyDescent="0.25">
      <c r="A3198" s="2" t="s">
        <v>4755</v>
      </c>
      <c r="B3198" s="8" t="s">
        <v>4755</v>
      </c>
      <c r="C3198" s="2" t="s">
        <v>8972</v>
      </c>
      <c r="D3198" s="1">
        <v>92</v>
      </c>
      <c r="E3198" s="1">
        <v>1</v>
      </c>
      <c r="F3198" s="1">
        <v>2</v>
      </c>
      <c r="G3198" s="1">
        <v>14</v>
      </c>
      <c r="H3198" s="1">
        <v>20</v>
      </c>
      <c r="I3198" s="16"/>
      <c r="J3198" s="17" t="s">
        <v>7142</v>
      </c>
      <c r="K3198" s="4" t="s">
        <v>7144</v>
      </c>
      <c r="L3198" s="5" t="s">
        <v>7143</v>
      </c>
      <c r="M3198" s="5">
        <f t="shared" si="196"/>
        <v>14</v>
      </c>
      <c r="N3198" s="5">
        <f t="shared" si="197"/>
        <v>20</v>
      </c>
      <c r="O3198" s="3" t="str">
        <f>IF(ISBLANK(D3198),"ส่วนลด",VLOOKUP(D3198,หมวดหมู่!$A$2:$B$35,2))</f>
        <v>ของใช้ในครัว</v>
      </c>
      <c r="P3198" s="3" t="str">
        <f>IF(ISBLANK(E3198),"หน่วย",VLOOKUP(E3198,หน่วยนับ!$A$2:$B$37,2))</f>
        <v>ชิ้น</v>
      </c>
      <c r="Q3198" t="str">
        <f t="shared" si="198"/>
        <v>P00000.png</v>
      </c>
      <c r="R3198" t="str">
        <f t="shared" si="199"/>
        <v>INSERT INTO `product`(`pID`, `pBar`, `pBars`, `pName`, `pBP`, `pSP`, `pVal`, `pCate`, `pUnit`, `img`) VALUES ('P03198','P03198','[{"detail":"รหัสสินค้า","barcode":"P03198"},{"detail":"บาร์โค้ดหลัก","barcode":"P03198"}]','โบว์กิ๊บผ้าลูกไม้***','14','20','2','ของใช้ในครัว','ชิ้น','P00000.png');</v>
      </c>
    </row>
    <row r="3199" spans="1:18" x14ac:dyDescent="0.25">
      <c r="A3199" s="2" t="s">
        <v>4756</v>
      </c>
      <c r="B3199" s="8" t="s">
        <v>4756</v>
      </c>
      <c r="C3199" s="2" t="s">
        <v>8973</v>
      </c>
      <c r="D3199" s="1">
        <v>92</v>
      </c>
      <c r="E3199" s="1">
        <v>1</v>
      </c>
      <c r="F3199" s="1">
        <v>10</v>
      </c>
      <c r="G3199" s="1">
        <v>5</v>
      </c>
      <c r="H3199" s="1">
        <v>10</v>
      </c>
      <c r="I3199" s="16"/>
      <c r="J3199" s="17" t="s">
        <v>7142</v>
      </c>
      <c r="K3199" s="4" t="s">
        <v>7144</v>
      </c>
      <c r="L3199" s="5" t="s">
        <v>7143</v>
      </c>
      <c r="M3199" s="5">
        <f t="shared" si="196"/>
        <v>5</v>
      </c>
      <c r="N3199" s="5">
        <f t="shared" si="197"/>
        <v>10</v>
      </c>
      <c r="O3199" s="3" t="str">
        <f>IF(ISBLANK(D3199),"ส่วนลด",VLOOKUP(D3199,หมวดหมู่!$A$2:$B$35,2))</f>
        <v>ของใช้ในครัว</v>
      </c>
      <c r="P3199" s="3" t="str">
        <f>IF(ISBLANK(E3199),"หน่วย",VLOOKUP(E3199,หน่วยนับ!$A$2:$B$37,2))</f>
        <v>ชิ้น</v>
      </c>
      <c r="Q3199" t="str">
        <f t="shared" si="198"/>
        <v>P00000.png</v>
      </c>
      <c r="R3199" t="str">
        <f t="shared" si="199"/>
        <v>INSERT INTO `product`(`pID`, `pBar`, `pBars`, `pName`, `pBP`, `pSP`, `pVal`, `pCate`, `pUnit`, `img`) VALUES ('P03199','P03199','[{"detail":"รหัสสินค้า","barcode":"P03199"},{"detail":"บาร์โค้ดหลัก","barcode":"P03199"}]','ยางรัดผมโดนัท***','5','10','10','ของใช้ในครัว','ชิ้น','P00000.png');</v>
      </c>
    </row>
    <row r="3200" spans="1:18" x14ac:dyDescent="0.25">
      <c r="A3200" s="2" t="s">
        <v>4757</v>
      </c>
      <c r="B3200" s="8">
        <v>8851907133436</v>
      </c>
      <c r="C3200" s="2" t="s">
        <v>4758</v>
      </c>
      <c r="D3200" s="1">
        <v>32</v>
      </c>
      <c r="E3200" s="1">
        <v>1</v>
      </c>
      <c r="F3200" s="1">
        <v>3</v>
      </c>
      <c r="G3200" s="1">
        <v>11</v>
      </c>
      <c r="H3200" s="1">
        <v>15</v>
      </c>
      <c r="I3200" s="16"/>
      <c r="J3200" s="17" t="s">
        <v>7142</v>
      </c>
      <c r="K3200" s="4" t="s">
        <v>7144</v>
      </c>
      <c r="L3200" s="5" t="s">
        <v>7143</v>
      </c>
      <c r="M3200" s="5">
        <f t="shared" si="196"/>
        <v>11</v>
      </c>
      <c r="N3200" s="5">
        <f t="shared" si="197"/>
        <v>15</v>
      </c>
      <c r="O3200" s="3" t="str">
        <f>IF(ISBLANK(D3200),"ส่วนลด",VLOOKUP(D3200,หมวดหมู่!$A$2:$B$35,2))</f>
        <v>การศึกษา</v>
      </c>
      <c r="P3200" s="3" t="str">
        <f>IF(ISBLANK(E3200),"หน่วย",VLOOKUP(E3200,หน่วยนับ!$A$2:$B$37,2))</f>
        <v>ชิ้น</v>
      </c>
      <c r="Q3200" t="str">
        <f t="shared" si="198"/>
        <v>P00000.png</v>
      </c>
      <c r="R3200" t="str">
        <f t="shared" si="199"/>
        <v>INSERT INTO `product`(`pID`, `pBar`, `pBars`, `pName`, `pBP`, `pSP`, `pVal`, `pCate`, `pUnit`, `img`) VALUES ('P03200','8851907133436','[{"detail":"รหัสสินค้า","barcode":"P03200"},{"detail":"บาร์โค้ดหลัก","barcode":"8851907133436"}]','ลิควิคน้ำตราช้าง15บาท*','11','15','3','การศึกษา','ชิ้น','P00000.png');</v>
      </c>
    </row>
    <row r="3201" spans="1:18" x14ac:dyDescent="0.25">
      <c r="A3201" s="2" t="s">
        <v>4759</v>
      </c>
      <c r="B3201" s="8">
        <v>8858870258609</v>
      </c>
      <c r="C3201" s="2" t="s">
        <v>4760</v>
      </c>
      <c r="D3201" s="1">
        <v>20</v>
      </c>
      <c r="E3201" s="1">
        <v>1</v>
      </c>
      <c r="F3201" s="1">
        <v>0</v>
      </c>
      <c r="G3201" s="1">
        <v>4.59</v>
      </c>
      <c r="H3201" s="1">
        <v>10</v>
      </c>
      <c r="I3201" s="16"/>
      <c r="J3201" s="17" t="s">
        <v>7142</v>
      </c>
      <c r="K3201" s="4" t="s">
        <v>7144</v>
      </c>
      <c r="L3201" s="5" t="s">
        <v>7143</v>
      </c>
      <c r="M3201" s="5">
        <f t="shared" si="196"/>
        <v>4.59</v>
      </c>
      <c r="N3201" s="5">
        <f t="shared" si="197"/>
        <v>10</v>
      </c>
      <c r="O3201" s="3" t="str">
        <f>IF(ISBLANK(D3201),"ส่วนลด",VLOOKUP(D3201,หมวดหมู่!$A$2:$B$35,2))</f>
        <v>อุปโภค/บริโภค</v>
      </c>
      <c r="P3201" s="3" t="str">
        <f>IF(ISBLANK(E3201),"หน่วย",VLOOKUP(E3201,หน่วยนับ!$A$2:$B$37,2))</f>
        <v>ชิ้น</v>
      </c>
      <c r="Q3201" t="str">
        <f t="shared" si="198"/>
        <v>P00000.png</v>
      </c>
      <c r="R3201" t="str">
        <f t="shared" si="199"/>
        <v>INSERT INTO `product`(`pID`, `pBar`, `pBars`, `pName`, `pBP`, `pSP`, `pVal`, `pCate`, `pUnit`, `img`) VALUES ('P03201','8858870258609','[{"detail":"รหัสสินค้า","barcode":"P03201"},{"detail":"บาร์โค้ดหลัก","barcode":"8858870258609"}]','แปรงสีฟัน10บาท*','4.59','10','0','อุปโภค/บริโภค','ชิ้น','P00000.png');</v>
      </c>
    </row>
    <row r="3202" spans="1:18" x14ac:dyDescent="0.25">
      <c r="A3202" s="2" t="s">
        <v>4761</v>
      </c>
      <c r="B3202" s="8" t="s">
        <v>4762</v>
      </c>
      <c r="C3202" s="2" t="s">
        <v>4763</v>
      </c>
      <c r="D3202" s="1">
        <v>20</v>
      </c>
      <c r="E3202" s="1">
        <v>1</v>
      </c>
      <c r="F3202" s="1">
        <v>1</v>
      </c>
      <c r="G3202" s="1">
        <v>10.84</v>
      </c>
      <c r="H3202" s="1">
        <v>15</v>
      </c>
      <c r="I3202" s="16"/>
      <c r="J3202" s="17" t="s">
        <v>7142</v>
      </c>
      <c r="K3202" s="4" t="s">
        <v>7144</v>
      </c>
      <c r="L3202" s="5" t="s">
        <v>7143</v>
      </c>
      <c r="M3202" s="5">
        <f t="shared" si="196"/>
        <v>10.84</v>
      </c>
      <c r="N3202" s="5">
        <f t="shared" si="197"/>
        <v>15</v>
      </c>
      <c r="O3202" s="3" t="str">
        <f>IF(ISBLANK(D3202),"ส่วนลด",VLOOKUP(D3202,หมวดหมู่!$A$2:$B$35,2))</f>
        <v>อุปโภค/บริโภค</v>
      </c>
      <c r="P3202" s="3" t="str">
        <f>IF(ISBLANK(E3202),"หน่วย",VLOOKUP(E3202,หน่วยนับ!$A$2:$B$37,2))</f>
        <v>ชิ้น</v>
      </c>
      <c r="Q3202" t="str">
        <f t="shared" si="198"/>
        <v>P00000.png</v>
      </c>
      <c r="R3202" t="str">
        <f t="shared" si="199"/>
        <v>INSERT INTO `product`(`pID`, `pBar`, `pBars`, `pName`, `pBP`, `pSP`, `pVal`, `pCate`, `pUnit`, `img`) VALUES ('P03202','DP-127048','[{"detail":"รหัสสินค้า","barcode":"P03202"},{"detail":"บาร์โค้ดหลัก","barcode":"DP-127048"}]','ที่คาดผมลายจุด15บาท','10.84','15','1','อุปโภค/บริโภค','ชิ้น','P00000.png');</v>
      </c>
    </row>
    <row r="3203" spans="1:18" x14ac:dyDescent="0.25">
      <c r="A3203" s="2" t="s">
        <v>4764</v>
      </c>
      <c r="B3203" s="8" t="s">
        <v>4764</v>
      </c>
      <c r="C3203" s="2" t="s">
        <v>4765</v>
      </c>
      <c r="D3203" s="1">
        <v>20</v>
      </c>
      <c r="E3203" s="1">
        <v>1</v>
      </c>
      <c r="F3203" s="1">
        <v>4</v>
      </c>
      <c r="G3203" s="1">
        <v>6.25</v>
      </c>
      <c r="H3203" s="1">
        <v>10</v>
      </c>
      <c r="I3203" s="16"/>
      <c r="J3203" s="17" t="s">
        <v>7142</v>
      </c>
      <c r="K3203" s="4" t="s">
        <v>7144</v>
      </c>
      <c r="L3203" s="5" t="s">
        <v>7143</v>
      </c>
      <c r="M3203" s="5">
        <f t="shared" ref="M3203:M3266" si="200">IF(ISBLANK(D3203),0,G3203)</f>
        <v>6.25</v>
      </c>
      <c r="N3203" s="5">
        <f t="shared" ref="N3203:N3266" si="201">IF(ISBLANK(D3203),-H3203,H3203)</f>
        <v>10</v>
      </c>
      <c r="O3203" s="3" t="str">
        <f>IF(ISBLANK(D3203),"ส่วนลด",VLOOKUP(D3203,หมวดหมู่!$A$2:$B$35,2))</f>
        <v>อุปโภค/บริโภค</v>
      </c>
      <c r="P3203" s="3" t="str">
        <f>IF(ISBLANK(E3203),"หน่วย",VLOOKUP(E3203,หน่วยนับ!$A$2:$B$37,2))</f>
        <v>ชิ้น</v>
      </c>
      <c r="Q3203" t="str">
        <f t="shared" ref="Q3203:Q3266" si="202">IF(ISBLANK(I3203),"P00000.png",I3203)</f>
        <v>P00000.png</v>
      </c>
      <c r="R3203" t="str">
        <f t="shared" ref="R3203:R3266" si="203">"INSERT INTO `product`(`pID`, `pBar`, `pBars`, `pName`, `pBP`, `pSP`, `pVal`, `pCate`, `pUnit`, `img`) VALUES ('"&amp;A3203&amp;"','"&amp;B3203&amp;"','"&amp;J3203&amp;A3203&amp;K3203&amp;B3203&amp;L3203&amp;"','"&amp;C3203&amp;"','"&amp;M3203&amp;"','"&amp;N3203&amp;"','"&amp;F3203&amp;"','"&amp;O3203&amp;"','"&amp;P3203&amp;"','"&amp;Q3203&amp;"');"</f>
        <v>INSERT INTO `product`(`pID`, `pBar`, `pBars`, `pName`, `pBP`, `pSP`, `pVal`, `pCate`, `pUnit`, `img`) VALUES ('P03203','P03203','[{"detail":"รหัสสินค้า","barcode":"P03203"},{"detail":"บาร์โค้ดหลัก","barcode":"P03203"}]','ที่คาดผมผ้ากำมะหยี่10บาท*','6.25','10','4','อุปโภค/บริโภค','ชิ้น','P00000.png');</v>
      </c>
    </row>
    <row r="3204" spans="1:18" x14ac:dyDescent="0.25">
      <c r="A3204" s="2" t="s">
        <v>4766</v>
      </c>
      <c r="B3204" s="8" t="s">
        <v>4766</v>
      </c>
      <c r="C3204" s="2" t="s">
        <v>8974</v>
      </c>
      <c r="D3204" s="1">
        <v>77</v>
      </c>
      <c r="E3204" s="1">
        <v>8</v>
      </c>
      <c r="F3204" s="1">
        <v>10</v>
      </c>
      <c r="G3204" s="1">
        <v>7.5</v>
      </c>
      <c r="H3204" s="1">
        <v>15</v>
      </c>
      <c r="I3204" s="16"/>
      <c r="J3204" s="17" t="s">
        <v>7142</v>
      </c>
      <c r="K3204" s="4" t="s">
        <v>7144</v>
      </c>
      <c r="L3204" s="5" t="s">
        <v>7143</v>
      </c>
      <c r="M3204" s="5">
        <f t="shared" si="200"/>
        <v>7.5</v>
      </c>
      <c r="N3204" s="5">
        <f t="shared" si="201"/>
        <v>15</v>
      </c>
      <c r="O3204" s="3" t="str">
        <f>IF(ISBLANK(D3204),"ส่วนลด",VLOOKUP(D3204,หมวดหมู่!$A$2:$B$35,2))</f>
        <v>ของใช้ในครัว</v>
      </c>
      <c r="P3204" s="3" t="str">
        <f>IF(ISBLANK(E3204),"หน่วย",VLOOKUP(E3204,หน่วยนับ!$A$2:$B$37,2))</f>
        <v>อัน</v>
      </c>
      <c r="Q3204" t="str">
        <f t="shared" si="202"/>
        <v>P00000.png</v>
      </c>
      <c r="R3204" t="str">
        <f t="shared" si="203"/>
        <v>INSERT INTO `product`(`pID`, `pBar`, `pBars`, `pName`, `pBP`, `pSP`, `pVal`, `pCate`, `pUnit`, `img`) VALUES ('P03204','P03204','[{"detail":"รหัสสินค้า","barcode":"P03204"},{"detail":"บาร์โค้ดหลัก","barcode":"P03204"}]','ตะหริวบางเล็ก***','7.5','15','10','ของใช้ในครัว','อัน','P00000.png');</v>
      </c>
    </row>
    <row r="3205" spans="1:18" x14ac:dyDescent="0.25">
      <c r="A3205" s="2" t="s">
        <v>4767</v>
      </c>
      <c r="B3205" s="8" t="s">
        <v>4767</v>
      </c>
      <c r="C3205" s="2" t="s">
        <v>8975</v>
      </c>
      <c r="D3205" s="1">
        <v>32</v>
      </c>
      <c r="E3205" s="1">
        <v>36</v>
      </c>
      <c r="F3205" s="1">
        <v>44</v>
      </c>
      <c r="G3205" s="1">
        <v>7.09</v>
      </c>
      <c r="H3205" s="1">
        <v>15</v>
      </c>
      <c r="I3205" s="16"/>
      <c r="J3205" s="17" t="s">
        <v>7142</v>
      </c>
      <c r="K3205" s="4" t="s">
        <v>7144</v>
      </c>
      <c r="L3205" s="5" t="s">
        <v>7143</v>
      </c>
      <c r="M3205" s="5">
        <f t="shared" si="200"/>
        <v>7.09</v>
      </c>
      <c r="N3205" s="5">
        <f t="shared" si="201"/>
        <v>15</v>
      </c>
      <c r="O3205" s="3" t="str">
        <f>IF(ISBLANK(D3205),"ส่วนลด",VLOOKUP(D3205,หมวดหมู่!$A$2:$B$35,2))</f>
        <v>การศึกษา</v>
      </c>
      <c r="P3205" s="3" t="str">
        <f>IF(ISBLANK(E3205),"หน่วย",VLOOKUP(E3205,หน่วยนับ!$A$2:$B$37,2))</f>
        <v>คู่</v>
      </c>
      <c r="Q3205" t="str">
        <f t="shared" si="202"/>
        <v>P00000.png</v>
      </c>
      <c r="R3205" t="str">
        <f t="shared" si="203"/>
        <v>INSERT INTO `product`(`pID`, `pBar`, `pBars`, `pName`, `pBP`, `pSP`, `pVal`, `pCate`, `pUnit`, `img`) VALUES ('P03205','P03205','[{"detail":"รหัสสินค้า","barcode":"P03205"},{"detail":"บาร์โค้ดหลัก","barcode":"P03205"}]','ถุงเท้านักเรียนสีขาวสั้น***','7.09','15','44','การศึกษา','คู่','P00000.png');</v>
      </c>
    </row>
    <row r="3206" spans="1:18" x14ac:dyDescent="0.25">
      <c r="A3206" s="2" t="s">
        <v>4768</v>
      </c>
      <c r="B3206" s="8" t="s">
        <v>4768</v>
      </c>
      <c r="C3206" s="2" t="s">
        <v>8976</v>
      </c>
      <c r="D3206" s="1">
        <v>32</v>
      </c>
      <c r="E3206" s="1">
        <v>36</v>
      </c>
      <c r="F3206" s="1">
        <v>7</v>
      </c>
      <c r="G3206" s="1">
        <v>8.61</v>
      </c>
      <c r="H3206" s="1">
        <v>15</v>
      </c>
      <c r="I3206" s="16"/>
      <c r="J3206" s="17" t="s">
        <v>7142</v>
      </c>
      <c r="K3206" s="4" t="s">
        <v>7144</v>
      </c>
      <c r="L3206" s="5" t="s">
        <v>7143</v>
      </c>
      <c r="M3206" s="5">
        <f t="shared" si="200"/>
        <v>8.61</v>
      </c>
      <c r="N3206" s="5">
        <f t="shared" si="201"/>
        <v>15</v>
      </c>
      <c r="O3206" s="3" t="str">
        <f>IF(ISBLANK(D3206),"ส่วนลด",VLOOKUP(D3206,หมวดหมู่!$A$2:$B$35,2))</f>
        <v>การศึกษา</v>
      </c>
      <c r="P3206" s="3" t="str">
        <f>IF(ISBLANK(E3206),"หน่วย",VLOOKUP(E3206,หน่วยนับ!$A$2:$B$37,2))</f>
        <v>คู่</v>
      </c>
      <c r="Q3206" t="str">
        <f t="shared" si="202"/>
        <v>P00000.png</v>
      </c>
      <c r="R3206" t="str">
        <f t="shared" si="203"/>
        <v>INSERT INTO `product`(`pID`, `pBar`, `pBars`, `pName`, `pBP`, `pSP`, `pVal`, `pCate`, `pUnit`, `img`) VALUES ('P03206','P03206','[{"detail":"รหัสสินค้า","barcode":"P03206"},{"detail":"บาร์โค้ดหลัก","barcode":"P03206"}]','ถุงเท้าสีขาวสั้นพื้นดำ4-6***','8.61','15','7','การศึกษา','คู่','P00000.png');</v>
      </c>
    </row>
    <row r="3207" spans="1:18" x14ac:dyDescent="0.25">
      <c r="A3207" s="2" t="s">
        <v>4769</v>
      </c>
      <c r="B3207" s="8" t="s">
        <v>4769</v>
      </c>
      <c r="C3207" s="2" t="s">
        <v>8977</v>
      </c>
      <c r="D3207" s="1">
        <v>32</v>
      </c>
      <c r="E3207" s="1">
        <v>36</v>
      </c>
      <c r="F3207" s="1">
        <v>10</v>
      </c>
      <c r="G3207" s="1">
        <v>10</v>
      </c>
      <c r="H3207" s="1">
        <v>15</v>
      </c>
      <c r="I3207" s="16"/>
      <c r="J3207" s="17" t="s">
        <v>7142</v>
      </c>
      <c r="K3207" s="4" t="s">
        <v>7144</v>
      </c>
      <c r="L3207" s="5" t="s">
        <v>7143</v>
      </c>
      <c r="M3207" s="5">
        <f t="shared" si="200"/>
        <v>10</v>
      </c>
      <c r="N3207" s="5">
        <f t="shared" si="201"/>
        <v>15</v>
      </c>
      <c r="O3207" s="3" t="str">
        <f>IF(ISBLANK(D3207),"ส่วนลด",VLOOKUP(D3207,หมวดหมู่!$A$2:$B$35,2))</f>
        <v>การศึกษา</v>
      </c>
      <c r="P3207" s="3" t="str">
        <f>IF(ISBLANK(E3207),"หน่วย",VLOOKUP(E3207,หน่วยนับ!$A$2:$B$37,2))</f>
        <v>คู่</v>
      </c>
      <c r="Q3207" t="str">
        <f t="shared" si="202"/>
        <v>P00000.png</v>
      </c>
      <c r="R3207" t="str">
        <f t="shared" si="203"/>
        <v>INSERT INTO `product`(`pID`, `pBar`, `pBars`, `pName`, `pBP`, `pSP`, `pVal`, `pCate`, `pUnit`, `img`) VALUES ('P03207','P03207','[{"detail":"รหัสสินค้า","barcode":"P03207"},{"detail":"บาร์โค้ดหลัก","barcode":"P03207"}]','ถุงเท้าสีขาวฟรีไซส์***','10','15','10','การศึกษา','คู่','P00000.png');</v>
      </c>
    </row>
    <row r="3208" spans="1:18" x14ac:dyDescent="0.25">
      <c r="A3208" s="2" t="s">
        <v>4770</v>
      </c>
      <c r="B3208" s="8" t="s">
        <v>4770</v>
      </c>
      <c r="C3208" s="2" t="s">
        <v>8978</v>
      </c>
      <c r="D3208" s="1">
        <v>32</v>
      </c>
      <c r="E3208" s="1">
        <v>36</v>
      </c>
      <c r="F3208" s="1">
        <v>13</v>
      </c>
      <c r="G3208" s="1">
        <v>7.09</v>
      </c>
      <c r="H3208" s="1">
        <v>15</v>
      </c>
      <c r="I3208" s="16"/>
      <c r="J3208" s="17" t="s">
        <v>7142</v>
      </c>
      <c r="K3208" s="4" t="s">
        <v>7144</v>
      </c>
      <c r="L3208" s="5" t="s">
        <v>7143</v>
      </c>
      <c r="M3208" s="5">
        <f t="shared" si="200"/>
        <v>7.09</v>
      </c>
      <c r="N3208" s="5">
        <f t="shared" si="201"/>
        <v>15</v>
      </c>
      <c r="O3208" s="3" t="str">
        <f>IF(ISBLANK(D3208),"ส่วนลด",VLOOKUP(D3208,หมวดหมู่!$A$2:$B$35,2))</f>
        <v>การศึกษา</v>
      </c>
      <c r="P3208" s="3" t="str">
        <f>IF(ISBLANK(E3208),"หน่วย",VLOOKUP(E3208,หน่วยนับ!$A$2:$B$37,2))</f>
        <v>คู่</v>
      </c>
      <c r="Q3208" t="str">
        <f t="shared" si="202"/>
        <v>P00000.png</v>
      </c>
      <c r="R3208" t="str">
        <f t="shared" si="203"/>
        <v>INSERT INTO `product`(`pID`, `pBar`, `pBars`, `pName`, `pBP`, `pSP`, `pVal`, `pCate`, `pUnit`, `img`) VALUES ('P03208','P03208','[{"detail":"รหัสสินค้า","barcode":"P03208"},{"detail":"บาร์โค้ดหลัก","barcode":"P03208"}]','ถุงเท้าสั้นพื้นดำ5-7***','7.09','15','13','การศึกษา','คู่','P00000.png');</v>
      </c>
    </row>
    <row r="3209" spans="1:18" x14ac:dyDescent="0.25">
      <c r="A3209" s="2" t="s">
        <v>4771</v>
      </c>
      <c r="B3209" s="8" t="s">
        <v>4771</v>
      </c>
      <c r="C3209" s="2" t="s">
        <v>4772</v>
      </c>
      <c r="D3209" s="1">
        <v>32</v>
      </c>
      <c r="E3209" s="1">
        <v>36</v>
      </c>
      <c r="F3209" s="1">
        <v>5</v>
      </c>
      <c r="G3209" s="1">
        <v>7.09</v>
      </c>
      <c r="H3209" s="1">
        <v>15</v>
      </c>
      <c r="I3209" s="16"/>
      <c r="J3209" s="17" t="s">
        <v>7142</v>
      </c>
      <c r="K3209" s="4" t="s">
        <v>7144</v>
      </c>
      <c r="L3209" s="5" t="s">
        <v>7143</v>
      </c>
      <c r="M3209" s="5">
        <f t="shared" si="200"/>
        <v>7.09</v>
      </c>
      <c r="N3209" s="5">
        <f t="shared" si="201"/>
        <v>15</v>
      </c>
      <c r="O3209" s="3" t="str">
        <f>IF(ISBLANK(D3209),"ส่วนลด",VLOOKUP(D3209,หมวดหมู่!$A$2:$B$35,2))</f>
        <v>การศึกษา</v>
      </c>
      <c r="P3209" s="3" t="str">
        <f>IF(ISBLANK(E3209),"หน่วย",VLOOKUP(E3209,หน่วยนับ!$A$2:$B$37,2))</f>
        <v>คู่</v>
      </c>
      <c r="Q3209" t="str">
        <f t="shared" si="202"/>
        <v>P00000.png</v>
      </c>
      <c r="R3209" t="str">
        <f t="shared" si="203"/>
        <v>INSERT INTO `product`(`pID`, `pBar`, `pBars`, `pName`, `pBP`, `pSP`, `pVal`, `pCate`, `pUnit`, `img`) VALUES ('P03209','P03209','[{"detail":"รหัสสินค้า","barcode":"P03209"},{"detail":"บาร์โค้ดหลัก","barcode":"P03209"}]','ถุงเท้าสีน้ำตาลฟรีไซส์/15บ','7.09','15','5','การศึกษา','คู่','P00000.png');</v>
      </c>
    </row>
    <row r="3210" spans="1:18" x14ac:dyDescent="0.25">
      <c r="A3210" s="2" t="s">
        <v>4773</v>
      </c>
      <c r="B3210" s="8" t="s">
        <v>4773</v>
      </c>
      <c r="C3210" s="2" t="s">
        <v>8979</v>
      </c>
      <c r="D3210" s="1">
        <v>32</v>
      </c>
      <c r="E3210" s="1">
        <v>36</v>
      </c>
      <c r="F3210" s="1">
        <v>17</v>
      </c>
      <c r="G3210" s="1">
        <v>10</v>
      </c>
      <c r="H3210" s="1">
        <v>15</v>
      </c>
      <c r="I3210" s="16"/>
      <c r="J3210" s="17" t="s">
        <v>7142</v>
      </c>
      <c r="K3210" s="4" t="s">
        <v>7144</v>
      </c>
      <c r="L3210" s="5" t="s">
        <v>7143</v>
      </c>
      <c r="M3210" s="5">
        <f t="shared" si="200"/>
        <v>10</v>
      </c>
      <c r="N3210" s="5">
        <f t="shared" si="201"/>
        <v>15</v>
      </c>
      <c r="O3210" s="3" t="str">
        <f>IF(ISBLANK(D3210),"ส่วนลด",VLOOKUP(D3210,หมวดหมู่!$A$2:$B$35,2))</f>
        <v>การศึกษา</v>
      </c>
      <c r="P3210" s="3" t="str">
        <f>IF(ISBLANK(E3210),"หน่วย",VLOOKUP(E3210,หน่วยนับ!$A$2:$B$37,2))</f>
        <v>คู่</v>
      </c>
      <c r="Q3210" t="str">
        <f t="shared" si="202"/>
        <v>P00000.png</v>
      </c>
      <c r="R3210" t="str">
        <f t="shared" si="203"/>
        <v>INSERT INTO `product`(`pID`, `pBar`, `pBars`, `pName`, `pBP`, `pSP`, `pVal`, `pCate`, `pUnit`, `img`) VALUES ('P03210','P03210','[{"detail":"รหัสสินค้า","barcode":"P03210"},{"detail":"บาร์โค้ดหลัก","barcode":"P03210"}]','ถุงเท้านักเรียนสีน้ำตาลสั้น5-7***','10','15','17','การศึกษา','คู่','P00000.png');</v>
      </c>
    </row>
    <row r="3211" spans="1:18" x14ac:dyDescent="0.25">
      <c r="A3211" s="2" t="s">
        <v>4774</v>
      </c>
      <c r="B3211" s="8">
        <v>6971082812604</v>
      </c>
      <c r="C3211" s="2" t="s">
        <v>4775</v>
      </c>
      <c r="D3211" s="1">
        <v>32</v>
      </c>
      <c r="E3211" s="1">
        <v>36</v>
      </c>
      <c r="F3211" s="1">
        <v>2</v>
      </c>
      <c r="G3211" s="1">
        <v>14.59</v>
      </c>
      <c r="H3211" s="1">
        <v>20</v>
      </c>
      <c r="I3211" s="16"/>
      <c r="J3211" s="17" t="s">
        <v>7142</v>
      </c>
      <c r="K3211" s="4" t="s">
        <v>7144</v>
      </c>
      <c r="L3211" s="5" t="s">
        <v>7143</v>
      </c>
      <c r="M3211" s="5">
        <f t="shared" si="200"/>
        <v>14.59</v>
      </c>
      <c r="N3211" s="5">
        <f t="shared" si="201"/>
        <v>20</v>
      </c>
      <c r="O3211" s="3" t="str">
        <f>IF(ISBLANK(D3211),"ส่วนลด",VLOOKUP(D3211,หมวดหมู่!$A$2:$B$35,2))</f>
        <v>การศึกษา</v>
      </c>
      <c r="P3211" s="3" t="str">
        <f>IF(ISBLANK(E3211),"หน่วย",VLOOKUP(E3211,หน่วยนับ!$A$2:$B$37,2))</f>
        <v>คู่</v>
      </c>
      <c r="Q3211" t="str">
        <f t="shared" si="202"/>
        <v>P00000.png</v>
      </c>
      <c r="R3211" t="str">
        <f t="shared" si="203"/>
        <v>INSERT INTO `product`(`pID`, `pBar`, `pBars`, `pName`, `pBP`, `pSP`, `pVal`, `pCate`, `pUnit`, `img`) VALUES ('P03211','6971082812604','[{"detail":"รหัสสินค้า","barcode":"P03211"},{"detail":"บาร์โค้ดหลัก","barcode":"6971082812604"}]','ลิควิคกระดาษแพ็คคู่','14.59','20','2','การศึกษา','คู่','P00000.png');</v>
      </c>
    </row>
    <row r="3212" spans="1:18" x14ac:dyDescent="0.25">
      <c r="A3212" s="2" t="s">
        <v>4776</v>
      </c>
      <c r="B3212" s="8" t="s">
        <v>4776</v>
      </c>
      <c r="C3212" s="2" t="s">
        <v>8980</v>
      </c>
      <c r="D3212" s="1">
        <v>92</v>
      </c>
      <c r="E3212" s="1">
        <v>9</v>
      </c>
      <c r="F3212" s="1">
        <v>8</v>
      </c>
      <c r="G3212" s="1">
        <v>4.25</v>
      </c>
      <c r="H3212" s="1">
        <v>10</v>
      </c>
      <c r="I3212" s="16"/>
      <c r="J3212" s="17" t="s">
        <v>7142</v>
      </c>
      <c r="K3212" s="4" t="s">
        <v>7144</v>
      </c>
      <c r="L3212" s="5" t="s">
        <v>7143</v>
      </c>
      <c r="M3212" s="5">
        <f t="shared" si="200"/>
        <v>4.25</v>
      </c>
      <c r="N3212" s="5">
        <f t="shared" si="201"/>
        <v>10</v>
      </c>
      <c r="O3212" s="3" t="str">
        <f>IF(ISBLANK(D3212),"ส่วนลด",VLOOKUP(D3212,หมวดหมู่!$A$2:$B$35,2))</f>
        <v>ของใช้ในครัว</v>
      </c>
      <c r="P3212" s="3" t="str">
        <f>IF(ISBLANK(E3212),"หน่วย",VLOOKUP(E3212,หน่วยนับ!$A$2:$B$37,2))</f>
        <v>แพ็ค</v>
      </c>
      <c r="Q3212" t="str">
        <f t="shared" si="202"/>
        <v>P00000.png</v>
      </c>
      <c r="R3212" t="str">
        <f t="shared" si="203"/>
        <v>INSERT INTO `product`(`pID`, `pBar`, `pBars`, `pName`, `pBP`, `pSP`, `pVal`, `pCate`, `pUnit`, `img`) VALUES ('P03212','P03212','[{"detail":"รหัสสินค้า","barcode":"P03212"},{"detail":"บาร์โค้ดหลัก","barcode":"P03212"}]','ยางเกลียวแพ็ค3ชิ้น***','4.25','10','8','ของใช้ในครัว','แพ็ค','P00000.png');</v>
      </c>
    </row>
    <row r="3213" spans="1:18" x14ac:dyDescent="0.25">
      <c r="A3213" s="2" t="s">
        <v>4777</v>
      </c>
      <c r="B3213" s="8" t="s">
        <v>4777</v>
      </c>
      <c r="C3213" s="2" t="s">
        <v>8981</v>
      </c>
      <c r="D3213" s="1">
        <v>92</v>
      </c>
      <c r="E3213" s="1">
        <v>8</v>
      </c>
      <c r="F3213" s="1">
        <v>8</v>
      </c>
      <c r="G3213" s="1">
        <v>12.34</v>
      </c>
      <c r="H3213" s="1">
        <v>20</v>
      </c>
      <c r="I3213" s="16"/>
      <c r="J3213" s="17" t="s">
        <v>7142</v>
      </c>
      <c r="K3213" s="4" t="s">
        <v>7144</v>
      </c>
      <c r="L3213" s="5" t="s">
        <v>7143</v>
      </c>
      <c r="M3213" s="5">
        <f t="shared" si="200"/>
        <v>12.34</v>
      </c>
      <c r="N3213" s="5">
        <f t="shared" si="201"/>
        <v>20</v>
      </c>
      <c r="O3213" s="3" t="str">
        <f>IF(ISBLANK(D3213),"ส่วนลด",VLOOKUP(D3213,หมวดหมู่!$A$2:$B$35,2))</f>
        <v>ของใช้ในครัว</v>
      </c>
      <c r="P3213" s="3" t="str">
        <f>IF(ISBLANK(E3213),"หน่วย",VLOOKUP(E3213,หน่วยนับ!$A$2:$B$37,2))</f>
        <v>อัน</v>
      </c>
      <c r="Q3213" t="str">
        <f t="shared" si="202"/>
        <v>P00000.png</v>
      </c>
      <c r="R3213" t="str">
        <f t="shared" si="203"/>
        <v>INSERT INTO `product`(`pID`, `pBar`, `pBars`, `pName`, `pBP`, `pSP`, `pVal`, `pCate`, `pUnit`, `img`) VALUES ('P03213','P03213','[{"detail":"รหัสสินค้า","barcode":"P03213"},{"detail":"บาร์โค้ดหลัก","barcode":"P03213"}]','กิ๊ปกล้วย***','12.34','20','8','ของใช้ในครัว','อัน','P00000.png');</v>
      </c>
    </row>
    <row r="3214" spans="1:18" x14ac:dyDescent="0.25">
      <c r="A3214" s="2" t="s">
        <v>4778</v>
      </c>
      <c r="B3214" s="8">
        <v>8852071160013</v>
      </c>
      <c r="C3214" s="2" t="s">
        <v>4779</v>
      </c>
      <c r="D3214" s="1">
        <v>20</v>
      </c>
      <c r="E3214" s="1">
        <v>14</v>
      </c>
      <c r="F3214" s="1">
        <v>0</v>
      </c>
      <c r="G3214" s="1">
        <v>35</v>
      </c>
      <c r="H3214" s="1">
        <v>40</v>
      </c>
      <c r="I3214" s="16"/>
      <c r="J3214" s="17" t="s">
        <v>7142</v>
      </c>
      <c r="K3214" s="4" t="s">
        <v>7144</v>
      </c>
      <c r="L3214" s="5" t="s">
        <v>7143</v>
      </c>
      <c r="M3214" s="5">
        <f t="shared" si="200"/>
        <v>35</v>
      </c>
      <c r="N3214" s="5">
        <f t="shared" si="201"/>
        <v>40</v>
      </c>
      <c r="O3214" s="3" t="str">
        <f>IF(ISBLANK(D3214),"ส่วนลด",VLOOKUP(D3214,หมวดหมู่!$A$2:$B$35,2))</f>
        <v>อุปโภค/บริโภค</v>
      </c>
      <c r="P3214" s="3" t="str">
        <f>IF(ISBLANK(E3214),"หน่วย",VLOOKUP(E3214,หน่วยนับ!$A$2:$B$37,2))</f>
        <v>ถุง</v>
      </c>
      <c r="Q3214" t="str">
        <f t="shared" si="202"/>
        <v>P00000.png</v>
      </c>
      <c r="R3214" t="str">
        <f t="shared" si="203"/>
        <v>INSERT INTO `product`(`pID`, `pBar`, `pBars`, `pName`, `pBP`, `pSP`, `pVal`, `pCate`, `pUnit`, `img`) VALUES ('P03214','8852071160013','[{"detail":"รหัสสินค้า","barcode":"P03214"},{"detail":"บาร์โค้ดหลัก","barcode":"8852071160013"}]','แป้งท้าว1กก40บาท*','35','40','0','อุปโภค/บริโภค','ถุง','P00000.png');</v>
      </c>
    </row>
    <row r="3215" spans="1:18" x14ac:dyDescent="0.25">
      <c r="A3215" s="2" t="s">
        <v>4780</v>
      </c>
      <c r="B3215" s="8">
        <v>8850871361005</v>
      </c>
      <c r="C3215" s="2" t="s">
        <v>8982</v>
      </c>
      <c r="D3215" s="1">
        <v>37</v>
      </c>
      <c r="E3215" s="1">
        <v>1</v>
      </c>
      <c r="F3215" s="1">
        <v>1</v>
      </c>
      <c r="G3215" s="1">
        <v>5</v>
      </c>
      <c r="H3215" s="1">
        <v>6</v>
      </c>
      <c r="I3215" s="16"/>
      <c r="J3215" s="17" t="s">
        <v>7142</v>
      </c>
      <c r="K3215" s="4" t="s">
        <v>7144</v>
      </c>
      <c r="L3215" s="5" t="s">
        <v>7143</v>
      </c>
      <c r="M3215" s="5">
        <f t="shared" si="200"/>
        <v>5</v>
      </c>
      <c r="N3215" s="5">
        <f t="shared" si="201"/>
        <v>6</v>
      </c>
      <c r="O3215" s="3" t="str">
        <f>IF(ISBLANK(D3215),"ส่วนลด",VLOOKUP(D3215,หมวดหมู่!$A$2:$B$35,2))</f>
        <v>เหล้า+บุรี่</v>
      </c>
      <c r="P3215" s="3" t="str">
        <f>IF(ISBLANK(E3215),"หน่วย",VLOOKUP(E3215,หน่วยนับ!$A$2:$B$37,2))</f>
        <v>ชิ้น</v>
      </c>
      <c r="Q3215" t="str">
        <f t="shared" si="202"/>
        <v>P00000.png</v>
      </c>
      <c r="R3215" t="str">
        <f t="shared" si="203"/>
        <v>INSERT INTO `product`(`pID`, `pBar`, `pBars`, `pName`, `pBP`, `pSP`, `pVal`, `pCate`, `pUnit`, `img`) VALUES ('P03215','8850871361005','[{"detail":"รหัสสินค้า","barcode":"P03215"},{"detail":"บาร์โค้ดหลัก","barcode":"8850871361005"}]','ไฟแชคโมโต้***','5','6','1','เหล้า+บุรี่','ชิ้น','P00000.png');</v>
      </c>
    </row>
    <row r="3216" spans="1:18" x14ac:dyDescent="0.25">
      <c r="A3216" s="2" t="s">
        <v>4781</v>
      </c>
      <c r="B3216" s="8">
        <v>8853002300560</v>
      </c>
      <c r="C3216" s="2" t="s">
        <v>4782</v>
      </c>
      <c r="D3216" s="1">
        <v>20</v>
      </c>
      <c r="E3216" s="1">
        <v>5</v>
      </c>
      <c r="F3216" s="1">
        <v>0</v>
      </c>
      <c r="G3216" s="1">
        <v>4</v>
      </c>
      <c r="H3216" s="1">
        <v>5</v>
      </c>
      <c r="I3216" s="16"/>
      <c r="J3216" s="17" t="s">
        <v>7142</v>
      </c>
      <c r="K3216" s="4" t="s">
        <v>7144</v>
      </c>
      <c r="L3216" s="5" t="s">
        <v>7143</v>
      </c>
      <c r="M3216" s="5">
        <f t="shared" si="200"/>
        <v>4</v>
      </c>
      <c r="N3216" s="5">
        <f t="shared" si="201"/>
        <v>5</v>
      </c>
      <c r="O3216" s="3" t="str">
        <f>IF(ISBLANK(D3216),"ส่วนลด",VLOOKUP(D3216,หมวดหมู่!$A$2:$B$35,2))</f>
        <v>อุปโภค/บริโภค</v>
      </c>
      <c r="P3216" s="3" t="str">
        <f>IF(ISBLANK(E3216),"หน่วย",VLOOKUP(E3216,หน่วยนับ!$A$2:$B$37,2))</f>
        <v>กล่อง</v>
      </c>
      <c r="Q3216" t="str">
        <f t="shared" si="202"/>
        <v>P00000.png</v>
      </c>
      <c r="R3216" t="str">
        <f t="shared" si="203"/>
        <v>INSERT INTO `product`(`pID`, `pBar`, `pBars`, `pName`, `pBP`, `pSP`, `pVal`, `pCate`, `pUnit`, `img`) VALUES ('P03216','8853002300560','[{"detail":"รหัสสินค้า","barcode":"P03216"},{"detail":"บาร์โค้ดหลัก","barcode":"8853002300560"}]','ดีมอล90มล5บ**','4','5','0','อุปโภค/บริโภค','กล่อง','P00000.png');</v>
      </c>
    </row>
    <row r="3217" spans="1:18" x14ac:dyDescent="0.25">
      <c r="A3217" s="2" t="s">
        <v>4783</v>
      </c>
      <c r="B3217" s="8">
        <v>8858786256089</v>
      </c>
      <c r="C3217" s="2" t="s">
        <v>4784</v>
      </c>
      <c r="D3217" s="1">
        <v>20</v>
      </c>
      <c r="E3217" s="1">
        <v>5</v>
      </c>
      <c r="F3217" s="1">
        <v>2</v>
      </c>
      <c r="G3217" s="1">
        <v>17</v>
      </c>
      <c r="H3217" s="1">
        <v>20</v>
      </c>
      <c r="I3217" s="16"/>
      <c r="J3217" s="17" t="s">
        <v>7142</v>
      </c>
      <c r="K3217" s="4" t="s">
        <v>7144</v>
      </c>
      <c r="L3217" s="5" t="s">
        <v>7143</v>
      </c>
      <c r="M3217" s="5">
        <f t="shared" si="200"/>
        <v>17</v>
      </c>
      <c r="N3217" s="5">
        <f t="shared" si="201"/>
        <v>20</v>
      </c>
      <c r="O3217" s="3" t="str">
        <f>IF(ISBLANK(D3217),"ส่วนลด",VLOOKUP(D3217,หมวดหมู่!$A$2:$B$35,2))</f>
        <v>อุปโภค/บริโภค</v>
      </c>
      <c r="P3217" s="3" t="str">
        <f>IF(ISBLANK(E3217),"หน่วย",VLOOKUP(E3217,หน่วยนับ!$A$2:$B$37,2))</f>
        <v>กล่อง</v>
      </c>
      <c r="Q3217" t="str">
        <f t="shared" si="202"/>
        <v>P00000.png</v>
      </c>
      <c r="R3217" t="str">
        <f t="shared" si="203"/>
        <v>INSERT INTO `product`(`pID`, `pBar`, `pBars`, `pName`, `pBP`, `pSP`, `pVal`, `pCate`, `pUnit`, `img`) VALUES ('P03217','8858786256089','[{"detail":"รหัสสินค้า","barcode":"P03217"},{"detail":"บาร์โค้ดหลัก","barcode":"8858786256089"}]','เรนเจนควันน้อย20บาท','17','20','2','อุปโภค/บริโภค','กล่อง','P00000.png');</v>
      </c>
    </row>
    <row r="3218" spans="1:18" x14ac:dyDescent="0.25">
      <c r="A3218" s="2" t="s">
        <v>4785</v>
      </c>
      <c r="B3218" s="8" t="s">
        <v>4785</v>
      </c>
      <c r="C3218" s="2" t="s">
        <v>4786</v>
      </c>
      <c r="D3218" s="1">
        <v>25</v>
      </c>
      <c r="E3218" s="1">
        <v>14</v>
      </c>
      <c r="F3218" s="1">
        <v>5</v>
      </c>
      <c r="G3218" s="1">
        <v>15</v>
      </c>
      <c r="H3218" s="1">
        <v>20</v>
      </c>
      <c r="I3218" s="16"/>
      <c r="J3218" s="17" t="s">
        <v>7142</v>
      </c>
      <c r="K3218" s="4" t="s">
        <v>7144</v>
      </c>
      <c r="L3218" s="5" t="s">
        <v>7143</v>
      </c>
      <c r="M3218" s="5">
        <f t="shared" si="200"/>
        <v>15</v>
      </c>
      <c r="N3218" s="5">
        <f t="shared" si="201"/>
        <v>20</v>
      </c>
      <c r="O3218" s="3" t="str">
        <f>IF(ISBLANK(D3218),"ส่วนลด",VLOOKUP(D3218,หมวดหมู่!$A$2:$B$35,2))</f>
        <v>การเกษตร</v>
      </c>
      <c r="P3218" s="3" t="str">
        <f>IF(ISBLANK(E3218),"หน่วย",VLOOKUP(E3218,หน่วยนับ!$A$2:$B$37,2))</f>
        <v>ถุง</v>
      </c>
      <c r="Q3218" t="str">
        <f t="shared" si="202"/>
        <v>P00000.png</v>
      </c>
      <c r="R3218" t="str">
        <f t="shared" si="203"/>
        <v>INSERT INTO `product`(`pID`, `pBar`, `pBars`, `pName`, `pBP`, `pSP`, `pVal`, `pCate`, `pUnit`, `img`) VALUES ('P03218','P03218','[{"detail":"รหัสสินค้า","barcode":"P03218"},{"detail":"บาร์โค้ดหลัก","barcode":"P03218"}]','ปุ๋ยเร่งผล20บาท**','15','20','5','การเกษตร','ถุง','P00000.png');</v>
      </c>
    </row>
    <row r="3219" spans="1:18" x14ac:dyDescent="0.25">
      <c r="A3219" s="2" t="s">
        <v>4787</v>
      </c>
      <c r="B3219" s="8">
        <v>8851959144169</v>
      </c>
      <c r="C3219" s="2" t="s">
        <v>8983</v>
      </c>
      <c r="D3219" s="1">
        <v>74</v>
      </c>
      <c r="E3219" s="1">
        <v>3</v>
      </c>
      <c r="F3219" s="1">
        <v>10</v>
      </c>
      <c r="G3219" s="1">
        <v>24.09</v>
      </c>
      <c r="H3219" s="1">
        <v>30</v>
      </c>
      <c r="I3219" s="16"/>
      <c r="J3219" s="17" t="s">
        <v>7142</v>
      </c>
      <c r="K3219" s="4" t="s">
        <v>7144</v>
      </c>
      <c r="L3219" s="5" t="s">
        <v>7143</v>
      </c>
      <c r="M3219" s="5">
        <f t="shared" si="200"/>
        <v>24.09</v>
      </c>
      <c r="N3219" s="5">
        <f t="shared" si="201"/>
        <v>30</v>
      </c>
      <c r="O3219" s="3" t="str">
        <f>IF(ISBLANK(D3219),"ส่วนลด",VLOOKUP(D3219,หมวดหมู่!$A$2:$B$35,2))</f>
        <v>น้ำขวด+น้ำอัดลม</v>
      </c>
      <c r="P3219" s="3" t="str">
        <f>IF(ISBLANK(E3219),"หน่วย",VLOOKUP(E3219,หน่วยนับ!$A$2:$B$37,2))</f>
        <v>ขวด</v>
      </c>
      <c r="Q3219" t="str">
        <f t="shared" si="202"/>
        <v>P00000.png</v>
      </c>
      <c r="R3219" t="str">
        <f t="shared" si="203"/>
        <v>INSERT INTO `product`(`pID`, `pBar`, `pBars`, `pName`, `pBP`, `pSP`, `pVal`, `pCate`, `pUnit`, `img`) VALUES ('P03219','8851959144169','[{"detail":"รหัสสินค้า","barcode":"P03219"},{"detail":"บาร์โค้ดหลัก","barcode":"8851959144169"}]','แฟนต้าส้ม 1.25 ลิตร***','24.09','30','10','น้ำขวด+น้ำอัดลม','ขวด','P00000.png');</v>
      </c>
    </row>
    <row r="3220" spans="1:18" x14ac:dyDescent="0.25">
      <c r="A3220" s="2" t="s">
        <v>4788</v>
      </c>
      <c r="B3220" s="8">
        <v>8851959144183</v>
      </c>
      <c r="C3220" s="2" t="s">
        <v>8984</v>
      </c>
      <c r="D3220" s="1">
        <v>74</v>
      </c>
      <c r="E3220" s="1">
        <v>3</v>
      </c>
      <c r="F3220" s="1">
        <v>9</v>
      </c>
      <c r="G3220" s="1">
        <v>24.09</v>
      </c>
      <c r="H3220" s="1">
        <v>30</v>
      </c>
      <c r="I3220" s="16"/>
      <c r="J3220" s="17" t="s">
        <v>7142</v>
      </c>
      <c r="K3220" s="4" t="s">
        <v>7144</v>
      </c>
      <c r="L3220" s="5" t="s">
        <v>7143</v>
      </c>
      <c r="M3220" s="5">
        <f t="shared" si="200"/>
        <v>24.09</v>
      </c>
      <c r="N3220" s="5">
        <f t="shared" si="201"/>
        <v>30</v>
      </c>
      <c r="O3220" s="3" t="str">
        <f>IF(ISBLANK(D3220),"ส่วนลด",VLOOKUP(D3220,หมวดหมู่!$A$2:$B$35,2))</f>
        <v>น้ำขวด+น้ำอัดลม</v>
      </c>
      <c r="P3220" s="3" t="str">
        <f>IF(ISBLANK(E3220),"หน่วย",VLOOKUP(E3220,หน่วยนับ!$A$2:$B$37,2))</f>
        <v>ขวด</v>
      </c>
      <c r="Q3220" t="str">
        <f t="shared" si="202"/>
        <v>P00000.png</v>
      </c>
      <c r="R3220" t="str">
        <f t="shared" si="203"/>
        <v>INSERT INTO `product`(`pID`, `pBar`, `pBars`, `pName`, `pBP`, `pSP`, `pVal`, `pCate`, `pUnit`, `img`) VALUES ('P03220','8851959144183','[{"detail":"รหัสสินค้า","barcode":"P03220"},{"detail":"บาร์โค้ดหลัก","barcode":"8851959144183"}]','แฟนต้าน้ำเขียว 1.25 ลิตร***','24.09','30','9','น้ำขวด+น้ำอัดลม','ขวด','P00000.png');</v>
      </c>
    </row>
    <row r="3221" spans="1:18" x14ac:dyDescent="0.25">
      <c r="A3221" s="2" t="s">
        <v>4789</v>
      </c>
      <c r="B3221" s="8" t="s">
        <v>4789</v>
      </c>
      <c r="C3221" s="2" t="s">
        <v>8985</v>
      </c>
      <c r="D3221" s="1">
        <v>22</v>
      </c>
      <c r="E3221" s="1">
        <v>35</v>
      </c>
      <c r="F3221" s="1">
        <v>2</v>
      </c>
      <c r="G3221" s="1">
        <v>17</v>
      </c>
      <c r="H3221" s="1">
        <v>20</v>
      </c>
      <c r="I3221" s="16"/>
      <c r="J3221" s="17" t="s">
        <v>7142</v>
      </c>
      <c r="K3221" s="4" t="s">
        <v>7144</v>
      </c>
      <c r="L3221" s="5" t="s">
        <v>7143</v>
      </c>
      <c r="M3221" s="5">
        <f t="shared" si="200"/>
        <v>17</v>
      </c>
      <c r="N3221" s="5">
        <f t="shared" si="201"/>
        <v>20</v>
      </c>
      <c r="O3221" s="3" t="str">
        <f>IF(ISBLANK(D3221),"ส่วนลด",VLOOKUP(D3221,หมวดหมู่!$A$2:$B$35,2))</f>
        <v>ประปา</v>
      </c>
      <c r="P3221" s="3" t="str">
        <f>IF(ISBLANK(E3221),"หน่วย",VLOOKUP(E3221,หน่วยนับ!$A$2:$B$37,2))</f>
        <v>ตัว</v>
      </c>
      <c r="Q3221" t="str">
        <f t="shared" si="202"/>
        <v>P00000.png</v>
      </c>
      <c r="R3221" t="str">
        <f t="shared" si="203"/>
        <v>INSERT INTO `product`(`pID`, `pBar`, `pBars`, `pName`, `pBP`, `pSP`, `pVal`, `pCate`, `pUnit`, `img`) VALUES ('P03221','P03221','[{"detail":"รหัสสินค้า","barcode":"P03221"},{"detail":"บาร์โค้ดหลัก","barcode":"P03221"}]','ต่อตรงลดหนาPVC 11/2''X1/2''***','17','20','2','ประปา','ตัว','P00000.png');</v>
      </c>
    </row>
    <row r="3222" spans="1:18" x14ac:dyDescent="0.25">
      <c r="A3222" s="2" t="s">
        <v>4790</v>
      </c>
      <c r="B3222" s="8" t="s">
        <v>4790</v>
      </c>
      <c r="C3222" s="2" t="s">
        <v>8986</v>
      </c>
      <c r="D3222" s="1">
        <v>22</v>
      </c>
      <c r="E3222" s="1">
        <v>35</v>
      </c>
      <c r="F3222" s="1">
        <v>1</v>
      </c>
      <c r="G3222" s="1">
        <v>17</v>
      </c>
      <c r="H3222" s="1">
        <v>20</v>
      </c>
      <c r="I3222" s="16"/>
      <c r="J3222" s="17" t="s">
        <v>7142</v>
      </c>
      <c r="K3222" s="4" t="s">
        <v>7144</v>
      </c>
      <c r="L3222" s="5" t="s">
        <v>7143</v>
      </c>
      <c r="M3222" s="5">
        <f t="shared" si="200"/>
        <v>17</v>
      </c>
      <c r="N3222" s="5">
        <f t="shared" si="201"/>
        <v>20</v>
      </c>
      <c r="O3222" s="3" t="str">
        <f>IF(ISBLANK(D3222),"ส่วนลด",VLOOKUP(D3222,หมวดหมู่!$A$2:$B$35,2))</f>
        <v>ประปา</v>
      </c>
      <c r="P3222" s="3" t="str">
        <f>IF(ISBLANK(E3222),"หน่วย",VLOOKUP(E3222,หน่วยนับ!$A$2:$B$37,2))</f>
        <v>ตัว</v>
      </c>
      <c r="Q3222" t="str">
        <f t="shared" si="202"/>
        <v>P00000.png</v>
      </c>
      <c r="R3222" t="str">
        <f t="shared" si="203"/>
        <v>INSERT INTO `product`(`pID`, `pBar`, `pBars`, `pName`, `pBP`, `pSP`, `pVal`, `pCate`, `pUnit`, `img`) VALUES ('P03222','P03222','[{"detail":"รหัสสินค้า","barcode":"P03222"},{"detail":"บาร์โค้ดหลัก","barcode":"P03222"}]','ต่อตรงหนา PVC 11/2''X1''***','17','20','1','ประปา','ตัว','P00000.png');</v>
      </c>
    </row>
    <row r="3223" spans="1:18" x14ac:dyDescent="0.25">
      <c r="A3223" s="2" t="s">
        <v>4791</v>
      </c>
      <c r="B3223" s="8" t="s">
        <v>4791</v>
      </c>
      <c r="C3223" s="2" t="s">
        <v>8987</v>
      </c>
      <c r="D3223" s="1">
        <v>22</v>
      </c>
      <c r="E3223" s="1">
        <v>35</v>
      </c>
      <c r="F3223" s="1">
        <v>6</v>
      </c>
      <c r="G3223" s="1">
        <v>8</v>
      </c>
      <c r="H3223" s="1">
        <v>10</v>
      </c>
      <c r="I3223" s="16"/>
      <c r="J3223" s="17" t="s">
        <v>7142</v>
      </c>
      <c r="K3223" s="4" t="s">
        <v>7144</v>
      </c>
      <c r="L3223" s="5" t="s">
        <v>7143</v>
      </c>
      <c r="M3223" s="5">
        <f t="shared" si="200"/>
        <v>8</v>
      </c>
      <c r="N3223" s="5">
        <f t="shared" si="201"/>
        <v>10</v>
      </c>
      <c r="O3223" s="3" t="str">
        <f>IF(ISBLANK(D3223),"ส่วนลด",VLOOKUP(D3223,หมวดหมู่!$A$2:$B$35,2))</f>
        <v>ประปา</v>
      </c>
      <c r="P3223" s="3" t="str">
        <f>IF(ISBLANK(E3223),"หน่วย",VLOOKUP(E3223,หน่วยนับ!$A$2:$B$37,2))</f>
        <v>ตัว</v>
      </c>
      <c r="Q3223" t="str">
        <f t="shared" si="202"/>
        <v>P00000.png</v>
      </c>
      <c r="R3223" t="str">
        <f t="shared" si="203"/>
        <v>INSERT INTO `product`(`pID`, `pBar`, `pBars`, `pName`, `pBP`, `pSP`, `pVal`, `pCate`, `pUnit`, `img`) VALUES ('P03223','P03223','[{"detail":"รหัสสินค้า","barcode":"P03223"},{"detail":"บาร์โค้ดหลัก","barcode":"P03223"}]','เข็มขัดรัดท่อ 1/2'' ***','8','10','6','ประปา','ตัว','P00000.png');</v>
      </c>
    </row>
    <row r="3224" spans="1:18" x14ac:dyDescent="0.25">
      <c r="A3224" s="2" t="s">
        <v>4792</v>
      </c>
      <c r="B3224" s="8" t="s">
        <v>4792</v>
      </c>
      <c r="C3224" s="2" t="s">
        <v>8988</v>
      </c>
      <c r="D3224" s="1">
        <v>22</v>
      </c>
      <c r="E3224" s="1">
        <v>35</v>
      </c>
      <c r="F3224" s="1">
        <v>3</v>
      </c>
      <c r="G3224" s="1">
        <v>3</v>
      </c>
      <c r="H3224" s="1">
        <v>5</v>
      </c>
      <c r="I3224" s="16"/>
      <c r="J3224" s="17" t="s">
        <v>7142</v>
      </c>
      <c r="K3224" s="4" t="s">
        <v>7144</v>
      </c>
      <c r="L3224" s="5" t="s">
        <v>7143</v>
      </c>
      <c r="M3224" s="5">
        <f t="shared" si="200"/>
        <v>3</v>
      </c>
      <c r="N3224" s="5">
        <f t="shared" si="201"/>
        <v>5</v>
      </c>
      <c r="O3224" s="3" t="str">
        <f>IF(ISBLANK(D3224),"ส่วนลด",VLOOKUP(D3224,หมวดหมู่!$A$2:$B$35,2))</f>
        <v>ประปา</v>
      </c>
      <c r="P3224" s="3" t="str">
        <f>IF(ISBLANK(E3224),"หน่วย",VLOOKUP(E3224,หน่วยนับ!$A$2:$B$37,2))</f>
        <v>ตัว</v>
      </c>
      <c r="Q3224" t="str">
        <f t="shared" si="202"/>
        <v>P00000.png</v>
      </c>
      <c r="R3224" t="str">
        <f t="shared" si="203"/>
        <v>INSERT INTO `product`(`pID`, `pBar`, `pBars`, `pName`, `pBP`, `pSP`, `pVal`, `pCate`, `pUnit`, `img`) VALUES ('P03224','P03224','[{"detail":"รหัสสินค้า","barcode":"P03224"},{"detail":"บาร์โค้ดหลัก","barcode":"P03224"}]','เข็มขัดรัดท่อบาง 3/4'' ***','3','5','3','ประปา','ตัว','P00000.png');</v>
      </c>
    </row>
    <row r="3225" spans="1:18" x14ac:dyDescent="0.25">
      <c r="A3225" s="2" t="s">
        <v>4793</v>
      </c>
      <c r="B3225" s="8">
        <v>2012345860346</v>
      </c>
      <c r="C3225" s="2" t="s">
        <v>8989</v>
      </c>
      <c r="D3225" s="1">
        <v>40</v>
      </c>
      <c r="E3225" s="1">
        <v>17</v>
      </c>
      <c r="F3225" s="1">
        <v>3</v>
      </c>
      <c r="G3225" s="1">
        <v>100</v>
      </c>
      <c r="H3225" s="1">
        <v>120</v>
      </c>
      <c r="I3225" s="16"/>
      <c r="J3225" s="17" t="s">
        <v>7142</v>
      </c>
      <c r="K3225" s="4" t="s">
        <v>7144</v>
      </c>
      <c r="L3225" s="5" t="s">
        <v>7143</v>
      </c>
      <c r="M3225" s="5">
        <f t="shared" si="200"/>
        <v>100</v>
      </c>
      <c r="N3225" s="5">
        <f t="shared" si="201"/>
        <v>120</v>
      </c>
      <c r="O3225" s="3" t="str">
        <f>IF(ISBLANK(D3225),"ส่วนลด",VLOOKUP(D3225,หมวดหมู่!$A$2:$B$35,2))</f>
        <v>งานก่อสร้าง</v>
      </c>
      <c r="P3225" s="3" t="str">
        <f>IF(ISBLANK(E3225),"หน่วย",VLOOKUP(E3225,หน่วยนับ!$A$2:$B$37,2))</f>
        <v>ใบ</v>
      </c>
      <c r="Q3225" t="str">
        <f t="shared" si="202"/>
        <v>P00000.png</v>
      </c>
      <c r="R3225" t="str">
        <f t="shared" si="203"/>
        <v>INSERT INTO `product`(`pID`, `pBar`, `pBars`, `pName`, `pBP`, `pSP`, `pVal`, `pCate`, `pUnit`, `img`) VALUES ('P03225','2012345860346','[{"detail":"รหัสสินค้า","barcode":"P03225"},{"detail":"บาร์โค้ดหลัก","barcode":"2012345860346"}]','ใบเลื่อยคันธนู24นิ้ว***','100','120','3','งานก่อสร้าง','ใบ','P00000.png');</v>
      </c>
    </row>
    <row r="3226" spans="1:18" x14ac:dyDescent="0.25">
      <c r="A3226" s="2" t="s">
        <v>4794</v>
      </c>
      <c r="B3226" s="8">
        <v>8859965001230</v>
      </c>
      <c r="C3226" s="2" t="s">
        <v>4795</v>
      </c>
      <c r="D3226" s="1">
        <v>32</v>
      </c>
      <c r="E3226" s="1">
        <v>1</v>
      </c>
      <c r="F3226" s="1">
        <v>0</v>
      </c>
      <c r="G3226" s="1">
        <v>11</v>
      </c>
      <c r="H3226" s="1">
        <v>15</v>
      </c>
      <c r="I3226" s="16"/>
      <c r="J3226" s="17" t="s">
        <v>7142</v>
      </c>
      <c r="K3226" s="4" t="s">
        <v>7144</v>
      </c>
      <c r="L3226" s="5" t="s">
        <v>7143</v>
      </c>
      <c r="M3226" s="5">
        <f t="shared" si="200"/>
        <v>11</v>
      </c>
      <c r="N3226" s="5">
        <f t="shared" si="201"/>
        <v>15</v>
      </c>
      <c r="O3226" s="3" t="str">
        <f>IF(ISBLANK(D3226),"ส่วนลด",VLOOKUP(D3226,หมวดหมู่!$A$2:$B$35,2))</f>
        <v>การศึกษา</v>
      </c>
      <c r="P3226" s="3" t="str">
        <f>IF(ISBLANK(E3226),"หน่วย",VLOOKUP(E3226,หน่วยนับ!$A$2:$B$37,2))</f>
        <v>ชิ้น</v>
      </c>
      <c r="Q3226" t="str">
        <f t="shared" si="202"/>
        <v>P00000.png</v>
      </c>
      <c r="R3226" t="str">
        <f t="shared" si="203"/>
        <v>INSERT INTO `product`(`pID`, `pBar`, `pBars`, `pName`, `pBP`, `pSP`, `pVal`, `pCate`, `pUnit`, `img`) VALUES ('P03226','8859965001230','[{"detail":"รหัสสินค้า","barcode":"P03226"},{"detail":"บาร์โค้ดหลัก","barcode":"8859965001230"}]','สมุดรายงาน18แผ่น15บ*','11','15','0','การศึกษา','ชิ้น','P00000.png');</v>
      </c>
    </row>
    <row r="3227" spans="1:18" x14ac:dyDescent="0.25">
      <c r="A3227" s="2" t="s">
        <v>4796</v>
      </c>
      <c r="B3227" s="8" t="s">
        <v>4796</v>
      </c>
      <c r="C3227" s="2" t="s">
        <v>4797</v>
      </c>
      <c r="D3227" s="1">
        <v>20</v>
      </c>
      <c r="E3227" s="1">
        <v>8</v>
      </c>
      <c r="F3227" s="1">
        <v>3</v>
      </c>
      <c r="G3227" s="1">
        <v>15</v>
      </c>
      <c r="H3227" s="1">
        <v>20</v>
      </c>
      <c r="I3227" s="16"/>
      <c r="J3227" s="17" t="s">
        <v>7142</v>
      </c>
      <c r="K3227" s="4" t="s">
        <v>7144</v>
      </c>
      <c r="L3227" s="5" t="s">
        <v>7143</v>
      </c>
      <c r="M3227" s="5">
        <f t="shared" si="200"/>
        <v>15</v>
      </c>
      <c r="N3227" s="5">
        <f t="shared" si="201"/>
        <v>20</v>
      </c>
      <c r="O3227" s="3" t="str">
        <f>IF(ISBLANK(D3227),"ส่วนลด",VLOOKUP(D3227,หมวดหมู่!$A$2:$B$35,2))</f>
        <v>อุปโภค/บริโภค</v>
      </c>
      <c r="P3227" s="3" t="str">
        <f>IF(ISBLANK(E3227),"หน่วย",VLOOKUP(E3227,หน่วยนับ!$A$2:$B$37,2))</f>
        <v>อัน</v>
      </c>
      <c r="Q3227" t="str">
        <f t="shared" si="202"/>
        <v>P00000.png</v>
      </c>
      <c r="R3227" t="str">
        <f t="shared" si="203"/>
        <v>INSERT INTO `product`(`pID`, `pBar`, `pBars`, `pName`, `pBP`, `pSP`, `pVal`, `pCate`, `pUnit`, `img`) VALUES ('P03227','P03227','[{"detail":"รหัสสินค้า","barcode":"P03227"},{"detail":"บาร์โค้ดหลัก","barcode":"P03227"}]','ตะขอแขวน10ห่วง/20บ*','15','20','3','อุปโภค/บริโภค','อัน','P00000.png');</v>
      </c>
    </row>
    <row r="3228" spans="1:18" x14ac:dyDescent="0.25">
      <c r="A3228" s="2" t="s">
        <v>4798</v>
      </c>
      <c r="B3228" s="8">
        <v>8850002008946</v>
      </c>
      <c r="C3228" s="2" t="s">
        <v>8990</v>
      </c>
      <c r="D3228" s="1">
        <v>66</v>
      </c>
      <c r="E3228" s="1">
        <v>29</v>
      </c>
      <c r="F3228" s="1">
        <v>2</v>
      </c>
      <c r="G3228" s="1">
        <v>13.82</v>
      </c>
      <c r="H3228" s="1">
        <v>18</v>
      </c>
      <c r="I3228" s="15" t="s">
        <v>8991</v>
      </c>
      <c r="J3228" s="17" t="s">
        <v>7142</v>
      </c>
      <c r="K3228" s="4" t="s">
        <v>7144</v>
      </c>
      <c r="L3228" s="5" t="s">
        <v>7143</v>
      </c>
      <c r="M3228" s="5">
        <f t="shared" si="200"/>
        <v>13.82</v>
      </c>
      <c r="N3228" s="5">
        <f t="shared" si="201"/>
        <v>18</v>
      </c>
      <c r="O3228" s="3" t="str">
        <f>IF(ISBLANK(D3228),"ส่วนลด",VLOOKUP(D3228,หมวดหมู่!$A$2:$B$35,2))</f>
        <v>ยาสีฟัน+แปรงสีฟันน้ำยาบ้วนปาก</v>
      </c>
      <c r="P3228" s="3" t="str">
        <f>IF(ISBLANK(E3228),"หน่วย",VLOOKUP(E3228,หน่วยนับ!$A$2:$B$37,2))</f>
        <v>หลอด</v>
      </c>
      <c r="Q3228" t="str">
        <f t="shared" si="202"/>
        <v>prd_3255.jpg</v>
      </c>
      <c r="R3228" t="str">
        <f t="shared" si="203"/>
        <v>INSERT INTO `product`(`pID`, `pBar`, `pBars`, `pName`, `pBP`, `pSP`, `pVal`, `pCate`, `pUnit`, `img`) VALUES ('P03228','8850002008946','[{"detail":"รหัสสินค้า","barcode":"P03228"},{"detail":"บาร์โค้ดหลัก","barcode":"8850002008946"}]','ซอลยาสีฟัน40g***','13.82','18','2','ยาสีฟัน+แปรงสีฟันน้ำยาบ้วนปาก','หลอด','prd_3255.jpg');</v>
      </c>
    </row>
    <row r="3229" spans="1:18" x14ac:dyDescent="0.25">
      <c r="A3229" s="2" t="s">
        <v>4799</v>
      </c>
      <c r="B3229" s="8">
        <v>8850006202012</v>
      </c>
      <c r="C3229" s="2" t="s">
        <v>4800</v>
      </c>
      <c r="D3229" s="1">
        <v>66</v>
      </c>
      <c r="E3229" s="1">
        <v>29</v>
      </c>
      <c r="F3229" s="1">
        <v>0</v>
      </c>
      <c r="G3229" s="1">
        <v>52</v>
      </c>
      <c r="H3229" s="1">
        <v>58</v>
      </c>
      <c r="I3229" s="16"/>
      <c r="J3229" s="17" t="s">
        <v>7142</v>
      </c>
      <c r="K3229" s="4" t="s">
        <v>7144</v>
      </c>
      <c r="L3229" s="5" t="s">
        <v>7143</v>
      </c>
      <c r="M3229" s="5">
        <f t="shared" si="200"/>
        <v>52</v>
      </c>
      <c r="N3229" s="5">
        <f t="shared" si="201"/>
        <v>58</v>
      </c>
      <c r="O3229" s="3" t="str">
        <f>IF(ISBLANK(D3229),"ส่วนลด",VLOOKUP(D3229,หมวดหมู่!$A$2:$B$35,2))</f>
        <v>ยาสีฟัน+แปรงสีฟันน้ำยาบ้วนปาก</v>
      </c>
      <c r="P3229" s="3" t="str">
        <f>IF(ISBLANK(E3229),"หน่วย",VLOOKUP(E3229,หน่วยนับ!$A$2:$B$37,2))</f>
        <v>หลอด</v>
      </c>
      <c r="Q3229" t="str">
        <f t="shared" si="202"/>
        <v>P00000.png</v>
      </c>
      <c r="R3229" t="str">
        <f t="shared" si="203"/>
        <v>INSERT INTO `product`(`pID`, `pBar`, `pBars`, `pName`, `pBP`, `pSP`, `pVal`, `pCate`, `pUnit`, `img`) VALUES ('P03229','8850006202012','[{"detail":"รหัสสินค้า","barcode":"P03229"},{"detail":"บาร์โค้ดหลัก","barcode":"8850006202012"}]','คอลเกตุเกลือ150มล**','52','58','0','ยาสีฟัน+แปรงสีฟันน้ำยาบ้วนปาก','หลอด','P00000.png');</v>
      </c>
    </row>
    <row r="3230" spans="1:18" x14ac:dyDescent="0.25">
      <c r="A3230" s="2" t="s">
        <v>4801</v>
      </c>
      <c r="B3230" s="8">
        <v>7612100061220</v>
      </c>
      <c r="C3230" s="2" t="s">
        <v>4802</v>
      </c>
      <c r="D3230" s="1">
        <v>76</v>
      </c>
      <c r="E3230" s="1">
        <v>14</v>
      </c>
      <c r="F3230" s="1">
        <v>0</v>
      </c>
      <c r="G3230" s="1">
        <v>69</v>
      </c>
      <c r="H3230" s="1">
        <v>75</v>
      </c>
      <c r="I3230" s="16"/>
      <c r="J3230" s="17" t="s">
        <v>7142</v>
      </c>
      <c r="K3230" s="4" t="s">
        <v>7144</v>
      </c>
      <c r="L3230" s="5" t="s">
        <v>7143</v>
      </c>
      <c r="M3230" s="5">
        <f t="shared" si="200"/>
        <v>69</v>
      </c>
      <c r="N3230" s="5">
        <f t="shared" si="201"/>
        <v>75</v>
      </c>
      <c r="O3230" s="3" t="str">
        <f>IF(ISBLANK(D3230),"ส่วนลด",VLOOKUP(D3230,หมวดหมู่!$A$2:$B$35,2))</f>
        <v>กาแฟ+โอวัลติล</v>
      </c>
      <c r="P3230" s="3" t="str">
        <f>IF(ISBLANK(E3230),"หน่วย",VLOOKUP(E3230,หน่วยนับ!$A$2:$B$37,2))</f>
        <v>ถุง</v>
      </c>
      <c r="Q3230" t="str">
        <f t="shared" si="202"/>
        <v>P00000.png</v>
      </c>
      <c r="R3230" t="str">
        <f t="shared" si="203"/>
        <v>INSERT INTO `product`(`pID`, `pBar`, `pBars`, `pName`, `pBP`, `pSP`, `pVal`, `pCate`, `pUnit`, `img`) VALUES ('P03230','7612100061220','[{"detail":"รหัสสินค้า","barcode":"P03230"},{"detail":"บาร์โค้ดหลัก","barcode":"7612100061220"}]','โอวัลติล450g75บ**','69','75','0','กาแฟ+โอวัลติล','ถุง','P00000.png');</v>
      </c>
    </row>
    <row r="3231" spans="1:18" x14ac:dyDescent="0.25">
      <c r="A3231" s="2" t="s">
        <v>4803</v>
      </c>
      <c r="B3231" s="8">
        <v>8850127009521</v>
      </c>
      <c r="C3231" s="2" t="s">
        <v>4804</v>
      </c>
      <c r="D3231" s="1">
        <v>20</v>
      </c>
      <c r="E3231" s="1">
        <v>26</v>
      </c>
      <c r="F3231" s="1">
        <v>0</v>
      </c>
      <c r="G3231" s="1">
        <v>37</v>
      </c>
      <c r="H3231" s="1">
        <v>42</v>
      </c>
      <c r="I3231" s="16"/>
      <c r="J3231" s="17" t="s">
        <v>7142</v>
      </c>
      <c r="K3231" s="4" t="s">
        <v>7144</v>
      </c>
      <c r="L3231" s="5" t="s">
        <v>7143</v>
      </c>
      <c r="M3231" s="5">
        <f t="shared" si="200"/>
        <v>37</v>
      </c>
      <c r="N3231" s="5">
        <f t="shared" si="201"/>
        <v>42</v>
      </c>
      <c r="O3231" s="3" t="str">
        <f>IF(ISBLANK(D3231),"ส่วนลด",VLOOKUP(D3231,หมวดหมู่!$A$2:$B$35,2))</f>
        <v>อุปโภค/บริโภค</v>
      </c>
      <c r="P3231" s="3" t="str">
        <f>IF(ISBLANK(E3231),"หน่วย",VLOOKUP(E3231,หน่วยนับ!$A$2:$B$37,2))</f>
        <v>ห่อ</v>
      </c>
      <c r="Q3231" t="str">
        <f t="shared" si="202"/>
        <v>P00000.png</v>
      </c>
      <c r="R3231" t="str">
        <f t="shared" si="203"/>
        <v>INSERT INTO `product`(`pID`, `pBar`, `pBars`, `pName`, `pBP`, `pSP`, `pVal`, `pCate`, `pUnit`, `img`) VALUES ('P03231','8850127009521','[{"detail":"รหัสสินค้า","barcode":"P03231"},{"detail":"บาร์โค้ดหลัก","barcode":"8850127009521"}]','ไมโล5ซอง 42บ*','37','42','0','อุปโภค/บริโภค','ห่อ','P00000.png');</v>
      </c>
    </row>
    <row r="3232" spans="1:18" x14ac:dyDescent="0.25">
      <c r="A3232" s="2" t="s">
        <v>4805</v>
      </c>
      <c r="B3232" s="8">
        <v>8850125003514</v>
      </c>
      <c r="C3232" s="2" t="s">
        <v>4806</v>
      </c>
      <c r="D3232" s="1">
        <v>20</v>
      </c>
      <c r="E3232" s="1">
        <v>26</v>
      </c>
      <c r="F3232" s="1">
        <v>1</v>
      </c>
      <c r="G3232" s="1">
        <v>82</v>
      </c>
      <c r="H3232" s="1">
        <v>89</v>
      </c>
      <c r="I3232" s="16"/>
      <c r="J3232" s="17" t="s">
        <v>7142</v>
      </c>
      <c r="K3232" s="4" t="s">
        <v>7144</v>
      </c>
      <c r="L3232" s="5" t="s">
        <v>7143</v>
      </c>
      <c r="M3232" s="5">
        <f t="shared" si="200"/>
        <v>82</v>
      </c>
      <c r="N3232" s="5">
        <f t="shared" si="201"/>
        <v>89</v>
      </c>
      <c r="O3232" s="3" t="str">
        <f>IF(ISBLANK(D3232),"ส่วนลด",VLOOKUP(D3232,หมวดหมู่!$A$2:$B$35,2))</f>
        <v>อุปโภค/บริโภค</v>
      </c>
      <c r="P3232" s="3" t="str">
        <f>IF(ISBLANK(E3232),"หน่วย",VLOOKUP(E3232,หน่วยนับ!$A$2:$B$37,2))</f>
        <v>ห่อ</v>
      </c>
      <c r="Q3232" t="str">
        <f t="shared" si="202"/>
        <v>P00000.png</v>
      </c>
      <c r="R3232" t="str">
        <f t="shared" si="203"/>
        <v>INSERT INTO `product`(`pID`, `pBar`, `pBars`, `pName`, `pBP`, `pSP`, `pVal`, `pCate`, `pUnit`, `img`) VALUES ('P03232','8850125003514','[{"detail":"รหัสสินค้า","barcode":"P03232"},{"detail":"บาร์โค้ดหลัก","barcode":"8850125003514"}]','เนสกาแฟคั่วเขียว80g89บ*','82','89','1','อุปโภค/บริโภค','ห่อ','P00000.png');</v>
      </c>
    </row>
    <row r="3233" spans="1:18" x14ac:dyDescent="0.25">
      <c r="A3233" s="2" t="s">
        <v>4807</v>
      </c>
      <c r="B3233" s="8">
        <v>6923010283512</v>
      </c>
      <c r="C3233" s="2" t="s">
        <v>8992</v>
      </c>
      <c r="D3233" s="1">
        <v>40</v>
      </c>
      <c r="E3233" s="1">
        <v>8</v>
      </c>
      <c r="F3233" s="1">
        <v>7</v>
      </c>
      <c r="G3233" s="1">
        <v>14.59</v>
      </c>
      <c r="H3233" s="1">
        <v>20</v>
      </c>
      <c r="I3233" s="16"/>
      <c r="J3233" s="17" t="s">
        <v>7142</v>
      </c>
      <c r="K3233" s="4" t="s">
        <v>7144</v>
      </c>
      <c r="L3233" s="5" t="s">
        <v>7143</v>
      </c>
      <c r="M3233" s="5">
        <f t="shared" si="200"/>
        <v>14.59</v>
      </c>
      <c r="N3233" s="5">
        <f t="shared" si="201"/>
        <v>20</v>
      </c>
      <c r="O3233" s="3" t="str">
        <f>IF(ISBLANK(D3233),"ส่วนลด",VLOOKUP(D3233,หมวดหมู่!$A$2:$B$35,2))</f>
        <v>งานก่อสร้าง</v>
      </c>
      <c r="P3233" s="3" t="str">
        <f>IF(ISBLANK(E3233),"หน่วย",VLOOKUP(E3233,หน่วยนับ!$A$2:$B$37,2))</f>
        <v>อัน</v>
      </c>
      <c r="Q3233" t="str">
        <f t="shared" si="202"/>
        <v>P00000.png</v>
      </c>
      <c r="R3233" t="str">
        <f t="shared" si="203"/>
        <v>INSERT INTO `product`(`pID`, `pBar`, `pBars`, `pName`, `pBP`, `pSP`, `pVal`, `pCate`, `pUnit`, `img`) VALUES ('P03233','6923010283512','[{"detail":"รหัสสินค้า","barcode":"P03233"},{"detail":"บาร์โค้ดหลัก","barcode":"6923010283512"}]','เส้นตะกั่ว40g***','14.59','20','7','งานก่อสร้าง','อัน','P00000.png');</v>
      </c>
    </row>
    <row r="3234" spans="1:18" x14ac:dyDescent="0.25">
      <c r="A3234" s="2" t="s">
        <v>4808</v>
      </c>
      <c r="B3234" s="8">
        <v>1988032175394</v>
      </c>
      <c r="C3234" s="2" t="s">
        <v>4809</v>
      </c>
      <c r="D3234" s="1">
        <v>20</v>
      </c>
      <c r="E3234" s="1">
        <v>9</v>
      </c>
      <c r="F3234" s="1">
        <v>6</v>
      </c>
      <c r="G3234" s="1">
        <v>7.5</v>
      </c>
      <c r="H3234" s="1">
        <v>10</v>
      </c>
      <c r="I3234" s="16"/>
      <c r="J3234" s="17" t="s">
        <v>7142</v>
      </c>
      <c r="K3234" s="4" t="s">
        <v>7144</v>
      </c>
      <c r="L3234" s="5" t="s">
        <v>7143</v>
      </c>
      <c r="M3234" s="5">
        <f t="shared" si="200"/>
        <v>7.5</v>
      </c>
      <c r="N3234" s="5">
        <f t="shared" si="201"/>
        <v>10</v>
      </c>
      <c r="O3234" s="3" t="str">
        <f>IF(ISBLANK(D3234),"ส่วนลด",VLOOKUP(D3234,หมวดหมู่!$A$2:$B$35,2))</f>
        <v>อุปโภค/บริโภค</v>
      </c>
      <c r="P3234" s="3" t="str">
        <f>IF(ISBLANK(E3234),"หน่วย",VLOOKUP(E3234,หน่วยนับ!$A$2:$B$37,2))</f>
        <v>แพ็ค</v>
      </c>
      <c r="Q3234" t="str">
        <f t="shared" si="202"/>
        <v>P00000.png</v>
      </c>
      <c r="R3234" t="str">
        <f t="shared" si="203"/>
        <v>INSERT INTO `product`(`pID`, `pBar`, `pBars`, `pName`, `pBP`, `pSP`, `pVal`, `pCate`, `pUnit`, `img`) VALUES ('P03234','1988032175394','[{"detail":"รหัสสินค้า","barcode":"P03234"},{"detail":"บาร์โค้ดหลัก","barcode":"1988032175394"}]','ใบมีดคัสเตอร์ใหญ่+เล็ก10*','7.5','10','6','อุปโภค/บริโภค','แพ็ค','P00000.png');</v>
      </c>
    </row>
    <row r="3235" spans="1:18" x14ac:dyDescent="0.25">
      <c r="A3235" s="2" t="s">
        <v>4810</v>
      </c>
      <c r="B3235" s="8">
        <v>1988032129021</v>
      </c>
      <c r="C3235" s="2" t="s">
        <v>8993</v>
      </c>
      <c r="D3235" s="1">
        <v>93</v>
      </c>
      <c r="E3235" s="1">
        <v>8</v>
      </c>
      <c r="F3235" s="1">
        <v>2</v>
      </c>
      <c r="G3235" s="1">
        <v>14.59</v>
      </c>
      <c r="H3235" s="1">
        <v>20</v>
      </c>
      <c r="I3235" s="16"/>
      <c r="J3235" s="17" t="s">
        <v>7142</v>
      </c>
      <c r="K3235" s="4" t="s">
        <v>7144</v>
      </c>
      <c r="L3235" s="5" t="s">
        <v>7143</v>
      </c>
      <c r="M3235" s="5">
        <f t="shared" si="200"/>
        <v>14.59</v>
      </c>
      <c r="N3235" s="5">
        <f t="shared" si="201"/>
        <v>20</v>
      </c>
      <c r="O3235" s="3" t="str">
        <f>IF(ISBLANK(D3235),"ส่วนลด",VLOOKUP(D3235,หมวดหมู่!$A$2:$B$35,2))</f>
        <v>ของใช้ในครัว</v>
      </c>
      <c r="P3235" s="3" t="str">
        <f>IF(ISBLANK(E3235),"หน่วย",VLOOKUP(E3235,หน่วยนับ!$A$2:$B$37,2))</f>
        <v>อัน</v>
      </c>
      <c r="Q3235" t="str">
        <f t="shared" si="202"/>
        <v>P00000.png</v>
      </c>
      <c r="R3235" t="str">
        <f t="shared" si="203"/>
        <v>INSERT INTO `product`(`pID`, `pBar`, `pBars`, `pName`, `pBP`, `pSP`, `pVal`, `pCate`, `pUnit`, `img`) VALUES ('P03235','1988032129021','[{"detail":"รหัสสินค้า","barcode":"P03235"},{"detail":"บาร์โค้ดหลัก","barcode":"1988032129021"}]','สายAVเข้า1ออก2***','14.59','20','2','ของใช้ในครัว','อัน','P00000.png');</v>
      </c>
    </row>
    <row r="3236" spans="1:18" x14ac:dyDescent="0.25">
      <c r="A3236" s="2" t="s">
        <v>4811</v>
      </c>
      <c r="B3236" s="8">
        <v>6891217151418</v>
      </c>
      <c r="C3236" s="2" t="s">
        <v>4812</v>
      </c>
      <c r="D3236" s="1">
        <v>32</v>
      </c>
      <c r="E3236" s="1">
        <v>8</v>
      </c>
      <c r="F3236" s="1">
        <v>2</v>
      </c>
      <c r="G3236" s="1">
        <v>75</v>
      </c>
      <c r="H3236" s="1">
        <v>100</v>
      </c>
      <c r="I3236" s="16"/>
      <c r="J3236" s="17" t="s">
        <v>7142</v>
      </c>
      <c r="K3236" s="4" t="s">
        <v>7144</v>
      </c>
      <c r="L3236" s="5" t="s">
        <v>7143</v>
      </c>
      <c r="M3236" s="5">
        <f t="shared" si="200"/>
        <v>75</v>
      </c>
      <c r="N3236" s="5">
        <f t="shared" si="201"/>
        <v>100</v>
      </c>
      <c r="O3236" s="3" t="str">
        <f>IF(ISBLANK(D3236),"ส่วนลด",VLOOKUP(D3236,หมวดหมู่!$A$2:$B$35,2))</f>
        <v>การศึกษา</v>
      </c>
      <c r="P3236" s="3" t="str">
        <f>IF(ISBLANK(E3236),"หน่วย",VLOOKUP(E3236,หน่วยนับ!$A$2:$B$37,2))</f>
        <v>อัน</v>
      </c>
      <c r="Q3236" t="str">
        <f t="shared" si="202"/>
        <v>P00000.png</v>
      </c>
      <c r="R3236" t="str">
        <f t="shared" si="203"/>
        <v>INSERT INTO `product`(`pID`, `pBar`, `pBars`, `pName`, `pBP`, `pSP`, `pVal`, `pCate`, `pUnit`, `img`) VALUES ('P03236','6891217151418','[{"detail":"รหัสสินค้า","barcode":"P03236"},{"detail":"บาร์โค้ดหลัก","barcode":"6891217151418"}]','เครื่องคิดเลข12หลัก100บ*','75','100','2','การศึกษา','อัน','P00000.png');</v>
      </c>
    </row>
    <row r="3237" spans="1:18" x14ac:dyDescent="0.25">
      <c r="A3237" s="2" t="s">
        <v>4813</v>
      </c>
      <c r="B3237" s="8" t="s">
        <v>4813</v>
      </c>
      <c r="C3237" s="2" t="s">
        <v>8994</v>
      </c>
      <c r="D3237" s="1">
        <v>77</v>
      </c>
      <c r="E3237" s="1">
        <v>36</v>
      </c>
      <c r="F3237" s="1">
        <v>9</v>
      </c>
      <c r="G3237" s="1">
        <v>4</v>
      </c>
      <c r="H3237" s="1">
        <v>5</v>
      </c>
      <c r="I3237" s="16"/>
      <c r="J3237" s="17" t="s">
        <v>7142</v>
      </c>
      <c r="K3237" s="4" t="s">
        <v>7144</v>
      </c>
      <c r="L3237" s="5" t="s">
        <v>7143</v>
      </c>
      <c r="M3237" s="5">
        <f t="shared" si="200"/>
        <v>4</v>
      </c>
      <c r="N3237" s="5">
        <f t="shared" si="201"/>
        <v>5</v>
      </c>
      <c r="O3237" s="3" t="str">
        <f>IF(ISBLANK(D3237),"ส่วนลด",VLOOKUP(D3237,หมวดหมู่!$A$2:$B$35,2))</f>
        <v>ของใช้ในครัว</v>
      </c>
      <c r="P3237" s="3" t="str">
        <f>IF(ISBLANK(E3237),"หน่วย",VLOOKUP(E3237,หน่วยนับ!$A$2:$B$37,2))</f>
        <v>คู่</v>
      </c>
      <c r="Q3237" t="str">
        <f t="shared" si="202"/>
        <v>P00000.png</v>
      </c>
      <c r="R3237" t="str">
        <f t="shared" si="203"/>
        <v>INSERT INTO `product`(`pID`, `pBar`, `pBars`, `pName`, `pBP`, `pSP`, `pVal`, `pCate`, `pUnit`, `img`) VALUES ('P03237','P03237','[{"detail":"รหัสสินค้า","barcode":"P03237"},{"detail":"บาร์โค้ดหลัก","barcode":"P03237"}]','กรวยกรองน้ำคู่ ***','4','5','9','ของใช้ในครัว','คู่','P00000.png');</v>
      </c>
    </row>
    <row r="3238" spans="1:18" x14ac:dyDescent="0.25">
      <c r="A3238" s="2" t="s">
        <v>4814</v>
      </c>
      <c r="B3238" s="8" t="s">
        <v>4814</v>
      </c>
      <c r="C3238" s="2" t="s">
        <v>8995</v>
      </c>
      <c r="D3238" s="1">
        <v>21</v>
      </c>
      <c r="E3238" s="1">
        <v>1</v>
      </c>
      <c r="F3238" s="1">
        <v>1</v>
      </c>
      <c r="G3238" s="1">
        <v>3.75</v>
      </c>
      <c r="H3238" s="1">
        <v>10</v>
      </c>
      <c r="I3238" s="16"/>
      <c r="J3238" s="17" t="s">
        <v>7142</v>
      </c>
      <c r="K3238" s="4" t="s">
        <v>7144</v>
      </c>
      <c r="L3238" s="5" t="s">
        <v>7143</v>
      </c>
      <c r="M3238" s="5">
        <f t="shared" si="200"/>
        <v>3.75</v>
      </c>
      <c r="N3238" s="5">
        <f t="shared" si="201"/>
        <v>10</v>
      </c>
      <c r="O3238" s="3" t="str">
        <f>IF(ISBLANK(D3238),"ส่วนลด",VLOOKUP(D3238,หมวดหมู่!$A$2:$B$35,2))</f>
        <v>ไฟฟ้า</v>
      </c>
      <c r="P3238" s="3" t="str">
        <f>IF(ISBLANK(E3238),"หน่วย",VLOOKUP(E3238,หน่วยนับ!$A$2:$B$37,2))</f>
        <v>ชิ้น</v>
      </c>
      <c r="Q3238" t="str">
        <f t="shared" si="202"/>
        <v>P00000.png</v>
      </c>
      <c r="R3238" t="str">
        <f t="shared" si="203"/>
        <v>INSERT INTO `product`(`pID`, `pBar`, `pBars`, `pName`, `pBP`, `pSP`, `pVal`, `pCate`, `pUnit`, `img`) VALUES ('P03238','P03238','[{"detail":"รหัสสินค้า","barcode":"P03238"},{"detail":"บาร์โค้ดหลัก","barcode":"P03238"}]','ขั้วไฟเกลียวพลาสติก***','3.75','10','1','ไฟฟ้า','ชิ้น','P00000.png');</v>
      </c>
    </row>
    <row r="3239" spans="1:18" x14ac:dyDescent="0.25">
      <c r="A3239" s="2" t="s">
        <v>4815</v>
      </c>
      <c r="B3239" s="8" t="s">
        <v>4815</v>
      </c>
      <c r="C3239" s="2" t="s">
        <v>4816</v>
      </c>
      <c r="D3239" s="6"/>
      <c r="E3239" s="6"/>
      <c r="F3239" s="1">
        <v>100</v>
      </c>
      <c r="G3239" s="1">
        <v>0</v>
      </c>
      <c r="H3239" s="1">
        <v>8</v>
      </c>
      <c r="I3239" s="16"/>
      <c r="J3239" s="17" t="s">
        <v>7142</v>
      </c>
      <c r="K3239" s="4" t="s">
        <v>7144</v>
      </c>
      <c r="L3239" s="5" t="s">
        <v>7143</v>
      </c>
      <c r="M3239" s="5">
        <f t="shared" si="200"/>
        <v>0</v>
      </c>
      <c r="N3239" s="5">
        <f t="shared" si="201"/>
        <v>-8</v>
      </c>
      <c r="O3239" s="3" t="str">
        <f>IF(ISBLANK(D3239),"ส่วนลด",VLOOKUP(D3239,หมวดหมู่!$A$2:$B$35,2))</f>
        <v>ส่วนลด</v>
      </c>
      <c r="P3239" s="3" t="str">
        <f>IF(ISBLANK(E3239),"หน่วย",VLOOKUP(E3239,หน่วยนับ!$A$2:$B$37,2))</f>
        <v>หน่วย</v>
      </c>
      <c r="Q3239" t="str">
        <f t="shared" si="202"/>
        <v>P00000.png</v>
      </c>
      <c r="R3239" t="str">
        <f t="shared" si="203"/>
        <v>INSERT INTO `product`(`pID`, `pBar`, `pBars`, `pName`, `pBP`, `pSP`, `pVal`, `pCate`, `pUnit`, `img`) VALUES ('P03239','P03239','[{"detail":"รหัสสินค้า","barcode":"P03239"},{"detail":"บาร์โค้ดหลัก","barcode":"P03239"}]','ส่วนลดชิชชู่เปียก4แพ็ค72บ*','0','-8','100','ส่วนลด','หน่วย','P00000.png');</v>
      </c>
    </row>
    <row r="3240" spans="1:18" x14ac:dyDescent="0.25">
      <c r="A3240" s="2" t="s">
        <v>4817</v>
      </c>
      <c r="B3240" s="8">
        <v>6950944001325</v>
      </c>
      <c r="C3240" s="2" t="s">
        <v>4818</v>
      </c>
      <c r="D3240" s="1">
        <v>20</v>
      </c>
      <c r="E3240" s="1">
        <v>1</v>
      </c>
      <c r="F3240" s="1">
        <v>1</v>
      </c>
      <c r="G3240" s="1">
        <v>55</v>
      </c>
      <c r="H3240" s="1">
        <v>69</v>
      </c>
      <c r="I3240" s="16"/>
      <c r="J3240" s="17" t="s">
        <v>7142</v>
      </c>
      <c r="K3240" s="4" t="s">
        <v>7144</v>
      </c>
      <c r="L3240" s="5" t="s">
        <v>7143</v>
      </c>
      <c r="M3240" s="5">
        <f t="shared" si="200"/>
        <v>55</v>
      </c>
      <c r="N3240" s="5">
        <f t="shared" si="201"/>
        <v>69</v>
      </c>
      <c r="O3240" s="3" t="str">
        <f>IF(ISBLANK(D3240),"ส่วนลด",VLOOKUP(D3240,หมวดหมู่!$A$2:$B$35,2))</f>
        <v>อุปโภค/บริโภค</v>
      </c>
      <c r="P3240" s="3" t="str">
        <f>IF(ISBLANK(E3240),"หน่วย",VLOOKUP(E3240,หน่วยนับ!$A$2:$B$37,2))</f>
        <v>ชิ้น</v>
      </c>
      <c r="Q3240" t="str">
        <f t="shared" si="202"/>
        <v>P00000.png</v>
      </c>
      <c r="R3240" t="str">
        <f t="shared" si="203"/>
        <v>INSERT INTO `product`(`pID`, `pBar`, `pBars`, `pName`, `pBP`, `pSP`, `pVal`, `pCate`, `pUnit`, `img`) VALUES ('P03240','6950944001325','[{"detail":"รหัสสินค้า","barcode":"P03240"},{"detail":"บาร์โค้ดหลัก","barcode":"6950944001325"}]','ที่รีดกระจก2หัว69บ*','55','69','1','อุปโภค/บริโภค','ชิ้น','P00000.png');</v>
      </c>
    </row>
    <row r="3241" spans="1:18" x14ac:dyDescent="0.25">
      <c r="A3241" s="2" t="s">
        <v>4819</v>
      </c>
      <c r="B3241" s="8">
        <v>8852071050017</v>
      </c>
      <c r="C3241" s="2" t="s">
        <v>4820</v>
      </c>
      <c r="D3241" s="1">
        <v>20</v>
      </c>
      <c r="E3241" s="1">
        <v>14</v>
      </c>
      <c r="F3241" s="1">
        <v>1</v>
      </c>
      <c r="G3241" s="1">
        <v>6</v>
      </c>
      <c r="H3241" s="1">
        <v>10</v>
      </c>
      <c r="I3241" s="16"/>
      <c r="J3241" s="17" t="s">
        <v>7142</v>
      </c>
      <c r="K3241" s="4" t="s">
        <v>7144</v>
      </c>
      <c r="L3241" s="5" t="s">
        <v>7143</v>
      </c>
      <c r="M3241" s="5">
        <f t="shared" si="200"/>
        <v>6</v>
      </c>
      <c r="N3241" s="5">
        <f t="shared" si="201"/>
        <v>10</v>
      </c>
      <c r="O3241" s="3" t="str">
        <f>IF(ISBLANK(D3241),"ส่วนลด",VLOOKUP(D3241,หมวดหมู่!$A$2:$B$35,2))</f>
        <v>อุปโภค/บริโภค</v>
      </c>
      <c r="P3241" s="3" t="str">
        <f>IF(ISBLANK(E3241),"หน่วย",VLOOKUP(E3241,หน่วยนับ!$A$2:$B$37,2))</f>
        <v>ถุง</v>
      </c>
      <c r="Q3241" t="str">
        <f t="shared" si="202"/>
        <v>P00000.png</v>
      </c>
      <c r="R3241" t="str">
        <f t="shared" si="203"/>
        <v>INSERT INTO `product`(`pID`, `pBar`, `pBars`, `pName`, `pBP`, `pSP`, `pVal`, `pCate`, `pUnit`, `img`) VALUES ('P03241','8852071050017','[{"detail":"รหัสสินค้า","barcode":"P03241"},{"detail":"บาร์โค้ดหลัก","barcode":"8852071050017"}]','แป้งมัน200g10บ*','6','10','1','อุปโภค/บริโภค','ถุง','P00000.png');</v>
      </c>
    </row>
    <row r="3242" spans="1:18" x14ac:dyDescent="0.25">
      <c r="A3242" s="2" t="s">
        <v>4821</v>
      </c>
      <c r="B3242" s="8">
        <v>8850952250143</v>
      </c>
      <c r="C3242" s="2" t="s">
        <v>4822</v>
      </c>
      <c r="D3242" s="1">
        <v>20</v>
      </c>
      <c r="E3242" s="1">
        <v>3</v>
      </c>
      <c r="F3242" s="1">
        <v>12</v>
      </c>
      <c r="G3242" s="1">
        <v>3.73</v>
      </c>
      <c r="H3242" s="1">
        <v>5</v>
      </c>
      <c r="I3242" s="16"/>
      <c r="J3242" s="17" t="s">
        <v>7142</v>
      </c>
      <c r="K3242" s="4" t="s">
        <v>7144</v>
      </c>
      <c r="L3242" s="5" t="s">
        <v>7143</v>
      </c>
      <c r="M3242" s="5">
        <f t="shared" si="200"/>
        <v>3.73</v>
      </c>
      <c r="N3242" s="5">
        <f t="shared" si="201"/>
        <v>5</v>
      </c>
      <c r="O3242" s="3" t="str">
        <f>IF(ISBLANK(D3242),"ส่วนลด",VLOOKUP(D3242,หมวดหมู่!$A$2:$B$35,2))</f>
        <v>อุปโภค/บริโภค</v>
      </c>
      <c r="P3242" s="3" t="str">
        <f>IF(ISBLANK(E3242),"หน่วย",VLOOKUP(E3242,หน่วยนับ!$A$2:$B$37,2))</f>
        <v>ขวด</v>
      </c>
      <c r="Q3242" t="str">
        <f t="shared" si="202"/>
        <v>P00000.png</v>
      </c>
      <c r="R3242" t="str">
        <f t="shared" si="203"/>
        <v>INSERT INTO `product`(`pID`, `pBar`, `pBars`, `pName`, `pBP`, `pSP`, `pVal`, `pCate`, `pUnit`, `img`) VALUES ('P03242','8850952250143','[{"detail":"รหัสสินค้า","barcode":"P03242"},{"detail":"บาร์โค้ดหลัก","barcode":"8850952250143"}]','ดีโด้ส้ม5บแพ็ค6/26บ*','3.73','5','12','อุปโภค/บริโภค','ขวด','P00000.png');</v>
      </c>
    </row>
    <row r="3243" spans="1:18" x14ac:dyDescent="0.25">
      <c r="A3243" s="2" t="s">
        <v>4823</v>
      </c>
      <c r="B3243" s="8">
        <v>8850451006524</v>
      </c>
      <c r="C3243" s="2" t="s">
        <v>4824</v>
      </c>
      <c r="D3243" s="1">
        <v>20</v>
      </c>
      <c r="E3243" s="1">
        <v>9</v>
      </c>
      <c r="F3243" s="1">
        <v>0</v>
      </c>
      <c r="G3243" s="1">
        <v>13.19</v>
      </c>
      <c r="H3243" s="1">
        <v>20</v>
      </c>
      <c r="I3243" s="16"/>
      <c r="J3243" s="17" t="s">
        <v>7142</v>
      </c>
      <c r="K3243" s="4" t="s">
        <v>7144</v>
      </c>
      <c r="L3243" s="5" t="s">
        <v>7143</v>
      </c>
      <c r="M3243" s="5">
        <f t="shared" si="200"/>
        <v>13.19</v>
      </c>
      <c r="N3243" s="5">
        <f t="shared" si="201"/>
        <v>20</v>
      </c>
      <c r="O3243" s="3" t="str">
        <f>IF(ISBLANK(D3243),"ส่วนลด",VLOOKUP(D3243,หมวดหมู่!$A$2:$B$35,2))</f>
        <v>อุปโภค/บริโภค</v>
      </c>
      <c r="P3243" s="3" t="str">
        <f>IF(ISBLANK(E3243),"หน่วย",VLOOKUP(E3243,หน่วยนับ!$A$2:$B$37,2))</f>
        <v>แพ็ค</v>
      </c>
      <c r="Q3243" t="str">
        <f t="shared" si="202"/>
        <v>P00000.png</v>
      </c>
      <c r="R3243" t="str">
        <f t="shared" si="203"/>
        <v>INSERT INTO `product`(`pID`, `pBar`, `pBars`, `pName`, `pBP`, `pSP`, `pVal`, `pCate`, `pUnit`, `img`) VALUES ('P03243','8850451006524','[{"detail":"รหัสสินค้า","barcode":"P03243"},{"detail":"บาร์โค้ดหลัก","barcode":"8850451006524"}]','โกลเด้นแพนรสส้มแพ็ค6/20บ*','13.19','20','0','อุปโภค/บริโภค','แพ็ค','P00000.png');</v>
      </c>
    </row>
    <row r="3244" spans="1:18" x14ac:dyDescent="0.25">
      <c r="A3244" s="2" t="s">
        <v>4825</v>
      </c>
      <c r="B3244" s="8">
        <v>8850451006500</v>
      </c>
      <c r="C3244" s="2" t="s">
        <v>4826</v>
      </c>
      <c r="D3244" s="1">
        <v>20</v>
      </c>
      <c r="E3244" s="1">
        <v>9</v>
      </c>
      <c r="F3244" s="1">
        <v>1</v>
      </c>
      <c r="G3244" s="1">
        <v>13.19</v>
      </c>
      <c r="H3244" s="1">
        <v>20</v>
      </c>
      <c r="I3244" s="16"/>
      <c r="J3244" s="17" t="s">
        <v>7142</v>
      </c>
      <c r="K3244" s="4" t="s">
        <v>7144</v>
      </c>
      <c r="L3244" s="5" t="s">
        <v>7143</v>
      </c>
      <c r="M3244" s="5">
        <f t="shared" si="200"/>
        <v>13.19</v>
      </c>
      <c r="N3244" s="5">
        <f t="shared" si="201"/>
        <v>20</v>
      </c>
      <c r="O3244" s="3" t="str">
        <f>IF(ISBLANK(D3244),"ส่วนลด",VLOOKUP(D3244,หมวดหมู่!$A$2:$B$35,2))</f>
        <v>อุปโภค/บริโภค</v>
      </c>
      <c r="P3244" s="3" t="str">
        <f>IF(ISBLANK(E3244),"หน่วย",VLOOKUP(E3244,หน่วยนับ!$A$2:$B$37,2))</f>
        <v>แพ็ค</v>
      </c>
      <c r="Q3244" t="str">
        <f t="shared" si="202"/>
        <v>P00000.png</v>
      </c>
      <c r="R3244" t="str">
        <f t="shared" si="203"/>
        <v>INSERT INTO `product`(`pID`, `pBar`, `pBars`, `pName`, `pBP`, `pSP`, `pVal`, `pCate`, `pUnit`, `img`) VALUES ('P03244','8850451006500','[{"detail":"รหัสสินค้า","barcode":"P03244"},{"detail":"บาร์โค้ดหลัก","barcode":"8850451006500"}]','โกลเด้นแพนรสสตรอแพ็ค6/20บ*','13.19','20','1','อุปโภค/บริโภค','แพ็ค','P00000.png');</v>
      </c>
    </row>
    <row r="3245" spans="1:18" x14ac:dyDescent="0.25">
      <c r="A3245" s="2" t="s">
        <v>4827</v>
      </c>
      <c r="B3245" s="8">
        <v>8850548004778</v>
      </c>
      <c r="C3245" s="2" t="s">
        <v>4828</v>
      </c>
      <c r="D3245" s="1">
        <v>20</v>
      </c>
      <c r="E3245" s="1">
        <v>9</v>
      </c>
      <c r="F3245" s="1">
        <v>2</v>
      </c>
      <c r="G3245" s="1">
        <v>22.84</v>
      </c>
      <c r="H3245" s="1">
        <v>26</v>
      </c>
      <c r="I3245" s="16"/>
      <c r="J3245" s="17" t="s">
        <v>7142</v>
      </c>
      <c r="K3245" s="4" t="s">
        <v>7144</v>
      </c>
      <c r="L3245" s="5" t="s">
        <v>7143</v>
      </c>
      <c r="M3245" s="5">
        <f t="shared" si="200"/>
        <v>22.84</v>
      </c>
      <c r="N3245" s="5">
        <f t="shared" si="201"/>
        <v>26</v>
      </c>
      <c r="O3245" s="3" t="str">
        <f>IF(ISBLANK(D3245),"ส่วนลด",VLOOKUP(D3245,หมวดหมู่!$A$2:$B$35,2))</f>
        <v>อุปโภค/บริโภค</v>
      </c>
      <c r="P3245" s="3" t="str">
        <f>IF(ISBLANK(E3245),"หน่วย",VLOOKUP(E3245,หน่วยนับ!$A$2:$B$37,2))</f>
        <v>แพ็ค</v>
      </c>
      <c r="Q3245" t="str">
        <f t="shared" si="202"/>
        <v>P00000.png</v>
      </c>
      <c r="R3245" t="str">
        <f t="shared" si="203"/>
        <v>INSERT INTO `product`(`pID`, `pBar`, `pBars`, `pName`, `pBP`, `pSP`, `pVal`, `pCate`, `pUnit`, `img`) VALUES ('P03245','8850548004778','[{"detail":"รหัสสินค้า","barcode":"P03245"},{"detail":"บาร์โค้ดหลัก","barcode":"8850548004778"}]','มิโดริส้มแพ็ค6/26บ*','22.84','26','2','อุปโภค/บริโภค','แพ็ค','P00000.png');</v>
      </c>
    </row>
    <row r="3246" spans="1:18" x14ac:dyDescent="0.25">
      <c r="A3246" s="2" t="s">
        <v>4829</v>
      </c>
      <c r="B3246" s="8">
        <v>8850425004754</v>
      </c>
      <c r="C3246" s="2" t="s">
        <v>4830</v>
      </c>
      <c r="D3246" s="1">
        <v>20</v>
      </c>
      <c r="E3246" s="1">
        <v>9</v>
      </c>
      <c r="F3246" s="1">
        <v>1</v>
      </c>
      <c r="G3246" s="1">
        <v>55.17</v>
      </c>
      <c r="H3246" s="1">
        <v>65</v>
      </c>
      <c r="I3246" s="16"/>
      <c r="J3246" s="17" t="s">
        <v>7142</v>
      </c>
      <c r="K3246" s="4" t="s">
        <v>7144</v>
      </c>
      <c r="L3246" s="5" t="s">
        <v>7143</v>
      </c>
      <c r="M3246" s="5">
        <f t="shared" si="200"/>
        <v>55.17</v>
      </c>
      <c r="N3246" s="5">
        <f t="shared" si="201"/>
        <v>65</v>
      </c>
      <c r="O3246" s="3" t="str">
        <f>IF(ISBLANK(D3246),"ส่วนลด",VLOOKUP(D3246,หมวดหมู่!$A$2:$B$35,2))</f>
        <v>อุปโภค/บริโภค</v>
      </c>
      <c r="P3246" s="3" t="str">
        <f>IF(ISBLANK(E3246),"หน่วย",VLOOKUP(E3246,หน่วยนับ!$A$2:$B$37,2))</f>
        <v>แพ็ค</v>
      </c>
      <c r="Q3246" t="str">
        <f t="shared" si="202"/>
        <v>P00000.png</v>
      </c>
      <c r="R3246" t="str">
        <f t="shared" si="203"/>
        <v>INSERT INTO `product`(`pID`, `pBar`, `pBars`, `pName`, `pBP`, `pSP`, `pVal`, `pCate`, `pUnit`, `img`) VALUES ('P03246','8850425004754','[{"detail":"รหัสสินค้า","barcode":"P03246"},{"detail":"บาร์โค้ดหลัก","barcode":"8850425004754"}]','เอลเซ่วานิลาแพ็ค24ซอง65บ*','55.17','65','1','อุปโภค/บริโภค','แพ็ค','P00000.png');</v>
      </c>
    </row>
    <row r="3247" spans="1:18" x14ac:dyDescent="0.25">
      <c r="A3247" s="2" t="s">
        <v>4831</v>
      </c>
      <c r="B3247" s="8">
        <v>8850425008318</v>
      </c>
      <c r="C3247" s="2" t="s">
        <v>4832</v>
      </c>
      <c r="D3247" s="1">
        <v>20</v>
      </c>
      <c r="E3247" s="1">
        <v>9</v>
      </c>
      <c r="F3247" s="1">
        <v>0</v>
      </c>
      <c r="G3247" s="1">
        <v>55.17</v>
      </c>
      <c r="H3247" s="1">
        <v>62</v>
      </c>
      <c r="I3247" s="16"/>
      <c r="J3247" s="17" t="s">
        <v>7142</v>
      </c>
      <c r="K3247" s="4" t="s">
        <v>7144</v>
      </c>
      <c r="L3247" s="5" t="s">
        <v>7143</v>
      </c>
      <c r="M3247" s="5">
        <f t="shared" si="200"/>
        <v>55.17</v>
      </c>
      <c r="N3247" s="5">
        <f t="shared" si="201"/>
        <v>62</v>
      </c>
      <c r="O3247" s="3" t="str">
        <f>IF(ISBLANK(D3247),"ส่วนลด",VLOOKUP(D3247,หมวดหมู่!$A$2:$B$35,2))</f>
        <v>อุปโภค/บริโภค</v>
      </c>
      <c r="P3247" s="3" t="str">
        <f>IF(ISBLANK(E3247),"หน่วย",VLOOKUP(E3247,หน่วยนับ!$A$2:$B$37,2))</f>
        <v>แพ็ค</v>
      </c>
      <c r="Q3247" t="str">
        <f t="shared" si="202"/>
        <v>P00000.png</v>
      </c>
      <c r="R3247" t="str">
        <f t="shared" si="203"/>
        <v>INSERT INTO `product`(`pID`, `pBar`, `pBars`, `pName`, `pBP`, `pSP`, `pVal`, `pCate`, `pUnit`, `img`) VALUES ('P03247','8850425008318','[{"detail":"รหัสสินค้า","barcode":"P03247"},{"detail":"บาร์โค้ดหลัก","barcode":"8850425008318"}]','เอลเซ่มะพร้าวแพ็ค24ซอง62บ*','55.17','62','0','อุปโภค/บริโภค','แพ็ค','P00000.png');</v>
      </c>
    </row>
    <row r="3248" spans="1:18" x14ac:dyDescent="0.25">
      <c r="A3248" s="2" t="s">
        <v>4833</v>
      </c>
      <c r="B3248" s="8">
        <v>8850425005010</v>
      </c>
      <c r="C3248" s="2" t="s">
        <v>4834</v>
      </c>
      <c r="D3248" s="1">
        <v>20</v>
      </c>
      <c r="E3248" s="1">
        <v>9</v>
      </c>
      <c r="F3248" s="1">
        <v>0</v>
      </c>
      <c r="G3248" s="1">
        <v>55.17</v>
      </c>
      <c r="H3248" s="1">
        <v>65</v>
      </c>
      <c r="I3248" s="16"/>
      <c r="J3248" s="17" t="s">
        <v>7142</v>
      </c>
      <c r="K3248" s="4" t="s">
        <v>7144</v>
      </c>
      <c r="L3248" s="5" t="s">
        <v>7143</v>
      </c>
      <c r="M3248" s="5">
        <f t="shared" si="200"/>
        <v>55.17</v>
      </c>
      <c r="N3248" s="5">
        <f t="shared" si="201"/>
        <v>65</v>
      </c>
      <c r="O3248" s="3" t="str">
        <f>IF(ISBLANK(D3248),"ส่วนลด",VLOOKUP(D3248,หมวดหมู่!$A$2:$B$35,2))</f>
        <v>อุปโภค/บริโภค</v>
      </c>
      <c r="P3248" s="3" t="str">
        <f>IF(ISBLANK(E3248),"หน่วย",VLOOKUP(E3248,หน่วยนับ!$A$2:$B$37,2))</f>
        <v>แพ็ค</v>
      </c>
      <c r="Q3248" t="str">
        <f t="shared" si="202"/>
        <v>P00000.png</v>
      </c>
      <c r="R3248" t="str">
        <f t="shared" si="203"/>
        <v>INSERT INTO `product`(`pID`, `pBar`, `pBars`, `pName`, `pBP`, `pSP`, `pVal`, `pCate`, `pUnit`, `img`) VALUES ('P03248','8850425005010','[{"detail":"รหัสสินค้า","barcode":"P03248"},{"detail":"บาร์โค้ดหลัก","barcode":"8850425005010"}]','เอลเซ่ช็อกโกแลตแพ็ค24ซอง65บ*','55.17','65','0','อุปโภค/บริโภค','แพ็ค','P00000.png');</v>
      </c>
    </row>
    <row r="3249" spans="1:18" x14ac:dyDescent="0.25">
      <c r="A3249" s="2" t="s">
        <v>4835</v>
      </c>
      <c r="B3249" s="8">
        <v>8850425002927</v>
      </c>
      <c r="C3249" s="2" t="s">
        <v>4836</v>
      </c>
      <c r="D3249" s="1">
        <v>20</v>
      </c>
      <c r="E3249" s="1">
        <v>5</v>
      </c>
      <c r="F3249" s="1">
        <v>1</v>
      </c>
      <c r="G3249" s="1">
        <v>48.59</v>
      </c>
      <c r="H3249" s="1">
        <v>55</v>
      </c>
      <c r="I3249" s="16"/>
      <c r="J3249" s="17" t="s">
        <v>7142</v>
      </c>
      <c r="K3249" s="4" t="s">
        <v>7144</v>
      </c>
      <c r="L3249" s="5" t="s">
        <v>7143</v>
      </c>
      <c r="M3249" s="5">
        <f t="shared" si="200"/>
        <v>48.59</v>
      </c>
      <c r="N3249" s="5">
        <f t="shared" si="201"/>
        <v>55</v>
      </c>
      <c r="O3249" s="3" t="str">
        <f>IF(ISBLANK(D3249),"ส่วนลด",VLOOKUP(D3249,หมวดหมู่!$A$2:$B$35,2))</f>
        <v>อุปโภค/บริโภค</v>
      </c>
      <c r="P3249" s="3" t="str">
        <f>IF(ISBLANK(E3249),"หน่วย",VLOOKUP(E3249,หน่วยนับ!$A$2:$B$37,2))</f>
        <v>กล่อง</v>
      </c>
      <c r="Q3249" t="str">
        <f t="shared" si="202"/>
        <v>P00000.png</v>
      </c>
      <c r="R3249" t="str">
        <f t="shared" si="203"/>
        <v>INSERT INTO `product`(`pID`, `pBar`, `pBars`, `pName`, `pBP`, `pSP`, `pVal`, `pCate`, `pUnit`, `img`) VALUES ('P03249','8850425002927','[{"detail":"รหัสสินค้า","barcode":"P03249"},{"detail":"บาร์โค้ดหลัก","barcode":"8850425002927"}]','ยูโร่เค๊กแพ็ค12ห่อ','48.59','55','1','อุปโภค/บริโภค','กล่อง','P00000.png');</v>
      </c>
    </row>
    <row r="3250" spans="1:18" x14ac:dyDescent="0.25">
      <c r="A3250" s="2" t="s">
        <v>4837</v>
      </c>
      <c r="B3250" s="8">
        <v>8850624793077</v>
      </c>
      <c r="C3250" s="2" t="s">
        <v>4838</v>
      </c>
      <c r="D3250" s="1">
        <v>20</v>
      </c>
      <c r="E3250" s="1">
        <v>9</v>
      </c>
      <c r="F3250" s="1">
        <v>2</v>
      </c>
      <c r="G3250" s="1">
        <v>21.67</v>
      </c>
      <c r="H3250" s="1">
        <v>26</v>
      </c>
      <c r="I3250" s="16"/>
      <c r="J3250" s="17" t="s">
        <v>7142</v>
      </c>
      <c r="K3250" s="4" t="s">
        <v>7144</v>
      </c>
      <c r="L3250" s="5" t="s">
        <v>7143</v>
      </c>
      <c r="M3250" s="5">
        <f t="shared" si="200"/>
        <v>21.67</v>
      </c>
      <c r="N3250" s="5">
        <f t="shared" si="201"/>
        <v>26</v>
      </c>
      <c r="O3250" s="3" t="str">
        <f>IF(ISBLANK(D3250),"ส่วนลด",VLOOKUP(D3250,หมวดหมู่!$A$2:$B$35,2))</f>
        <v>อุปโภค/บริโภค</v>
      </c>
      <c r="P3250" s="3" t="str">
        <f>IF(ISBLANK(E3250),"หน่วย",VLOOKUP(E3250,หน่วยนับ!$A$2:$B$37,2))</f>
        <v>แพ็ค</v>
      </c>
      <c r="Q3250" t="str">
        <f t="shared" si="202"/>
        <v>P00000.png</v>
      </c>
      <c r="R3250" t="str">
        <f t="shared" si="203"/>
        <v>INSERT INTO `product`(`pID`, `pBar`, `pBars`, `pName`, `pBP`, `pSP`, `pVal`, `pCate`, `pUnit`, `img`) VALUES ('P03250','8850624793077','[{"detail":"รหัสสินค้า","barcode":"P03250"},{"detail":"บาร์โค้ดหลัก","barcode":"8850624793077"}]','คลูโดโด่องุ่นแพ็ค6/26บ*','21.67','26','2','อุปโภค/บริโภค','แพ็ค','P00000.png');</v>
      </c>
    </row>
    <row r="3251" spans="1:18" x14ac:dyDescent="0.25">
      <c r="A3251" s="2" t="s">
        <v>4839</v>
      </c>
      <c r="B3251" s="8">
        <v>8850624793015</v>
      </c>
      <c r="C3251" s="2" t="s">
        <v>4840</v>
      </c>
      <c r="D3251" s="1">
        <v>20</v>
      </c>
      <c r="E3251" s="1">
        <v>9</v>
      </c>
      <c r="F3251" s="1">
        <v>0</v>
      </c>
      <c r="G3251" s="1">
        <v>21.67</v>
      </c>
      <c r="H3251" s="1">
        <v>26</v>
      </c>
      <c r="I3251" s="16"/>
      <c r="J3251" s="17" t="s">
        <v>7142</v>
      </c>
      <c r="K3251" s="4" t="s">
        <v>7144</v>
      </c>
      <c r="L3251" s="5" t="s">
        <v>7143</v>
      </c>
      <c r="M3251" s="5">
        <f t="shared" si="200"/>
        <v>21.67</v>
      </c>
      <c r="N3251" s="5">
        <f t="shared" si="201"/>
        <v>26</v>
      </c>
      <c r="O3251" s="3" t="str">
        <f>IF(ISBLANK(D3251),"ส่วนลด",VLOOKUP(D3251,หมวดหมู่!$A$2:$B$35,2))</f>
        <v>อุปโภค/บริโภค</v>
      </c>
      <c r="P3251" s="3" t="str">
        <f>IF(ISBLANK(E3251),"หน่วย",VLOOKUP(E3251,หน่วยนับ!$A$2:$B$37,2))</f>
        <v>แพ็ค</v>
      </c>
      <c r="Q3251" t="str">
        <f t="shared" si="202"/>
        <v>P00000.png</v>
      </c>
      <c r="R3251" t="str">
        <f t="shared" si="203"/>
        <v>INSERT INTO `product`(`pID`, `pBar`, `pBars`, `pName`, `pBP`, `pSP`, `pVal`, `pCate`, `pUnit`, `img`) VALUES ('P03251','8850624793015','[{"detail":"รหัสสินค้า","barcode":"P03251"},{"detail":"บาร์โค้ดหลัก","barcode":"8850624793015"}]','คลูโดโด่ส้มแพ็ค6/26บ*','21.67','26','0','อุปโภค/บริโภค','แพ็ค','P00000.png');</v>
      </c>
    </row>
    <row r="3252" spans="1:18" x14ac:dyDescent="0.25">
      <c r="A3252" s="2" t="s">
        <v>4841</v>
      </c>
      <c r="B3252" s="8">
        <v>8858223023700</v>
      </c>
      <c r="C3252" s="2" t="s">
        <v>4842</v>
      </c>
      <c r="D3252" s="1">
        <v>33</v>
      </c>
      <c r="E3252" s="1">
        <v>2</v>
      </c>
      <c r="F3252" s="1">
        <v>0</v>
      </c>
      <c r="G3252" s="1">
        <v>63</v>
      </c>
      <c r="H3252" s="1">
        <v>73</v>
      </c>
      <c r="I3252" s="16"/>
      <c r="J3252" s="17" t="s">
        <v>7142</v>
      </c>
      <c r="K3252" s="4" t="s">
        <v>7144</v>
      </c>
      <c r="L3252" s="5" t="s">
        <v>7143</v>
      </c>
      <c r="M3252" s="5">
        <f t="shared" si="200"/>
        <v>63</v>
      </c>
      <c r="N3252" s="5">
        <f t="shared" si="201"/>
        <v>73</v>
      </c>
      <c r="O3252" s="3" t="str">
        <f>IF(ISBLANK(D3252),"ส่วนลด",VLOOKUP(D3252,หมวดหมู่!$A$2:$B$35,2))</f>
        <v>ขนม</v>
      </c>
      <c r="P3252" s="3" t="str">
        <f>IF(ISBLANK(E3252),"หน่วย",VLOOKUP(E3252,หน่วยนับ!$A$2:$B$37,2))</f>
        <v>กระปุก</v>
      </c>
      <c r="Q3252" t="str">
        <f t="shared" si="202"/>
        <v>P00000.png</v>
      </c>
      <c r="R3252" t="str">
        <f t="shared" si="203"/>
        <v>INSERT INTO `product`(`pID`, `pBar`, `pBars`, `pName`, `pBP`, `pSP`, `pVal`, `pCate`, `pUnit`, `img`) VALUES ('P03252','8858223023700','[{"detail":"รหัสสินค้า","barcode":"P03252"},{"detail":"บาร์โค้ดหลัก","barcode":"8858223023700"}]','ขนมปังปิ๊บ430g73บ**','63','73','0','ขนม','กระปุก','P00000.png');</v>
      </c>
    </row>
    <row r="3253" spans="1:18" x14ac:dyDescent="0.25">
      <c r="A3253" s="2" t="s">
        <v>4843</v>
      </c>
      <c r="B3253" s="8">
        <v>8858223023786</v>
      </c>
      <c r="C3253" s="2" t="s">
        <v>4842</v>
      </c>
      <c r="D3253" s="1">
        <v>33</v>
      </c>
      <c r="E3253" s="1">
        <v>2</v>
      </c>
      <c r="F3253" s="1">
        <v>0</v>
      </c>
      <c r="G3253" s="1">
        <v>63</v>
      </c>
      <c r="H3253" s="1">
        <v>73</v>
      </c>
      <c r="I3253" s="16"/>
      <c r="J3253" s="17" t="s">
        <v>7142</v>
      </c>
      <c r="K3253" s="4" t="s">
        <v>7144</v>
      </c>
      <c r="L3253" s="5" t="s">
        <v>7143</v>
      </c>
      <c r="M3253" s="5">
        <f t="shared" si="200"/>
        <v>63</v>
      </c>
      <c r="N3253" s="5">
        <f t="shared" si="201"/>
        <v>73</v>
      </c>
      <c r="O3253" s="3" t="str">
        <f>IF(ISBLANK(D3253),"ส่วนลด",VLOOKUP(D3253,หมวดหมู่!$A$2:$B$35,2))</f>
        <v>ขนม</v>
      </c>
      <c r="P3253" s="3" t="str">
        <f>IF(ISBLANK(E3253),"หน่วย",VLOOKUP(E3253,หน่วยนับ!$A$2:$B$37,2))</f>
        <v>กระปุก</v>
      </c>
      <c r="Q3253" t="str">
        <f t="shared" si="202"/>
        <v>P00000.png</v>
      </c>
      <c r="R3253" t="str">
        <f t="shared" si="203"/>
        <v>INSERT INTO `product`(`pID`, `pBar`, `pBars`, `pName`, `pBP`, `pSP`, `pVal`, `pCate`, `pUnit`, `img`) VALUES ('P03253','8858223023786','[{"detail":"รหัสสินค้า","barcode":"P03253"},{"detail":"บาร์โค้ดหลัก","barcode":"8858223023786"}]','ขนมปังปิ๊บ430g73บ**','63','73','0','ขนม','กระปุก','P00000.png');</v>
      </c>
    </row>
    <row r="3254" spans="1:18" x14ac:dyDescent="0.25">
      <c r="A3254" s="2" t="s">
        <v>4844</v>
      </c>
      <c r="B3254" s="8">
        <v>8858223023748</v>
      </c>
      <c r="C3254" s="2" t="s">
        <v>4842</v>
      </c>
      <c r="D3254" s="1">
        <v>33</v>
      </c>
      <c r="E3254" s="1">
        <v>2</v>
      </c>
      <c r="F3254" s="1">
        <v>0</v>
      </c>
      <c r="G3254" s="1">
        <v>63</v>
      </c>
      <c r="H3254" s="1">
        <v>73</v>
      </c>
      <c r="I3254" s="16"/>
      <c r="J3254" s="17" t="s">
        <v>7142</v>
      </c>
      <c r="K3254" s="4" t="s">
        <v>7144</v>
      </c>
      <c r="L3254" s="5" t="s">
        <v>7143</v>
      </c>
      <c r="M3254" s="5">
        <f t="shared" si="200"/>
        <v>63</v>
      </c>
      <c r="N3254" s="5">
        <f t="shared" si="201"/>
        <v>73</v>
      </c>
      <c r="O3254" s="3" t="str">
        <f>IF(ISBLANK(D3254),"ส่วนลด",VLOOKUP(D3254,หมวดหมู่!$A$2:$B$35,2))</f>
        <v>ขนม</v>
      </c>
      <c r="P3254" s="3" t="str">
        <f>IF(ISBLANK(E3254),"หน่วย",VLOOKUP(E3254,หน่วยนับ!$A$2:$B$37,2))</f>
        <v>กระปุก</v>
      </c>
      <c r="Q3254" t="str">
        <f t="shared" si="202"/>
        <v>P00000.png</v>
      </c>
      <c r="R3254" t="str">
        <f t="shared" si="203"/>
        <v>INSERT INTO `product`(`pID`, `pBar`, `pBars`, `pName`, `pBP`, `pSP`, `pVal`, `pCate`, `pUnit`, `img`) VALUES ('P03254','8858223023748','[{"detail":"รหัสสินค้า","barcode":"P03254"},{"detail":"บาร์โค้ดหลัก","barcode":"8858223023748"}]','ขนมปังปิ๊บ430g73บ**','63','73','0','ขนม','กระปุก','P00000.png');</v>
      </c>
    </row>
    <row r="3255" spans="1:18" x14ac:dyDescent="0.25">
      <c r="A3255" s="2" t="s">
        <v>4845</v>
      </c>
      <c r="B3255" s="8">
        <v>8858223023724</v>
      </c>
      <c r="C3255" s="2" t="s">
        <v>4842</v>
      </c>
      <c r="D3255" s="1">
        <v>33</v>
      </c>
      <c r="E3255" s="1">
        <v>2</v>
      </c>
      <c r="F3255" s="1">
        <v>0</v>
      </c>
      <c r="G3255" s="1">
        <v>63</v>
      </c>
      <c r="H3255" s="1">
        <v>73</v>
      </c>
      <c r="I3255" s="16"/>
      <c r="J3255" s="17" t="s">
        <v>7142</v>
      </c>
      <c r="K3255" s="4" t="s">
        <v>7144</v>
      </c>
      <c r="L3255" s="5" t="s">
        <v>7143</v>
      </c>
      <c r="M3255" s="5">
        <f t="shared" si="200"/>
        <v>63</v>
      </c>
      <c r="N3255" s="5">
        <f t="shared" si="201"/>
        <v>73</v>
      </c>
      <c r="O3255" s="3" t="str">
        <f>IF(ISBLANK(D3255),"ส่วนลด",VLOOKUP(D3255,หมวดหมู่!$A$2:$B$35,2))</f>
        <v>ขนม</v>
      </c>
      <c r="P3255" s="3" t="str">
        <f>IF(ISBLANK(E3255),"หน่วย",VLOOKUP(E3255,หน่วยนับ!$A$2:$B$37,2))</f>
        <v>กระปุก</v>
      </c>
      <c r="Q3255" t="str">
        <f t="shared" si="202"/>
        <v>P00000.png</v>
      </c>
      <c r="R3255" t="str">
        <f t="shared" si="203"/>
        <v>INSERT INTO `product`(`pID`, `pBar`, `pBars`, `pName`, `pBP`, `pSP`, `pVal`, `pCate`, `pUnit`, `img`) VALUES ('P03255','8858223023724','[{"detail":"รหัสสินค้า","barcode":"P03255"},{"detail":"บาร์โค้ดหลัก","barcode":"8858223023724"}]','ขนมปังปิ๊บ430g73บ**','63','73','0','ขนม','กระปุก','P00000.png');</v>
      </c>
    </row>
    <row r="3256" spans="1:18" x14ac:dyDescent="0.25">
      <c r="A3256" s="2" t="s">
        <v>4846</v>
      </c>
      <c r="B3256" s="8">
        <v>8851111281015</v>
      </c>
      <c r="C3256" s="2" t="s">
        <v>8996</v>
      </c>
      <c r="D3256" s="1">
        <v>68</v>
      </c>
      <c r="E3256" s="1">
        <v>26</v>
      </c>
      <c r="F3256" s="1">
        <v>4</v>
      </c>
      <c r="G3256" s="1">
        <v>28.17</v>
      </c>
      <c r="H3256" s="1">
        <v>35</v>
      </c>
      <c r="I3256" s="16"/>
      <c r="J3256" s="17" t="s">
        <v>7142</v>
      </c>
      <c r="K3256" s="4" t="s">
        <v>7144</v>
      </c>
      <c r="L3256" s="5" t="s">
        <v>7143</v>
      </c>
      <c r="M3256" s="5">
        <f t="shared" si="200"/>
        <v>28.17</v>
      </c>
      <c r="N3256" s="5">
        <f t="shared" si="201"/>
        <v>35</v>
      </c>
      <c r="O3256" s="3" t="str">
        <f>IF(ISBLANK(D3256),"ส่วนลด",VLOOKUP(D3256,หมวดหมู่!$A$2:$B$35,2))</f>
        <v>ผ้าอนามัย</v>
      </c>
      <c r="P3256" s="3" t="str">
        <f>IF(ISBLANK(E3256),"หน่วย",VLOOKUP(E3256,หน่วยนับ!$A$2:$B$37,2))</f>
        <v>ห่อ</v>
      </c>
      <c r="Q3256" t="str">
        <f t="shared" si="202"/>
        <v>P00000.png</v>
      </c>
      <c r="R3256" t="str">
        <f t="shared" si="203"/>
        <v>INSERT INTO `product`(`pID`, `pBar`, `pBars`, `pName`, `pBP`, `pSP`, `pVal`, `pCate`, `pUnit`, `img`) VALUES ('P03256','8851111281015','[{"detail":"รหัสสินค้า","barcode":"P03256"},{"detail":"บาร์โค้ดหลัก","barcode":"8851111281015"}]','โซฟีแอนตี้18ชิ้น***','28.17','35','4','ผ้าอนามัย','ห่อ','P00000.png');</v>
      </c>
    </row>
    <row r="3257" spans="1:18" x14ac:dyDescent="0.25">
      <c r="A3257" s="2" t="s">
        <v>4847</v>
      </c>
      <c r="B3257" s="8">
        <v>8851818544376</v>
      </c>
      <c r="C3257" s="2" t="s">
        <v>4848</v>
      </c>
      <c r="D3257" s="1">
        <v>68</v>
      </c>
      <c r="E3257" s="1">
        <v>26</v>
      </c>
      <c r="F3257" s="1">
        <v>1</v>
      </c>
      <c r="G3257" s="1">
        <v>20.5</v>
      </c>
      <c r="H3257" s="1">
        <v>25</v>
      </c>
      <c r="I3257" s="16"/>
      <c r="J3257" s="17" t="s">
        <v>7142</v>
      </c>
      <c r="K3257" s="4" t="s">
        <v>7144</v>
      </c>
      <c r="L3257" s="5" t="s">
        <v>7143</v>
      </c>
      <c r="M3257" s="5">
        <f t="shared" si="200"/>
        <v>20.5</v>
      </c>
      <c r="N3257" s="5">
        <f t="shared" si="201"/>
        <v>25</v>
      </c>
      <c r="O3257" s="3" t="str">
        <f>IF(ISBLANK(D3257),"ส่วนลด",VLOOKUP(D3257,หมวดหมู่!$A$2:$B$35,2))</f>
        <v>ผ้าอนามัย</v>
      </c>
      <c r="P3257" s="3" t="str">
        <f>IF(ISBLANK(E3257),"หน่วย",VLOOKUP(E3257,หน่วยนับ!$A$2:$B$37,2))</f>
        <v>ห่อ</v>
      </c>
      <c r="Q3257" t="str">
        <f t="shared" si="202"/>
        <v>P00000.png</v>
      </c>
      <c r="R3257" t="str">
        <f t="shared" si="203"/>
        <v>INSERT INTO `product`(`pID`, `pBar`, `pBars`, `pName`, `pBP`, `pSP`, `pVal`, `pCate`, `pUnit`, `img`) VALUES ('P03257','8851818544376','[{"detail":"รหัสสินค้า","barcode":"P03257"},{"detail":"บาร์โค้ดหลัก","barcode":"8851818544376"}]','ลอรีเอะกลางวัน20ชิ้น14บ**','20.5','25','1','ผ้าอนามัย','ห่อ','P00000.png');</v>
      </c>
    </row>
    <row r="3258" spans="1:18" x14ac:dyDescent="0.25">
      <c r="A3258" s="2" t="s">
        <v>4849</v>
      </c>
      <c r="B3258" s="8" t="s">
        <v>4849</v>
      </c>
      <c r="C3258" s="2" t="s">
        <v>4850</v>
      </c>
      <c r="D3258" s="1">
        <v>20</v>
      </c>
      <c r="E3258" s="1">
        <v>3</v>
      </c>
      <c r="F3258" s="1">
        <v>36</v>
      </c>
      <c r="G3258" s="1">
        <v>2.92</v>
      </c>
      <c r="H3258" s="1">
        <v>5</v>
      </c>
      <c r="I3258" s="16"/>
      <c r="J3258" s="17" t="s">
        <v>7142</v>
      </c>
      <c r="K3258" s="4" t="s">
        <v>7144</v>
      </c>
      <c r="L3258" s="5" t="s">
        <v>7143</v>
      </c>
      <c r="M3258" s="5">
        <f t="shared" si="200"/>
        <v>2.92</v>
      </c>
      <c r="N3258" s="5">
        <f t="shared" si="201"/>
        <v>5</v>
      </c>
      <c r="O3258" s="3" t="str">
        <f>IF(ISBLANK(D3258),"ส่วนลด",VLOOKUP(D3258,หมวดหมู่!$A$2:$B$35,2))</f>
        <v>อุปโภค/บริโภค</v>
      </c>
      <c r="P3258" s="3" t="str">
        <f>IF(ISBLANK(E3258),"หน่วย",VLOOKUP(E3258,หน่วยนับ!$A$2:$B$37,2))</f>
        <v>ขวด</v>
      </c>
      <c r="Q3258" t="str">
        <f t="shared" si="202"/>
        <v>P00000.png</v>
      </c>
      <c r="R3258" t="str">
        <f t="shared" si="203"/>
        <v>INSERT INTO `product`(`pID`, `pBar`, `pBars`, `pName`, `pBP`, `pSP`, `pVal`, `pCate`, `pUnit`, `img`) VALUES ('P03258','P03258','[{"detail":"รหัสสินค้า","barcode":"P03258"},{"detail":"บาร์โค้ดหลัก","barcode":"P03258"}]','ตะวันน้ำทิพย์5บาท','2.92','5','36','อุปโภค/บริโภค','ขวด','P00000.png');</v>
      </c>
    </row>
    <row r="3259" spans="1:18" x14ac:dyDescent="0.25">
      <c r="A3259" s="2" t="s">
        <v>4851</v>
      </c>
      <c r="B3259" s="8">
        <v>8850256100106</v>
      </c>
      <c r="C3259" s="2" t="s">
        <v>8997</v>
      </c>
      <c r="D3259" s="1">
        <v>20</v>
      </c>
      <c r="E3259" s="1">
        <v>14</v>
      </c>
      <c r="F3259" s="1">
        <v>3</v>
      </c>
      <c r="G3259" s="1">
        <v>23</v>
      </c>
      <c r="H3259" s="1">
        <v>28</v>
      </c>
      <c r="I3259" s="16"/>
      <c r="J3259" s="17" t="s">
        <v>7142</v>
      </c>
      <c r="K3259" s="4" t="s">
        <v>7144</v>
      </c>
      <c r="L3259" s="5" t="s">
        <v>7143</v>
      </c>
      <c r="M3259" s="5">
        <f t="shared" si="200"/>
        <v>23</v>
      </c>
      <c r="N3259" s="5">
        <f t="shared" si="201"/>
        <v>28</v>
      </c>
      <c r="O3259" s="3" t="str">
        <f>IF(ISBLANK(D3259),"ส่วนลด",VLOOKUP(D3259,หมวดหมู่!$A$2:$B$35,2))</f>
        <v>อุปโภค/บริโภค</v>
      </c>
      <c r="P3259" s="3" t="str">
        <f>IF(ISBLANK(E3259),"หน่วย",VLOOKUP(E3259,หน่วยนับ!$A$2:$B$37,2))</f>
        <v>ถุง</v>
      </c>
      <c r="Q3259" t="str">
        <f t="shared" si="202"/>
        <v>P00000.png</v>
      </c>
      <c r="R3259" t="str">
        <f t="shared" si="203"/>
        <v>INSERT INTO `product`(`pID`, `pBar`, `pBars`, `pName`, `pBP`, `pSP`, `pVal`, `pCate`, `pUnit`, `img`) VALUES ('P03259','8850256100106','[{"detail":"รหัสสินค้า","barcode":"P03259"},{"detail":"บาร์โค้ดหลัก","barcode":"8850256100106"}]','น้ำตาลทรายมิตรผล1กก***','23','28','3','อุปโภค/บริโภค','ถุง','P00000.png');</v>
      </c>
    </row>
    <row r="3260" spans="1:18" x14ac:dyDescent="0.25">
      <c r="A3260" s="2" t="s">
        <v>4852</v>
      </c>
      <c r="B3260" s="8">
        <v>8850006605790</v>
      </c>
      <c r="C3260" s="2" t="s">
        <v>4853</v>
      </c>
      <c r="D3260" s="1">
        <v>20</v>
      </c>
      <c r="E3260" s="1">
        <v>3</v>
      </c>
      <c r="F3260" s="1">
        <v>2</v>
      </c>
      <c r="G3260" s="1">
        <v>41</v>
      </c>
      <c r="H3260" s="1">
        <v>49</v>
      </c>
      <c r="I3260" s="16"/>
      <c r="J3260" s="17" t="s">
        <v>7142</v>
      </c>
      <c r="K3260" s="4" t="s">
        <v>7144</v>
      </c>
      <c r="L3260" s="5" t="s">
        <v>7143</v>
      </c>
      <c r="M3260" s="5">
        <f t="shared" si="200"/>
        <v>41</v>
      </c>
      <c r="N3260" s="5">
        <f t="shared" si="201"/>
        <v>49</v>
      </c>
      <c r="O3260" s="3" t="str">
        <f>IF(ISBLANK(D3260),"ส่วนลด",VLOOKUP(D3260,หมวดหมู่!$A$2:$B$35,2))</f>
        <v>อุปโภค/บริโภค</v>
      </c>
      <c r="P3260" s="3" t="str">
        <f>IF(ISBLANK(E3260),"หน่วย",VLOOKUP(E3260,หน่วยนับ!$A$2:$B$37,2))</f>
        <v>ขวด</v>
      </c>
      <c r="Q3260" t="str">
        <f t="shared" si="202"/>
        <v>P00000.png</v>
      </c>
      <c r="R3260" t="str">
        <f t="shared" si="203"/>
        <v>INSERT INTO `product`(`pID`, `pBar`, `pBars`, `pName`, `pBP`, `pSP`, `pVal`, `pCate`, `pUnit`, `img`) VALUES ('P03260','8850006605790','[{"detail":"รหัสสินค้า","barcode":"P03260"},{"detail":"บาร์โค้ดหลัก","barcode":"8850006605790"}]','โพรเทคแป้งเย์น280/49บ*','41','49','2','อุปโภค/บริโภค','ขวด','P00000.png');</v>
      </c>
    </row>
    <row r="3261" spans="1:18" x14ac:dyDescent="0.25">
      <c r="A3261" s="2" t="s">
        <v>4854</v>
      </c>
      <c r="B3261" s="8">
        <v>4902430925051</v>
      </c>
      <c r="C3261" s="2" t="s">
        <v>6910</v>
      </c>
      <c r="D3261" s="1">
        <v>61</v>
      </c>
      <c r="E3261" s="1">
        <v>3</v>
      </c>
      <c r="F3261" s="1">
        <v>0</v>
      </c>
      <c r="G3261" s="1">
        <v>26.56</v>
      </c>
      <c r="H3261" s="1">
        <v>30</v>
      </c>
      <c r="I3261" s="15" t="s">
        <v>8998</v>
      </c>
      <c r="J3261" s="17" t="s">
        <v>7142</v>
      </c>
      <c r="K3261" s="4" t="s">
        <v>7144</v>
      </c>
      <c r="L3261" s="5" t="s">
        <v>7143</v>
      </c>
      <c r="M3261" s="5">
        <f t="shared" si="200"/>
        <v>26.56</v>
      </c>
      <c r="N3261" s="5">
        <f t="shared" si="201"/>
        <v>30</v>
      </c>
      <c r="O3261" s="3" t="str">
        <f>IF(ISBLANK(D3261),"ส่วนลด",VLOOKUP(D3261,หมวดหมู่!$A$2:$B$35,2))</f>
        <v>แชมพูสระผม</v>
      </c>
      <c r="P3261" s="3" t="str">
        <f>IF(ISBLANK(E3261),"หน่วย",VLOOKUP(E3261,หน่วยนับ!$A$2:$B$37,2))</f>
        <v>ขวด</v>
      </c>
      <c r="Q3261" t="str">
        <f t="shared" si="202"/>
        <v>prd_3288.jpg</v>
      </c>
      <c r="R3261" t="str">
        <f t="shared" si="203"/>
        <v>INSERT INTO `product`(`pID`, `pBar`, `pBars`, `pName`, `pBP`, `pSP`, `pVal`, `pCate`, `pUnit`, `img`) VALUES ('P03261','4902430925051','[{"detail":"รหัสสินค้า","barcode":"P03261"},{"detail":"บาร์โค้ดหลัก","barcode":"4902430925051"}]','รีจอยแชมพู120มล**','26.56','30','0','แชมพูสระผม','ขวด','prd_3288.jpg');</v>
      </c>
    </row>
    <row r="3262" spans="1:18" x14ac:dyDescent="0.25">
      <c r="A3262" s="2" t="s">
        <v>4855</v>
      </c>
      <c r="B3262" s="8">
        <v>8859535902998</v>
      </c>
      <c r="C3262" s="2" t="s">
        <v>4856</v>
      </c>
      <c r="D3262" s="1">
        <v>20</v>
      </c>
      <c r="E3262" s="1">
        <v>2</v>
      </c>
      <c r="F3262" s="1">
        <v>1</v>
      </c>
      <c r="G3262" s="1">
        <v>5</v>
      </c>
      <c r="H3262" s="1">
        <v>7</v>
      </c>
      <c r="I3262" s="16"/>
      <c r="J3262" s="17" t="s">
        <v>7142</v>
      </c>
      <c r="K3262" s="4" t="s">
        <v>7144</v>
      </c>
      <c r="L3262" s="5" t="s">
        <v>7143</v>
      </c>
      <c r="M3262" s="5">
        <f t="shared" si="200"/>
        <v>5</v>
      </c>
      <c r="N3262" s="5">
        <f t="shared" si="201"/>
        <v>7</v>
      </c>
      <c r="O3262" s="3" t="str">
        <f>IF(ISBLANK(D3262),"ส่วนลด",VLOOKUP(D3262,หมวดหมู่!$A$2:$B$35,2))</f>
        <v>อุปโภค/บริโภค</v>
      </c>
      <c r="P3262" s="3" t="str">
        <f>IF(ISBLANK(E3262),"หน่วย",VLOOKUP(E3262,หน่วยนับ!$A$2:$B$37,2))</f>
        <v>กระปุก</v>
      </c>
      <c r="Q3262" t="str">
        <f t="shared" si="202"/>
        <v>P00000.png</v>
      </c>
      <c r="R3262" t="str">
        <f t="shared" si="203"/>
        <v>INSERT INTO `product`(`pID`, `pBar`, `pBars`, `pName`, `pBP`, `pSP`, `pVal`, `pCate`, `pUnit`, `img`) VALUES ('P03262','8859535902998','[{"detail":"รหัสสินค้า","barcode":"P03262"},{"detail":"บาร์โค้ดหลัก","barcode":"8859535902998"}]','โหล1515/7บ*','5','7','1','อุปโภค/บริโภค','กระปุก','P00000.png');</v>
      </c>
    </row>
    <row r="3263" spans="1:18" x14ac:dyDescent="0.25">
      <c r="A3263" s="2" t="s">
        <v>4857</v>
      </c>
      <c r="B3263" s="8" t="s">
        <v>4857</v>
      </c>
      <c r="C3263" s="2" t="s">
        <v>8999</v>
      </c>
      <c r="D3263" s="1">
        <v>91</v>
      </c>
      <c r="E3263" s="1">
        <v>1</v>
      </c>
      <c r="F3263" s="1">
        <v>7</v>
      </c>
      <c r="G3263" s="1">
        <v>14</v>
      </c>
      <c r="H3263" s="1">
        <v>20</v>
      </c>
      <c r="I3263" s="16"/>
      <c r="J3263" s="17" t="s">
        <v>7142</v>
      </c>
      <c r="K3263" s="4" t="s">
        <v>7144</v>
      </c>
      <c r="L3263" s="5" t="s">
        <v>7143</v>
      </c>
      <c r="M3263" s="5">
        <f t="shared" si="200"/>
        <v>14</v>
      </c>
      <c r="N3263" s="5">
        <f t="shared" si="201"/>
        <v>20</v>
      </c>
      <c r="O3263" s="3" t="str">
        <f>IF(ISBLANK(D3263),"ส่วนลด",VLOOKUP(D3263,หมวดหมู่!$A$2:$B$35,2))</f>
        <v>ของใช้ในครัว</v>
      </c>
      <c r="P3263" s="3" t="str">
        <f>IF(ISBLANK(E3263),"หน่วย",VLOOKUP(E3263,หน่วยนับ!$A$2:$B$37,2))</f>
        <v>ชิ้น</v>
      </c>
      <c r="Q3263" t="str">
        <f t="shared" si="202"/>
        <v>P00000.png</v>
      </c>
      <c r="R3263" t="str">
        <f t="shared" si="203"/>
        <v>INSERT INTO `product`(`pID`, `pBar`, `pBars`, `pName`, `pBP`, `pSP`, `pVal`, `pCate`, `pUnit`, `img`) VALUES ('P03263','P03263','[{"detail":"รหัสสินค้า","barcode":"P03263"},{"detail":"บาร์โค้ดหลัก","barcode":"P03263"}]','ผ้าถูบ้านแบบเปลี่ยน10นิ้ว***','14','20','7','ของใช้ในครัว','ชิ้น','P00000.png');</v>
      </c>
    </row>
    <row r="3264" spans="1:18" x14ac:dyDescent="0.25">
      <c r="A3264" s="2" t="s">
        <v>4858</v>
      </c>
      <c r="B3264" s="8">
        <v>8997207617198</v>
      </c>
      <c r="C3264" s="2" t="s">
        <v>9000</v>
      </c>
      <c r="D3264" s="1">
        <v>21</v>
      </c>
      <c r="E3264" s="1">
        <v>5</v>
      </c>
      <c r="F3264" s="1">
        <v>2</v>
      </c>
      <c r="G3264" s="1">
        <v>50</v>
      </c>
      <c r="H3264" s="1">
        <v>60</v>
      </c>
      <c r="I3264" s="16"/>
      <c r="J3264" s="17" t="s">
        <v>7142</v>
      </c>
      <c r="K3264" s="4" t="s">
        <v>7144</v>
      </c>
      <c r="L3264" s="5" t="s">
        <v>7143</v>
      </c>
      <c r="M3264" s="5">
        <f t="shared" si="200"/>
        <v>50</v>
      </c>
      <c r="N3264" s="5">
        <f t="shared" si="201"/>
        <v>60</v>
      </c>
      <c r="O3264" s="3" t="str">
        <f>IF(ISBLANK(D3264),"ส่วนลด",VLOOKUP(D3264,หมวดหมู่!$A$2:$B$35,2))</f>
        <v>ไฟฟ้า</v>
      </c>
      <c r="P3264" s="3" t="str">
        <f>IF(ISBLANK(E3264),"หน่วย",VLOOKUP(E3264,หน่วยนับ!$A$2:$B$37,2))</f>
        <v>กล่อง</v>
      </c>
      <c r="Q3264" t="str">
        <f t="shared" si="202"/>
        <v>P00000.png</v>
      </c>
      <c r="R3264" t="str">
        <f t="shared" si="203"/>
        <v>INSERT INTO `product`(`pID`, `pBar`, `pBars`, `pName`, `pBP`, `pSP`, `pVal`, `pCate`, `pUnit`, `img`) VALUES ('P03264','8997207617198','[{"detail":"รหัสสินค้า","barcode":"P03264"},{"detail":"บาร์โค้ดหลัก","barcode":"8997207617198"}]','หลอดไฟพานาโซนิค7วัต***','50','60','2','ไฟฟ้า','กล่อง','P00000.png');</v>
      </c>
    </row>
    <row r="3265" spans="1:18" x14ac:dyDescent="0.25">
      <c r="A3265" s="2" t="s">
        <v>4859</v>
      </c>
      <c r="B3265" s="8">
        <v>2013111411205</v>
      </c>
      <c r="C3265" s="2" t="s">
        <v>4860</v>
      </c>
      <c r="D3265" s="1">
        <v>20</v>
      </c>
      <c r="E3265" s="1">
        <v>8</v>
      </c>
      <c r="F3265" s="1">
        <v>0</v>
      </c>
      <c r="G3265" s="1">
        <v>45</v>
      </c>
      <c r="H3265" s="1">
        <v>55</v>
      </c>
      <c r="I3265" s="16"/>
      <c r="J3265" s="17" t="s">
        <v>7142</v>
      </c>
      <c r="K3265" s="4" t="s">
        <v>7144</v>
      </c>
      <c r="L3265" s="5" t="s">
        <v>7143</v>
      </c>
      <c r="M3265" s="5">
        <f t="shared" si="200"/>
        <v>45</v>
      </c>
      <c r="N3265" s="5">
        <f t="shared" si="201"/>
        <v>55</v>
      </c>
      <c r="O3265" s="3" t="str">
        <f>IF(ISBLANK(D3265),"ส่วนลด",VLOOKUP(D3265,หมวดหมู่!$A$2:$B$35,2))</f>
        <v>อุปโภค/บริโภค</v>
      </c>
      <c r="P3265" s="3" t="str">
        <f>IF(ISBLANK(E3265),"หน่วย",VLOOKUP(E3265,หน่วยนับ!$A$2:$B$37,2))</f>
        <v>อัน</v>
      </c>
      <c r="Q3265" t="str">
        <f t="shared" si="202"/>
        <v>P00000.png</v>
      </c>
      <c r="R3265" t="str">
        <f t="shared" si="203"/>
        <v>INSERT INTO `product`(`pID`, `pBar`, `pBars`, `pName`, `pBP`, `pSP`, `pVal`, `pCate`, `pUnit`, `img`) VALUES ('P03265','2013111411205','[{"detail":"รหัสสินค้า","barcode":"P03265"},{"detail":"บาร์โค้ดหลัก","barcode":"2013111411205"}]','หลอดไฟ12วัต55บาท*','45','55','0','อุปโภค/บริโภค','อัน','P00000.png');</v>
      </c>
    </row>
    <row r="3266" spans="1:18" x14ac:dyDescent="0.25">
      <c r="A3266" s="2" t="s">
        <v>4861</v>
      </c>
      <c r="B3266" s="8" t="s">
        <v>4862</v>
      </c>
      <c r="C3266" s="2" t="s">
        <v>4863</v>
      </c>
      <c r="D3266" s="1">
        <v>20</v>
      </c>
      <c r="E3266" s="1">
        <v>5</v>
      </c>
      <c r="F3266" s="1">
        <v>2</v>
      </c>
      <c r="G3266" s="1">
        <v>65</v>
      </c>
      <c r="H3266" s="1">
        <v>100</v>
      </c>
      <c r="I3266" s="16"/>
      <c r="J3266" s="17" t="s">
        <v>7142</v>
      </c>
      <c r="K3266" s="4" t="s">
        <v>7144</v>
      </c>
      <c r="L3266" s="5" t="s">
        <v>7143</v>
      </c>
      <c r="M3266" s="5">
        <f t="shared" si="200"/>
        <v>65</v>
      </c>
      <c r="N3266" s="5">
        <f t="shared" si="201"/>
        <v>100</v>
      </c>
      <c r="O3266" s="3" t="str">
        <f>IF(ISBLANK(D3266),"ส่วนลด",VLOOKUP(D3266,หมวดหมู่!$A$2:$B$35,2))</f>
        <v>อุปโภค/บริโภค</v>
      </c>
      <c r="P3266" s="3" t="str">
        <f>IF(ISBLANK(E3266),"หน่วย",VLOOKUP(E3266,หน่วยนับ!$A$2:$B$37,2))</f>
        <v>กล่อง</v>
      </c>
      <c r="Q3266" t="str">
        <f t="shared" si="202"/>
        <v>P00000.png</v>
      </c>
      <c r="R3266" t="str">
        <f t="shared" si="203"/>
        <v>INSERT INTO `product`(`pID`, `pBar`, `pBars`, `pName`, `pBP`, `pSP`, `pVal`, `pCate`, `pUnit`, `img`) VALUES ('P03266','THGP00460','[{"detail":"รหัสสินค้า","barcode":"P03266"},{"detail":"บาร์โค้ดหลัก","barcode":"THGP00460"}]','ผ้าหน้ากาก3ชั้น50ชิ้น/100บ*','65','100','2','อุปโภค/บริโภค','กล่อง','P00000.png');</v>
      </c>
    </row>
    <row r="3267" spans="1:18" x14ac:dyDescent="0.25">
      <c r="A3267" s="2" t="s">
        <v>4864</v>
      </c>
      <c r="B3267" s="8">
        <v>1988032100563</v>
      </c>
      <c r="C3267" s="2" t="s">
        <v>4865</v>
      </c>
      <c r="D3267" s="1">
        <v>20</v>
      </c>
      <c r="E3267" s="1">
        <v>9</v>
      </c>
      <c r="F3267" s="1">
        <v>0</v>
      </c>
      <c r="G3267" s="1">
        <v>7.09</v>
      </c>
      <c r="H3267" s="1">
        <v>15</v>
      </c>
      <c r="I3267" s="16"/>
      <c r="J3267" s="17" t="s">
        <v>7142</v>
      </c>
      <c r="K3267" s="4" t="s">
        <v>7144</v>
      </c>
      <c r="L3267" s="5" t="s">
        <v>7143</v>
      </c>
      <c r="M3267" s="5">
        <f t="shared" ref="M3267:M3330" si="204">IF(ISBLANK(D3267),0,G3267)</f>
        <v>7.09</v>
      </c>
      <c r="N3267" s="5">
        <f t="shared" ref="N3267:N3330" si="205">IF(ISBLANK(D3267),-H3267,H3267)</f>
        <v>15</v>
      </c>
      <c r="O3267" s="3" t="str">
        <f>IF(ISBLANK(D3267),"ส่วนลด",VLOOKUP(D3267,หมวดหมู่!$A$2:$B$35,2))</f>
        <v>อุปโภค/บริโภค</v>
      </c>
      <c r="P3267" s="3" t="str">
        <f>IF(ISBLANK(E3267),"หน่วย",VLOOKUP(E3267,หน่วยนับ!$A$2:$B$37,2))</f>
        <v>แพ็ค</v>
      </c>
      <c r="Q3267" t="str">
        <f t="shared" ref="Q3267:Q3330" si="206">IF(ISBLANK(I3267),"P00000.png",I3267)</f>
        <v>P00000.png</v>
      </c>
      <c r="R3267" t="str">
        <f t="shared" ref="R3267:R3330" si="207">"INSERT INTO `product`(`pID`, `pBar`, `pBars`, `pName`, `pBP`, `pSP`, `pVal`, `pCate`, `pUnit`, `img`) VALUES ('"&amp;A3267&amp;"','"&amp;B3267&amp;"','"&amp;J3267&amp;A3267&amp;K3267&amp;B3267&amp;L3267&amp;"','"&amp;C3267&amp;"','"&amp;M3267&amp;"','"&amp;N3267&amp;"','"&amp;F3267&amp;"','"&amp;O3267&amp;"','"&amp;P3267&amp;"','"&amp;Q3267&amp;"');"</f>
        <v>INSERT INTO `product`(`pID`, `pBar`, `pBars`, `pName`, `pBP`, `pSP`, `pVal`, `pCate`, `pUnit`, `img`) VALUES ('P03267','1988032100563','[{"detail":"รหัสสินค้า","barcode":"P03267"},{"detail":"บาร์โค้ดหลัก","barcode":"1988032100563"}]','กระดาษชิชชู่ซอฟ15บ*','7.09','15','0','อุปโภค/บริโภค','แพ็ค','P00000.png');</v>
      </c>
    </row>
    <row r="3268" spans="1:18" x14ac:dyDescent="0.25">
      <c r="A3268" s="2" t="s">
        <v>4866</v>
      </c>
      <c r="B3268" s="8">
        <v>8859535902738</v>
      </c>
      <c r="C3268" s="2" t="s">
        <v>4867</v>
      </c>
      <c r="D3268" s="1">
        <v>20</v>
      </c>
      <c r="E3268" s="1">
        <v>2</v>
      </c>
      <c r="F3268" s="1">
        <v>4</v>
      </c>
      <c r="G3268" s="1">
        <v>8.34</v>
      </c>
      <c r="H3268" s="1">
        <v>12</v>
      </c>
      <c r="I3268" s="16"/>
      <c r="J3268" s="17" t="s">
        <v>7142</v>
      </c>
      <c r="K3268" s="4" t="s">
        <v>7144</v>
      </c>
      <c r="L3268" s="5" t="s">
        <v>7143</v>
      </c>
      <c r="M3268" s="5">
        <f t="shared" si="204"/>
        <v>8.34</v>
      </c>
      <c r="N3268" s="5">
        <f t="shared" si="205"/>
        <v>12</v>
      </c>
      <c r="O3268" s="3" t="str">
        <f>IF(ISBLANK(D3268),"ส่วนลด",VLOOKUP(D3268,หมวดหมู่!$A$2:$B$35,2))</f>
        <v>อุปโภค/บริโภค</v>
      </c>
      <c r="P3268" s="3" t="str">
        <f>IF(ISBLANK(E3268),"หน่วย",VLOOKUP(E3268,หน่วยนับ!$A$2:$B$37,2))</f>
        <v>กระปุก</v>
      </c>
      <c r="Q3268" t="str">
        <f t="shared" si="206"/>
        <v>P00000.png</v>
      </c>
      <c r="R3268" t="str">
        <f t="shared" si="207"/>
        <v>INSERT INTO `product`(`pID`, `pBar`, `pBars`, `pName`, `pBP`, `pSP`, `pVal`, `pCate`, `pUnit`, `img`) VALUES ('P03268','8859535902738','[{"detail":"รหัสสินค้า","barcode":"P03268"},{"detail":"บาร์โค้ดหลัก","barcode":"8859535902738"}]','โหล0505/12บ*','8.34','12','4','อุปโภค/บริโภค','กระปุก','P00000.png');</v>
      </c>
    </row>
    <row r="3269" spans="1:18" x14ac:dyDescent="0.25">
      <c r="A3269" s="2" t="s">
        <v>4868</v>
      </c>
      <c r="B3269" s="8" t="s">
        <v>4868</v>
      </c>
      <c r="C3269" s="2" t="s">
        <v>204</v>
      </c>
      <c r="D3269" s="1">
        <v>20</v>
      </c>
      <c r="E3269" s="1">
        <v>1</v>
      </c>
      <c r="F3269" s="1">
        <v>11</v>
      </c>
      <c r="G3269" s="1">
        <v>13.34</v>
      </c>
      <c r="H3269" s="1">
        <v>20</v>
      </c>
      <c r="I3269" s="16"/>
      <c r="J3269" s="17" t="s">
        <v>7142</v>
      </c>
      <c r="K3269" s="4" t="s">
        <v>7144</v>
      </c>
      <c r="L3269" s="5" t="s">
        <v>7143</v>
      </c>
      <c r="M3269" s="5">
        <f t="shared" si="204"/>
        <v>13.34</v>
      </c>
      <c r="N3269" s="5">
        <f t="shared" si="205"/>
        <v>20</v>
      </c>
      <c r="O3269" s="3" t="str">
        <f>IF(ISBLANK(D3269),"ส่วนลด",VLOOKUP(D3269,หมวดหมู่!$A$2:$B$35,2))</f>
        <v>อุปโภค/บริโภค</v>
      </c>
      <c r="P3269" s="3" t="str">
        <f>IF(ISBLANK(E3269),"หน่วย",VLOOKUP(E3269,หน่วยนับ!$A$2:$B$37,2))</f>
        <v>ชิ้น</v>
      </c>
      <c r="Q3269" t="str">
        <f t="shared" si="206"/>
        <v>P00000.png</v>
      </c>
      <c r="R3269" t="str">
        <f t="shared" si="207"/>
        <v>INSERT INTO `product`(`pID`, `pBar`, `pBars`, `pName`, `pBP`, `pSP`, `pVal`, `pCate`, `pUnit`, `img`) VALUES ('P03269','P03269','[{"detail":"รหัสสินค้า","barcode":"P03269"},{"detail":"บาร์โค้ดหลัก","barcode":"P03269"}]','ฟองน้ำหนา20บาท*','13.34','20','11','อุปโภค/บริโภค','ชิ้น','P00000.png');</v>
      </c>
    </row>
    <row r="3270" spans="1:18" x14ac:dyDescent="0.25">
      <c r="A3270" s="2" t="s">
        <v>4869</v>
      </c>
      <c r="B3270" s="8">
        <v>8857125661874</v>
      </c>
      <c r="C3270" s="2" t="s">
        <v>9001</v>
      </c>
      <c r="D3270" s="1">
        <v>77</v>
      </c>
      <c r="E3270" s="1">
        <v>8</v>
      </c>
      <c r="F3270" s="1">
        <v>6</v>
      </c>
      <c r="G3270" s="1">
        <v>15.84</v>
      </c>
      <c r="H3270" s="1">
        <v>20</v>
      </c>
      <c r="I3270" s="16"/>
      <c r="J3270" s="17" t="s">
        <v>7142</v>
      </c>
      <c r="K3270" s="4" t="s">
        <v>7144</v>
      </c>
      <c r="L3270" s="5" t="s">
        <v>7143</v>
      </c>
      <c r="M3270" s="5">
        <f t="shared" si="204"/>
        <v>15.84</v>
      </c>
      <c r="N3270" s="5">
        <f t="shared" si="205"/>
        <v>20</v>
      </c>
      <c r="O3270" s="3" t="str">
        <f>IF(ISBLANK(D3270),"ส่วนลด",VLOOKUP(D3270,หมวดหมู่!$A$2:$B$35,2))</f>
        <v>ของใช้ในครัว</v>
      </c>
      <c r="P3270" s="3" t="str">
        <f>IF(ISBLANK(E3270),"หน่วย",VLOOKUP(E3270,หน่วยนับ!$A$2:$B$37,2))</f>
        <v>อัน</v>
      </c>
      <c r="Q3270" t="str">
        <f t="shared" si="206"/>
        <v>P00000.png</v>
      </c>
      <c r="R3270" t="str">
        <f t="shared" si="207"/>
        <v>INSERT INTO `product`(`pID`, `pBar`, `pBars`, `pName`, `pBP`, `pSP`, `pVal`, `pCate`, `pUnit`, `img`) VALUES ('P03270','8857125661874','[{"detail":"รหัสสินค้า","barcode":"P03270"},{"detail":"บาร์โค้ดหลัก","barcode":"8857125661874"}]','ตาข่ายผ้านึ่งข้าวเหนียว***','15.84','20','6','ของใช้ในครัว','อัน','P00000.png');</v>
      </c>
    </row>
    <row r="3271" spans="1:18" x14ac:dyDescent="0.25">
      <c r="A3271" s="2" t="s">
        <v>4870</v>
      </c>
      <c r="B3271" s="8">
        <v>8851907144722</v>
      </c>
      <c r="C3271" s="2" t="s">
        <v>9002</v>
      </c>
      <c r="D3271" s="1">
        <v>32</v>
      </c>
      <c r="E3271" s="1">
        <v>12</v>
      </c>
      <c r="F3271" s="1">
        <v>3</v>
      </c>
      <c r="G3271" s="1">
        <v>3.75</v>
      </c>
      <c r="H3271" s="1">
        <v>10</v>
      </c>
      <c r="I3271" s="16"/>
      <c r="J3271" s="17" t="s">
        <v>7142</v>
      </c>
      <c r="K3271" s="4" t="s">
        <v>7144</v>
      </c>
      <c r="L3271" s="5" t="s">
        <v>7143</v>
      </c>
      <c r="M3271" s="5">
        <f t="shared" si="204"/>
        <v>3.75</v>
      </c>
      <c r="N3271" s="5">
        <f t="shared" si="205"/>
        <v>10</v>
      </c>
      <c r="O3271" s="3" t="str">
        <f>IF(ISBLANK(D3271),"ส่วนลด",VLOOKUP(D3271,หมวดหมู่!$A$2:$B$35,2))</f>
        <v>การศึกษา</v>
      </c>
      <c r="P3271" s="3" t="str">
        <f>IF(ISBLANK(E3271),"หน่วย",VLOOKUP(E3271,หน่วยนับ!$A$2:$B$37,2))</f>
        <v>ด้าม</v>
      </c>
      <c r="Q3271" t="str">
        <f t="shared" si="206"/>
        <v>P00000.png</v>
      </c>
      <c r="R3271" t="str">
        <f t="shared" si="207"/>
        <v>INSERT INTO `product`(`pID`, `pBar`, `pBars`, `pName`, `pBP`, `pSP`, `pVal`, `pCate`, `pUnit`, `img`) VALUES ('P03271','8851907144722','[{"detail":"รหัสสินค้า","barcode":"P03271"},{"detail":"บาร์โค้ดหลัก","barcode":"8851907144722"}]','ปากกาแดงไซน์เพ้น***','3.75','10','3','การศึกษา','ด้าม','P00000.png');</v>
      </c>
    </row>
    <row r="3272" spans="1:18" x14ac:dyDescent="0.25">
      <c r="A3272" s="2" t="s">
        <v>4871</v>
      </c>
      <c r="B3272" s="8">
        <v>8851907144708</v>
      </c>
      <c r="C3272" s="2" t="s">
        <v>4872</v>
      </c>
      <c r="D3272" s="1">
        <v>20</v>
      </c>
      <c r="E3272" s="1">
        <v>12</v>
      </c>
      <c r="F3272" s="1">
        <v>7</v>
      </c>
      <c r="G3272" s="1">
        <v>3.75</v>
      </c>
      <c r="H3272" s="1">
        <v>10</v>
      </c>
      <c r="I3272" s="16"/>
      <c r="J3272" s="17" t="s">
        <v>7142</v>
      </c>
      <c r="K3272" s="4" t="s">
        <v>7144</v>
      </c>
      <c r="L3272" s="5" t="s">
        <v>7143</v>
      </c>
      <c r="M3272" s="5">
        <f t="shared" si="204"/>
        <v>3.75</v>
      </c>
      <c r="N3272" s="5">
        <f t="shared" si="205"/>
        <v>10</v>
      </c>
      <c r="O3272" s="3" t="str">
        <f>IF(ISBLANK(D3272),"ส่วนลด",VLOOKUP(D3272,หมวดหมู่!$A$2:$B$35,2))</f>
        <v>อุปโภค/บริโภค</v>
      </c>
      <c r="P3272" s="3" t="str">
        <f>IF(ISBLANK(E3272),"หน่วย",VLOOKUP(E3272,หน่วยนับ!$A$2:$B$37,2))</f>
        <v>ด้าม</v>
      </c>
      <c r="Q3272" t="str">
        <f t="shared" si="206"/>
        <v>P00000.png</v>
      </c>
      <c r="R3272" t="str">
        <f t="shared" si="207"/>
        <v>INSERT INTO `product`(`pID`, `pBar`, `pBars`, `pName`, `pBP`, `pSP`, `pVal`, `pCate`, `pUnit`, `img`) VALUES ('P03272','8851907144708','[{"detail":"รหัสสินค้า","barcode":"P03272"},{"detail":"บาร์โค้ดหลัก","barcode":"8851907144708"}]','ปากกาน้ำเงินไซน์เพ้น10บ*','3.75','10','7','อุปโภค/บริโภค','ด้าม','P00000.png');</v>
      </c>
    </row>
    <row r="3273" spans="1:18" x14ac:dyDescent="0.25">
      <c r="A3273" s="2" t="s">
        <v>4873</v>
      </c>
      <c r="B3273" s="8" t="s">
        <v>4873</v>
      </c>
      <c r="C3273" s="2" t="s">
        <v>9003</v>
      </c>
      <c r="D3273" s="1">
        <v>77</v>
      </c>
      <c r="E3273" s="1">
        <v>1</v>
      </c>
      <c r="F3273" s="1">
        <v>12</v>
      </c>
      <c r="G3273" s="1">
        <v>15</v>
      </c>
      <c r="H3273" s="1">
        <v>20</v>
      </c>
      <c r="I3273" s="16"/>
      <c r="J3273" s="17" t="s">
        <v>7142</v>
      </c>
      <c r="K3273" s="4" t="s">
        <v>7144</v>
      </c>
      <c r="L3273" s="5" t="s">
        <v>7143</v>
      </c>
      <c r="M3273" s="5">
        <f t="shared" si="204"/>
        <v>15</v>
      </c>
      <c r="N3273" s="5">
        <f t="shared" si="205"/>
        <v>20</v>
      </c>
      <c r="O3273" s="3" t="str">
        <f>IF(ISBLANK(D3273),"ส่วนลด",VLOOKUP(D3273,หมวดหมู่!$A$2:$B$35,2))</f>
        <v>ของใช้ในครัว</v>
      </c>
      <c r="P3273" s="3" t="str">
        <f>IF(ISBLANK(E3273),"หน่วย",VLOOKUP(E3273,หน่วยนับ!$A$2:$B$37,2))</f>
        <v>ชิ้น</v>
      </c>
      <c r="Q3273" t="str">
        <f t="shared" si="206"/>
        <v>P00000.png</v>
      </c>
      <c r="R3273" t="str">
        <f t="shared" si="207"/>
        <v>INSERT INTO `product`(`pID`, `pBar`, `pBars`, `pName`, `pBP`, `pSP`, `pVal`, `pCate`, `pUnit`, `img`) VALUES ('P03273','P03273','[{"detail":"รหัสสินค้า","barcode":"P03273"},{"detail":"บาร์โค้ดหลัก","barcode":"P03273"}]','หมวกใส่ทำอาหารสีขาว***','15','20','12','ของใช้ในครัว','ชิ้น','P00000.png');</v>
      </c>
    </row>
    <row r="3274" spans="1:18" x14ac:dyDescent="0.25">
      <c r="A3274" s="2" t="s">
        <v>4874</v>
      </c>
      <c r="B3274" s="8" t="s">
        <v>4874</v>
      </c>
      <c r="C3274" s="2" t="s">
        <v>9004</v>
      </c>
      <c r="D3274" s="6"/>
      <c r="E3274" s="6"/>
      <c r="F3274" s="1">
        <v>91</v>
      </c>
      <c r="G3274" s="1">
        <v>0</v>
      </c>
      <c r="H3274" s="1">
        <v>5</v>
      </c>
      <c r="I3274" s="16"/>
      <c r="J3274" s="17" t="s">
        <v>7142</v>
      </c>
      <c r="K3274" s="4" t="s">
        <v>7144</v>
      </c>
      <c r="L3274" s="5" t="s">
        <v>7143</v>
      </c>
      <c r="M3274" s="5">
        <f t="shared" si="204"/>
        <v>0</v>
      </c>
      <c r="N3274" s="5">
        <f t="shared" si="205"/>
        <v>-5</v>
      </c>
      <c r="O3274" s="3" t="str">
        <f>IF(ISBLANK(D3274),"ส่วนลด",VLOOKUP(D3274,หมวดหมู่!$A$2:$B$35,2))</f>
        <v>ส่วนลด</v>
      </c>
      <c r="P3274" s="3" t="str">
        <f>IF(ISBLANK(E3274),"หน่วย",VLOOKUP(E3274,หน่วยนับ!$A$2:$B$37,2))</f>
        <v>หน่วย</v>
      </c>
      <c r="Q3274" t="str">
        <f t="shared" si="206"/>
        <v>P00000.png</v>
      </c>
      <c r="R3274" t="str">
        <f t="shared" si="207"/>
        <v>INSERT INTO `product`(`pID`, `pBar`, `pBars`, `pName`, `pBP`, `pSP`, `pVal`, `pCate`, `pUnit`, `img`) VALUES ('P03274','P03274','[{"detail":"รหัสสินค้า","barcode":"P03274"},{"detail":"บาร์โค้ดหลัก","barcode":"P03274"}]','ส่วนลดไวไวเส้นหมี่ปรุงรสแพ็ค10ซอง**','0','-5','91','ส่วนลด','หน่วย','P00000.png');</v>
      </c>
    </row>
    <row r="3275" spans="1:18" x14ac:dyDescent="0.25">
      <c r="A3275" s="2" t="s">
        <v>4875</v>
      </c>
      <c r="B3275" s="8">
        <v>8850987101298</v>
      </c>
      <c r="C3275" s="2" t="s">
        <v>4876</v>
      </c>
      <c r="D3275" s="6"/>
      <c r="E3275" s="6"/>
      <c r="F3275" s="1">
        <v>74</v>
      </c>
      <c r="G3275" s="1">
        <v>0</v>
      </c>
      <c r="H3275" s="1">
        <v>15</v>
      </c>
      <c r="I3275" s="16"/>
      <c r="J3275" s="17" t="s">
        <v>7142</v>
      </c>
      <c r="K3275" s="4" t="s">
        <v>7144</v>
      </c>
      <c r="L3275" s="5" t="s">
        <v>7143</v>
      </c>
      <c r="M3275" s="5">
        <f t="shared" si="204"/>
        <v>0</v>
      </c>
      <c r="N3275" s="5">
        <f t="shared" si="205"/>
        <v>-15</v>
      </c>
      <c r="O3275" s="3" t="str">
        <f>IF(ISBLANK(D3275),"ส่วนลด",VLOOKUP(D3275,หมวดหมู่!$A$2:$B$35,2))</f>
        <v>ส่วนลด</v>
      </c>
      <c r="P3275" s="3" t="str">
        <f>IF(ISBLANK(E3275),"หน่วย",VLOOKUP(E3275,หน่วยนับ!$A$2:$B$37,2))</f>
        <v>หน่วย</v>
      </c>
      <c r="Q3275" t="str">
        <f t="shared" si="206"/>
        <v>P00000.png</v>
      </c>
      <c r="R3275" t="str">
        <f t="shared" si="207"/>
        <v>INSERT INTO `product`(`pID`, `pBar`, `pBars`, `pName`, `pBP`, `pSP`, `pVal`, `pCate`, `pUnit`, `img`) VALUES ('P03275','8850987101298','[{"detail":"รหัสสินค้า","barcode":"P03275"},{"detail":"บาร์โค้ดหลัก","barcode":"8850987101298"}]','ส่วนลดมาม่าต้มยำกุ้ง/30ซอง/160บ*','0','-15','74','ส่วนลด','หน่วย','P00000.png');</v>
      </c>
    </row>
    <row r="3276" spans="1:18" x14ac:dyDescent="0.25">
      <c r="A3276" s="2" t="s">
        <v>4877</v>
      </c>
      <c r="B3276" s="8">
        <v>8850747802236</v>
      </c>
      <c r="C3276" s="2" t="s">
        <v>9005</v>
      </c>
      <c r="D3276" s="1">
        <v>40</v>
      </c>
      <c r="E3276" s="1">
        <v>3</v>
      </c>
      <c r="F3276" s="1">
        <v>2</v>
      </c>
      <c r="G3276" s="1">
        <v>35</v>
      </c>
      <c r="H3276" s="1">
        <v>50</v>
      </c>
      <c r="I3276" s="16"/>
      <c r="J3276" s="17" t="s">
        <v>7142</v>
      </c>
      <c r="K3276" s="4" t="s">
        <v>7144</v>
      </c>
      <c r="L3276" s="5" t="s">
        <v>7143</v>
      </c>
      <c r="M3276" s="5">
        <f t="shared" si="204"/>
        <v>35</v>
      </c>
      <c r="N3276" s="5">
        <f t="shared" si="205"/>
        <v>50</v>
      </c>
      <c r="O3276" s="3" t="str">
        <f>IF(ISBLANK(D3276),"ส่วนลด",VLOOKUP(D3276,หมวดหมู่!$A$2:$B$35,2))</f>
        <v>งานก่อสร้าง</v>
      </c>
      <c r="P3276" s="3" t="str">
        <f>IF(ISBLANK(E3276),"หน่วย",VLOOKUP(E3276,หน่วยนับ!$A$2:$B$37,2))</f>
        <v>ขวด</v>
      </c>
      <c r="Q3276" t="str">
        <f t="shared" si="206"/>
        <v>P00000.png</v>
      </c>
      <c r="R3276" t="str">
        <f t="shared" si="207"/>
        <v>INSERT INTO `product`(`pID`, `pBar`, `pBars`, `pName`, `pBP`, `pSP`, `pVal`, `pCate`, `pUnit`, `img`) VALUES ('P03276','8850747802236','[{"detail":"รหัสสินค้า","barcode":"P03276"},{"detail":"บาร์โค้ดหลัก","barcode":"8850747802236"}]','สีสเปร์แดง270g***','35','50','2','งานก่อสร้าง','ขวด','P00000.png');</v>
      </c>
    </row>
    <row r="3277" spans="1:18" x14ac:dyDescent="0.25">
      <c r="A3277" s="2" t="s">
        <v>4878</v>
      </c>
      <c r="B3277" s="8">
        <v>8859322900763</v>
      </c>
      <c r="C3277" s="2" t="s">
        <v>4879</v>
      </c>
      <c r="D3277" s="1">
        <v>20</v>
      </c>
      <c r="E3277" s="1">
        <v>8</v>
      </c>
      <c r="F3277" s="1">
        <v>0</v>
      </c>
      <c r="G3277" s="1">
        <v>95</v>
      </c>
      <c r="H3277" s="1">
        <v>115</v>
      </c>
      <c r="I3277" s="16"/>
      <c r="J3277" s="17" t="s">
        <v>7142</v>
      </c>
      <c r="K3277" s="4" t="s">
        <v>7144</v>
      </c>
      <c r="L3277" s="5" t="s">
        <v>7143</v>
      </c>
      <c r="M3277" s="5">
        <f t="shared" si="204"/>
        <v>95</v>
      </c>
      <c r="N3277" s="5">
        <f t="shared" si="205"/>
        <v>115</v>
      </c>
      <c r="O3277" s="3" t="str">
        <f>IF(ISBLANK(D3277),"ส่วนลด",VLOOKUP(D3277,หมวดหมู่!$A$2:$B$35,2))</f>
        <v>อุปโภค/บริโภค</v>
      </c>
      <c r="P3277" s="3" t="str">
        <f>IF(ISBLANK(E3277),"หน่วย",VLOOKUP(E3277,หน่วยนับ!$A$2:$B$37,2))</f>
        <v>อัน</v>
      </c>
      <c r="Q3277" t="str">
        <f t="shared" si="206"/>
        <v>P00000.png</v>
      </c>
      <c r="R3277" t="str">
        <f t="shared" si="207"/>
        <v>INSERT INTO `product`(`pID`, `pBar`, `pBars`, `pName`, `pBP`, `pSP`, `pVal`, `pCate`, `pUnit`, `img`) VALUES ('P03277','8859322900763','[{"detail":"รหัสสินค้า","barcode":"P03277"},{"detail":"บาร์โค้ดหลัก","barcode":"8859322900763"}]','ผ้าดันฝุ่น18นิ้ว/115บ*','95','115','0','อุปโภค/บริโภค','อัน','P00000.png');</v>
      </c>
    </row>
    <row r="3278" spans="1:18" x14ac:dyDescent="0.25">
      <c r="A3278" s="2" t="s">
        <v>4880</v>
      </c>
      <c r="B3278" s="8">
        <v>8859226806512</v>
      </c>
      <c r="C3278" s="2" t="s">
        <v>4881</v>
      </c>
      <c r="D3278" s="1">
        <v>40</v>
      </c>
      <c r="E3278" s="1">
        <v>8</v>
      </c>
      <c r="F3278" s="1">
        <v>1</v>
      </c>
      <c r="G3278" s="1">
        <v>140</v>
      </c>
      <c r="H3278" s="1">
        <v>199</v>
      </c>
      <c r="I3278" s="16"/>
      <c r="J3278" s="17" t="s">
        <v>7142</v>
      </c>
      <c r="K3278" s="4" t="s">
        <v>7144</v>
      </c>
      <c r="L3278" s="5" t="s">
        <v>7143</v>
      </c>
      <c r="M3278" s="5">
        <f t="shared" si="204"/>
        <v>140</v>
      </c>
      <c r="N3278" s="5">
        <f t="shared" si="205"/>
        <v>199</v>
      </c>
      <c r="O3278" s="3" t="str">
        <f>IF(ISBLANK(D3278),"ส่วนลด",VLOOKUP(D3278,หมวดหมู่!$A$2:$B$35,2))</f>
        <v>งานก่อสร้าง</v>
      </c>
      <c r="P3278" s="3" t="str">
        <f>IF(ISBLANK(E3278),"หน่วย",VLOOKUP(E3278,หน่วยนับ!$A$2:$B$37,2))</f>
        <v>อัน</v>
      </c>
      <c r="Q3278" t="str">
        <f t="shared" si="206"/>
        <v>P00000.png</v>
      </c>
      <c r="R3278" t="str">
        <f t="shared" si="207"/>
        <v>INSERT INTO `product`(`pID`, `pBar`, `pBars`, `pName`, `pBP`, `pSP`, `pVal`, `pCate`, `pUnit`, `img`) VALUES ('P03278','8859226806512','[{"detail":"รหัสสินค้า","barcode":"P03278"},{"detail":"บาร์โค้ดหลัก","barcode":"8859226806512"}]','ลูกบิดประตู199บ*','140','199','1','งานก่อสร้าง','อัน','P00000.png');</v>
      </c>
    </row>
    <row r="3279" spans="1:18" x14ac:dyDescent="0.25">
      <c r="A3279" s="2" t="s">
        <v>4882</v>
      </c>
      <c r="B3279" s="8">
        <v>8858786256454</v>
      </c>
      <c r="C3279" s="2" t="s">
        <v>4883</v>
      </c>
      <c r="D3279" s="1">
        <v>20</v>
      </c>
      <c r="E3279" s="1">
        <v>5</v>
      </c>
      <c r="F3279" s="1">
        <v>9</v>
      </c>
      <c r="G3279" s="1">
        <v>15.4</v>
      </c>
      <c r="H3279" s="1">
        <v>20</v>
      </c>
      <c r="I3279" s="16"/>
      <c r="J3279" s="17" t="s">
        <v>7142</v>
      </c>
      <c r="K3279" s="4" t="s">
        <v>7144</v>
      </c>
      <c r="L3279" s="5" t="s">
        <v>7143</v>
      </c>
      <c r="M3279" s="5">
        <f t="shared" si="204"/>
        <v>15.4</v>
      </c>
      <c r="N3279" s="5">
        <f t="shared" si="205"/>
        <v>20</v>
      </c>
      <c r="O3279" s="3" t="str">
        <f>IF(ISBLANK(D3279),"ส่วนลด",VLOOKUP(D3279,หมวดหมู่!$A$2:$B$35,2))</f>
        <v>อุปโภค/บริโภค</v>
      </c>
      <c r="P3279" s="3" t="str">
        <f>IF(ISBLANK(E3279),"หน่วย",VLOOKUP(E3279,หน่วยนับ!$A$2:$B$37,2))</f>
        <v>กล่อง</v>
      </c>
      <c r="Q3279" t="str">
        <f t="shared" si="206"/>
        <v>P00000.png</v>
      </c>
      <c r="R3279" t="str">
        <f t="shared" si="207"/>
        <v>INSERT INTO `product`(`pID`, `pBar`, `pBars`, `pName`, `pBP`, `pSP`, `pVal`, `pCate`, `pUnit`, `img`) VALUES ('P03279','8858786256454','[{"detail":"รหัสสินค้า","barcode":"P03279"},{"detail":"บาร์โค้ดหลัก","barcode":"8858786256454"}]','เรนเจอร์ลาเวนเดอร์20บ*','15.4','20','9','อุปโภค/บริโภค','กล่อง','P00000.png');</v>
      </c>
    </row>
    <row r="3280" spans="1:18" x14ac:dyDescent="0.25">
      <c r="A3280" s="2" t="s">
        <v>4884</v>
      </c>
      <c r="B3280" s="8">
        <v>8854698015431</v>
      </c>
      <c r="C3280" s="2" t="s">
        <v>4885</v>
      </c>
      <c r="D3280" s="1">
        <v>20</v>
      </c>
      <c r="E3280" s="1">
        <v>5</v>
      </c>
      <c r="F3280" s="1">
        <v>0</v>
      </c>
      <c r="G3280" s="1">
        <v>7.78</v>
      </c>
      <c r="H3280" s="1">
        <v>10</v>
      </c>
      <c r="I3280" s="16"/>
      <c r="J3280" s="17" t="s">
        <v>7142</v>
      </c>
      <c r="K3280" s="4" t="s">
        <v>7144</v>
      </c>
      <c r="L3280" s="5" t="s">
        <v>7143</v>
      </c>
      <c r="M3280" s="5">
        <f t="shared" si="204"/>
        <v>7.78</v>
      </c>
      <c r="N3280" s="5">
        <f t="shared" si="205"/>
        <v>10</v>
      </c>
      <c r="O3280" s="3" t="str">
        <f>IF(ISBLANK(D3280),"ส่วนลด",VLOOKUP(D3280,หมวดหมู่!$A$2:$B$35,2))</f>
        <v>อุปโภค/บริโภค</v>
      </c>
      <c r="P3280" s="3" t="str">
        <f>IF(ISBLANK(E3280),"หน่วย",VLOOKUP(E3280,หน่วยนับ!$A$2:$B$37,2))</f>
        <v>กล่อง</v>
      </c>
      <c r="Q3280" t="str">
        <f t="shared" si="206"/>
        <v>P00000.png</v>
      </c>
      <c r="R3280" t="str">
        <f t="shared" si="207"/>
        <v>INSERT INTO `product`(`pID`, `pBar`, `pBars`, `pName`, `pBP`, `pSP`, `pVal`, `pCate`, `pUnit`, `img`) VALUES ('P03280','8854698015431','[{"detail":"รหัสสินค้า","barcode":"P03280"},{"detail":"บาร์โค้ดหลัก","barcode":"8854698015431"}]','โออิชิม่วงกล่อง180/10บ*','7.78','10','0','อุปโภค/บริโภค','กล่อง','P00000.png');</v>
      </c>
    </row>
    <row r="3281" spans="1:18" x14ac:dyDescent="0.25">
      <c r="A3281" s="2" t="s">
        <v>4886</v>
      </c>
      <c r="B3281" s="8">
        <v>8850233260335</v>
      </c>
      <c r="C3281" s="2" t="s">
        <v>8709</v>
      </c>
      <c r="D3281" s="1">
        <v>88</v>
      </c>
      <c r="E3281" s="1">
        <v>3</v>
      </c>
      <c r="F3281" s="1">
        <v>3</v>
      </c>
      <c r="G3281" s="1">
        <v>28</v>
      </c>
      <c r="H3281" s="1">
        <v>35</v>
      </c>
      <c r="I3281" s="15" t="s">
        <v>9006</v>
      </c>
      <c r="J3281" s="17" t="s">
        <v>7142</v>
      </c>
      <c r="K3281" s="4" t="s">
        <v>7144</v>
      </c>
      <c r="L3281" s="5" t="s">
        <v>7143</v>
      </c>
      <c r="M3281" s="5">
        <f t="shared" si="204"/>
        <v>28</v>
      </c>
      <c r="N3281" s="5">
        <f t="shared" si="205"/>
        <v>35</v>
      </c>
      <c r="O3281" s="3" t="str">
        <f>IF(ISBLANK(D3281),"ส่วนลด",VLOOKUP(D3281,หมวดหมู่!$A$2:$B$35,2))</f>
        <v>ของใช้ในครัว</v>
      </c>
      <c r="P3281" s="3" t="str">
        <f>IF(ISBLANK(E3281),"หน่วย",VLOOKUP(E3281,หน่วยนับ!$A$2:$B$37,2))</f>
        <v>ขวด</v>
      </c>
      <c r="Q3281" t="str">
        <f t="shared" si="206"/>
        <v>prd_3308.jpg</v>
      </c>
      <c r="R3281" t="str">
        <f t="shared" si="207"/>
        <v>INSERT INTO `product`(`pID`, `pBar`, `pBars`, `pName`, `pBP`, `pSP`, `pVal`, `pCate`, `pUnit`, `img`) VALUES ('P03281','8850233260335','[{"detail":"รหัสสินค้า","barcode":"P03281"},{"detail":"บาร์โค้ดหลัก","barcode":"8850233260335"}]','เภสัชโลชั่นชมพู150มล***','28','35','3','ของใช้ในครัว','ขวด','prd_3308.jpg');</v>
      </c>
    </row>
    <row r="3282" spans="1:18" x14ac:dyDescent="0.25">
      <c r="A3282" s="2" t="s">
        <v>4887</v>
      </c>
      <c r="B3282" s="8">
        <v>8850548004709</v>
      </c>
      <c r="C3282" s="2" t="s">
        <v>4888</v>
      </c>
      <c r="D3282" s="1">
        <v>20</v>
      </c>
      <c r="E3282" s="1">
        <v>3</v>
      </c>
      <c r="F3282" s="1">
        <v>1</v>
      </c>
      <c r="G3282" s="1">
        <v>3.84</v>
      </c>
      <c r="H3282" s="1">
        <v>5</v>
      </c>
      <c r="I3282" s="16"/>
      <c r="J3282" s="17" t="s">
        <v>7142</v>
      </c>
      <c r="K3282" s="4" t="s">
        <v>7144</v>
      </c>
      <c r="L3282" s="5" t="s">
        <v>7143</v>
      </c>
      <c r="M3282" s="5">
        <f t="shared" si="204"/>
        <v>3.84</v>
      </c>
      <c r="N3282" s="5">
        <f t="shared" si="205"/>
        <v>5</v>
      </c>
      <c r="O3282" s="3" t="str">
        <f>IF(ISBLANK(D3282),"ส่วนลด",VLOOKUP(D3282,หมวดหมู่!$A$2:$B$35,2))</f>
        <v>อุปโภค/บริโภค</v>
      </c>
      <c r="P3282" s="3" t="str">
        <f>IF(ISBLANK(E3282),"หน่วย",VLOOKUP(E3282,หน่วยนับ!$A$2:$B$37,2))</f>
        <v>ขวด</v>
      </c>
      <c r="Q3282" t="str">
        <f t="shared" si="206"/>
        <v>P00000.png</v>
      </c>
      <c r="R3282" t="str">
        <f t="shared" si="207"/>
        <v>INSERT INTO `product`(`pID`, `pBar`, `pBars`, `pName`, `pBP`, `pSP`, `pVal`, `pCate`, `pUnit`, `img`) VALUES ('P03282','8850548004709','[{"detail":"รหัสสินค้า","barcode":"P03282"},{"detail":"บาร์โค้ดหลัก","barcode":"8850548004709"}]','มิโดริ200มล5บ*','3.84','5','1','อุปโภค/บริโภค','ขวด','P00000.png');</v>
      </c>
    </row>
    <row r="3283" spans="1:18" x14ac:dyDescent="0.25">
      <c r="A3283" s="2" t="s">
        <v>4889</v>
      </c>
      <c r="B3283" s="8" t="s">
        <v>4889</v>
      </c>
      <c r="C3283" s="2" t="s">
        <v>9007</v>
      </c>
      <c r="D3283" s="1">
        <v>41</v>
      </c>
      <c r="E3283" s="1">
        <v>15</v>
      </c>
      <c r="F3283" s="1">
        <v>2</v>
      </c>
      <c r="G3283" s="1">
        <v>320</v>
      </c>
      <c r="H3283" s="1">
        <v>350</v>
      </c>
      <c r="I3283" s="16"/>
      <c r="J3283" s="17" t="s">
        <v>7142</v>
      </c>
      <c r="K3283" s="4" t="s">
        <v>7144</v>
      </c>
      <c r="L3283" s="5" t="s">
        <v>7143</v>
      </c>
      <c r="M3283" s="5">
        <f t="shared" si="204"/>
        <v>320</v>
      </c>
      <c r="N3283" s="5">
        <f t="shared" si="205"/>
        <v>350</v>
      </c>
      <c r="O3283" s="3" t="str">
        <f>IF(ISBLANK(D3283),"ส่วนลด",VLOOKUP(D3283,หมวดหมู่!$A$2:$B$35,2))</f>
        <v>ข้าวสาร</v>
      </c>
      <c r="P3283" s="3" t="str">
        <f>IF(ISBLANK(E3283),"หน่วย",VLOOKUP(E3283,หน่วยนับ!$A$2:$B$37,2))</f>
        <v>กระสอบ</v>
      </c>
      <c r="Q3283" t="str">
        <f t="shared" si="206"/>
        <v>P00000.png</v>
      </c>
      <c r="R3283" t="str">
        <f t="shared" si="207"/>
        <v>INSERT INTO `product`(`pID`, `pBar`, `pBars`, `pName`, `pBP`, `pSP`, `pVal`, `pCate`, `pUnit`, `img`) VALUES ('P03283','P03283','[{"detail":"รหัสสินค้า","barcode":"P03283"},{"detail":"บาร์โค้ดหลัก","barcode":"P03283"}]','ข้าวเหนียวสีเงิน15กก***','320','350','2','ข้าวสาร','กระสอบ','P00000.png');</v>
      </c>
    </row>
    <row r="3284" spans="1:18" x14ac:dyDescent="0.25">
      <c r="A3284" s="2" t="s">
        <v>4890</v>
      </c>
      <c r="B3284" s="8">
        <v>8858981500031</v>
      </c>
      <c r="C3284" s="2" t="s">
        <v>6911</v>
      </c>
      <c r="D3284" s="1">
        <v>20</v>
      </c>
      <c r="E3284" s="1">
        <v>3</v>
      </c>
      <c r="F3284" s="1">
        <v>0</v>
      </c>
      <c r="G3284" s="1">
        <v>15</v>
      </c>
      <c r="H3284" s="1">
        <v>20</v>
      </c>
      <c r="I3284" s="16"/>
      <c r="J3284" s="17" t="s">
        <v>7142</v>
      </c>
      <c r="K3284" s="4" t="s">
        <v>7144</v>
      </c>
      <c r="L3284" s="5" t="s">
        <v>7143</v>
      </c>
      <c r="M3284" s="5">
        <f t="shared" si="204"/>
        <v>15</v>
      </c>
      <c r="N3284" s="5">
        <f t="shared" si="205"/>
        <v>20</v>
      </c>
      <c r="O3284" s="3" t="str">
        <f>IF(ISBLANK(D3284),"ส่วนลด",VLOOKUP(D3284,หมวดหมู่!$A$2:$B$35,2))</f>
        <v>อุปโภค/บริโภค</v>
      </c>
      <c r="P3284" s="3" t="str">
        <f>IF(ISBLANK(E3284),"หน่วย",VLOOKUP(E3284,หน่วยนับ!$A$2:$B$37,2))</f>
        <v>ขวด</v>
      </c>
      <c r="Q3284" t="str">
        <f t="shared" si="206"/>
        <v>P00000.png</v>
      </c>
      <c r="R3284" t="str">
        <f t="shared" si="207"/>
        <v>INSERT INTO `product`(`pID`, `pBar`, `pBars`, `pName`, `pBP`, `pSP`, `pVal`, `pCate`, `pUnit`, `img`) VALUES ('P03284','8858981500031','[{"detail":"รหัสสินค้า","barcode":"P03284"},{"detail":"บาร์โค้ดหลัก","barcode":"8858981500031"}]','ปลาร้าแม่บัญล้ำฝาเหลือง**','15','20','0','อุปโภค/บริโภค','ขวด','P00000.png');</v>
      </c>
    </row>
    <row r="3285" spans="1:18" x14ac:dyDescent="0.25">
      <c r="A3285" s="2" t="s">
        <v>4891</v>
      </c>
      <c r="B3285" s="8">
        <v>8857200266512</v>
      </c>
      <c r="C3285" s="2" t="s">
        <v>4892</v>
      </c>
      <c r="D3285" s="1">
        <v>20</v>
      </c>
      <c r="E3285" s="1">
        <v>3</v>
      </c>
      <c r="F3285" s="1">
        <v>2</v>
      </c>
      <c r="G3285" s="1">
        <v>23</v>
      </c>
      <c r="H3285" s="1">
        <v>30</v>
      </c>
      <c r="I3285" s="16"/>
      <c r="J3285" s="17" t="s">
        <v>7142</v>
      </c>
      <c r="K3285" s="4" t="s">
        <v>7144</v>
      </c>
      <c r="L3285" s="5" t="s">
        <v>7143</v>
      </c>
      <c r="M3285" s="5">
        <f t="shared" si="204"/>
        <v>23</v>
      </c>
      <c r="N3285" s="5">
        <f t="shared" si="205"/>
        <v>30</v>
      </c>
      <c r="O3285" s="3" t="str">
        <f>IF(ISBLANK(D3285),"ส่วนลด",VLOOKUP(D3285,หมวดหมู่!$A$2:$B$35,2))</f>
        <v>อุปโภค/บริโภค</v>
      </c>
      <c r="P3285" s="3" t="str">
        <f>IF(ISBLANK(E3285),"หน่วย",VLOOKUP(E3285,หน่วยนับ!$A$2:$B$37,2))</f>
        <v>ขวด</v>
      </c>
      <c r="Q3285" t="str">
        <f t="shared" si="206"/>
        <v>P00000.png</v>
      </c>
      <c r="R3285" t="str">
        <f t="shared" si="207"/>
        <v>INSERT INTO `product`(`pID`, `pBar`, `pBars`, `pName`, `pBP`, `pSP`, `pVal`, `pCate`, `pUnit`, `img`) VALUES ('P03285','8857200266512','[{"detail":"รหัสสินค้า","barcode":"P03285"},{"detail":"บาร์โค้ดหลัก","barcode":"8857200266512"}]','ปลาร้าส้มตำศิริพร30บ*','23','30','2','อุปโภค/บริโภค','ขวด','P00000.png');</v>
      </c>
    </row>
    <row r="3286" spans="1:18" x14ac:dyDescent="0.25">
      <c r="A3286" s="2" t="s">
        <v>4893</v>
      </c>
      <c r="B3286" s="8" t="s">
        <v>4893</v>
      </c>
      <c r="C3286" s="2" t="s">
        <v>7733</v>
      </c>
      <c r="D3286" s="1">
        <v>77</v>
      </c>
      <c r="E3286" s="1">
        <v>8</v>
      </c>
      <c r="F3286" s="1">
        <v>0</v>
      </c>
      <c r="G3286" s="1">
        <v>5</v>
      </c>
      <c r="H3286" s="1">
        <v>7</v>
      </c>
      <c r="I3286" s="16"/>
      <c r="J3286" s="17" t="s">
        <v>7142</v>
      </c>
      <c r="K3286" s="4" t="s">
        <v>7144</v>
      </c>
      <c r="L3286" s="5" t="s">
        <v>7143</v>
      </c>
      <c r="M3286" s="5">
        <f t="shared" si="204"/>
        <v>5</v>
      </c>
      <c r="N3286" s="5">
        <f t="shared" si="205"/>
        <v>7</v>
      </c>
      <c r="O3286" s="3" t="str">
        <f>IF(ISBLANK(D3286),"ส่วนลด",VLOOKUP(D3286,หมวดหมู่!$A$2:$B$35,2))</f>
        <v>ของใช้ในครัว</v>
      </c>
      <c r="P3286" s="3" t="str">
        <f>IF(ISBLANK(E3286),"หน่วย",VLOOKUP(E3286,หน่วยนับ!$A$2:$B$37,2))</f>
        <v>อัน</v>
      </c>
      <c r="Q3286" t="str">
        <f t="shared" si="206"/>
        <v>P00000.png</v>
      </c>
      <c r="R3286" t="str">
        <f t="shared" si="207"/>
        <v>INSERT INTO `product`(`pID`, `pBar`, `pBars`, `pName`, `pBP`, `pSP`, `pVal`, `pCate`, `pUnit`, `img`) VALUES ('P03286','P03286','[{"detail":"รหัสสินค้า","barcode":"P03286"},{"detail":"บาร์โค้ดหลัก","barcode":"P03286"}]','ทัพพีเซรามิค***','5','7','0','ของใช้ในครัว','อัน','P00000.png');</v>
      </c>
    </row>
    <row r="3287" spans="1:18" x14ac:dyDescent="0.25">
      <c r="A3287" s="2" t="s">
        <v>4894</v>
      </c>
      <c r="B3287" s="8">
        <v>8850952253649</v>
      </c>
      <c r="C3287" s="2" t="s">
        <v>4895</v>
      </c>
      <c r="D3287" s="1">
        <v>20</v>
      </c>
      <c r="E3287" s="1">
        <v>3</v>
      </c>
      <c r="F3287" s="1">
        <v>43</v>
      </c>
      <c r="G3287" s="1">
        <v>3.67</v>
      </c>
      <c r="H3287" s="1">
        <v>5</v>
      </c>
      <c r="I3287" s="16"/>
      <c r="J3287" s="17" t="s">
        <v>7142</v>
      </c>
      <c r="K3287" s="4" t="s">
        <v>7144</v>
      </c>
      <c r="L3287" s="5" t="s">
        <v>7143</v>
      </c>
      <c r="M3287" s="5">
        <f t="shared" si="204"/>
        <v>3.67</v>
      </c>
      <c r="N3287" s="5">
        <f t="shared" si="205"/>
        <v>5</v>
      </c>
      <c r="O3287" s="3" t="str">
        <f>IF(ISBLANK(D3287),"ส่วนลด",VLOOKUP(D3287,หมวดหมู่!$A$2:$B$35,2))</f>
        <v>อุปโภค/บริโภค</v>
      </c>
      <c r="P3287" s="3" t="str">
        <f>IF(ISBLANK(E3287),"หน่วย",VLOOKUP(E3287,หน่วยนับ!$A$2:$B$37,2))</f>
        <v>ขวด</v>
      </c>
      <c r="Q3287" t="str">
        <f t="shared" si="206"/>
        <v>P00000.png</v>
      </c>
      <c r="R3287" t="str">
        <f t="shared" si="207"/>
        <v>INSERT INTO `product`(`pID`, `pBar`, `pBars`, `pName`, `pBP`, `pSP`, `pVal`, `pCate`, `pUnit`, `img`) VALUES ('P03287','8850952253649','[{"detail":"รหัสสินค้า","barcode":"P03287"},{"detail":"บาร์โค้ดหลัก","barcode":"8850952253649"}]','ดีโด้สายน้ำผึ้ง5บ*','3.67','5','43','อุปโภค/บริโภค','ขวด','P00000.png');</v>
      </c>
    </row>
    <row r="3288" spans="1:18" x14ac:dyDescent="0.25">
      <c r="A3288" s="2" t="s">
        <v>4896</v>
      </c>
      <c r="B3288" s="8">
        <v>8850987142611</v>
      </c>
      <c r="C3288" s="2" t="s">
        <v>4897</v>
      </c>
      <c r="D3288" s="1">
        <v>67</v>
      </c>
      <c r="E3288" s="1">
        <v>26</v>
      </c>
      <c r="F3288" s="1">
        <v>0</v>
      </c>
      <c r="G3288" s="1">
        <v>4.84</v>
      </c>
      <c r="H3288" s="1">
        <v>6</v>
      </c>
      <c r="I3288" s="16"/>
      <c r="J3288" s="17" t="s">
        <v>7142</v>
      </c>
      <c r="K3288" s="4" t="s">
        <v>7144</v>
      </c>
      <c r="L3288" s="5" t="s">
        <v>7143</v>
      </c>
      <c r="M3288" s="5">
        <f t="shared" si="204"/>
        <v>4.84</v>
      </c>
      <c r="N3288" s="5">
        <f t="shared" si="205"/>
        <v>6</v>
      </c>
      <c r="O3288" s="3" t="str">
        <f>IF(ISBLANK(D3288),"ส่วนลด",VLOOKUP(D3288,หมวดหมู่!$A$2:$B$35,2))</f>
        <v>ไวไว+มาม่า</v>
      </c>
      <c r="P3288" s="3" t="str">
        <f>IF(ISBLANK(E3288),"หน่วย",VLOOKUP(E3288,หน่วยนับ!$A$2:$B$37,2))</f>
        <v>ห่อ</v>
      </c>
      <c r="Q3288" t="str">
        <f t="shared" si="206"/>
        <v>P00000.png</v>
      </c>
      <c r="R3288" t="str">
        <f t="shared" si="207"/>
        <v>INSERT INTO `product`(`pID`, `pBar`, `pBars`, `pName`, `pBP`, `pSP`, `pVal`, `pCate`, `pUnit`, `img`) VALUES ('P03288','8850987142611','[{"detail":"รหัสสินค้า","barcode":"P03288"},{"detail":"บาร์โค้ดหลัก","barcode":"8850987142611"}]','มาม่าเย็นเตาโฟ 6 บ**','4.84','6','0','ไวไว+มาม่า','ห่อ','P00000.png');</v>
      </c>
    </row>
    <row r="3289" spans="1:18" x14ac:dyDescent="0.25">
      <c r="A3289" s="2" t="s">
        <v>4898</v>
      </c>
      <c r="B3289" s="8">
        <v>1984020282129</v>
      </c>
      <c r="C3289" s="2" t="s">
        <v>9008</v>
      </c>
      <c r="D3289" s="1">
        <v>20</v>
      </c>
      <c r="E3289" s="1">
        <v>1</v>
      </c>
      <c r="F3289" s="1">
        <v>6</v>
      </c>
      <c r="G3289" s="1">
        <v>14.59</v>
      </c>
      <c r="H3289" s="1">
        <v>20</v>
      </c>
      <c r="I3289" s="16"/>
      <c r="J3289" s="17" t="s">
        <v>7142</v>
      </c>
      <c r="K3289" s="4" t="s">
        <v>7144</v>
      </c>
      <c r="L3289" s="5" t="s">
        <v>7143</v>
      </c>
      <c r="M3289" s="5">
        <f t="shared" si="204"/>
        <v>14.59</v>
      </c>
      <c r="N3289" s="5">
        <f t="shared" si="205"/>
        <v>20</v>
      </c>
      <c r="O3289" s="3" t="str">
        <f>IF(ISBLANK(D3289),"ส่วนลด",VLOOKUP(D3289,หมวดหมู่!$A$2:$B$35,2))</f>
        <v>อุปโภค/บริโภค</v>
      </c>
      <c r="P3289" s="3" t="str">
        <f>IF(ISBLANK(E3289),"หน่วย",VLOOKUP(E3289,หน่วยนับ!$A$2:$B$37,2))</f>
        <v>ชิ้น</v>
      </c>
      <c r="Q3289" t="str">
        <f t="shared" si="206"/>
        <v>P00000.png</v>
      </c>
      <c r="R3289" t="str">
        <f t="shared" si="207"/>
        <v>INSERT INTO `product`(`pID`, `pBar`, `pBars`, `pName`, `pBP`, `pSP`, `pVal`, `pCate`, `pUnit`, `img`) VALUES ('P03289','1984020282129','[{"detail":"รหัสสินค้า","barcode":"P03289"},{"detail":"บาร์โค้ดหลัก","barcode":"1984020282129"}]','ปอกพยุงข้อมือ***','14.59','20','6','อุปโภค/บริโภค','ชิ้น','P00000.png');</v>
      </c>
    </row>
    <row r="3290" spans="1:18" x14ac:dyDescent="0.25">
      <c r="A3290" s="2" t="s">
        <v>4899</v>
      </c>
      <c r="B3290" s="8" t="s">
        <v>4899</v>
      </c>
      <c r="C3290" s="2" t="s">
        <v>9009</v>
      </c>
      <c r="D3290" s="1">
        <v>20</v>
      </c>
      <c r="E3290" s="1">
        <v>1</v>
      </c>
      <c r="F3290" s="1">
        <v>2</v>
      </c>
      <c r="G3290" s="1">
        <v>10</v>
      </c>
      <c r="H3290" s="1">
        <v>15</v>
      </c>
      <c r="I3290" s="15" t="s">
        <v>9010</v>
      </c>
      <c r="J3290" s="17" t="s">
        <v>7142</v>
      </c>
      <c r="K3290" s="4" t="s">
        <v>7144</v>
      </c>
      <c r="L3290" s="5" t="s">
        <v>7143</v>
      </c>
      <c r="M3290" s="5">
        <f t="shared" si="204"/>
        <v>10</v>
      </c>
      <c r="N3290" s="5">
        <f t="shared" si="205"/>
        <v>15</v>
      </c>
      <c r="O3290" s="3" t="str">
        <f>IF(ISBLANK(D3290),"ส่วนลด",VLOOKUP(D3290,หมวดหมู่!$A$2:$B$35,2))</f>
        <v>อุปโภค/บริโภค</v>
      </c>
      <c r="P3290" s="3" t="str">
        <f>IF(ISBLANK(E3290),"หน่วย",VLOOKUP(E3290,หน่วยนับ!$A$2:$B$37,2))</f>
        <v>ชิ้น</v>
      </c>
      <c r="Q3290" t="str">
        <f t="shared" si="206"/>
        <v>prd_3317.jpg</v>
      </c>
      <c r="R3290" t="str">
        <f t="shared" si="207"/>
        <v>INSERT INTO `product`(`pID`, `pBar`, `pBars`, `pName`, `pBP`, `pSP`, `pVal`, `pCate`, `pUnit`, `img`) VALUES ('P03290','P03290','[{"detail":"รหัสสินค้า","barcode":"P03290"},{"detail":"บาร์โค้ดหลัก","barcode":"P03290"}]','หินขัด***','10','15','2','อุปโภค/บริโภค','ชิ้น','prd_3317.jpg');</v>
      </c>
    </row>
    <row r="3291" spans="1:18" x14ac:dyDescent="0.25">
      <c r="A3291" s="2" t="s">
        <v>4900</v>
      </c>
      <c r="B3291" s="8" t="s">
        <v>4900</v>
      </c>
      <c r="C3291" s="2" t="s">
        <v>6912</v>
      </c>
      <c r="D3291" s="1">
        <v>20</v>
      </c>
      <c r="E3291" s="1">
        <v>9</v>
      </c>
      <c r="F3291" s="1">
        <v>7</v>
      </c>
      <c r="G3291" s="1">
        <v>7</v>
      </c>
      <c r="H3291" s="1">
        <v>10</v>
      </c>
      <c r="I3291" s="16"/>
      <c r="J3291" s="17" t="s">
        <v>7142</v>
      </c>
      <c r="K3291" s="4" t="s">
        <v>7144</v>
      </c>
      <c r="L3291" s="5" t="s">
        <v>7143</v>
      </c>
      <c r="M3291" s="5">
        <f t="shared" si="204"/>
        <v>7</v>
      </c>
      <c r="N3291" s="5">
        <f t="shared" si="205"/>
        <v>10</v>
      </c>
      <c r="O3291" s="3" t="str">
        <f>IF(ISBLANK(D3291),"ส่วนลด",VLOOKUP(D3291,หมวดหมู่!$A$2:$B$35,2))</f>
        <v>อุปโภค/บริโภค</v>
      </c>
      <c r="P3291" s="3" t="str">
        <f>IF(ISBLANK(E3291),"หน่วย",VLOOKUP(E3291,หน่วยนับ!$A$2:$B$37,2))</f>
        <v>แพ็ค</v>
      </c>
      <c r="Q3291" t="str">
        <f t="shared" si="206"/>
        <v>P00000.png</v>
      </c>
      <c r="R3291" t="str">
        <f t="shared" si="207"/>
        <v>INSERT INTO `product`(`pID`, `pBar`, `pBars`, `pName`, `pBP`, `pSP`, `pVal`, `pCate`, `pUnit`, `img`) VALUES ('P03291','P03291','[{"detail":"รหัสสินค้า","barcode":"P03291"},{"detail":"บาร์โค้ดหลัก","barcode":"P03291"}]','ถุงหิ้วลูกโลก6*11**','7','10','7','อุปโภค/บริโภค','แพ็ค','P00000.png');</v>
      </c>
    </row>
    <row r="3292" spans="1:18" x14ac:dyDescent="0.25">
      <c r="A3292" s="2" t="s">
        <v>4901</v>
      </c>
      <c r="B3292" s="8">
        <v>8850568006295</v>
      </c>
      <c r="C3292" s="2" t="s">
        <v>4902</v>
      </c>
      <c r="D3292" s="1">
        <v>20</v>
      </c>
      <c r="E3292" s="1">
        <v>9</v>
      </c>
      <c r="F3292" s="1">
        <v>6</v>
      </c>
      <c r="G3292" s="1">
        <v>14.67</v>
      </c>
      <c r="H3292" s="1">
        <v>20</v>
      </c>
      <c r="I3292" s="16"/>
      <c r="J3292" s="17" t="s">
        <v>7142</v>
      </c>
      <c r="K3292" s="4" t="s">
        <v>7144</v>
      </c>
      <c r="L3292" s="5" t="s">
        <v>7143</v>
      </c>
      <c r="M3292" s="5">
        <f t="shared" si="204"/>
        <v>14.67</v>
      </c>
      <c r="N3292" s="5">
        <f t="shared" si="205"/>
        <v>20</v>
      </c>
      <c r="O3292" s="3" t="str">
        <f>IF(ISBLANK(D3292),"ส่วนลด",VLOOKUP(D3292,หมวดหมู่!$A$2:$B$35,2))</f>
        <v>อุปโภค/บริโภค</v>
      </c>
      <c r="P3292" s="3" t="str">
        <f>IF(ISBLANK(E3292),"หน่วย",VLOOKUP(E3292,หน่วยนับ!$A$2:$B$37,2))</f>
        <v>แพ็ค</v>
      </c>
      <c r="Q3292" t="str">
        <f t="shared" si="206"/>
        <v>P00000.png</v>
      </c>
      <c r="R3292" t="str">
        <f t="shared" si="207"/>
        <v>INSERT INTO `product`(`pID`, `pBar`, `pBars`, `pName`, `pBP`, `pSP`, `pVal`, `pCate`, `pUnit`, `img`) VALUES ('P03292','8850568006295','[{"detail":"รหัสสินค้า","barcode":"P03292"},{"detail":"บาร์โค้ดหลัก","barcode":"8850568006295"}]','ถ่านAAAแพทริ4ก้อน20บาท*','14.67','20','6','อุปโภค/บริโภค','แพ็ค','P00000.png');</v>
      </c>
    </row>
    <row r="3293" spans="1:18" x14ac:dyDescent="0.25">
      <c r="A3293" s="2" t="s">
        <v>4903</v>
      </c>
      <c r="B3293" s="8">
        <v>8857124862876</v>
      </c>
      <c r="C3293" s="2" t="s">
        <v>9011</v>
      </c>
      <c r="D3293" s="1">
        <v>43</v>
      </c>
      <c r="E3293" s="1">
        <v>1</v>
      </c>
      <c r="F3293" s="1">
        <v>6</v>
      </c>
      <c r="G3293" s="1">
        <v>14.59</v>
      </c>
      <c r="H3293" s="1">
        <v>20</v>
      </c>
      <c r="I3293" s="16"/>
      <c r="J3293" s="17" t="s">
        <v>7142</v>
      </c>
      <c r="K3293" s="4" t="s">
        <v>7144</v>
      </c>
      <c r="L3293" s="5" t="s">
        <v>7143</v>
      </c>
      <c r="M3293" s="5">
        <f t="shared" si="204"/>
        <v>14.59</v>
      </c>
      <c r="N3293" s="5">
        <f t="shared" si="205"/>
        <v>20</v>
      </c>
      <c r="O3293" s="3" t="str">
        <f>IF(ISBLANK(D3293),"ส่วนลด",VLOOKUP(D3293,หมวดหมู่!$A$2:$B$35,2))</f>
        <v>โลออน+โลชั้่น+น้ำหอม</v>
      </c>
      <c r="P3293" s="3" t="str">
        <f>IF(ISBLANK(E3293),"หน่วย",VLOOKUP(E3293,หน่วยนับ!$A$2:$B$37,2))</f>
        <v>ชิ้น</v>
      </c>
      <c r="Q3293" t="str">
        <f t="shared" si="206"/>
        <v>P00000.png</v>
      </c>
      <c r="R3293" t="str">
        <f t="shared" si="207"/>
        <v>INSERT INTO `product`(`pID`, `pBar`, `pBars`, `pName`, `pBP`, `pSP`, `pVal`, `pCate`, `pUnit`, `img`) VALUES ('P03293','8857124862876','[{"detail":"รหัสสินค้า","barcode":"P03293"},{"detail":"บาร์โค้ดหลัก","barcode":"8857124862876"}]','สารส้มโรออน***','14.59','20','6','โลออน+โลชั้่น+น้ำหอม','ชิ้น','P00000.png');</v>
      </c>
    </row>
    <row r="3294" spans="1:18" x14ac:dyDescent="0.25">
      <c r="A3294" s="2" t="s">
        <v>4904</v>
      </c>
      <c r="B3294" s="8">
        <v>8858935392507</v>
      </c>
      <c r="C3294" s="2" t="s">
        <v>9012</v>
      </c>
      <c r="D3294" s="1">
        <v>20</v>
      </c>
      <c r="E3294" s="1">
        <v>3</v>
      </c>
      <c r="F3294" s="1">
        <v>6</v>
      </c>
      <c r="G3294" s="1">
        <v>13</v>
      </c>
      <c r="H3294" s="1">
        <v>16</v>
      </c>
      <c r="I3294" s="16"/>
      <c r="J3294" s="17" t="s">
        <v>7142</v>
      </c>
      <c r="K3294" s="4" t="s">
        <v>7144</v>
      </c>
      <c r="L3294" s="5" t="s">
        <v>7143</v>
      </c>
      <c r="M3294" s="5">
        <f t="shared" si="204"/>
        <v>13</v>
      </c>
      <c r="N3294" s="5">
        <f t="shared" si="205"/>
        <v>16</v>
      </c>
      <c r="O3294" s="3" t="str">
        <f>IF(ISBLANK(D3294),"ส่วนลด",VLOOKUP(D3294,หมวดหมู่!$A$2:$B$35,2))</f>
        <v>อุปโภค/บริโภค</v>
      </c>
      <c r="P3294" s="3" t="str">
        <f>IF(ISBLANK(E3294),"หน่วย",VLOOKUP(E3294,หน่วยนับ!$A$2:$B$37,2))</f>
        <v>ขวด</v>
      </c>
      <c r="Q3294" t="str">
        <f t="shared" si="206"/>
        <v>P00000.png</v>
      </c>
      <c r="R3294" t="str">
        <f t="shared" si="207"/>
        <v>INSERT INTO `product`(`pID`, `pBar`, `pBars`, `pName`, `pBP`, `pSP`, `pVal`, `pCate`, `pUnit`, `img`) VALUES ('P03294','8858935392507','[{"detail":"รหัสสินค้า","barcode":"P03294"},{"detail":"บาร์โค้ดหลัก","barcode":"8858935392507"}]','อสร.น้ำมะนาว250ml ***','13','16','6','อุปโภค/บริโภค','ขวด','P00000.png');</v>
      </c>
    </row>
    <row r="3295" spans="1:18" x14ac:dyDescent="0.25">
      <c r="A3295" s="2" t="s">
        <v>4905</v>
      </c>
      <c r="B3295" s="8">
        <v>8850487001104</v>
      </c>
      <c r="C3295" s="2" t="s">
        <v>4906</v>
      </c>
      <c r="D3295" s="1">
        <v>20</v>
      </c>
      <c r="E3295" s="1">
        <v>2</v>
      </c>
      <c r="F3295" s="1">
        <v>0</v>
      </c>
      <c r="G3295" s="1">
        <v>18</v>
      </c>
      <c r="H3295" s="1">
        <v>22</v>
      </c>
      <c r="I3295" s="16"/>
      <c r="J3295" s="17" t="s">
        <v>7142</v>
      </c>
      <c r="K3295" s="4" t="s">
        <v>7144</v>
      </c>
      <c r="L3295" s="5" t="s">
        <v>7143</v>
      </c>
      <c r="M3295" s="5">
        <f t="shared" si="204"/>
        <v>18</v>
      </c>
      <c r="N3295" s="5">
        <f t="shared" si="205"/>
        <v>22</v>
      </c>
      <c r="O3295" s="3" t="str">
        <f>IF(ISBLANK(D3295),"ส่วนลด",VLOOKUP(D3295,หมวดหมู่!$A$2:$B$35,2))</f>
        <v>อุปโภค/บริโภค</v>
      </c>
      <c r="P3295" s="3" t="str">
        <f>IF(ISBLANK(E3295),"หน่วย",VLOOKUP(E3295,หน่วยนับ!$A$2:$B$37,2))</f>
        <v>กระปุก</v>
      </c>
      <c r="Q3295" t="str">
        <f t="shared" si="206"/>
        <v>P00000.png</v>
      </c>
      <c r="R3295" t="str">
        <f t="shared" si="207"/>
        <v>INSERT INTO `product`(`pID`, `pBar`, `pBars`, `pName`, `pBP`, `pSP`, `pVal`, `pCate`, `pUnit`, `img`) VALUES ('P03295','8850487001104','[{"detail":"รหัสสินค้า","barcode":"P03295"},{"detail":"บาร์โค้ดหลัก","barcode":"8850487001104"}]','แม่ประนอมน้ำพริก/22บ**','18','22','0','อุปโภค/บริโภค','กระปุก','P00000.png');</v>
      </c>
    </row>
    <row r="3296" spans="1:18" x14ac:dyDescent="0.25">
      <c r="A3296" s="2" t="s">
        <v>4907</v>
      </c>
      <c r="B3296" s="8">
        <v>8850487001111</v>
      </c>
      <c r="C3296" s="2" t="s">
        <v>4908</v>
      </c>
      <c r="D3296" s="1">
        <v>20</v>
      </c>
      <c r="E3296" s="1">
        <v>2</v>
      </c>
      <c r="F3296" s="1">
        <v>0</v>
      </c>
      <c r="G3296" s="1">
        <v>29</v>
      </c>
      <c r="H3296" s="1">
        <v>35</v>
      </c>
      <c r="I3296" s="16"/>
      <c r="J3296" s="17" t="s">
        <v>7142</v>
      </c>
      <c r="K3296" s="4" t="s">
        <v>7144</v>
      </c>
      <c r="L3296" s="5" t="s">
        <v>7143</v>
      </c>
      <c r="M3296" s="5">
        <f t="shared" si="204"/>
        <v>29</v>
      </c>
      <c r="N3296" s="5">
        <f t="shared" si="205"/>
        <v>35</v>
      </c>
      <c r="O3296" s="3" t="str">
        <f>IF(ISBLANK(D3296),"ส่วนลด",VLOOKUP(D3296,หมวดหมู่!$A$2:$B$35,2))</f>
        <v>อุปโภค/บริโภค</v>
      </c>
      <c r="P3296" s="3" t="str">
        <f>IF(ISBLANK(E3296),"หน่วย",VLOOKUP(E3296,หน่วยนับ!$A$2:$B$37,2))</f>
        <v>กระปุก</v>
      </c>
      <c r="Q3296" t="str">
        <f t="shared" si="206"/>
        <v>P00000.png</v>
      </c>
      <c r="R3296" t="str">
        <f t="shared" si="207"/>
        <v>INSERT INTO `product`(`pID`, `pBar`, `pBars`, `pName`, `pBP`, `pSP`, `pVal`, `pCate`, `pUnit`, `img`) VALUES ('P03296','8850487001111','[{"detail":"รหัสสินค้า","barcode":"P03296"},{"detail":"บาร์โค้ดหลัก","barcode":"8850487001111"}]','แม่ประนอมน้ำพริก114g**','29','35','0','อุปโภค/บริโภค','กระปุก','P00000.png');</v>
      </c>
    </row>
    <row r="3297" spans="1:18" x14ac:dyDescent="0.25">
      <c r="A3297" s="2" t="s">
        <v>4909</v>
      </c>
      <c r="B3297" s="8">
        <v>8852391010609</v>
      </c>
      <c r="C3297" s="2" t="s">
        <v>9013</v>
      </c>
      <c r="D3297" s="1">
        <v>20</v>
      </c>
      <c r="E3297" s="1">
        <v>2</v>
      </c>
      <c r="F3297" s="1">
        <v>1</v>
      </c>
      <c r="G3297" s="1">
        <v>16.399999999999999</v>
      </c>
      <c r="H3297" s="1">
        <v>20</v>
      </c>
      <c r="I3297" s="15" t="s">
        <v>4910</v>
      </c>
      <c r="J3297" s="17" t="s">
        <v>7142</v>
      </c>
      <c r="K3297" s="4" t="s">
        <v>7144</v>
      </c>
      <c r="L3297" s="5" t="s">
        <v>7143</v>
      </c>
      <c r="M3297" s="5">
        <f t="shared" si="204"/>
        <v>16.399999999999999</v>
      </c>
      <c r="N3297" s="5">
        <f t="shared" si="205"/>
        <v>20</v>
      </c>
      <c r="O3297" s="3" t="str">
        <f>IF(ISBLANK(D3297),"ส่วนลด",VLOOKUP(D3297,หมวดหมู่!$A$2:$B$35,2))</f>
        <v>อุปโภค/บริโภค</v>
      </c>
      <c r="P3297" s="3" t="str">
        <f>IF(ISBLANK(E3297),"หน่วย",VLOOKUP(E3297,หน่วยนับ!$A$2:$B$37,2))</f>
        <v>กระปุก</v>
      </c>
      <c r="Q3297" t="str">
        <f t="shared" si="206"/>
        <v>prd_3324.png</v>
      </c>
      <c r="R3297" t="str">
        <f t="shared" si="207"/>
        <v>INSERT INTO `product`(`pID`, `pBar`, `pBars`, `pName`, `pBP`, `pSP`, `pVal`, `pCate`, `pUnit`, `img`) VALUES ('P03297','8852391010609','[{"detail":"รหัสสินค้า","barcode":"P03297"},{"detail":"บาร์โค้ดหลัก","barcode":"8852391010609"}]','ฉั่วฮะเส็งน้ำพริกเผา59กรัม***','16.4','20','1','อุปโภค/บริโภค','กระปุก','prd_3324.png');</v>
      </c>
    </row>
    <row r="3298" spans="1:18" x14ac:dyDescent="0.25">
      <c r="A3298" s="2" t="s">
        <v>4911</v>
      </c>
      <c r="B3298" s="8">
        <v>8852391010548</v>
      </c>
      <c r="C3298" s="2" t="s">
        <v>4912</v>
      </c>
      <c r="D3298" s="1">
        <v>20</v>
      </c>
      <c r="E3298" s="1">
        <v>2</v>
      </c>
      <c r="F3298" s="1">
        <v>0</v>
      </c>
      <c r="G3298" s="1">
        <v>25</v>
      </c>
      <c r="H3298" s="1">
        <v>30</v>
      </c>
      <c r="I3298" s="16"/>
      <c r="J3298" s="17" t="s">
        <v>7142</v>
      </c>
      <c r="K3298" s="4" t="s">
        <v>7144</v>
      </c>
      <c r="L3298" s="5" t="s">
        <v>7143</v>
      </c>
      <c r="M3298" s="5">
        <f t="shared" si="204"/>
        <v>25</v>
      </c>
      <c r="N3298" s="5">
        <f t="shared" si="205"/>
        <v>30</v>
      </c>
      <c r="O3298" s="3" t="str">
        <f>IF(ISBLANK(D3298),"ส่วนลด",VLOOKUP(D3298,หมวดหมู่!$A$2:$B$35,2))</f>
        <v>อุปโภค/บริโภค</v>
      </c>
      <c r="P3298" s="3" t="str">
        <f>IF(ISBLANK(E3298),"หน่วย",VLOOKUP(E3298,หน่วยนับ!$A$2:$B$37,2))</f>
        <v>กระปุก</v>
      </c>
      <c r="Q3298" t="str">
        <f t="shared" si="206"/>
        <v>P00000.png</v>
      </c>
      <c r="R3298" t="str">
        <f t="shared" si="207"/>
        <v>INSERT INTO `product`(`pID`, `pBar`, `pBars`, `pName`, `pBP`, `pSP`, `pVal`, `pCate`, `pUnit`, `img`) VALUES ('P03298','8852391010548','[{"detail":"รหัสสินค้า","barcode":"P03298"},{"detail":"บาร์โค้ดหลัก","barcode":"8852391010548"}]','ฉั่วฮะเส็งน้ำพริก/22บ*','25','30','0','อุปโภค/บริโภค','กระปุก','P00000.png');</v>
      </c>
    </row>
    <row r="3299" spans="1:18" x14ac:dyDescent="0.25">
      <c r="A3299" s="2" t="s">
        <v>4913</v>
      </c>
      <c r="B3299" s="8">
        <v>8850002013629</v>
      </c>
      <c r="C3299" s="2" t="s">
        <v>9014</v>
      </c>
      <c r="D3299" s="1">
        <v>58</v>
      </c>
      <c r="E3299" s="1">
        <v>2</v>
      </c>
      <c r="F3299" s="1">
        <v>0</v>
      </c>
      <c r="G3299" s="1">
        <v>24.67</v>
      </c>
      <c r="H3299" s="1">
        <v>30</v>
      </c>
      <c r="I3299" s="15" t="s">
        <v>9015</v>
      </c>
      <c r="J3299" s="17" t="s">
        <v>7142</v>
      </c>
      <c r="K3299" s="4" t="s">
        <v>7144</v>
      </c>
      <c r="L3299" s="5" t="s">
        <v>7143</v>
      </c>
      <c r="M3299" s="5">
        <f t="shared" si="204"/>
        <v>24.67</v>
      </c>
      <c r="N3299" s="5">
        <f t="shared" si="205"/>
        <v>30</v>
      </c>
      <c r="O3299" s="3" t="str">
        <f>IF(ISBLANK(D3299),"ส่วนลด",VLOOKUP(D3299,หมวดหมู่!$A$2:$B$35,2))</f>
        <v>แป้ง</v>
      </c>
      <c r="P3299" s="3" t="str">
        <f>IF(ISBLANK(E3299),"หน่วย",VLOOKUP(E3299,หน่วยนับ!$A$2:$B$37,2))</f>
        <v>กระปุก</v>
      </c>
      <c r="Q3299" t="str">
        <f t="shared" si="206"/>
        <v>prd_3326.jpg</v>
      </c>
      <c r="R3299" t="str">
        <f t="shared" si="207"/>
        <v>INSERT INTO `product`(`pID`, `pBar`, `pBars`, `pName`, `pBP`, `pSP`, `pVal`, `pCate`, `pUnit`, `img`) VALUES ('P03299','8850002013629','[{"detail":"รหัสสินค้า","barcode":"P03299"},{"detail":"บาร์โค้ดหลัก","barcode":"8850002013629"}]','โคโดโมะเหลือง400g***','24.67','30','0','แป้ง','กระปุก','prd_3326.jpg');</v>
      </c>
    </row>
    <row r="3300" spans="1:18" x14ac:dyDescent="0.25">
      <c r="A3300" s="2" t="s">
        <v>4914</v>
      </c>
      <c r="B3300" s="8">
        <v>8859183000039</v>
      </c>
      <c r="C3300" s="2" t="s">
        <v>4915</v>
      </c>
      <c r="D3300" s="1">
        <v>20</v>
      </c>
      <c r="E3300" s="1">
        <v>3</v>
      </c>
      <c r="F3300" s="1">
        <v>2</v>
      </c>
      <c r="G3300" s="1">
        <v>6</v>
      </c>
      <c r="H3300" s="1">
        <v>10</v>
      </c>
      <c r="I3300" s="16"/>
      <c r="J3300" s="17" t="s">
        <v>7142</v>
      </c>
      <c r="K3300" s="4" t="s">
        <v>7144</v>
      </c>
      <c r="L3300" s="5" t="s">
        <v>7143</v>
      </c>
      <c r="M3300" s="5">
        <f t="shared" si="204"/>
        <v>6</v>
      </c>
      <c r="N3300" s="5">
        <f t="shared" si="205"/>
        <v>10</v>
      </c>
      <c r="O3300" s="3" t="str">
        <f>IF(ISBLANK(D3300),"ส่วนลด",VLOOKUP(D3300,หมวดหมู่!$A$2:$B$35,2))</f>
        <v>อุปโภค/บริโภค</v>
      </c>
      <c r="P3300" s="3" t="str">
        <f>IF(ISBLANK(E3300),"หน่วย",VLOOKUP(E3300,หน่วยนับ!$A$2:$B$37,2))</f>
        <v>ขวด</v>
      </c>
      <c r="Q3300" t="str">
        <f t="shared" si="206"/>
        <v>P00000.png</v>
      </c>
      <c r="R3300" t="str">
        <f t="shared" si="207"/>
        <v>INSERT INTO `product`(`pID`, `pBar`, `pBars`, `pName`, `pBP`, `pSP`, `pVal`, `pCate`, `pUnit`, `img`) VALUES ('P03300','8859183000039','[{"detail":"รหัสสินค้า","barcode":"P03300"},{"detail":"บาร์โค้ดหลัก","barcode":"8859183000039"}]','พริกไทยตรานางกวัก10บ*','6','10','2','อุปโภค/บริโภค','ขวด','P00000.png');</v>
      </c>
    </row>
    <row r="3301" spans="1:18" x14ac:dyDescent="0.25">
      <c r="A3301" s="2" t="s">
        <v>4916</v>
      </c>
      <c r="B3301" s="8">
        <v>4987176023414</v>
      </c>
      <c r="C3301" s="2" t="s">
        <v>4917</v>
      </c>
      <c r="D3301" s="1">
        <v>75</v>
      </c>
      <c r="E3301" s="1">
        <v>1</v>
      </c>
      <c r="F3301" s="1">
        <v>0</v>
      </c>
      <c r="G3301" s="1">
        <v>35.53</v>
      </c>
      <c r="H3301" s="1">
        <v>42</v>
      </c>
      <c r="I3301" s="16"/>
      <c r="J3301" s="17" t="s">
        <v>7142</v>
      </c>
      <c r="K3301" s="4" t="s">
        <v>7144</v>
      </c>
      <c r="L3301" s="5" t="s">
        <v>7143</v>
      </c>
      <c r="M3301" s="5">
        <f t="shared" si="204"/>
        <v>35.53</v>
      </c>
      <c r="N3301" s="5">
        <f t="shared" si="205"/>
        <v>42</v>
      </c>
      <c r="O3301" s="3" t="str">
        <f>IF(ISBLANK(D3301),"ส่วนลด",VLOOKUP(D3301,หมวดหมู่!$A$2:$B$35,2))</f>
        <v>ปรับผ้านุ่ม+อัดกลีบ+รีดเรียบ</v>
      </c>
      <c r="P3301" s="3" t="str">
        <f>IF(ISBLANK(E3301),"หน่วย",VLOOKUP(E3301,หน่วยนับ!$A$2:$B$37,2))</f>
        <v>ชิ้น</v>
      </c>
      <c r="Q3301" t="str">
        <f t="shared" si="206"/>
        <v>P00000.png</v>
      </c>
      <c r="R3301" t="str">
        <f t="shared" si="207"/>
        <v>INSERT INTO `product`(`pID`, `pBar`, `pBars`, `pName`, `pBP`, `pSP`, `pVal`, `pCate`, `pUnit`, `img`) VALUES ('P03301','4987176023414','[{"detail":"รหัสสินค้า","barcode":"P03301"},{"detail":"บาร์โค้ดหลัก","barcode":"4987176023414"}]','ดาวนี่ฟ้าปรับผ้านุ่ม330มล**','35.53','42','0','ปรับผ้านุ่ม+อัดกลีบ+รีดเรียบ','ชิ้น','P00000.png');</v>
      </c>
    </row>
    <row r="3302" spans="1:18" x14ac:dyDescent="0.25">
      <c r="A3302" s="2" t="s">
        <v>4918</v>
      </c>
      <c r="B3302" s="8">
        <v>8851932354196</v>
      </c>
      <c r="C3302" s="2" t="s">
        <v>9016</v>
      </c>
      <c r="D3302" s="1">
        <v>61</v>
      </c>
      <c r="E3302" s="1">
        <v>3</v>
      </c>
      <c r="F3302" s="1">
        <v>3</v>
      </c>
      <c r="G3302" s="1">
        <v>29.34</v>
      </c>
      <c r="H3302" s="1">
        <v>35</v>
      </c>
      <c r="I3302" s="15" t="s">
        <v>9017</v>
      </c>
      <c r="J3302" s="17" t="s">
        <v>7142</v>
      </c>
      <c r="K3302" s="4" t="s">
        <v>7144</v>
      </c>
      <c r="L3302" s="5" t="s">
        <v>7143</v>
      </c>
      <c r="M3302" s="5">
        <f t="shared" si="204"/>
        <v>29.34</v>
      </c>
      <c r="N3302" s="5">
        <f t="shared" si="205"/>
        <v>35</v>
      </c>
      <c r="O3302" s="3" t="str">
        <f>IF(ISBLANK(D3302),"ส่วนลด",VLOOKUP(D3302,หมวดหมู่!$A$2:$B$35,2))</f>
        <v>แชมพูสระผม</v>
      </c>
      <c r="P3302" s="3" t="str">
        <f>IF(ISBLANK(E3302),"หน่วย",VLOOKUP(E3302,หน่วยนับ!$A$2:$B$37,2))</f>
        <v>ขวด</v>
      </c>
      <c r="Q3302" t="str">
        <f t="shared" si="206"/>
        <v>prd_3329.jpg</v>
      </c>
      <c r="R3302" t="str">
        <f t="shared" si="207"/>
        <v>INSERT INTO `product`(`pID`, `pBar`, `pBars`, `pName`, `pBP`, `pSP`, `pVal`, `pCate`, `pUnit`, `img`) VALUES ('P03302','8851932354196','[{"detail":"รหัสสินค้า","barcode":"P03302"},{"detail":"บาร์โค้ดหลัก","barcode":"8851932354196"}]','ซัลซิลแขมพูชมพู140มล***','29.34','35','3','แชมพูสระผม','ขวด','prd_3329.jpg');</v>
      </c>
    </row>
    <row r="3303" spans="1:18" x14ac:dyDescent="0.25">
      <c r="A3303" s="2" t="s">
        <v>4919</v>
      </c>
      <c r="B3303" s="8">
        <v>8850451005251</v>
      </c>
      <c r="C3303" s="2" t="s">
        <v>4920</v>
      </c>
      <c r="D3303" s="1">
        <v>20</v>
      </c>
      <c r="E3303" s="1">
        <v>19</v>
      </c>
      <c r="F3303" s="1">
        <v>0</v>
      </c>
      <c r="G3303" s="1">
        <v>9.1999999999999993</v>
      </c>
      <c r="H3303" s="1">
        <v>12</v>
      </c>
      <c r="I3303" s="16"/>
      <c r="J3303" s="17" t="s">
        <v>7142</v>
      </c>
      <c r="K3303" s="4" t="s">
        <v>7144</v>
      </c>
      <c r="L3303" s="5" t="s">
        <v>7143</v>
      </c>
      <c r="M3303" s="5">
        <f t="shared" si="204"/>
        <v>9.1999999999999993</v>
      </c>
      <c r="N3303" s="5">
        <f t="shared" si="205"/>
        <v>12</v>
      </c>
      <c r="O3303" s="3" t="str">
        <f>IF(ISBLANK(D3303),"ส่วนลด",VLOOKUP(D3303,หมวดหมู่!$A$2:$B$35,2))</f>
        <v>อุปโภค/บริโภค</v>
      </c>
      <c r="P3303" s="3" t="str">
        <f>IF(ISBLANK(E3303),"หน่วย",VLOOKUP(E3303,หน่วยนับ!$A$2:$B$37,2))</f>
        <v>กระป๋อง</v>
      </c>
      <c r="Q3303" t="str">
        <f t="shared" si="206"/>
        <v>P00000.png</v>
      </c>
      <c r="R3303" t="str">
        <f t="shared" si="207"/>
        <v>INSERT INTO `product`(`pID`, `pBar`, `pBars`, `pName`, `pBP`, `pSP`, `pVal`, `pCate`, `pUnit`, `img`) VALUES ('P03303','8850451005251','[{"detail":"รหัสสินค้า","barcode":"P03303"},{"detail":"บาร์โค้ดหลัก","barcode":"8850451005251"}]','แพนปลากระป๋อง12บ*','9.2','12','0','อุปโภค/บริโภค','กระป๋อง','P00000.png');</v>
      </c>
    </row>
    <row r="3304" spans="1:18" x14ac:dyDescent="0.25">
      <c r="A3304" s="2" t="s">
        <v>4921</v>
      </c>
      <c r="B3304" s="8">
        <v>8850114400607</v>
      </c>
      <c r="C3304" s="2" t="s">
        <v>9018</v>
      </c>
      <c r="D3304" s="1">
        <v>20</v>
      </c>
      <c r="E3304" s="1">
        <v>3</v>
      </c>
      <c r="F3304" s="1">
        <v>10</v>
      </c>
      <c r="G3304" s="1">
        <v>6.25</v>
      </c>
      <c r="H3304" s="1">
        <v>10</v>
      </c>
      <c r="I3304" s="16"/>
      <c r="J3304" s="17" t="s">
        <v>7142</v>
      </c>
      <c r="K3304" s="4" t="s">
        <v>7144</v>
      </c>
      <c r="L3304" s="5" t="s">
        <v>7143</v>
      </c>
      <c r="M3304" s="5">
        <f t="shared" si="204"/>
        <v>6.25</v>
      </c>
      <c r="N3304" s="5">
        <f t="shared" si="205"/>
        <v>10</v>
      </c>
      <c r="O3304" s="3" t="str">
        <f>IF(ISBLANK(D3304),"ส่วนลด",VLOOKUP(D3304,หมวดหมู่!$A$2:$B$35,2))</f>
        <v>อุปโภค/บริโภค</v>
      </c>
      <c r="P3304" s="3" t="str">
        <f>IF(ISBLANK(E3304),"หน่วย",VLOOKUP(E3304,หน่วยนับ!$A$2:$B$37,2))</f>
        <v>ขวด</v>
      </c>
      <c r="Q3304" t="str">
        <f t="shared" si="206"/>
        <v>P00000.png</v>
      </c>
      <c r="R3304" t="str">
        <f t="shared" si="207"/>
        <v>INSERT INTO `product`(`pID`, `pBar`, `pBars`, `pName`, `pBP`, `pSP`, `pVal`, `pCate`, `pUnit`, `img`) VALUES ('P03304','8850114400607','[{"detail":"รหัสสินค้า","barcode":"P03304"},{"detail":"บาร์โค้ดหลัก","barcode":"8850114400607"}]','คนแบกกุ้งน้ำปลา60กรัม***','6.25','10','10','อุปโภค/บริโภค','ขวด','P00000.png');</v>
      </c>
    </row>
    <row r="3305" spans="1:18" x14ac:dyDescent="0.25">
      <c r="A3305" s="2" t="s">
        <v>4922</v>
      </c>
      <c r="B3305" s="8">
        <v>8851613106472</v>
      </c>
      <c r="C3305" s="2" t="s">
        <v>4923</v>
      </c>
      <c r="D3305" s="1">
        <v>20</v>
      </c>
      <c r="E3305" s="1">
        <v>5</v>
      </c>
      <c r="F3305" s="1">
        <v>0</v>
      </c>
      <c r="G3305" s="1">
        <v>21.67</v>
      </c>
      <c r="H3305" s="1">
        <v>25</v>
      </c>
      <c r="I3305" s="16"/>
      <c r="J3305" s="17" t="s">
        <v>7142</v>
      </c>
      <c r="K3305" s="4" t="s">
        <v>7144</v>
      </c>
      <c r="L3305" s="5" t="s">
        <v>7143</v>
      </c>
      <c r="M3305" s="5">
        <f t="shared" si="204"/>
        <v>21.67</v>
      </c>
      <c r="N3305" s="5">
        <f t="shared" si="205"/>
        <v>25</v>
      </c>
      <c r="O3305" s="3" t="str">
        <f>IF(ISBLANK(D3305),"ส่วนลด",VLOOKUP(D3305,หมวดหมู่!$A$2:$B$35,2))</f>
        <v>อุปโภค/บริโภค</v>
      </c>
      <c r="P3305" s="3" t="str">
        <f>IF(ISBLANK(E3305),"หน่วย",VLOOKUP(E3305,หน่วยนับ!$A$2:$B$37,2))</f>
        <v>กล่อง</v>
      </c>
      <c r="Q3305" t="str">
        <f t="shared" si="206"/>
        <v>P00000.png</v>
      </c>
      <c r="R3305" t="str">
        <f t="shared" si="207"/>
        <v>INSERT INTO `product`(`pID`, `pBar`, `pBars`, `pName`, `pBP`, `pSP`, `pVal`, `pCate`, `pUnit`, `img`) VALUES ('P03305','8851613106472','[{"detail":"รหัสสินค้า","barcode":"P03305"},{"detail":"บาร์โค้ดหลัก","barcode":"8851613106472"}]','อร่อยดีกะทิอบ25บ**','21.67','25','0','อุปโภค/บริโภค','กล่อง','P00000.png');</v>
      </c>
    </row>
    <row r="3306" spans="1:18" x14ac:dyDescent="0.25">
      <c r="A3306" s="2" t="s">
        <v>4924</v>
      </c>
      <c r="B3306" s="8">
        <v>8853544001109</v>
      </c>
      <c r="C3306" s="2" t="s">
        <v>4925</v>
      </c>
      <c r="D3306" s="1">
        <v>20</v>
      </c>
      <c r="E3306" s="1">
        <v>14</v>
      </c>
      <c r="F3306" s="1">
        <v>1</v>
      </c>
      <c r="G3306" s="1">
        <v>10</v>
      </c>
      <c r="H3306" s="1">
        <v>12</v>
      </c>
      <c r="I3306" s="16"/>
      <c r="J3306" s="17" t="s">
        <v>7142</v>
      </c>
      <c r="K3306" s="4" t="s">
        <v>7144</v>
      </c>
      <c r="L3306" s="5" t="s">
        <v>7143</v>
      </c>
      <c r="M3306" s="5">
        <f t="shared" si="204"/>
        <v>10</v>
      </c>
      <c r="N3306" s="5">
        <f t="shared" si="205"/>
        <v>12</v>
      </c>
      <c r="O3306" s="3" t="str">
        <f>IF(ISBLANK(D3306),"ส่วนลด",VLOOKUP(D3306,หมวดหมู่!$A$2:$B$35,2))</f>
        <v>อุปโภค/บริโภค</v>
      </c>
      <c r="P3306" s="3" t="str">
        <f>IF(ISBLANK(E3306),"หน่วย",VLOOKUP(E3306,หน่วยนับ!$A$2:$B$37,2))</f>
        <v>ถุง</v>
      </c>
      <c r="Q3306" t="str">
        <f t="shared" si="206"/>
        <v>P00000.png</v>
      </c>
      <c r="R3306" t="str">
        <f t="shared" si="207"/>
        <v>INSERT INTO `product`(`pID`, `pBar`, `pBars`, `pName`, `pBP`, `pSP`, `pVal`, `pCate`, `pUnit`, `img`) VALUES ('P03306','8853544001109','[{"detail":"รหัสสินค้า","barcode":"P03306"},{"detail":"บาร์โค้ดหลัก","barcode":"8853544001109"}]','กระเทียมเจียว12บ*','10','12','1','อุปโภค/บริโภค','ถุง','P00000.png');</v>
      </c>
    </row>
    <row r="3307" spans="1:18" x14ac:dyDescent="0.25">
      <c r="A3307" s="2" t="s">
        <v>4926</v>
      </c>
      <c r="B3307" s="8">
        <v>8858868353514</v>
      </c>
      <c r="C3307" s="2" t="s">
        <v>4927</v>
      </c>
      <c r="D3307" s="1">
        <v>20</v>
      </c>
      <c r="E3307" s="1">
        <v>23</v>
      </c>
      <c r="F3307" s="1">
        <v>0</v>
      </c>
      <c r="G3307" s="1">
        <v>18.34</v>
      </c>
      <c r="H3307" s="1">
        <v>22</v>
      </c>
      <c r="I3307" s="16"/>
      <c r="J3307" s="17" t="s">
        <v>7142</v>
      </c>
      <c r="K3307" s="4" t="s">
        <v>7144</v>
      </c>
      <c r="L3307" s="5" t="s">
        <v>7143</v>
      </c>
      <c r="M3307" s="5">
        <f t="shared" si="204"/>
        <v>18.34</v>
      </c>
      <c r="N3307" s="5">
        <f t="shared" si="205"/>
        <v>22</v>
      </c>
      <c r="O3307" s="3" t="str">
        <f>IF(ISBLANK(D3307),"ส่วนลด",VLOOKUP(D3307,หมวดหมู่!$A$2:$B$35,2))</f>
        <v>อุปโภค/บริโภค</v>
      </c>
      <c r="P3307" s="3" t="str">
        <f>IF(ISBLANK(E3307),"หน่วย",VLOOKUP(E3307,หน่วยนับ!$A$2:$B$37,2))</f>
        <v>ก้อน</v>
      </c>
      <c r="Q3307" t="str">
        <f t="shared" si="206"/>
        <v>P00000.png</v>
      </c>
      <c r="R3307" t="str">
        <f t="shared" si="207"/>
        <v>INSERT INTO `product`(`pID`, `pBar`, `pBars`, `pName`, `pBP`, `pSP`, `pVal`, `pCate`, `pUnit`, `img`) VALUES ('P03307','8858868353514','[{"detail":"รหัสสินค้า","barcode":"P03307"},{"detail":"บาร์โค้ดหลัก","barcode":"8858868353514"}]','เคไดนารีสบู่กลม22บ*','18.34','22','0','อุปโภค/บริโภค','ก้อน','P00000.png');</v>
      </c>
    </row>
    <row r="3308" spans="1:18" x14ac:dyDescent="0.25">
      <c r="A3308" s="2" t="s">
        <v>4928</v>
      </c>
      <c r="B3308" s="8">
        <v>8851932393041</v>
      </c>
      <c r="C3308" s="2" t="s">
        <v>4929</v>
      </c>
      <c r="D3308" s="1">
        <v>58</v>
      </c>
      <c r="E3308" s="1">
        <v>3</v>
      </c>
      <c r="F3308" s="1">
        <v>0</v>
      </c>
      <c r="G3308" s="1">
        <v>33</v>
      </c>
      <c r="H3308" s="1">
        <v>39</v>
      </c>
      <c r="I3308" s="16"/>
      <c r="J3308" s="17" t="s">
        <v>7142</v>
      </c>
      <c r="K3308" s="4" t="s">
        <v>7144</v>
      </c>
      <c r="L3308" s="5" t="s">
        <v>7143</v>
      </c>
      <c r="M3308" s="5">
        <f t="shared" si="204"/>
        <v>33</v>
      </c>
      <c r="N3308" s="5">
        <f t="shared" si="205"/>
        <v>39</v>
      </c>
      <c r="O3308" s="3" t="str">
        <f>IF(ISBLANK(D3308),"ส่วนลด",VLOOKUP(D3308,หมวดหมู่!$A$2:$B$35,2))</f>
        <v>แป้ง</v>
      </c>
      <c r="P3308" s="3" t="str">
        <f>IF(ISBLANK(E3308),"หน่วย",VLOOKUP(E3308,หน่วยนับ!$A$2:$B$37,2))</f>
        <v>ขวด</v>
      </c>
      <c r="Q3308" t="str">
        <f t="shared" si="206"/>
        <v>P00000.png</v>
      </c>
      <c r="R3308" t="str">
        <f t="shared" si="207"/>
        <v>INSERT INTO `product`(`pID`, `pBar`, `pBars`, `pName`, `pBP`, `pSP`, `pVal`, `pCate`, `pUnit`, `img`) VALUES ('P03308','8851932393041','[{"detail":"รหัสสินค้า","barcode":"P03308"},{"detail":"บาร์โค้ดหลัก","barcode":"8851932393041"}]','พอนแชมเมอร์40กรัม**','33','39','0','แป้ง','ขวด','P00000.png');</v>
      </c>
    </row>
    <row r="3309" spans="1:18" x14ac:dyDescent="0.25">
      <c r="A3309" s="2" t="s">
        <v>4930</v>
      </c>
      <c r="B3309" s="8">
        <v>8851123795784</v>
      </c>
      <c r="C3309" s="2" t="s">
        <v>4931</v>
      </c>
      <c r="D3309" s="1">
        <v>20</v>
      </c>
      <c r="E3309" s="1">
        <v>3</v>
      </c>
      <c r="F3309" s="1">
        <v>0</v>
      </c>
      <c r="G3309" s="1">
        <v>59.67</v>
      </c>
      <c r="H3309" s="1">
        <v>69</v>
      </c>
      <c r="I3309" s="16"/>
      <c r="J3309" s="17" t="s">
        <v>7142</v>
      </c>
      <c r="K3309" s="4" t="s">
        <v>7144</v>
      </c>
      <c r="L3309" s="5" t="s">
        <v>7143</v>
      </c>
      <c r="M3309" s="5">
        <f t="shared" si="204"/>
        <v>59.67</v>
      </c>
      <c r="N3309" s="5">
        <f t="shared" si="205"/>
        <v>69</v>
      </c>
      <c r="O3309" s="3" t="str">
        <f>IF(ISBLANK(D3309),"ส่วนลด",VLOOKUP(D3309,หมวดหมู่!$A$2:$B$35,2))</f>
        <v>อุปโภค/บริโภค</v>
      </c>
      <c r="P3309" s="3" t="str">
        <f>IF(ISBLANK(E3309),"หน่วย",VLOOKUP(E3309,หน่วยนับ!$A$2:$B$37,2))</f>
        <v>ขวด</v>
      </c>
      <c r="Q3309" t="str">
        <f t="shared" si="206"/>
        <v>P00000.png</v>
      </c>
      <c r="R3309" t="str">
        <f t="shared" si="207"/>
        <v>INSERT INTO `product`(`pID`, `pBar`, `pBars`, `pName`, `pBP`, `pSP`, `pVal`, `pCate`, `pUnit`, `img`) VALUES ('P03309','8851123795784','[{"detail":"รหัสสินค้า","barcode":"P03309"},{"detail":"บาร์โค้ดหลัก","barcode":"8851123795784"}]','ทเวลพลัสโลออน69บ*','59.67','69','0','อุปโภค/บริโภค','ขวด','P00000.png');</v>
      </c>
    </row>
    <row r="3310" spans="1:18" x14ac:dyDescent="0.25">
      <c r="A3310" s="2" t="s">
        <v>4932</v>
      </c>
      <c r="B3310" s="8">
        <v>42361008</v>
      </c>
      <c r="C3310" s="2" t="s">
        <v>4933</v>
      </c>
      <c r="D3310" s="1">
        <v>43</v>
      </c>
      <c r="E3310" s="1">
        <v>3</v>
      </c>
      <c r="F3310" s="1">
        <v>1</v>
      </c>
      <c r="G3310" s="1">
        <v>44</v>
      </c>
      <c r="H3310" s="1">
        <v>53</v>
      </c>
      <c r="I3310" s="16"/>
      <c r="J3310" s="17" t="s">
        <v>7142</v>
      </c>
      <c r="K3310" s="4" t="s">
        <v>7144</v>
      </c>
      <c r="L3310" s="5" t="s">
        <v>7143</v>
      </c>
      <c r="M3310" s="5">
        <f t="shared" si="204"/>
        <v>44</v>
      </c>
      <c r="N3310" s="5">
        <f t="shared" si="205"/>
        <v>53</v>
      </c>
      <c r="O3310" s="3" t="str">
        <f>IF(ISBLANK(D3310),"ส่วนลด",VLOOKUP(D3310,หมวดหมู่!$A$2:$B$35,2))</f>
        <v>โลออน+โลชั้่น+น้ำหอม</v>
      </c>
      <c r="P3310" s="3" t="str">
        <f>IF(ISBLANK(E3310),"หน่วย",VLOOKUP(E3310,หน่วยนับ!$A$2:$B$37,2))</f>
        <v>ขวด</v>
      </c>
      <c r="Q3310" t="str">
        <f t="shared" si="206"/>
        <v>P00000.png</v>
      </c>
      <c r="R3310" t="str">
        <f t="shared" si="207"/>
        <v>INSERT INTO `product`(`pID`, `pBar`, `pBars`, `pName`, `pBP`, `pSP`, `pVal`, `pCate`, `pUnit`, `img`) VALUES ('P03310','42361008','[{"detail":"รหัสสินค้า","barcode":"P03310"},{"detail":"บาร์โค้ดหลัก","barcode":"42361008"}]','นีเวียโลออน49บ**','44','53','1','โลออน+โลชั้่น+น้ำหอม','ขวด','P00000.png');</v>
      </c>
    </row>
    <row r="3311" spans="1:18" x14ac:dyDescent="0.25">
      <c r="A3311" s="2" t="s">
        <v>4934</v>
      </c>
      <c r="B3311" s="8">
        <v>8851932375719</v>
      </c>
      <c r="C3311" s="2" t="s">
        <v>9019</v>
      </c>
      <c r="D3311" s="1">
        <v>88</v>
      </c>
      <c r="E3311" s="1">
        <v>3</v>
      </c>
      <c r="F3311" s="1">
        <v>3</v>
      </c>
      <c r="G3311" s="1">
        <v>61</v>
      </c>
      <c r="H3311" s="1">
        <v>70</v>
      </c>
      <c r="I3311" s="16"/>
      <c r="J3311" s="17" t="s">
        <v>7142</v>
      </c>
      <c r="K3311" s="4" t="s">
        <v>7144</v>
      </c>
      <c r="L3311" s="5" t="s">
        <v>7143</v>
      </c>
      <c r="M3311" s="5">
        <f t="shared" si="204"/>
        <v>61</v>
      </c>
      <c r="N3311" s="5">
        <f t="shared" si="205"/>
        <v>70</v>
      </c>
      <c r="O3311" s="3" t="str">
        <f>IF(ISBLANK(D3311),"ส่วนลด",VLOOKUP(D3311,หมวดหมู่!$A$2:$B$35,2))</f>
        <v>ของใช้ในครัว</v>
      </c>
      <c r="P3311" s="3" t="str">
        <f>IF(ISBLANK(E3311),"หน่วย",VLOOKUP(E3311,หน่วยนับ!$A$2:$B$37,2))</f>
        <v>ขวด</v>
      </c>
      <c r="Q3311" t="str">
        <f t="shared" si="206"/>
        <v>P00000.png</v>
      </c>
      <c r="R3311" t="str">
        <f t="shared" si="207"/>
        <v>INSERT INTO `product`(`pID`, `pBar`, `pBars`, `pName`, `pBP`, `pSP`, `pVal`, `pCate`, `pUnit`, `img`) VALUES ('P03311','8851932375719','[{"detail":"รหัสสินค้า","barcode":"P03311"},{"detail":"บาร์โค้ดหลัก","barcode":"8851932375719"}]','วาสลีนเพียว50มล***','61','70','3','ของใช้ในครัว','ขวด','P00000.png');</v>
      </c>
    </row>
    <row r="3312" spans="1:18" x14ac:dyDescent="0.25">
      <c r="A3312" s="2" t="s">
        <v>4935</v>
      </c>
      <c r="B3312" s="8">
        <v>8850125088207</v>
      </c>
      <c r="C3312" s="2" t="s">
        <v>4936</v>
      </c>
      <c r="D3312" s="1">
        <v>20</v>
      </c>
      <c r="E3312" s="1">
        <v>14</v>
      </c>
      <c r="F3312" s="1">
        <v>0</v>
      </c>
      <c r="G3312" s="1">
        <v>24</v>
      </c>
      <c r="H3312" s="1">
        <v>30</v>
      </c>
      <c r="I3312" s="15" t="s">
        <v>4937</v>
      </c>
      <c r="J3312" s="17" t="s">
        <v>7142</v>
      </c>
      <c r="K3312" s="4" t="s">
        <v>7144</v>
      </c>
      <c r="L3312" s="5" t="s">
        <v>7143</v>
      </c>
      <c r="M3312" s="5">
        <f t="shared" si="204"/>
        <v>24</v>
      </c>
      <c r="N3312" s="5">
        <f t="shared" si="205"/>
        <v>30</v>
      </c>
      <c r="O3312" s="3" t="str">
        <f>IF(ISBLANK(D3312),"ส่วนลด",VLOOKUP(D3312,หมวดหมู่!$A$2:$B$35,2))</f>
        <v>อุปโภค/บริโภค</v>
      </c>
      <c r="P3312" s="3" t="str">
        <f>IF(ISBLANK(E3312),"หน่วย",VLOOKUP(E3312,หน่วยนับ!$A$2:$B$37,2))</f>
        <v>ถุง</v>
      </c>
      <c r="Q3312" t="str">
        <f t="shared" si="206"/>
        <v>prd_3339.png</v>
      </c>
      <c r="R3312" t="str">
        <f t="shared" si="207"/>
        <v>INSERT INTO `product`(`pID`, `pBar`, `pBars`, `pName`, `pBP`, `pSP`, `pVal`, `pCate`, `pUnit`, `img`) VALUES ('P03312','8850125088207','[{"detail":"รหัสสินค้า","barcode":"P03312"},{"detail":"บาร์โค้ดหลัก","barcode":"8850125088207"}]','ไมโลซีเรยล70กรัม**','24','30','0','อุปโภค/บริโภค','ถุง','prd_3339.png');</v>
      </c>
    </row>
    <row r="3313" spans="1:18" x14ac:dyDescent="0.25">
      <c r="A3313" s="2" t="s">
        <v>4938</v>
      </c>
      <c r="B3313" s="8">
        <v>4800361339360</v>
      </c>
      <c r="C3313" s="2" t="s">
        <v>4939</v>
      </c>
      <c r="D3313" s="1">
        <v>20</v>
      </c>
      <c r="E3313" s="1">
        <v>14</v>
      </c>
      <c r="F3313" s="1">
        <v>1</v>
      </c>
      <c r="G3313" s="1">
        <v>24</v>
      </c>
      <c r="H3313" s="1">
        <v>30</v>
      </c>
      <c r="I3313" s="15" t="s">
        <v>4940</v>
      </c>
      <c r="J3313" s="17" t="s">
        <v>7142</v>
      </c>
      <c r="K3313" s="4" t="s">
        <v>7144</v>
      </c>
      <c r="L3313" s="5" t="s">
        <v>7143</v>
      </c>
      <c r="M3313" s="5">
        <f t="shared" si="204"/>
        <v>24</v>
      </c>
      <c r="N3313" s="5">
        <f t="shared" si="205"/>
        <v>30</v>
      </c>
      <c r="O3313" s="3" t="str">
        <f>IF(ISBLANK(D3313),"ส่วนลด",VLOOKUP(D3313,หมวดหมู่!$A$2:$B$35,2))</f>
        <v>อุปโภค/บริโภค</v>
      </c>
      <c r="P3313" s="3" t="str">
        <f>IF(ISBLANK(E3313),"หน่วย",VLOOKUP(E3313,หน่วยนับ!$A$2:$B$37,2))</f>
        <v>ถุง</v>
      </c>
      <c r="Q3313" t="str">
        <f t="shared" si="206"/>
        <v>prd_3340.png</v>
      </c>
      <c r="R3313" t="str">
        <f t="shared" si="207"/>
        <v>INSERT INTO `product`(`pID`, `pBar`, `pBars`, `pName`, `pBP`, `pSP`, `pVal`, `pCate`, `pUnit`, `img`) VALUES ('P03313','4800361339360','[{"detail":"รหัสสินค้า","barcode":"P03313"},{"detail":"บาร์โค้ดหลัก","barcode":"4800361339360"}]','เนสเล่ซีเรียลโกโก้70กรัม**','24','30','1','อุปโภค/บริโภค','ถุง','prd_3340.png');</v>
      </c>
    </row>
    <row r="3314" spans="1:18" x14ac:dyDescent="0.25">
      <c r="A3314" s="2" t="s">
        <v>4941</v>
      </c>
      <c r="B3314" s="8">
        <v>8852524012289</v>
      </c>
      <c r="C3314" s="2" t="s">
        <v>4942</v>
      </c>
      <c r="D3314" s="1">
        <v>20</v>
      </c>
      <c r="E3314" s="1">
        <v>2</v>
      </c>
      <c r="F3314" s="1">
        <v>0</v>
      </c>
      <c r="G3314" s="1">
        <v>49</v>
      </c>
      <c r="H3314" s="1">
        <v>59</v>
      </c>
      <c r="I3314" s="16"/>
      <c r="J3314" s="17" t="s">
        <v>7142</v>
      </c>
      <c r="K3314" s="4" t="s">
        <v>7144</v>
      </c>
      <c r="L3314" s="5" t="s">
        <v>7143</v>
      </c>
      <c r="M3314" s="5">
        <f t="shared" si="204"/>
        <v>49</v>
      </c>
      <c r="N3314" s="5">
        <f t="shared" si="205"/>
        <v>59</v>
      </c>
      <c r="O3314" s="3" t="str">
        <f>IF(ISBLANK(D3314),"ส่วนลด",VLOOKUP(D3314,หมวดหมู่!$A$2:$B$35,2))</f>
        <v>อุปโภค/บริโภค</v>
      </c>
      <c r="P3314" s="3" t="str">
        <f>IF(ISBLANK(E3314),"หน่วย",VLOOKUP(E3314,หน่วยนับ!$A$2:$B$37,2))</f>
        <v>กระปุก</v>
      </c>
      <c r="Q3314" t="str">
        <f t="shared" si="206"/>
        <v>P00000.png</v>
      </c>
      <c r="R3314" t="str">
        <f t="shared" si="207"/>
        <v>INSERT INTO `product`(`pID`, `pBar`, `pBars`, `pName`, `pBP`, `pSP`, `pVal`, `pCate`, `pUnit`, `img`) VALUES ('P03314','8852524012289','[{"detail":"รหัสสินค้า","barcode":"P03314"},{"detail":"บาร์โค้ดหลัก","barcode":"8852524012289"}]','ชาร์ลเดิร์นมะลิ 59บ*','49','59','0','อุปโภค/บริโภค','กระปุก','P00000.png');</v>
      </c>
    </row>
    <row r="3315" spans="1:18" x14ac:dyDescent="0.25">
      <c r="A3315" s="2" t="s">
        <v>4943</v>
      </c>
      <c r="B3315" s="8">
        <v>8852524010759</v>
      </c>
      <c r="C3315" s="2" t="s">
        <v>4944</v>
      </c>
      <c r="D3315" s="1">
        <v>20</v>
      </c>
      <c r="E3315" s="1">
        <v>2</v>
      </c>
      <c r="F3315" s="1">
        <v>0</v>
      </c>
      <c r="G3315" s="1">
        <v>49</v>
      </c>
      <c r="H3315" s="1">
        <v>59</v>
      </c>
      <c r="I3315" s="16"/>
      <c r="J3315" s="17" t="s">
        <v>7142</v>
      </c>
      <c r="K3315" s="4" t="s">
        <v>7144</v>
      </c>
      <c r="L3315" s="5" t="s">
        <v>7143</v>
      </c>
      <c r="M3315" s="5">
        <f t="shared" si="204"/>
        <v>49</v>
      </c>
      <c r="N3315" s="5">
        <f t="shared" si="205"/>
        <v>59</v>
      </c>
      <c r="O3315" s="3" t="str">
        <f>IF(ISBLANK(D3315),"ส่วนลด",VLOOKUP(D3315,หมวดหมู่!$A$2:$B$35,2))</f>
        <v>อุปโภค/บริโภค</v>
      </c>
      <c r="P3315" s="3" t="str">
        <f>IF(ISBLANK(E3315),"หน่วย",VLOOKUP(E3315,หน่วยนับ!$A$2:$B$37,2))</f>
        <v>กระปุก</v>
      </c>
      <c r="Q3315" t="str">
        <f t="shared" si="206"/>
        <v>P00000.png</v>
      </c>
      <c r="R3315" t="str">
        <f t="shared" si="207"/>
        <v>INSERT INTO `product`(`pID`, `pBar`, `pBars`, `pName`, `pBP`, `pSP`, `pVal`, `pCate`, `pUnit`, `img`) VALUES ('P03315','8852524010759','[{"detail":"รหัสสินค้า","barcode":"P03315"},{"detail":"บาร์โค้ดหลัก","barcode":"8852524010759"}]','ชาร์ลเดิร์นส้ม 59บ*','49','59','0','อุปโภค/บริโภค','กระปุก','P00000.png');</v>
      </c>
    </row>
    <row r="3316" spans="1:18" x14ac:dyDescent="0.25">
      <c r="A3316" s="2" t="s">
        <v>4945</v>
      </c>
      <c r="B3316" s="8">
        <v>8852524010742</v>
      </c>
      <c r="C3316" s="2" t="s">
        <v>4946</v>
      </c>
      <c r="D3316" s="1">
        <v>20</v>
      </c>
      <c r="E3316" s="1">
        <v>2</v>
      </c>
      <c r="F3316" s="1">
        <v>0</v>
      </c>
      <c r="G3316" s="1">
        <v>49</v>
      </c>
      <c r="H3316" s="1">
        <v>59</v>
      </c>
      <c r="I3316" s="16"/>
      <c r="J3316" s="17" t="s">
        <v>7142</v>
      </c>
      <c r="K3316" s="4" t="s">
        <v>7144</v>
      </c>
      <c r="L3316" s="5" t="s">
        <v>7143</v>
      </c>
      <c r="M3316" s="5">
        <f t="shared" si="204"/>
        <v>49</v>
      </c>
      <c r="N3316" s="5">
        <f t="shared" si="205"/>
        <v>59</v>
      </c>
      <c r="O3316" s="3" t="str">
        <f>IF(ISBLANK(D3316),"ส่วนลด",VLOOKUP(D3316,หมวดหมู่!$A$2:$B$35,2))</f>
        <v>อุปโภค/บริโภค</v>
      </c>
      <c r="P3316" s="3" t="str">
        <f>IF(ISBLANK(E3316),"หน่วย",VLOOKUP(E3316,หน่วยนับ!$A$2:$B$37,2))</f>
        <v>กระปุก</v>
      </c>
      <c r="Q3316" t="str">
        <f t="shared" si="206"/>
        <v>P00000.png</v>
      </c>
      <c r="R3316" t="str">
        <f t="shared" si="207"/>
        <v>INSERT INTO `product`(`pID`, `pBar`, `pBars`, `pName`, `pBP`, `pSP`, `pVal`, `pCate`, `pUnit`, `img`) VALUES ('P03316','8852524010742','[{"detail":"รหัสสินค้า","barcode":"P03316"},{"detail":"บาร์โค้ดหลัก","barcode":"8852524010742"}]','ชาร์ลเดิร์นม่วง 59บ*','49','59','0','อุปโภค/บริโภค','กระปุก','P00000.png');</v>
      </c>
    </row>
    <row r="3317" spans="1:18" x14ac:dyDescent="0.25">
      <c r="A3317" s="2" t="s">
        <v>4947</v>
      </c>
      <c r="B3317" s="8">
        <v>8934839120665</v>
      </c>
      <c r="C3317" s="2" t="s">
        <v>4948</v>
      </c>
      <c r="D3317" s="1">
        <v>20</v>
      </c>
      <c r="E3317" s="1">
        <v>29</v>
      </c>
      <c r="F3317" s="1">
        <v>0</v>
      </c>
      <c r="G3317" s="1">
        <v>43</v>
      </c>
      <c r="H3317" s="1">
        <v>50</v>
      </c>
      <c r="I3317" s="16"/>
      <c r="J3317" s="17" t="s">
        <v>7142</v>
      </c>
      <c r="K3317" s="4" t="s">
        <v>7144</v>
      </c>
      <c r="L3317" s="5" t="s">
        <v>7143</v>
      </c>
      <c r="M3317" s="5">
        <f t="shared" si="204"/>
        <v>43</v>
      </c>
      <c r="N3317" s="5">
        <f t="shared" si="205"/>
        <v>50</v>
      </c>
      <c r="O3317" s="3" t="str">
        <f>IF(ISBLANK(D3317),"ส่วนลด",VLOOKUP(D3317,หมวดหมู่!$A$2:$B$35,2))</f>
        <v>อุปโภค/บริโภค</v>
      </c>
      <c r="P3317" s="3" t="str">
        <f>IF(ISBLANK(E3317),"หน่วย",VLOOKUP(E3317,หน่วยนับ!$A$2:$B$37,2))</f>
        <v>หลอด</v>
      </c>
      <c r="Q3317" t="str">
        <f t="shared" si="206"/>
        <v>P00000.png</v>
      </c>
      <c r="R3317" t="str">
        <f t="shared" si="207"/>
        <v>INSERT INTO `product`(`pID`, `pBar`, `pBars`, `pName`, `pBP`, `pSP`, `pVal`, `pCate`, `pUnit`, `img`) VALUES ('P03317','8934839120665','[{"detail":"รหัสสินค้า","barcode":"P03317"},{"detail":"บาร์โค้ดหลัก","barcode":"8934839120665"}]','ใกล้ชิดยาสฟัน160g50บ*','43','50','0','อุปโภค/บริโภค','หลอด','P00000.png');</v>
      </c>
    </row>
    <row r="3318" spans="1:18" x14ac:dyDescent="0.25">
      <c r="A3318" s="2" t="s">
        <v>4949</v>
      </c>
      <c r="B3318" s="8">
        <v>6920354806032</v>
      </c>
      <c r="C3318" s="2" t="s">
        <v>4950</v>
      </c>
      <c r="D3318" s="1">
        <v>66</v>
      </c>
      <c r="E3318" s="1">
        <v>5</v>
      </c>
      <c r="F3318" s="1">
        <v>0</v>
      </c>
      <c r="G3318" s="1">
        <v>55</v>
      </c>
      <c r="H3318" s="1">
        <v>64</v>
      </c>
      <c r="I3318" s="15" t="s">
        <v>9020</v>
      </c>
      <c r="J3318" s="17" t="s">
        <v>7142</v>
      </c>
      <c r="K3318" s="4" t="s">
        <v>7144</v>
      </c>
      <c r="L3318" s="5" t="s">
        <v>7143</v>
      </c>
      <c r="M3318" s="5">
        <f t="shared" si="204"/>
        <v>55</v>
      </c>
      <c r="N3318" s="5">
        <f t="shared" si="205"/>
        <v>64</v>
      </c>
      <c r="O3318" s="3" t="str">
        <f>IF(ISBLANK(D3318),"ส่วนลด",VLOOKUP(D3318,หมวดหมู่!$A$2:$B$35,2))</f>
        <v>ยาสีฟัน+แปรงสีฟันน้ำยาบ้วนปาก</v>
      </c>
      <c r="P3318" s="3" t="str">
        <f>IF(ISBLANK(E3318),"หน่วย",VLOOKUP(E3318,หน่วยนับ!$A$2:$B$37,2))</f>
        <v>กล่อง</v>
      </c>
      <c r="Q3318" t="str">
        <f t="shared" si="206"/>
        <v>prd_3345.jpg</v>
      </c>
      <c r="R3318" t="str">
        <f t="shared" si="207"/>
        <v>INSERT INTO `product`(`pID`, `pBar`, `pBars`, `pName`, `pBP`, `pSP`, `pVal`, `pCate`, `pUnit`, `img`) VALUES ('P03318','6920354806032','[{"detail":"รหัสสินค้า","barcode":"P03318"},{"detail":"บาร์โค้ดหลัก","barcode":"6920354806032"}]','คอลเกตุโททอล80g**','55','64','0','ยาสีฟัน+แปรงสีฟันน้ำยาบ้วนปาก','กล่อง','prd_3345.jpg');</v>
      </c>
    </row>
    <row r="3319" spans="1:18" x14ac:dyDescent="0.25">
      <c r="A3319" s="2" t="s">
        <v>4951</v>
      </c>
      <c r="B3319" s="8">
        <v>8851007195730</v>
      </c>
      <c r="C3319" s="2" t="s">
        <v>4952</v>
      </c>
      <c r="D3319" s="1">
        <v>66</v>
      </c>
      <c r="E3319" s="1">
        <v>5</v>
      </c>
      <c r="F3319" s="1">
        <v>0</v>
      </c>
      <c r="G3319" s="1">
        <v>49</v>
      </c>
      <c r="H3319" s="1">
        <v>59</v>
      </c>
      <c r="I3319" s="15" t="s">
        <v>9021</v>
      </c>
      <c r="J3319" s="17" t="s">
        <v>7142</v>
      </c>
      <c r="K3319" s="4" t="s">
        <v>7144</v>
      </c>
      <c r="L3319" s="5" t="s">
        <v>7143</v>
      </c>
      <c r="M3319" s="5">
        <f t="shared" si="204"/>
        <v>49</v>
      </c>
      <c r="N3319" s="5">
        <f t="shared" si="205"/>
        <v>59</v>
      </c>
      <c r="O3319" s="3" t="str">
        <f>IF(ISBLANK(D3319),"ส่วนลด",VLOOKUP(D3319,หมวดหมู่!$A$2:$B$35,2))</f>
        <v>ยาสีฟัน+แปรงสีฟันน้ำยาบ้วนปาก</v>
      </c>
      <c r="P3319" s="3" t="str">
        <f>IF(ISBLANK(E3319),"หน่วย",VLOOKUP(E3319,หน่วยนับ!$A$2:$B$37,2))</f>
        <v>กล่อง</v>
      </c>
      <c r="Q3319" t="str">
        <f t="shared" si="206"/>
        <v>prd_3346.jpg</v>
      </c>
      <c r="R3319" t="str">
        <f t="shared" si="207"/>
        <v>INSERT INTO `product`(`pID`, `pBar`, `pBars`, `pName`, `pBP`, `pSP`, `pVal`, `pCate`, `pUnit`, `img`) VALUES ('P03319','8851007195730','[{"detail":"รหัสสินค้า","barcode":"P03319"},{"detail":"บาร์โค้ดหลัก","barcode":"8851007195730"}]','เซนโซดาย50g59บ**','49','59','0','ยาสีฟัน+แปรงสีฟันน้ำยาบ้วนปาก','กล่อง','prd_3346.jpg');</v>
      </c>
    </row>
    <row r="3320" spans="1:18" x14ac:dyDescent="0.25">
      <c r="A3320" s="2" t="s">
        <v>4953</v>
      </c>
      <c r="B3320" s="8">
        <v>8851007141201</v>
      </c>
      <c r="C3320" s="2" t="s">
        <v>4954</v>
      </c>
      <c r="D3320" s="1">
        <v>66</v>
      </c>
      <c r="E3320" s="1">
        <v>5</v>
      </c>
      <c r="F3320" s="1">
        <v>1</v>
      </c>
      <c r="G3320" s="1">
        <v>49</v>
      </c>
      <c r="H3320" s="1">
        <v>56</v>
      </c>
      <c r="I3320" s="16"/>
      <c r="J3320" s="17" t="s">
        <v>7142</v>
      </c>
      <c r="K3320" s="4" t="s">
        <v>7144</v>
      </c>
      <c r="L3320" s="5" t="s">
        <v>7143</v>
      </c>
      <c r="M3320" s="5">
        <f t="shared" si="204"/>
        <v>49</v>
      </c>
      <c r="N3320" s="5">
        <f t="shared" si="205"/>
        <v>56</v>
      </c>
      <c r="O3320" s="3" t="str">
        <f>IF(ISBLANK(D3320),"ส่วนลด",VLOOKUP(D3320,หมวดหมู่!$A$2:$B$35,2))</f>
        <v>ยาสีฟัน+แปรงสีฟันน้ำยาบ้วนปาก</v>
      </c>
      <c r="P3320" s="3" t="str">
        <f>IF(ISBLANK(E3320),"หน่วย",VLOOKUP(E3320,หน่วยนับ!$A$2:$B$37,2))</f>
        <v>กล่อง</v>
      </c>
      <c r="Q3320" t="str">
        <f t="shared" si="206"/>
        <v>P00000.png</v>
      </c>
      <c r="R3320" t="str">
        <f t="shared" si="207"/>
        <v>INSERT INTO `product`(`pID`, `pBar`, `pBars`, `pName`, `pBP`, `pSP`, `pVal`, `pCate`, `pUnit`, `img`) VALUES ('P03320','8851007141201','[{"detail":"รหัสสินค้า","barcode":"P03320"},{"detail":"บาร์โค้ดหลัก","barcode":"8851007141201"}]','เซนโซดาย50g56บ**','49','56','1','ยาสีฟัน+แปรงสีฟันน้ำยาบ้วนปาก','กล่อง','P00000.png');</v>
      </c>
    </row>
    <row r="3321" spans="1:18" x14ac:dyDescent="0.25">
      <c r="A3321" s="2" t="s">
        <v>4955</v>
      </c>
      <c r="B3321" s="8">
        <v>8851007012358</v>
      </c>
      <c r="C3321" s="2" t="s">
        <v>4956</v>
      </c>
      <c r="D3321" s="1">
        <v>20</v>
      </c>
      <c r="E3321" s="1">
        <v>5</v>
      </c>
      <c r="F3321" s="1">
        <v>0</v>
      </c>
      <c r="G3321" s="1">
        <v>110</v>
      </c>
      <c r="H3321" s="1">
        <v>119</v>
      </c>
      <c r="I3321" s="16"/>
      <c r="J3321" s="17" t="s">
        <v>7142</v>
      </c>
      <c r="K3321" s="4" t="s">
        <v>7144</v>
      </c>
      <c r="L3321" s="5" t="s">
        <v>7143</v>
      </c>
      <c r="M3321" s="5">
        <f t="shared" si="204"/>
        <v>110</v>
      </c>
      <c r="N3321" s="5">
        <f t="shared" si="205"/>
        <v>119</v>
      </c>
      <c r="O3321" s="3" t="str">
        <f>IF(ISBLANK(D3321),"ส่วนลด",VLOOKUP(D3321,หมวดหมู่!$A$2:$B$35,2))</f>
        <v>อุปโภค/บริโภค</v>
      </c>
      <c r="P3321" s="3" t="str">
        <f>IF(ISBLANK(E3321),"หน่วย",VLOOKUP(E3321,หน่วยนับ!$A$2:$B$37,2))</f>
        <v>กล่อง</v>
      </c>
      <c r="Q3321" t="str">
        <f t="shared" si="206"/>
        <v>P00000.png</v>
      </c>
      <c r="R3321" t="str">
        <f t="shared" si="207"/>
        <v>INSERT INTO `product`(`pID`, `pBar`, `pBars`, `pName`, `pBP`, `pSP`, `pVal`, `pCate`, `pUnit`, `img`) VALUES ('P03321','8851007012358','[{"detail":"รหัสสินค้า","barcode":"P03321"},{"detail":"บาร์โค้ดหลัก","barcode":"8851007012358"}]','เซนโซดาย100g119บ*','110','119','0','อุปโภค/บริโภค','กล่อง','P00000.png');</v>
      </c>
    </row>
    <row r="3322" spans="1:18" x14ac:dyDescent="0.25">
      <c r="A3322" s="2" t="s">
        <v>4957</v>
      </c>
      <c r="B3322" s="8">
        <v>4891338025454</v>
      </c>
      <c r="C3322" s="2" t="s">
        <v>9022</v>
      </c>
      <c r="D3322" s="1">
        <v>66</v>
      </c>
      <c r="E3322" s="1">
        <v>5</v>
      </c>
      <c r="F3322" s="1">
        <v>3</v>
      </c>
      <c r="G3322" s="1">
        <v>59</v>
      </c>
      <c r="H3322" s="1">
        <v>64</v>
      </c>
      <c r="I3322" s="15" t="s">
        <v>9023</v>
      </c>
      <c r="J3322" s="17" t="s">
        <v>7142</v>
      </c>
      <c r="K3322" s="4" t="s">
        <v>7144</v>
      </c>
      <c r="L3322" s="5" t="s">
        <v>7143</v>
      </c>
      <c r="M3322" s="5">
        <f t="shared" si="204"/>
        <v>59</v>
      </c>
      <c r="N3322" s="5">
        <f t="shared" si="205"/>
        <v>64</v>
      </c>
      <c r="O3322" s="3" t="str">
        <f>IF(ISBLANK(D3322),"ส่วนลด",VLOOKUP(D3322,หมวดหมู่!$A$2:$B$35,2))</f>
        <v>ยาสีฟัน+แปรงสีฟันน้ำยาบ้วนปาก</v>
      </c>
      <c r="P3322" s="3" t="str">
        <f>IF(ISBLANK(E3322),"หน่วย",VLOOKUP(E3322,หน่วยนับ!$A$2:$B$37,2))</f>
        <v>กล่อง</v>
      </c>
      <c r="Q3322" t="str">
        <f t="shared" si="206"/>
        <v>prd_3349.jpg</v>
      </c>
      <c r="R3322" t="str">
        <f t="shared" si="207"/>
        <v>INSERT INTO `product`(`pID`, `pBar`, `pBars`, `pName`, `pBP`, `pSP`, `pVal`, `pCate`, `pUnit`, `img`) VALUES ('P03322','4891338025454','[{"detail":"รหัสสินค้า","barcode":"P03322"},{"detail":"บาร์โค้ดหลัก","barcode":"4891338025454"}]','ดาร์ร่ีไวท์ยาสีฟัน140g***','59','64','3','ยาสีฟัน+แปรงสีฟันน้ำยาบ้วนปาก','กล่อง','prd_3349.jpg');</v>
      </c>
    </row>
    <row r="3323" spans="1:18" x14ac:dyDescent="0.25">
      <c r="A3323" s="2" t="s">
        <v>4958</v>
      </c>
      <c r="B3323" s="8">
        <v>8850002017498</v>
      </c>
      <c r="C3323" s="2" t="s">
        <v>4959</v>
      </c>
      <c r="D3323" s="1">
        <v>66</v>
      </c>
      <c r="E3323" s="1">
        <v>1</v>
      </c>
      <c r="F3323" s="1">
        <v>0</v>
      </c>
      <c r="G3323" s="1">
        <v>23.34</v>
      </c>
      <c r="H3323" s="1">
        <v>29</v>
      </c>
      <c r="I3323" s="16"/>
      <c r="J3323" s="17" t="s">
        <v>7142</v>
      </c>
      <c r="K3323" s="4" t="s">
        <v>7144</v>
      </c>
      <c r="L3323" s="5" t="s">
        <v>7143</v>
      </c>
      <c r="M3323" s="5">
        <f t="shared" si="204"/>
        <v>23.34</v>
      </c>
      <c r="N3323" s="5">
        <f t="shared" si="205"/>
        <v>29</v>
      </c>
      <c r="O3323" s="3" t="str">
        <f>IF(ISBLANK(D3323),"ส่วนลด",VLOOKUP(D3323,หมวดหมู่!$A$2:$B$35,2))</f>
        <v>ยาสีฟัน+แปรงสีฟันน้ำยาบ้วนปาก</v>
      </c>
      <c r="P3323" s="3" t="str">
        <f>IF(ISBLANK(E3323),"หน่วย",VLOOKUP(E3323,หน่วยนับ!$A$2:$B$37,2))</f>
        <v>ชิ้น</v>
      </c>
      <c r="Q3323" t="str">
        <f t="shared" si="206"/>
        <v>P00000.png</v>
      </c>
      <c r="R3323" t="str">
        <f t="shared" si="207"/>
        <v>INSERT INTO `product`(`pID`, `pBar`, `pBars`, `pName`, `pBP`, `pSP`, `pVal`, `pCate`, `pUnit`, `img`) VALUES ('P03323','8850002017498','[{"detail":"รหัสสินค้า","barcode":"P03323"},{"detail":"บาร์โค้ดหลัก","barcode":"8850002017498"}]','ซิสเท็มมาฟ้า90g29บ**','23.34','29','0','ยาสีฟัน+แปรงสีฟันน้ำยาบ้วนปาก','ชิ้น','P00000.png');</v>
      </c>
    </row>
    <row r="3324" spans="1:18" x14ac:dyDescent="0.25">
      <c r="A3324" s="2" t="s">
        <v>4960</v>
      </c>
      <c r="B3324" s="8">
        <v>8850002025028</v>
      </c>
      <c r="C3324" s="2" t="s">
        <v>9024</v>
      </c>
      <c r="D3324" s="1">
        <v>66</v>
      </c>
      <c r="E3324" s="1">
        <v>1</v>
      </c>
      <c r="F3324" s="1">
        <v>2</v>
      </c>
      <c r="G3324" s="1">
        <v>23.34</v>
      </c>
      <c r="H3324" s="1">
        <v>29</v>
      </c>
      <c r="I3324" s="16"/>
      <c r="J3324" s="17" t="s">
        <v>7142</v>
      </c>
      <c r="K3324" s="4" t="s">
        <v>7144</v>
      </c>
      <c r="L3324" s="5" t="s">
        <v>7143</v>
      </c>
      <c r="M3324" s="5">
        <f t="shared" si="204"/>
        <v>23.34</v>
      </c>
      <c r="N3324" s="5">
        <f t="shared" si="205"/>
        <v>29</v>
      </c>
      <c r="O3324" s="3" t="str">
        <f>IF(ISBLANK(D3324),"ส่วนลด",VLOOKUP(D3324,หมวดหมู่!$A$2:$B$35,2))</f>
        <v>ยาสีฟัน+แปรงสีฟันน้ำยาบ้วนปาก</v>
      </c>
      <c r="P3324" s="3" t="str">
        <f>IF(ISBLANK(E3324),"หน่วย",VLOOKUP(E3324,หน่วยนับ!$A$2:$B$37,2))</f>
        <v>ชิ้น</v>
      </c>
      <c r="Q3324" t="str">
        <f t="shared" si="206"/>
        <v>P00000.png</v>
      </c>
      <c r="R3324" t="str">
        <f t="shared" si="207"/>
        <v>INSERT INTO `product`(`pID`, `pBar`, `pBars`, `pName`, `pBP`, `pSP`, `pVal`, `pCate`, `pUnit`, `img`) VALUES ('P03324','8850002025028','[{"detail":"รหัสสินค้า","barcode":"P03324"},{"detail":"บาร์โค้ดหลัก","barcode":"8850002025028"}]','ซิสเท็มมาเขียว90g***','23.34','29','2','ยาสีฟัน+แปรงสีฟันน้ำยาบ้วนปาก','ชิ้น','P00000.png');</v>
      </c>
    </row>
    <row r="3325" spans="1:18" x14ac:dyDescent="0.25">
      <c r="A3325" s="2" t="s">
        <v>4961</v>
      </c>
      <c r="B3325" s="8">
        <v>8859095900748</v>
      </c>
      <c r="C3325" s="2" t="s">
        <v>4962</v>
      </c>
      <c r="D3325" s="1">
        <v>60</v>
      </c>
      <c r="E3325" s="1">
        <v>1</v>
      </c>
      <c r="F3325" s="1">
        <v>1</v>
      </c>
      <c r="G3325" s="1">
        <v>12</v>
      </c>
      <c r="H3325" s="1">
        <v>15</v>
      </c>
      <c r="I3325" s="16"/>
      <c r="J3325" s="17" t="s">
        <v>7142</v>
      </c>
      <c r="K3325" s="4" t="s">
        <v>7144</v>
      </c>
      <c r="L3325" s="5" t="s">
        <v>7143</v>
      </c>
      <c r="M3325" s="5">
        <f t="shared" si="204"/>
        <v>12</v>
      </c>
      <c r="N3325" s="5">
        <f t="shared" si="205"/>
        <v>15</v>
      </c>
      <c r="O3325" s="3" t="str">
        <f>IF(ISBLANK(D3325),"ส่วนลด",VLOOKUP(D3325,หมวดหมู่!$A$2:$B$35,2))</f>
        <v>ยาสามัญประจำบ้าน</v>
      </c>
      <c r="P3325" s="3" t="str">
        <f>IF(ISBLANK(E3325),"หน่วย",VLOOKUP(E3325,หน่วยนับ!$A$2:$B$37,2))</f>
        <v>ชิ้น</v>
      </c>
      <c r="Q3325" t="str">
        <f t="shared" si="206"/>
        <v>P00000.png</v>
      </c>
      <c r="R3325" t="str">
        <f t="shared" si="207"/>
        <v>INSERT INTO `product`(`pID`, `pBar`, `pBars`, `pName`, `pBP`, `pSP`, `pVal`, `pCate`, `pUnit`, `img`) VALUES ('P03325','8859095900748','[{"detail":"รหัสสินค้า","barcode":"P03325"},{"detail":"บาร์โค้ดหลัก","barcode":"8859095900748"}]','ผ้าก๊อตพันแผล4นิ้ว/15บ**','12','15','1','ยาสามัญประจำบ้าน','ชิ้น','P00000.png');</v>
      </c>
    </row>
    <row r="3326" spans="1:18" x14ac:dyDescent="0.25">
      <c r="A3326" s="2" t="s">
        <v>4963</v>
      </c>
      <c r="B3326" s="8">
        <v>8850002032897</v>
      </c>
      <c r="C3326" s="2" t="s">
        <v>4964</v>
      </c>
      <c r="D3326" s="1">
        <v>20</v>
      </c>
      <c r="E3326" s="1">
        <v>1</v>
      </c>
      <c r="F3326" s="1">
        <v>2</v>
      </c>
      <c r="G3326" s="1">
        <v>33</v>
      </c>
      <c r="H3326" s="1">
        <v>40</v>
      </c>
      <c r="I3326" s="16"/>
      <c r="J3326" s="17" t="s">
        <v>7142</v>
      </c>
      <c r="K3326" s="4" t="s">
        <v>7144</v>
      </c>
      <c r="L3326" s="5" t="s">
        <v>7143</v>
      </c>
      <c r="M3326" s="5">
        <f t="shared" si="204"/>
        <v>33</v>
      </c>
      <c r="N3326" s="5">
        <f t="shared" si="205"/>
        <v>40</v>
      </c>
      <c r="O3326" s="3" t="str">
        <f>IF(ISBLANK(D3326),"ส่วนลด",VLOOKUP(D3326,หมวดหมู่!$A$2:$B$35,2))</f>
        <v>อุปโภค/บริโภค</v>
      </c>
      <c r="P3326" s="3" t="str">
        <f>IF(ISBLANK(E3326),"หน่วย",VLOOKUP(E3326,หน่วยนับ!$A$2:$B$37,2))</f>
        <v>ชิ้น</v>
      </c>
      <c r="Q3326" t="str">
        <f t="shared" si="206"/>
        <v>P00000.png</v>
      </c>
      <c r="R3326" t="str">
        <f t="shared" si="207"/>
        <v>INSERT INTO `product`(`pID`, `pBar`, `pBars`, `pName`, `pBP`, `pSP`, `pVal`, `pCate`, `pUnit`, `img`) VALUES ('P03326','8850002032897','[{"detail":"รหัสสินค้า","barcode":"P03326"},{"detail":"บาร์โค้ดหลัก","barcode":"8850002032897"}]','ซอลส์90g 40 บ*','33','40','2','อุปโภค/บริโภค','ชิ้น','P00000.png');</v>
      </c>
    </row>
    <row r="3327" spans="1:18" x14ac:dyDescent="0.25">
      <c r="A3327" s="2" t="s">
        <v>4965</v>
      </c>
      <c r="B3327" s="8">
        <v>8858135003913</v>
      </c>
      <c r="C3327" s="2" t="s">
        <v>4966</v>
      </c>
      <c r="D3327" s="1">
        <v>20</v>
      </c>
      <c r="E3327" s="1">
        <v>3</v>
      </c>
      <c r="F3327" s="1">
        <v>0</v>
      </c>
      <c r="G3327" s="1">
        <v>60</v>
      </c>
      <c r="H3327" s="1">
        <v>69</v>
      </c>
      <c r="I3327" s="16"/>
      <c r="J3327" s="17" t="s">
        <v>7142</v>
      </c>
      <c r="K3327" s="4" t="s">
        <v>7144</v>
      </c>
      <c r="L3327" s="5" t="s">
        <v>7143</v>
      </c>
      <c r="M3327" s="5">
        <f t="shared" si="204"/>
        <v>60</v>
      </c>
      <c r="N3327" s="5">
        <f t="shared" si="205"/>
        <v>69</v>
      </c>
      <c r="O3327" s="3" t="str">
        <f>IF(ISBLANK(D3327),"ส่วนลด",VLOOKUP(D3327,หมวดหมู่!$A$2:$B$35,2))</f>
        <v>อุปโภค/บริโภค</v>
      </c>
      <c r="P3327" s="3" t="str">
        <f>IF(ISBLANK(E3327),"หน่วย",VLOOKUP(E3327,หน่วยนับ!$A$2:$B$37,2))</f>
        <v>ขวด</v>
      </c>
      <c r="Q3327" t="str">
        <f t="shared" si="206"/>
        <v>P00000.png</v>
      </c>
      <c r="R3327" t="str">
        <f t="shared" si="207"/>
        <v>INSERT INTO `product`(`pID`, `pBar`, `pBars`, `pName`, `pBP`, `pSP`, `pVal`, `pCate`, `pUnit`, `img`) VALUES ('P03327','8858135003913','[{"detail":"รหัสสินค้า","barcode":"P03327"},{"detail":"บาร์โค้ดหลัก","barcode":"8858135003913"}]','เรียลไทยกะทิ1000g69บ**','60','69','0','อุปโภค/บริโภค','ขวด','P00000.png');</v>
      </c>
    </row>
    <row r="3328" spans="1:18" x14ac:dyDescent="0.25">
      <c r="A3328" s="2" t="s">
        <v>4967</v>
      </c>
      <c r="B3328" s="8">
        <v>8850299011193</v>
      </c>
      <c r="C3328" s="2" t="s">
        <v>4968</v>
      </c>
      <c r="D3328" s="1">
        <v>20</v>
      </c>
      <c r="E3328" s="1">
        <v>3</v>
      </c>
      <c r="F3328" s="1">
        <v>0</v>
      </c>
      <c r="G3328" s="1">
        <v>54</v>
      </c>
      <c r="H3328" s="1">
        <v>65</v>
      </c>
      <c r="I3328" s="16"/>
      <c r="J3328" s="17" t="s">
        <v>7142</v>
      </c>
      <c r="K3328" s="4" t="s">
        <v>7144</v>
      </c>
      <c r="L3328" s="5" t="s">
        <v>7143</v>
      </c>
      <c r="M3328" s="5">
        <f t="shared" si="204"/>
        <v>54</v>
      </c>
      <c r="N3328" s="5">
        <f t="shared" si="205"/>
        <v>65</v>
      </c>
      <c r="O3328" s="3" t="str">
        <f>IF(ISBLANK(D3328),"ส่วนลด",VLOOKUP(D3328,หมวดหมู่!$A$2:$B$35,2))</f>
        <v>อุปโภค/บริโภค</v>
      </c>
      <c r="P3328" s="3" t="str">
        <f>IF(ISBLANK(E3328),"หน่วย",VLOOKUP(E3328,หน่วยนับ!$A$2:$B$37,2))</f>
        <v>ขวด</v>
      </c>
      <c r="Q3328" t="str">
        <f t="shared" si="206"/>
        <v>P00000.png</v>
      </c>
      <c r="R3328" t="str">
        <f t="shared" si="207"/>
        <v>INSERT INTO `product`(`pID`, `pBar`, `pBars`, `pName`, `pBP`, `pSP`, `pVal`, `pCate`, `pUnit`, `img`) VALUES ('P03328','8850299011193','[{"detail":"รหัสสินค้า","barcode":"P03328"},{"detail":"บาร์โค้ดหลัก","barcode":"8850299011193"}]','คิงสเตลล่าสเปร์300มล65บ*','54','65','0','อุปโภค/บริโภค','ขวด','P00000.png');</v>
      </c>
    </row>
    <row r="3329" spans="1:18" x14ac:dyDescent="0.25">
      <c r="A3329" s="2" t="s">
        <v>4969</v>
      </c>
      <c r="B3329" s="8">
        <v>8850299000227</v>
      </c>
      <c r="C3329" s="2" t="s">
        <v>4970</v>
      </c>
      <c r="D3329" s="1">
        <v>20</v>
      </c>
      <c r="E3329" s="1">
        <v>1</v>
      </c>
      <c r="F3329" s="1">
        <v>1</v>
      </c>
      <c r="G3329" s="1">
        <v>79</v>
      </c>
      <c r="H3329" s="1">
        <v>89</v>
      </c>
      <c r="I3329" s="16"/>
      <c r="J3329" s="17" t="s">
        <v>7142</v>
      </c>
      <c r="K3329" s="4" t="s">
        <v>7144</v>
      </c>
      <c r="L3329" s="5" t="s">
        <v>7143</v>
      </c>
      <c r="M3329" s="5">
        <f t="shared" si="204"/>
        <v>79</v>
      </c>
      <c r="N3329" s="5">
        <f t="shared" si="205"/>
        <v>89</v>
      </c>
      <c r="O3329" s="3" t="str">
        <f>IF(ISBLANK(D3329),"ส่วนลด",VLOOKUP(D3329,หมวดหมู่!$A$2:$B$35,2))</f>
        <v>อุปโภค/บริโภค</v>
      </c>
      <c r="P3329" s="3" t="str">
        <f>IF(ISBLANK(E3329),"หน่วย",VLOOKUP(E3329,หน่วยนับ!$A$2:$B$37,2))</f>
        <v>ชิ้น</v>
      </c>
      <c r="Q3329" t="str">
        <f t="shared" si="206"/>
        <v>P00000.png</v>
      </c>
      <c r="R3329" t="str">
        <f t="shared" si="207"/>
        <v>INSERT INTO `product`(`pID`, `pBar`, `pBars`, `pName`, `pBP`, `pSP`, `pVal`, `pCate`, `pUnit`, `img`) VALUES ('P03329','8850299000227','[{"detail":"รหัสสินค้า","barcode":"P03329"},{"detail":"บาร์โค้ดหลัก","barcode":"8850299000227"}]','คิงสเตลล่าสเปร์350มล89บ*','79','89','1','อุปโภค/บริโภค','ชิ้น','P00000.png');</v>
      </c>
    </row>
    <row r="3330" spans="1:18" x14ac:dyDescent="0.25">
      <c r="A3330" s="2" t="s">
        <v>4971</v>
      </c>
      <c r="B3330" s="8">
        <v>8851912020578</v>
      </c>
      <c r="C3330" s="2" t="s">
        <v>4972</v>
      </c>
      <c r="D3330" s="1">
        <v>20</v>
      </c>
      <c r="E3330" s="1">
        <v>3</v>
      </c>
      <c r="F3330" s="1">
        <v>-1</v>
      </c>
      <c r="G3330" s="1">
        <v>22</v>
      </c>
      <c r="H3330" s="1">
        <v>30</v>
      </c>
      <c r="I3330" s="16"/>
      <c r="J3330" s="17" t="s">
        <v>7142</v>
      </c>
      <c r="K3330" s="4" t="s">
        <v>7144</v>
      </c>
      <c r="L3330" s="5" t="s">
        <v>7143</v>
      </c>
      <c r="M3330" s="5">
        <f t="shared" si="204"/>
        <v>22</v>
      </c>
      <c r="N3330" s="5">
        <f t="shared" si="205"/>
        <v>30</v>
      </c>
      <c r="O3330" s="3" t="str">
        <f>IF(ISBLANK(D3330),"ส่วนลด",VLOOKUP(D3330,หมวดหมู่!$A$2:$B$35,2))</f>
        <v>อุปโภค/บริโภค</v>
      </c>
      <c r="P3330" s="3" t="str">
        <f>IF(ISBLANK(E3330),"หน่วย",VLOOKUP(E3330,หน่วยนับ!$A$2:$B$37,2))</f>
        <v>ขวด</v>
      </c>
      <c r="Q3330" t="str">
        <f t="shared" si="206"/>
        <v>P00000.png</v>
      </c>
      <c r="R3330" t="str">
        <f t="shared" si="207"/>
        <v>INSERT INTO `product`(`pID`, `pBar`, `pBars`, `pName`, `pBP`, `pSP`, `pVal`, `pCate`, `pUnit`, `img`) VALUES ('P03330','8851912020578','[{"detail":"รหัสสินค้า","barcode":"P03330"},{"detail":"บาร์โค้ดหลัก","barcode":"8851912020578"}]','ซีอิ้วดำหวานง่วนเซียง950มล30บ*','22','30','-1','อุปโภค/บริโภค','ขวด','P00000.png');</v>
      </c>
    </row>
    <row r="3331" spans="1:18" x14ac:dyDescent="0.25">
      <c r="A3331" s="2" t="s">
        <v>4973</v>
      </c>
      <c r="B3331" s="8">
        <v>8851989070292</v>
      </c>
      <c r="C3331" s="2" t="s">
        <v>4974</v>
      </c>
      <c r="D3331" s="1">
        <v>43</v>
      </c>
      <c r="E3331" s="1">
        <v>1</v>
      </c>
      <c r="F3331" s="1">
        <v>0</v>
      </c>
      <c r="G3331" s="1">
        <v>39.67</v>
      </c>
      <c r="H3331" s="1">
        <v>49</v>
      </c>
      <c r="I3331" s="16"/>
      <c r="J3331" s="17" t="s">
        <v>7142</v>
      </c>
      <c r="K3331" s="4" t="s">
        <v>7144</v>
      </c>
      <c r="L3331" s="5" t="s">
        <v>7143</v>
      </c>
      <c r="M3331" s="5">
        <f t="shared" ref="M3331:M3394" si="208">IF(ISBLANK(D3331),0,G3331)</f>
        <v>39.67</v>
      </c>
      <c r="N3331" s="5">
        <f t="shared" ref="N3331:N3394" si="209">IF(ISBLANK(D3331),-H3331,H3331)</f>
        <v>49</v>
      </c>
      <c r="O3331" s="3" t="str">
        <f>IF(ISBLANK(D3331),"ส่วนลด",VLOOKUP(D3331,หมวดหมู่!$A$2:$B$35,2))</f>
        <v>โลออน+โลชั้่น+น้ำหอม</v>
      </c>
      <c r="P3331" s="3" t="str">
        <f>IF(ISBLANK(E3331),"หน่วย",VLOOKUP(E3331,หน่วยนับ!$A$2:$B$37,2))</f>
        <v>ชิ้น</v>
      </c>
      <c r="Q3331" t="str">
        <f t="shared" ref="Q3331:Q3394" si="210">IF(ISBLANK(I3331),"P00000.png",I3331)</f>
        <v>P00000.png</v>
      </c>
      <c r="R3331" t="str">
        <f t="shared" ref="R3331:R3394" si="211">"INSERT INTO `product`(`pID`, `pBar`, `pBars`, `pName`, `pBP`, `pSP`, `pVal`, `pCate`, `pUnit`, `img`) VALUES ('"&amp;A3331&amp;"','"&amp;B3331&amp;"','"&amp;J3331&amp;A3331&amp;K3331&amp;B3331&amp;L3331&amp;"','"&amp;C3331&amp;"','"&amp;M3331&amp;"','"&amp;N3331&amp;"','"&amp;F3331&amp;"','"&amp;O3331&amp;"','"&amp;P3331&amp;"','"&amp;Q3331&amp;"');"</f>
        <v>INSERT INTO `product`(`pID`, `pBar`, `pBars`, `pName`, `pBP`, `pSP`, `pVal`, `pCate`, `pUnit`, `img`) VALUES ('P03331','8851989070292','[{"detail":"รหัสสินค้า","barcode":"P03331"},{"detail":"บาร์โค้ดหลัก","barcode":"8851989070292"}]','วีไวท์โลออน49บ*','39.67','49','0','โลออน+โลชั้่น+น้ำหอม','ชิ้น','P00000.png');</v>
      </c>
    </row>
    <row r="3332" spans="1:18" x14ac:dyDescent="0.25">
      <c r="A3332" s="2" t="s">
        <v>4975</v>
      </c>
      <c r="B3332" s="8">
        <v>8854060615177</v>
      </c>
      <c r="C3332" s="2" t="s">
        <v>6913</v>
      </c>
      <c r="D3332" s="1">
        <v>60</v>
      </c>
      <c r="E3332" s="1">
        <v>3</v>
      </c>
      <c r="F3332" s="1">
        <v>0</v>
      </c>
      <c r="G3332" s="1">
        <v>45</v>
      </c>
      <c r="H3332" s="1">
        <v>55</v>
      </c>
      <c r="I3332" s="16"/>
      <c r="J3332" s="17" t="s">
        <v>7142</v>
      </c>
      <c r="K3332" s="4" t="s">
        <v>7144</v>
      </c>
      <c r="L3332" s="5" t="s">
        <v>7143</v>
      </c>
      <c r="M3332" s="5">
        <f t="shared" si="208"/>
        <v>45</v>
      </c>
      <c r="N3332" s="5">
        <f t="shared" si="209"/>
        <v>55</v>
      </c>
      <c r="O3332" s="3" t="str">
        <f>IF(ISBLANK(D3332),"ส่วนลด",VLOOKUP(D3332,หมวดหมู่!$A$2:$B$35,2))</f>
        <v>ยาสามัญประจำบ้าน</v>
      </c>
      <c r="P3332" s="3" t="str">
        <f>IF(ISBLANK(E3332),"หน่วย",VLOOKUP(E3332,หน่วยนับ!$A$2:$B$37,2))</f>
        <v>ขวด</v>
      </c>
      <c r="Q3332" t="str">
        <f t="shared" si="210"/>
        <v>P00000.png</v>
      </c>
      <c r="R3332" t="str">
        <f t="shared" si="211"/>
        <v>INSERT INTO `product`(`pID`, `pBar`, `pBars`, `pName`, `pBP`, `pSP`, `pVal`, `pCate`, `pUnit`, `img`) VALUES ('P03332','8854060615177','[{"detail":"รหัสสินค้า","barcode":"P03332"},{"detail":"บาร์โค้ดหลัก","barcode":"8854060615177"}]','น้ำเกลือ500**','45','55','0','ยาสามัญประจำบ้าน','ขวด','P00000.png');</v>
      </c>
    </row>
    <row r="3333" spans="1:18" x14ac:dyDescent="0.25">
      <c r="A3333" s="2" t="s">
        <v>4976</v>
      </c>
      <c r="B3333" s="8">
        <v>8851989080215</v>
      </c>
      <c r="C3333" s="2" t="s">
        <v>9025</v>
      </c>
      <c r="D3333" s="1">
        <v>57</v>
      </c>
      <c r="E3333" s="1">
        <v>3</v>
      </c>
      <c r="F3333" s="1">
        <v>3</v>
      </c>
      <c r="G3333" s="1">
        <v>52.67</v>
      </c>
      <c r="H3333" s="1">
        <v>65</v>
      </c>
      <c r="I3333" s="16"/>
      <c r="J3333" s="17" t="s">
        <v>7142</v>
      </c>
      <c r="K3333" s="4" t="s">
        <v>7144</v>
      </c>
      <c r="L3333" s="5" t="s">
        <v>7143</v>
      </c>
      <c r="M3333" s="5">
        <f t="shared" si="208"/>
        <v>52.67</v>
      </c>
      <c r="N3333" s="5">
        <f t="shared" si="209"/>
        <v>65</v>
      </c>
      <c r="O3333" s="3" t="str">
        <f>IF(ISBLANK(D3333),"ส่วนลด",VLOOKUP(D3333,หมวดหมู่!$A$2:$B$35,2))</f>
        <v>สบู่+ครีมอาบน้ำ</v>
      </c>
      <c r="P3333" s="3" t="str">
        <f>IF(ISBLANK(E3333),"หน่วย",VLOOKUP(E3333,หน่วยนับ!$A$2:$B$37,2))</f>
        <v>ขวด</v>
      </c>
      <c r="Q3333" t="str">
        <f t="shared" si="210"/>
        <v>P00000.png</v>
      </c>
      <c r="R3333" t="str">
        <f t="shared" si="211"/>
        <v>INSERT INTO `product`(`pID`, `pBar`, `pBars`, `pName`, `pBP`, `pSP`, `pVal`, `pCate`, `pUnit`, `img`) VALUES ('P03333','8851989080215','[{"detail":"รหัสสินค้า","barcode":"P03333"},{"detail":"บาร์โค้ดหลัก","barcode":"8851989080215"}]','บีไนจุดซ่อนเร้น150มล***','52.67','65','3','สบู่+ครีมอาบน้ำ','ขวด','P00000.png');</v>
      </c>
    </row>
    <row r="3334" spans="1:18" x14ac:dyDescent="0.25">
      <c r="A3334" s="2" t="s">
        <v>4977</v>
      </c>
      <c r="B3334" s="8">
        <v>8852053007046</v>
      </c>
      <c r="C3334" s="2" t="s">
        <v>9026</v>
      </c>
      <c r="D3334" s="1">
        <v>65</v>
      </c>
      <c r="E3334" s="1">
        <v>1</v>
      </c>
      <c r="F3334" s="1">
        <v>0</v>
      </c>
      <c r="G3334" s="1">
        <v>34</v>
      </c>
      <c r="H3334" s="1">
        <v>40</v>
      </c>
      <c r="I3334" s="16"/>
      <c r="J3334" s="17" t="s">
        <v>7142</v>
      </c>
      <c r="K3334" s="4" t="s">
        <v>7144</v>
      </c>
      <c r="L3334" s="5" t="s">
        <v>7143</v>
      </c>
      <c r="M3334" s="5">
        <f t="shared" si="208"/>
        <v>34</v>
      </c>
      <c r="N3334" s="5">
        <f t="shared" si="209"/>
        <v>40</v>
      </c>
      <c r="O3334" s="3" t="str">
        <f>IF(ISBLANK(D3334),"ส่วนลด",VLOOKUP(D3334,หมวดหมู่!$A$2:$B$35,2))</f>
        <v>สีย้อมผม</v>
      </c>
      <c r="P3334" s="3" t="str">
        <f>IF(ISBLANK(E3334),"หน่วย",VLOOKUP(E3334,หน่วยนับ!$A$2:$B$37,2))</f>
        <v>ชิ้น</v>
      </c>
      <c r="Q3334" t="str">
        <f t="shared" si="210"/>
        <v>P00000.png</v>
      </c>
      <c r="R3334" t="str">
        <f t="shared" si="211"/>
        <v>INSERT INTO `product`(`pID`, `pBar`, `pBars`, `pName`, `pBP`, `pSP`, `pVal`, `pCate`, `pUnit`, `img`) VALUES ('P03334','8852053007046','[{"detail":"รหัสสินค้า","barcode":"P03334"},{"detail":"บาร์โค้ดหลัก","barcode":"8852053007046"}]','แคริ่งสีย้อมผมสีน้ำตาลดำ***','34','40','0','สีย้อมผม','ชิ้น','P00000.png');</v>
      </c>
    </row>
    <row r="3335" spans="1:18" x14ac:dyDescent="0.25">
      <c r="A3335" s="2" t="s">
        <v>4978</v>
      </c>
      <c r="B3335" s="8">
        <v>8858868302628</v>
      </c>
      <c r="C3335" s="2" t="s">
        <v>6914</v>
      </c>
      <c r="D3335" s="1">
        <v>57</v>
      </c>
      <c r="E3335" s="1">
        <v>23</v>
      </c>
      <c r="F3335" s="1">
        <v>0</v>
      </c>
      <c r="G3335" s="1">
        <v>18.34</v>
      </c>
      <c r="H3335" s="1">
        <v>23</v>
      </c>
      <c r="I3335" s="16"/>
      <c r="J3335" s="17" t="s">
        <v>7142</v>
      </c>
      <c r="K3335" s="4" t="s">
        <v>7144</v>
      </c>
      <c r="L3335" s="5" t="s">
        <v>7143</v>
      </c>
      <c r="M3335" s="5">
        <f t="shared" si="208"/>
        <v>18.34</v>
      </c>
      <c r="N3335" s="5">
        <f t="shared" si="209"/>
        <v>23</v>
      </c>
      <c r="O3335" s="3" t="str">
        <f>IF(ISBLANK(D3335),"ส่วนลด",VLOOKUP(D3335,หมวดหมู่!$A$2:$B$35,2))</f>
        <v>สบู่+ครีมอาบน้ำ</v>
      </c>
      <c r="P3335" s="3" t="str">
        <f>IF(ISBLANK(E3335),"หน่วย",VLOOKUP(E3335,หน่วยนับ!$A$2:$B$37,2))</f>
        <v>ก้อน</v>
      </c>
      <c r="Q3335" t="str">
        <f t="shared" si="210"/>
        <v>P00000.png</v>
      </c>
      <c r="R3335" t="str">
        <f t="shared" si="211"/>
        <v>INSERT INTO `product`(`pID`, `pBar`, `pBars`, `pName`, `pBP`, `pSP`, `pVal`, `pCate`, `pUnit`, `img`) VALUES ('P03335','8858868302628','[{"detail":"รหัสสินค้า","barcode":"P03335"},{"detail":"บาร์โค้ดหลัก","barcode":"8858868302628"}]','ไดนารี่สบู่มะละกอ150มล**','18.34','23','0','สบู่+ครีมอาบน้ำ','ก้อน','P00000.png');</v>
      </c>
    </row>
    <row r="3336" spans="1:18" x14ac:dyDescent="0.25">
      <c r="A3336" s="2" t="s">
        <v>4979</v>
      </c>
      <c r="B3336" s="8">
        <v>8859001100125</v>
      </c>
      <c r="C3336" s="2" t="s">
        <v>4980</v>
      </c>
      <c r="D3336" s="1">
        <v>20</v>
      </c>
      <c r="E3336" s="1">
        <v>3</v>
      </c>
      <c r="F3336" s="1">
        <v>4</v>
      </c>
      <c r="G3336" s="1">
        <v>7.5</v>
      </c>
      <c r="H3336" s="1">
        <v>10</v>
      </c>
      <c r="I3336" s="16"/>
      <c r="J3336" s="17" t="s">
        <v>7142</v>
      </c>
      <c r="K3336" s="4" t="s">
        <v>7144</v>
      </c>
      <c r="L3336" s="5" t="s">
        <v>7143</v>
      </c>
      <c r="M3336" s="5">
        <f t="shared" si="208"/>
        <v>7.5</v>
      </c>
      <c r="N3336" s="5">
        <f t="shared" si="209"/>
        <v>10</v>
      </c>
      <c r="O3336" s="3" t="str">
        <f>IF(ISBLANK(D3336),"ส่วนลด",VLOOKUP(D3336,หมวดหมู่!$A$2:$B$35,2))</f>
        <v>อุปโภค/บริโภค</v>
      </c>
      <c r="P3336" s="3" t="str">
        <f>IF(ISBLANK(E3336),"หน่วย",VLOOKUP(E3336,หน่วยนับ!$A$2:$B$37,2))</f>
        <v>ขวด</v>
      </c>
      <c r="Q3336" t="str">
        <f t="shared" si="210"/>
        <v>P00000.png</v>
      </c>
      <c r="R3336" t="str">
        <f t="shared" si="211"/>
        <v>INSERT INTO `product`(`pID`, `pBar`, `pBars`, `pName`, `pBP`, `pSP`, `pVal`, `pCate`, `pUnit`, `img`) VALUES ('P03336','8859001100125','[{"detail":"รหัสสินค้า","barcode":"P03336"},{"detail":"บาร์โค้ดหลัก","barcode":"8859001100125"}]','น้ำปลาตรานก 10 บ*','7.5','10','4','อุปโภค/บริโภค','ขวด','P00000.png');</v>
      </c>
    </row>
    <row r="3337" spans="1:18" x14ac:dyDescent="0.25">
      <c r="A3337" s="2" t="s">
        <v>4981</v>
      </c>
      <c r="B3337" s="8">
        <v>8850310000724</v>
      </c>
      <c r="C3337" s="2" t="s">
        <v>9027</v>
      </c>
      <c r="D3337" s="1">
        <v>20</v>
      </c>
      <c r="E3337" s="1">
        <v>14</v>
      </c>
      <c r="F3337" s="1">
        <v>5</v>
      </c>
      <c r="G3337" s="1">
        <v>30</v>
      </c>
      <c r="H3337" s="1">
        <v>35</v>
      </c>
      <c r="I3337" s="16"/>
      <c r="J3337" s="17" t="s">
        <v>7142</v>
      </c>
      <c r="K3337" s="4" t="s">
        <v>7144</v>
      </c>
      <c r="L3337" s="5" t="s">
        <v>7143</v>
      </c>
      <c r="M3337" s="5">
        <f t="shared" si="208"/>
        <v>30</v>
      </c>
      <c r="N3337" s="5">
        <f t="shared" si="209"/>
        <v>35</v>
      </c>
      <c r="O3337" s="3" t="str">
        <f>IF(ISBLANK(D3337),"ส่วนลด",VLOOKUP(D3337,หมวดหมู่!$A$2:$B$35,2))</f>
        <v>อุปโภค/บริโภค</v>
      </c>
      <c r="P3337" s="3" t="str">
        <f>IF(ISBLANK(E3337),"หน่วย",VLOOKUP(E3337,หน่วยนับ!$A$2:$B$37,2))</f>
        <v>ถุง</v>
      </c>
      <c r="Q3337" t="str">
        <f t="shared" si="210"/>
        <v>P00000.png</v>
      </c>
      <c r="R3337" t="str">
        <f t="shared" si="211"/>
        <v>INSERT INTO `product`(`pID`, `pBar`, `pBars`, `pName`, `pBP`, `pSP`, `pVal`, `pCate`, `pUnit`, `img`) VALUES ('P03337','8850310000724','[{"detail":"รหัสสินค้า","barcode":"P03337"},{"detail":"บาร์โค้ดหลัก","barcode":"8850310000724"}]','แป้งตาว่าว1กก***','30','35','5','อุปโภค/บริโภค','ถุง','P00000.png');</v>
      </c>
    </row>
    <row r="3338" spans="1:18" x14ac:dyDescent="0.25">
      <c r="A3338" s="2" t="s">
        <v>4982</v>
      </c>
      <c r="B3338" s="8">
        <v>8854235000326</v>
      </c>
      <c r="C3338" s="2" t="s">
        <v>4983</v>
      </c>
      <c r="D3338" s="1">
        <v>20</v>
      </c>
      <c r="E3338" s="1">
        <v>14</v>
      </c>
      <c r="F3338" s="1">
        <v>1</v>
      </c>
      <c r="G3338" s="1">
        <v>30</v>
      </c>
      <c r="H3338" s="1">
        <v>35</v>
      </c>
      <c r="I3338" s="16"/>
      <c r="J3338" s="17" t="s">
        <v>7142</v>
      </c>
      <c r="K3338" s="4" t="s">
        <v>7144</v>
      </c>
      <c r="L3338" s="5" t="s">
        <v>7143</v>
      </c>
      <c r="M3338" s="5">
        <f t="shared" si="208"/>
        <v>30</v>
      </c>
      <c r="N3338" s="5">
        <f t="shared" si="209"/>
        <v>35</v>
      </c>
      <c r="O3338" s="3" t="str">
        <f>IF(ISBLANK(D3338),"ส่วนลด",VLOOKUP(D3338,หมวดหมู่!$A$2:$B$35,2))</f>
        <v>อุปโภค/บริโภค</v>
      </c>
      <c r="P3338" s="3" t="str">
        <f>IF(ISBLANK(E3338),"หน่วย",VLOOKUP(E3338,หน่วยนับ!$A$2:$B$37,2))</f>
        <v>ถุง</v>
      </c>
      <c r="Q3338" t="str">
        <f t="shared" si="210"/>
        <v>P00000.png</v>
      </c>
      <c r="R3338" t="str">
        <f t="shared" si="211"/>
        <v>INSERT INTO `product`(`pID`, `pBar`, `pBars`, `pName`, `pBP`, `pSP`, `pVal`, `pCate`, `pUnit`, `img`) VALUES ('P03338','8854235000326','[{"detail":"รหัสสินค้า","barcode":"P03338"},{"detail":"บาร์โค้ดหลัก","barcode":"8854235000326"}]','แป้งข้าวเจ้า1กก35บ**','30','35','1','อุปโภค/บริโภค','ถุง','P00000.png');</v>
      </c>
    </row>
    <row r="3339" spans="1:18" x14ac:dyDescent="0.25">
      <c r="A3339" s="2" t="s">
        <v>4984</v>
      </c>
      <c r="B3339" s="8">
        <v>8858223002064</v>
      </c>
      <c r="C3339" s="2" t="s">
        <v>9028</v>
      </c>
      <c r="D3339" s="1">
        <v>20</v>
      </c>
      <c r="E3339" s="1">
        <v>2</v>
      </c>
      <c r="F3339" s="1">
        <v>2</v>
      </c>
      <c r="G3339" s="1">
        <v>105</v>
      </c>
      <c r="H3339" s="1">
        <v>129</v>
      </c>
      <c r="I3339" s="15" t="s">
        <v>4985</v>
      </c>
      <c r="J3339" s="17" t="s">
        <v>7142</v>
      </c>
      <c r="K3339" s="4" t="s">
        <v>7144</v>
      </c>
      <c r="L3339" s="5" t="s">
        <v>7143</v>
      </c>
      <c r="M3339" s="5">
        <f t="shared" si="208"/>
        <v>105</v>
      </c>
      <c r="N3339" s="5">
        <f t="shared" si="209"/>
        <v>129</v>
      </c>
      <c r="O3339" s="3" t="str">
        <f>IF(ISBLANK(D3339),"ส่วนลด",VLOOKUP(D3339,หมวดหมู่!$A$2:$B$35,2))</f>
        <v>อุปโภค/บริโภค</v>
      </c>
      <c r="P3339" s="3" t="str">
        <f>IF(ISBLANK(E3339),"หน่วย",VLOOKUP(E3339,หน่วยนับ!$A$2:$B$37,2))</f>
        <v>กระปุก</v>
      </c>
      <c r="Q3339" t="str">
        <f t="shared" si="210"/>
        <v>prd_3366.png</v>
      </c>
      <c r="R3339" t="str">
        <f t="shared" si="211"/>
        <v>INSERT INTO `product`(`pID`, `pBar`, `pBars`, `pName`, `pBP`, `pSP`, `pVal`, `pCate`, `pUnit`, `img`) VALUES ('P03339','8858223002064','[{"detail":"รหัสสินค้า","barcode":"P03339"},{"detail":"บาร์โค้ดหลัก","barcode":"8858223002064"}]','คุกกี้ทุเรียน1.3กก***','105','129','2','อุปโภค/บริโภค','กระปุก','prd_3366.png');</v>
      </c>
    </row>
    <row r="3340" spans="1:18" x14ac:dyDescent="0.25">
      <c r="A3340" s="2" t="s">
        <v>4986</v>
      </c>
      <c r="B3340" s="8">
        <v>8850125078949</v>
      </c>
      <c r="C3340" s="2" t="s">
        <v>9029</v>
      </c>
      <c r="D3340" s="1">
        <v>20</v>
      </c>
      <c r="E3340" s="1">
        <v>3</v>
      </c>
      <c r="F3340" s="1">
        <v>2</v>
      </c>
      <c r="G3340" s="1">
        <v>30.5</v>
      </c>
      <c r="H3340" s="1">
        <v>36</v>
      </c>
      <c r="I3340" s="16"/>
      <c r="J3340" s="17" t="s">
        <v>7142</v>
      </c>
      <c r="K3340" s="4" t="s">
        <v>7144</v>
      </c>
      <c r="L3340" s="5" t="s">
        <v>7143</v>
      </c>
      <c r="M3340" s="5">
        <f t="shared" si="208"/>
        <v>30.5</v>
      </c>
      <c r="N3340" s="5">
        <f t="shared" si="209"/>
        <v>36</v>
      </c>
      <c r="O3340" s="3" t="str">
        <f>IF(ISBLANK(D3340),"ส่วนลด",VLOOKUP(D3340,หมวดหมู่!$A$2:$B$35,2))</f>
        <v>อุปโภค/บริโภค</v>
      </c>
      <c r="P3340" s="3" t="str">
        <f>IF(ISBLANK(E3340),"หน่วย",VLOOKUP(E3340,หน่วยนับ!$A$2:$B$37,2))</f>
        <v>ขวด</v>
      </c>
      <c r="Q3340" t="str">
        <f t="shared" si="210"/>
        <v>P00000.png</v>
      </c>
      <c r="R3340" t="str">
        <f t="shared" si="211"/>
        <v>INSERT INTO `product`(`pID`, `pBar`, `pBars`, `pName`, `pBP`, `pSP`, `pVal`, `pCate`, `pUnit`, `img`) VALUES ('P03340','8850125078949','[{"detail":"รหัสสินค้า","barcode":"P03340"},{"detail":"บาร์โค้ดหลัก","barcode":"8850125078949"}]','แม็กกี้ฝาเขียว680มล***','30.5','36','2','อุปโภค/บริโภค','ขวด','P00000.png');</v>
      </c>
    </row>
    <row r="3341" spans="1:18" x14ac:dyDescent="0.25">
      <c r="A3341" s="2" t="s">
        <v>4987</v>
      </c>
      <c r="B3341" s="8">
        <v>8850424002379</v>
      </c>
      <c r="C3341" s="2" t="s">
        <v>4988</v>
      </c>
      <c r="D3341" s="1">
        <v>20</v>
      </c>
      <c r="E3341" s="1">
        <v>14</v>
      </c>
      <c r="F3341" s="1">
        <v>2</v>
      </c>
      <c r="G3341" s="1">
        <v>15.67</v>
      </c>
      <c r="H3341" s="1">
        <v>20</v>
      </c>
      <c r="I3341" s="16"/>
      <c r="J3341" s="17" t="s">
        <v>7142</v>
      </c>
      <c r="K3341" s="4" t="s">
        <v>7144</v>
      </c>
      <c r="L3341" s="5" t="s">
        <v>7143</v>
      </c>
      <c r="M3341" s="5">
        <f t="shared" si="208"/>
        <v>15.67</v>
      </c>
      <c r="N3341" s="5">
        <f t="shared" si="209"/>
        <v>20</v>
      </c>
      <c r="O3341" s="3" t="str">
        <f>IF(ISBLANK(D3341),"ส่วนลด",VLOOKUP(D3341,หมวดหมู่!$A$2:$B$35,2))</f>
        <v>อุปโภค/บริโภค</v>
      </c>
      <c r="P3341" s="3" t="str">
        <f>IF(ISBLANK(E3341),"หน่วย",VLOOKUP(E3341,หน่วยนับ!$A$2:$B$37,2))</f>
        <v>ถุง</v>
      </c>
      <c r="Q3341" t="str">
        <f t="shared" si="210"/>
        <v>P00000.png</v>
      </c>
      <c r="R3341" t="str">
        <f t="shared" si="211"/>
        <v>INSERT INTO `product`(`pID`, `pBar`, `pBars`, `pName`, `pBP`, `pSP`, `pVal`, `pCate`, `pUnit`, `img`) VALUES ('P03341','8850424002379','[{"detail":"รหัสสินค้า","barcode":"P03341"},{"detail":"บาร์โค้ดหลัก","barcode":"8850424002379"}]','คอปปบอลล20บ*','15.67','20','2','อุปโภค/บริโภค','ถุง','P00000.png');</v>
      </c>
    </row>
    <row r="3342" spans="1:18" x14ac:dyDescent="0.25">
      <c r="A3342" s="2" t="s">
        <v>4989</v>
      </c>
      <c r="B3342" s="8">
        <v>7612100500033</v>
      </c>
      <c r="C3342" s="2" t="s">
        <v>9030</v>
      </c>
      <c r="D3342" s="1">
        <v>76</v>
      </c>
      <c r="E3342" s="1">
        <v>26</v>
      </c>
      <c r="F3342" s="1">
        <v>1</v>
      </c>
      <c r="G3342" s="1">
        <v>94</v>
      </c>
      <c r="H3342" s="1">
        <v>105</v>
      </c>
      <c r="I3342" s="16"/>
      <c r="J3342" s="17" t="s">
        <v>7142</v>
      </c>
      <c r="K3342" s="4" t="s">
        <v>7144</v>
      </c>
      <c r="L3342" s="5" t="s">
        <v>7143</v>
      </c>
      <c r="M3342" s="5">
        <f t="shared" si="208"/>
        <v>94</v>
      </c>
      <c r="N3342" s="5">
        <f t="shared" si="209"/>
        <v>105</v>
      </c>
      <c r="O3342" s="3" t="str">
        <f>IF(ISBLANK(D3342),"ส่วนลด",VLOOKUP(D3342,หมวดหมู่!$A$2:$B$35,2))</f>
        <v>กาแฟ+โอวัลติล</v>
      </c>
      <c r="P3342" s="3" t="str">
        <f>IF(ISBLANK(E3342),"หน่วย",VLOOKUP(E3342,หน่วยนับ!$A$2:$B$37,2))</f>
        <v>ห่อ</v>
      </c>
      <c r="Q3342" t="str">
        <f t="shared" si="210"/>
        <v>P00000.png</v>
      </c>
      <c r="R3342" t="str">
        <f t="shared" si="211"/>
        <v>INSERT INTO `product`(`pID`, `pBar`, `pBars`, `pName`, `pBP`, `pSP`, `pVal`, `pCate`, `pUnit`, `img`) VALUES ('P03342','7612100500033','[{"detail":"รหัสสินค้า","barcode":"P03342"},{"detail":"บาร์โค้ดหลัก","barcode":"7612100500033"}]','โอวัลติลน้ำเต้าฮู้13ซอง***','94','105','1','กาแฟ+โอวัลติล','ห่อ','P00000.png');</v>
      </c>
    </row>
    <row r="3343" spans="1:18" x14ac:dyDescent="0.25">
      <c r="A3343" s="2" t="s">
        <v>4990</v>
      </c>
      <c r="B3343" s="8">
        <v>4902430452748</v>
      </c>
      <c r="C3343" s="2" t="s">
        <v>4991</v>
      </c>
      <c r="D3343" s="1">
        <v>20</v>
      </c>
      <c r="E3343" s="1">
        <v>14</v>
      </c>
      <c r="F3343" s="1">
        <v>10</v>
      </c>
      <c r="G3343" s="1">
        <v>41.67</v>
      </c>
      <c r="H3343" s="1">
        <v>55</v>
      </c>
      <c r="I3343" s="16"/>
      <c r="J3343" s="17" t="s">
        <v>7142</v>
      </c>
      <c r="K3343" s="4" t="s">
        <v>7144</v>
      </c>
      <c r="L3343" s="5" t="s">
        <v>7143</v>
      </c>
      <c r="M3343" s="5">
        <f t="shared" si="208"/>
        <v>41.67</v>
      </c>
      <c r="N3343" s="5">
        <f t="shared" si="209"/>
        <v>55</v>
      </c>
      <c r="O3343" s="3" t="str">
        <f>IF(ISBLANK(D3343),"ส่วนลด",VLOOKUP(D3343,หมวดหมู่!$A$2:$B$35,2))</f>
        <v>อุปโภค/บริโภค</v>
      </c>
      <c r="P3343" s="3" t="str">
        <f>IF(ISBLANK(E3343),"หน่วย",VLOOKUP(E3343,หน่วยนับ!$A$2:$B$37,2))</f>
        <v>ถุง</v>
      </c>
      <c r="Q3343" t="str">
        <f t="shared" si="210"/>
        <v>P00000.png</v>
      </c>
      <c r="R3343" t="str">
        <f t="shared" si="211"/>
        <v>INSERT INTO `product`(`pID`, `pBar`, `pBars`, `pName`, `pBP`, `pSP`, `pVal`, `pCate`, `pUnit`, `img`) VALUES ('P03343','4902430452748','[{"detail":"รหัสสินค้า","barcode":"P03343"},{"detail":"บาร์โค้ดหลัก","barcode":"4902430452748"}]','ดาวนี่ปรับชมพู530/55บ*','41.67','55','10','อุปโภค/บริโภค','ถุง','P00000.png');</v>
      </c>
    </row>
    <row r="3344" spans="1:18" x14ac:dyDescent="0.25">
      <c r="A3344" s="2" t="s">
        <v>4992</v>
      </c>
      <c r="B3344" s="8">
        <v>4902430867870</v>
      </c>
      <c r="C3344" s="2" t="s">
        <v>4993</v>
      </c>
      <c r="D3344" s="1">
        <v>20</v>
      </c>
      <c r="E3344" s="1">
        <v>14</v>
      </c>
      <c r="F3344" s="1">
        <v>1</v>
      </c>
      <c r="G3344" s="1">
        <v>44</v>
      </c>
      <c r="H3344" s="1">
        <v>55</v>
      </c>
      <c r="I3344" s="16"/>
      <c r="J3344" s="17" t="s">
        <v>7142</v>
      </c>
      <c r="K3344" s="4" t="s">
        <v>7144</v>
      </c>
      <c r="L3344" s="5" t="s">
        <v>7143</v>
      </c>
      <c r="M3344" s="5">
        <f t="shared" si="208"/>
        <v>44</v>
      </c>
      <c r="N3344" s="5">
        <f t="shared" si="209"/>
        <v>55</v>
      </c>
      <c r="O3344" s="3" t="str">
        <f>IF(ISBLANK(D3344),"ส่วนลด",VLOOKUP(D3344,หมวดหมู่!$A$2:$B$35,2))</f>
        <v>อุปโภค/บริโภค</v>
      </c>
      <c r="P3344" s="3" t="str">
        <f>IF(ISBLANK(E3344),"หน่วย",VLOOKUP(E3344,หน่วยนับ!$A$2:$B$37,2))</f>
        <v>ถุง</v>
      </c>
      <c r="Q3344" t="str">
        <f t="shared" si="210"/>
        <v>P00000.png</v>
      </c>
      <c r="R3344" t="str">
        <f t="shared" si="211"/>
        <v>INSERT INTO `product`(`pID`, `pBar`, `pBars`, `pName`, `pBP`, `pSP`, `pVal`, `pCate`, `pUnit`, `img`) VALUES ('P03344','4902430867870','[{"detail":"รหัสสินค้า","barcode":"P03344"},{"detail":"บาร์โค้ดหลัก","barcode":"4902430867870"}]','ดาวนี่ปรับฟ้า530/55บ*','44','55','1','อุปโภค/บริโภค','ถุง','P00000.png');</v>
      </c>
    </row>
    <row r="3345" spans="1:18" x14ac:dyDescent="0.25">
      <c r="A3345" s="2" t="s">
        <v>4994</v>
      </c>
      <c r="B3345" s="8">
        <v>8850144058236</v>
      </c>
      <c r="C3345" s="2" t="s">
        <v>4995</v>
      </c>
      <c r="D3345" s="1">
        <v>20</v>
      </c>
      <c r="E3345" s="1">
        <v>9</v>
      </c>
      <c r="F3345" s="1">
        <v>4</v>
      </c>
      <c r="G3345" s="1">
        <v>17.670000000000002</v>
      </c>
      <c r="H3345" s="1">
        <v>20</v>
      </c>
      <c r="I3345" s="16"/>
      <c r="J3345" s="17" t="s">
        <v>7142</v>
      </c>
      <c r="K3345" s="4" t="s">
        <v>7144</v>
      </c>
      <c r="L3345" s="5" t="s">
        <v>7143</v>
      </c>
      <c r="M3345" s="5">
        <f t="shared" si="208"/>
        <v>17.670000000000002</v>
      </c>
      <c r="N3345" s="5">
        <f t="shared" si="209"/>
        <v>20</v>
      </c>
      <c r="O3345" s="3" t="str">
        <f>IF(ISBLANK(D3345),"ส่วนลด",VLOOKUP(D3345,หมวดหมู่!$A$2:$B$35,2))</f>
        <v>อุปโภค/บริโภค</v>
      </c>
      <c r="P3345" s="3" t="str">
        <f>IF(ISBLANK(E3345),"หน่วย",VLOOKUP(E3345,หน่วยนับ!$A$2:$B$37,2))</f>
        <v>แพ็ค</v>
      </c>
      <c r="Q3345" t="str">
        <f t="shared" si="210"/>
        <v>P00000.png</v>
      </c>
      <c r="R3345" t="str">
        <f t="shared" si="211"/>
        <v>INSERT INTO `product`(`pID`, `pBar`, `pBars`, `pName`, `pBP`, `pSP`, `pVal`, `pCate`, `pUnit`, `img`) VALUES ('P03345','8850144058236','[{"detail":"รหัสสินค้า","barcode":"P03345"},{"detail":"บาร์โค้ดหลัก","barcode":"8850144058236"}]','คนอร์ต้มต้มยำ6ก้อน20บ*','17.67','20','4','อุปโภค/บริโภค','แพ็ค','P00000.png');</v>
      </c>
    </row>
    <row r="3346" spans="1:18" x14ac:dyDescent="0.25">
      <c r="A3346" s="2" t="s">
        <v>4996</v>
      </c>
      <c r="B3346" s="8">
        <v>8852338100011</v>
      </c>
      <c r="C3346" s="2" t="s">
        <v>9031</v>
      </c>
      <c r="D3346" s="1">
        <v>20</v>
      </c>
      <c r="E3346" s="1">
        <v>5</v>
      </c>
      <c r="F3346" s="1">
        <v>2</v>
      </c>
      <c r="G3346" s="1">
        <v>39</v>
      </c>
      <c r="H3346" s="1">
        <v>45</v>
      </c>
      <c r="I3346" s="16"/>
      <c r="J3346" s="17" t="s">
        <v>7142</v>
      </c>
      <c r="K3346" s="4" t="s">
        <v>7144</v>
      </c>
      <c r="L3346" s="5" t="s">
        <v>7143</v>
      </c>
      <c r="M3346" s="5">
        <f t="shared" si="208"/>
        <v>39</v>
      </c>
      <c r="N3346" s="5">
        <f t="shared" si="209"/>
        <v>45</v>
      </c>
      <c r="O3346" s="3" t="str">
        <f>IF(ISBLANK(D3346),"ส่วนลด",VLOOKUP(D3346,หมวดหมู่!$A$2:$B$35,2))</f>
        <v>อุปโภค/บริโภค</v>
      </c>
      <c r="P3346" s="3" t="str">
        <f>IF(ISBLANK(E3346),"หน่วย",VLOOKUP(E3346,หน่วยนับ!$A$2:$B$37,2))</f>
        <v>กล่อง</v>
      </c>
      <c r="Q3346" t="str">
        <f t="shared" si="210"/>
        <v>P00000.png</v>
      </c>
      <c r="R3346" t="str">
        <f t="shared" si="211"/>
        <v>INSERT INTO `product`(`pID`, `pBar`, `pBars`, `pName`, `pBP`, `pSP`, `pVal`, `pCate`, `pUnit`, `img`) VALUES ('P03346','8852338100011','[{"detail":"รหัสสินค้า","barcode":"P03346"},{"detail":"บาร์โค้ดหลัก","barcode":"8852338100011"}]','หมูหยองแสงตะวัน45g***','39','45','2','อุปโภค/บริโภค','กล่อง','P00000.png');</v>
      </c>
    </row>
    <row r="3347" spans="1:18" x14ac:dyDescent="0.25">
      <c r="A3347" s="2" t="s">
        <v>4997</v>
      </c>
      <c r="B3347" s="8">
        <v>8854713000145</v>
      </c>
      <c r="C3347" s="2" t="s">
        <v>4998</v>
      </c>
      <c r="D3347" s="1">
        <v>64</v>
      </c>
      <c r="E3347" s="1">
        <v>5</v>
      </c>
      <c r="F3347" s="1">
        <v>0</v>
      </c>
      <c r="G3347" s="1">
        <v>13.5</v>
      </c>
      <c r="H3347" s="1">
        <v>15</v>
      </c>
      <c r="I3347" s="16"/>
      <c r="J3347" s="17" t="s">
        <v>7142</v>
      </c>
      <c r="K3347" s="4" t="s">
        <v>7144</v>
      </c>
      <c r="L3347" s="5" t="s">
        <v>7143</v>
      </c>
      <c r="M3347" s="5">
        <f t="shared" si="208"/>
        <v>13.5</v>
      </c>
      <c r="N3347" s="5">
        <f t="shared" si="209"/>
        <v>15</v>
      </c>
      <c r="O3347" s="3" t="str">
        <f>IF(ISBLANK(D3347),"ส่วนลด",VLOOKUP(D3347,หมวดหมู่!$A$2:$B$35,2))</f>
        <v>ยากันยุง</v>
      </c>
      <c r="P3347" s="3" t="str">
        <f>IF(ISBLANK(E3347),"หน่วย",VLOOKUP(E3347,หน่วยนับ!$A$2:$B$37,2))</f>
        <v>กล่อง</v>
      </c>
      <c r="Q3347" t="str">
        <f t="shared" si="210"/>
        <v>P00000.png</v>
      </c>
      <c r="R3347" t="str">
        <f t="shared" si="211"/>
        <v>INSERT INTO `product`(`pID`, `pBar`, `pBars`, `pName`, `pBP`, `pSP`, `pVal`, `pCate`, `pUnit`, `img`) VALUES ('P03347','8854713000145','[{"detail":"รหัสสินค้า","barcode":"P03347"},{"detail":"บาร์โค้ดหลัก","barcode":"8854713000145"}]','คายาริโรสแทรี่15บ**','13.5','15','0','ยากันยุง','กล่อง','P00000.png');</v>
      </c>
    </row>
    <row r="3348" spans="1:18" x14ac:dyDescent="0.25">
      <c r="A3348" s="2" t="s">
        <v>4999</v>
      </c>
      <c r="B3348" s="8" t="s">
        <v>4999</v>
      </c>
      <c r="C3348" s="2" t="s">
        <v>9032</v>
      </c>
      <c r="D3348" s="1">
        <v>20</v>
      </c>
      <c r="E3348" s="1">
        <v>14</v>
      </c>
      <c r="F3348" s="1">
        <v>5</v>
      </c>
      <c r="G3348" s="1">
        <v>15</v>
      </c>
      <c r="H3348" s="1">
        <v>20</v>
      </c>
      <c r="I3348" s="16"/>
      <c r="J3348" s="17" t="s">
        <v>7142</v>
      </c>
      <c r="K3348" s="4" t="s">
        <v>7144</v>
      </c>
      <c r="L3348" s="5" t="s">
        <v>7143</v>
      </c>
      <c r="M3348" s="5">
        <f t="shared" si="208"/>
        <v>15</v>
      </c>
      <c r="N3348" s="5">
        <f t="shared" si="209"/>
        <v>20</v>
      </c>
      <c r="O3348" s="3" t="str">
        <f>IF(ISBLANK(D3348),"ส่วนลด",VLOOKUP(D3348,หมวดหมู่!$A$2:$B$35,2))</f>
        <v>อุปโภค/บริโภค</v>
      </c>
      <c r="P3348" s="3" t="str">
        <f>IF(ISBLANK(E3348),"หน่วย",VLOOKUP(E3348,หน่วยนับ!$A$2:$B$37,2))</f>
        <v>ถุง</v>
      </c>
      <c r="Q3348" t="str">
        <f t="shared" si="210"/>
        <v>P00000.png</v>
      </c>
      <c r="R3348" t="str">
        <f t="shared" si="211"/>
        <v>INSERT INTO `product`(`pID`, `pBar`, `pBars`, `pName`, `pBP`, `pSP`, `pVal`, `pCate`, `pUnit`, `img`) VALUES ('P03348','P03348','[{"detail":"รหัสสินค้า","barcode":"P03348"},{"detail":"บาร์โค้ดหลัก","barcode":"P03348"}]','ถุงสังฆทานสีเหลือง13.5''X18'' ***','15','20','5','อุปโภค/บริโภค','ถุง','P00000.png');</v>
      </c>
    </row>
    <row r="3349" spans="1:18" x14ac:dyDescent="0.25">
      <c r="A3349" s="2" t="s">
        <v>5000</v>
      </c>
      <c r="B3349" s="8">
        <v>8850425007694</v>
      </c>
      <c r="C3349" s="2" t="s">
        <v>5001</v>
      </c>
      <c r="D3349" s="1">
        <v>20</v>
      </c>
      <c r="E3349" s="1">
        <v>9</v>
      </c>
      <c r="F3349" s="1">
        <v>0</v>
      </c>
      <c r="G3349" s="1">
        <v>50</v>
      </c>
      <c r="H3349" s="1">
        <v>55</v>
      </c>
      <c r="I3349" s="16"/>
      <c r="J3349" s="17" t="s">
        <v>7142</v>
      </c>
      <c r="K3349" s="4" t="s">
        <v>7144</v>
      </c>
      <c r="L3349" s="5" t="s">
        <v>7143</v>
      </c>
      <c r="M3349" s="5">
        <f t="shared" si="208"/>
        <v>50</v>
      </c>
      <c r="N3349" s="5">
        <f t="shared" si="209"/>
        <v>55</v>
      </c>
      <c r="O3349" s="3" t="str">
        <f>IF(ISBLANK(D3349),"ส่วนลด",VLOOKUP(D3349,หมวดหมู่!$A$2:$B$35,2))</f>
        <v>อุปโภค/บริโภค</v>
      </c>
      <c r="P3349" s="3" t="str">
        <f>IF(ISBLANK(E3349),"หน่วย",VLOOKUP(E3349,หน่วยนับ!$A$2:$B$37,2))</f>
        <v>แพ็ค</v>
      </c>
      <c r="Q3349" t="str">
        <f t="shared" si="210"/>
        <v>P00000.png</v>
      </c>
      <c r="R3349" t="str">
        <f t="shared" si="211"/>
        <v>INSERT INTO `product`(`pID`, `pBar`, `pBars`, `pName`, `pBP`, `pSP`, `pVal`, `pCate`, `pUnit`, `img`) VALUES ('P03349','8850425007694','[{"detail":"รหัสสินค้า","barcode":"P03349"},{"detail":"บาร์โค้ดหลัก","barcode":"8850425007694"}]','ยูโร่เค๊กใบเตย12ห่อ55บ*','50','55','0','อุปโภค/บริโภค','แพ็ค','P00000.png');</v>
      </c>
    </row>
    <row r="3350" spans="1:18" x14ac:dyDescent="0.25">
      <c r="A3350" s="2" t="s">
        <v>5002</v>
      </c>
      <c r="B3350" s="8">
        <v>8851111153084</v>
      </c>
      <c r="C3350" s="2" t="s">
        <v>5003</v>
      </c>
      <c r="D3350" s="1">
        <v>68</v>
      </c>
      <c r="E3350" s="1">
        <v>26</v>
      </c>
      <c r="F3350" s="1">
        <v>2</v>
      </c>
      <c r="G3350" s="1">
        <v>15.34</v>
      </c>
      <c r="H3350" s="1">
        <v>18</v>
      </c>
      <c r="I3350" s="16"/>
      <c r="J3350" s="17" t="s">
        <v>7142</v>
      </c>
      <c r="K3350" s="4" t="s">
        <v>7144</v>
      </c>
      <c r="L3350" s="5" t="s">
        <v>7143</v>
      </c>
      <c r="M3350" s="5">
        <f t="shared" si="208"/>
        <v>15.34</v>
      </c>
      <c r="N3350" s="5">
        <f t="shared" si="209"/>
        <v>18</v>
      </c>
      <c r="O3350" s="3" t="str">
        <f>IF(ISBLANK(D3350),"ส่วนลด",VLOOKUP(D3350,หมวดหมู่!$A$2:$B$35,2))</f>
        <v>ผ้าอนามัย</v>
      </c>
      <c r="P3350" s="3" t="str">
        <f>IF(ISBLANK(E3350),"หน่วย",VLOOKUP(E3350,หน่วยนับ!$A$2:$B$37,2))</f>
        <v>ห่อ</v>
      </c>
      <c r="Q3350" t="str">
        <f t="shared" si="210"/>
        <v>P00000.png</v>
      </c>
      <c r="R3350" t="str">
        <f t="shared" si="211"/>
        <v>INSERT INTO `product`(`pID`, `pBar`, `pBars`, `pName`, `pBP`, `pSP`, `pVal`, `pCate`, `pUnit`, `img`) VALUES ('P03350','8851111153084','[{"detail":"รหัสสินค้า","barcode":"P03350"},{"detail":"บาร์โค้ดหลัก","barcode":"8851111153084"}]','โซฟีสูตรเย็น23ซม.4ชิ้น18บ**','15.34','18','2','ผ้าอนามัย','ห่อ','P00000.png');</v>
      </c>
    </row>
    <row r="3351" spans="1:18" x14ac:dyDescent="0.25">
      <c r="A3351" s="2" t="s">
        <v>5004</v>
      </c>
      <c r="B3351" s="8">
        <v>8851111102136</v>
      </c>
      <c r="C3351" s="2" t="s">
        <v>5005</v>
      </c>
      <c r="D3351" s="1">
        <v>20</v>
      </c>
      <c r="E3351" s="1">
        <v>26</v>
      </c>
      <c r="F3351" s="1">
        <v>1</v>
      </c>
      <c r="G3351" s="1">
        <v>8.17</v>
      </c>
      <c r="H3351" s="1">
        <v>12</v>
      </c>
      <c r="I3351" s="16"/>
      <c r="J3351" s="17" t="s">
        <v>7142</v>
      </c>
      <c r="K3351" s="4" t="s">
        <v>7144</v>
      </c>
      <c r="L3351" s="5" t="s">
        <v>7143</v>
      </c>
      <c r="M3351" s="5">
        <f t="shared" si="208"/>
        <v>8.17</v>
      </c>
      <c r="N3351" s="5">
        <f t="shared" si="209"/>
        <v>12</v>
      </c>
      <c r="O3351" s="3" t="str">
        <f>IF(ISBLANK(D3351),"ส่วนลด",VLOOKUP(D3351,หมวดหมู่!$A$2:$B$35,2))</f>
        <v>อุปโภค/บริโภค</v>
      </c>
      <c r="P3351" s="3" t="str">
        <f>IF(ISBLANK(E3351),"หน่วย",VLOOKUP(E3351,หน่วยนับ!$A$2:$B$37,2))</f>
        <v>ห่อ</v>
      </c>
      <c r="Q3351" t="str">
        <f t="shared" si="210"/>
        <v>P00000.png</v>
      </c>
      <c r="R3351" t="str">
        <f t="shared" si="211"/>
        <v>INSERT INTO `product`(`pID`, `pBar`, `pBars`, `pName`, `pBP`, `pSP`, `pVal`, `pCate`, `pUnit`, `img`) VALUES ('P03351','8851111102136','[{"detail":"รหัสสินค้า","barcode":"P03351"},{"detail":"บาร์โค้ดหลัก","barcode":"8851111102136"}]','โซฟี22ซม4ชิ้น12บ*','8.17','12','1','อุปโภค/บริโภค','ห่อ','P00000.png');</v>
      </c>
    </row>
    <row r="3352" spans="1:18" x14ac:dyDescent="0.25">
      <c r="A3352" s="2" t="s">
        <v>5006</v>
      </c>
      <c r="B3352" s="8">
        <v>4902430748339</v>
      </c>
      <c r="C3352" s="2" t="s">
        <v>5007</v>
      </c>
      <c r="D3352" s="6"/>
      <c r="E3352" s="6"/>
      <c r="F3352" s="1">
        <v>72</v>
      </c>
      <c r="G3352" s="1">
        <v>0</v>
      </c>
      <c r="H3352" s="1">
        <v>5</v>
      </c>
      <c r="I3352" s="16"/>
      <c r="J3352" s="17" t="s">
        <v>7142</v>
      </c>
      <c r="K3352" s="4" t="s">
        <v>7144</v>
      </c>
      <c r="L3352" s="5" t="s">
        <v>7143</v>
      </c>
      <c r="M3352" s="5">
        <f t="shared" si="208"/>
        <v>0</v>
      </c>
      <c r="N3352" s="5">
        <f t="shared" si="209"/>
        <v>-5</v>
      </c>
      <c r="O3352" s="3" t="str">
        <f>IF(ISBLANK(D3352),"ส่วนลด",VLOOKUP(D3352,หมวดหมู่!$A$2:$B$35,2))</f>
        <v>ส่วนลด</v>
      </c>
      <c r="P3352" s="3" t="str">
        <f>IF(ISBLANK(E3352),"หน่วย",VLOOKUP(E3352,หน่วยนับ!$A$2:$B$37,2))</f>
        <v>หน่วย</v>
      </c>
      <c r="Q3352" t="str">
        <f t="shared" si="210"/>
        <v>P00000.png</v>
      </c>
      <c r="R3352" t="str">
        <f t="shared" si="211"/>
        <v>INSERT INTO `product`(`pID`, `pBar`, `pBars`, `pName`, `pBP`, `pSP`, `pVal`, `pCate`, `pUnit`, `img`) VALUES ('P03352','4902430748339','[{"detail":"รหัสสินค้า","barcode":"P03352"},{"detail":"บาร์โค้ดหลัก","barcode":"4902430748339"}]','ส่วนลดดาวนี่สีดำ20บาทแพ็ค3/55','0','-5','72','ส่วนลด','หน่วย','P00000.png');</v>
      </c>
    </row>
    <row r="3353" spans="1:18" x14ac:dyDescent="0.25">
      <c r="A3353" s="2" t="s">
        <v>5008</v>
      </c>
      <c r="B3353" s="8">
        <v>8851818802452</v>
      </c>
      <c r="C3353" s="2" t="s">
        <v>9033</v>
      </c>
      <c r="D3353" s="1">
        <v>63</v>
      </c>
      <c r="E3353" s="1">
        <v>3</v>
      </c>
      <c r="F3353" s="1">
        <v>5</v>
      </c>
      <c r="G3353" s="1">
        <v>54.84</v>
      </c>
      <c r="H3353" s="1">
        <v>65</v>
      </c>
      <c r="I3353" s="16"/>
      <c r="J3353" s="17" t="s">
        <v>7142</v>
      </c>
      <c r="K3353" s="4" t="s">
        <v>7144</v>
      </c>
      <c r="L3353" s="5" t="s">
        <v>7143</v>
      </c>
      <c r="M3353" s="5">
        <f t="shared" si="208"/>
        <v>54.84</v>
      </c>
      <c r="N3353" s="5">
        <f t="shared" si="209"/>
        <v>65</v>
      </c>
      <c r="O3353" s="3" t="str">
        <f>IF(ISBLANK(D3353),"ส่วนลด",VLOOKUP(D3353,หมวดหมู่!$A$2:$B$35,2))</f>
        <v>น้ำยาล้างจาน+ล้างพื้น</v>
      </c>
      <c r="P3353" s="3" t="str">
        <f>IF(ISBLANK(E3353),"หน่วย",VLOOKUP(E3353,หน่วยนับ!$A$2:$B$37,2))</f>
        <v>ขวด</v>
      </c>
      <c r="Q3353" t="str">
        <f t="shared" si="210"/>
        <v>P00000.png</v>
      </c>
      <c r="R3353" t="str">
        <f t="shared" si="211"/>
        <v>INSERT INTO `product`(`pID`, `pBar`, `pBars`, `pName`, `pBP`, `pSP`, `pVal`, `pCate`, `pUnit`, `img`) VALUES ('P03353','8851818802452','[{"detail":"รหัสสินค้า","barcode":"P03353"},{"detail":"บาร์โค้ดหลัก","barcode":"8851818802452"}]','มาจิคลีนม่วงหัวสเปร์500มล***','54.84','65','5','น้ำยาล้างจาน+ล้างพื้น','ขวด','P00000.png');</v>
      </c>
    </row>
    <row r="3354" spans="1:18" x14ac:dyDescent="0.25">
      <c r="A3354" s="2" t="s">
        <v>5009</v>
      </c>
      <c r="B3354" s="8">
        <v>8850092260385</v>
      </c>
      <c r="C3354" s="2" t="s">
        <v>9034</v>
      </c>
      <c r="D3354" s="6"/>
      <c r="E3354" s="6"/>
      <c r="F3354" s="1">
        <v>156</v>
      </c>
      <c r="G3354" s="1">
        <v>0</v>
      </c>
      <c r="H3354" s="1">
        <v>3</v>
      </c>
      <c r="I3354" s="15" t="s">
        <v>5010</v>
      </c>
      <c r="J3354" s="17" t="s">
        <v>7142</v>
      </c>
      <c r="K3354" s="4" t="s">
        <v>7144</v>
      </c>
      <c r="L3354" s="5" t="s">
        <v>7143</v>
      </c>
      <c r="M3354" s="5">
        <f t="shared" si="208"/>
        <v>0</v>
      </c>
      <c r="N3354" s="5">
        <f t="shared" si="209"/>
        <v>-3</v>
      </c>
      <c r="O3354" s="3" t="str">
        <f>IF(ISBLANK(D3354),"ส่วนลด",VLOOKUP(D3354,หมวดหมู่!$A$2:$B$35,2))</f>
        <v>ส่วนลด</v>
      </c>
      <c r="P3354" s="3" t="str">
        <f>IF(ISBLANK(E3354),"หน่วย",VLOOKUP(E3354,หน่วยนับ!$A$2:$B$37,2))</f>
        <v>หน่วย</v>
      </c>
      <c r="Q3354" t="str">
        <f t="shared" si="210"/>
        <v>prd_3381.jpg</v>
      </c>
      <c r="R3354" t="str">
        <f t="shared" si="211"/>
        <v>INSERT INTO `product`(`pID`, `pBar`, `pBars`, `pName`, `pBP`, `pSP`, `pVal`, `pCate`, `pUnit`, `img`) VALUES ('P03354','8850092260385','[{"detail":"รหัสสินค้า","barcode":"P03354"},{"detail":"บาร์โค้ดหลัก","barcode":"8850092260385"}]','ส่วนลดไฮยีนปรับสีขาวแพ็ค3/45บ***','0','-3','156','ส่วนลด','หน่วย','prd_3381.jpg');</v>
      </c>
    </row>
    <row r="3355" spans="1:18" x14ac:dyDescent="0.25">
      <c r="A3355" s="2" t="s">
        <v>5011</v>
      </c>
      <c r="B3355" s="8">
        <v>8851717049026</v>
      </c>
      <c r="C3355" s="2" t="s">
        <v>5012</v>
      </c>
      <c r="D3355" s="6"/>
      <c r="E3355" s="6"/>
      <c r="F3355" s="1">
        <v>37</v>
      </c>
      <c r="G3355" s="1">
        <v>0</v>
      </c>
      <c r="H3355" s="1">
        <v>5</v>
      </c>
      <c r="I3355" s="16"/>
      <c r="J3355" s="17" t="s">
        <v>7142</v>
      </c>
      <c r="K3355" s="4" t="s">
        <v>7144</v>
      </c>
      <c r="L3355" s="5" t="s">
        <v>7143</v>
      </c>
      <c r="M3355" s="5">
        <f t="shared" si="208"/>
        <v>0</v>
      </c>
      <c r="N3355" s="5">
        <f t="shared" si="209"/>
        <v>-5</v>
      </c>
      <c r="O3355" s="3" t="str">
        <f>IF(ISBLANK(D3355),"ส่วนลด",VLOOKUP(D3355,หมวดหมู่!$A$2:$B$35,2))</f>
        <v>ส่วนลด</v>
      </c>
      <c r="P3355" s="3" t="str">
        <f>IF(ISBLANK(E3355),"หน่วย",VLOOKUP(E3355,หน่วยนับ!$A$2:$B$37,2))</f>
        <v>หน่วย</v>
      </c>
      <c r="Q3355" t="str">
        <f t="shared" si="210"/>
        <v>P00000.png</v>
      </c>
      <c r="R3355" t="str">
        <f t="shared" si="211"/>
        <v>INSERT INTO `product`(`pID`, `pBar`, `pBars`, `pName`, `pBP`, `pSP`, `pVal`, `pCate`, `pUnit`, `img`) VALUES ('P03355','8851717049026','[{"detail":"รหัสสินค้า","barcode":"P03355"},{"detail":"บาร์โค้ดหลัก","barcode":"8851717049026"}]','ส่วนลดดัชมิลส้มแพ็ค4/35บาท','0','-5','37','ส่วนลด','หน่วย','P00000.png');</v>
      </c>
    </row>
    <row r="3356" spans="1:18" x14ac:dyDescent="0.25">
      <c r="A3356" s="2" t="s">
        <v>5013</v>
      </c>
      <c r="B3356" s="8">
        <v>8850086161865</v>
      </c>
      <c r="C3356" s="2" t="s">
        <v>5014</v>
      </c>
      <c r="D3356" s="6"/>
      <c r="E3356" s="6"/>
      <c r="F3356" s="1">
        <v>98</v>
      </c>
      <c r="G3356" s="1">
        <v>0</v>
      </c>
      <c r="H3356" s="1">
        <v>10</v>
      </c>
      <c r="I3356" s="16"/>
      <c r="J3356" s="17" t="s">
        <v>7142</v>
      </c>
      <c r="K3356" s="4" t="s">
        <v>7144</v>
      </c>
      <c r="L3356" s="5" t="s">
        <v>7143</v>
      </c>
      <c r="M3356" s="5">
        <f t="shared" si="208"/>
        <v>0</v>
      </c>
      <c r="N3356" s="5">
        <f t="shared" si="209"/>
        <v>-10</v>
      </c>
      <c r="O3356" s="3" t="str">
        <f>IF(ISBLANK(D3356),"ส่วนลด",VLOOKUP(D3356,หมวดหมู่!$A$2:$B$35,2))</f>
        <v>ส่วนลด</v>
      </c>
      <c r="P3356" s="3" t="str">
        <f>IF(ISBLANK(E3356),"หน่วย",VLOOKUP(E3356,หน่วยนับ!$A$2:$B$37,2))</f>
        <v>หน่วย</v>
      </c>
      <c r="Q3356" t="str">
        <f t="shared" si="210"/>
        <v>P00000.png</v>
      </c>
      <c r="R3356" t="str">
        <f t="shared" si="211"/>
        <v>INSERT INTO `product`(`pID`, `pBar`, `pBars`, `pName`, `pBP`, `pSP`, `pVal`, `pCate`, `pUnit`, `img`) VALUES ('P03356','8850086161865','[{"detail":"รหัสสินค้า","barcode":"P03356"},{"detail":"บาร์โค้ดหลัก","barcode":"8850086161865"}]','ส่วนลดโอวัลติลแพ็ค6 /98บ*','0','-10','98','ส่วนลด','หน่วย','P00000.png');</v>
      </c>
    </row>
    <row r="3357" spans="1:18" x14ac:dyDescent="0.25">
      <c r="A3357" s="2" t="s">
        <v>5015</v>
      </c>
      <c r="B3357" s="8">
        <v>4902430785549</v>
      </c>
      <c r="C3357" s="2" t="s">
        <v>5016</v>
      </c>
      <c r="D3357" s="1">
        <v>20</v>
      </c>
      <c r="E3357" s="1">
        <v>14</v>
      </c>
      <c r="F3357" s="1">
        <v>0</v>
      </c>
      <c r="G3357" s="1">
        <v>16.170000000000002</v>
      </c>
      <c r="H3357" s="1">
        <v>20</v>
      </c>
      <c r="I3357" s="16"/>
      <c r="J3357" s="17" t="s">
        <v>7142</v>
      </c>
      <c r="K3357" s="4" t="s">
        <v>7144</v>
      </c>
      <c r="L3357" s="5" t="s">
        <v>7143</v>
      </c>
      <c r="M3357" s="5">
        <f t="shared" si="208"/>
        <v>16.170000000000002</v>
      </c>
      <c r="N3357" s="5">
        <f t="shared" si="209"/>
        <v>20</v>
      </c>
      <c r="O3357" s="3" t="str">
        <f>IF(ISBLANK(D3357),"ส่วนลด",VLOOKUP(D3357,หมวดหมู่!$A$2:$B$35,2))</f>
        <v>อุปโภค/บริโภค</v>
      </c>
      <c r="P3357" s="3" t="str">
        <f>IF(ISBLANK(E3357),"หน่วย",VLOOKUP(E3357,หน่วยนับ!$A$2:$B$37,2))</f>
        <v>ถุง</v>
      </c>
      <c r="Q3357" t="str">
        <f t="shared" si="210"/>
        <v>P00000.png</v>
      </c>
      <c r="R3357" t="str">
        <f t="shared" si="211"/>
        <v>INSERT INTO `product`(`pID`, `pBar`, `pBars`, `pName`, `pBP`, `pSP`, `pVal`, `pCate`, `pUnit`, `img`) VALUES ('P03357','4902430785549','[{"detail":"รหัสสินค้า","barcode":"P03357"},{"detail":"บาร์โค้ดหลัก","barcode":"4902430785549"}]','ดาวนี่ผงซักฟอกชมพู220g20บ*','16.17','20','0','อุปโภค/บริโภค','ถุง','P00000.png');</v>
      </c>
    </row>
    <row r="3358" spans="1:18" x14ac:dyDescent="0.25">
      <c r="A3358" s="2" t="s">
        <v>5017</v>
      </c>
      <c r="B3358" s="8" t="s">
        <v>5017</v>
      </c>
      <c r="C3358" s="2" t="s">
        <v>5018</v>
      </c>
      <c r="D3358" s="1">
        <v>32</v>
      </c>
      <c r="E3358" s="1">
        <v>27</v>
      </c>
      <c r="F3358" s="1">
        <v>2</v>
      </c>
      <c r="G3358" s="1">
        <v>14.17</v>
      </c>
      <c r="H3358" s="1">
        <v>20</v>
      </c>
      <c r="I3358" s="16"/>
      <c r="J3358" s="17" t="s">
        <v>7142</v>
      </c>
      <c r="K3358" s="4" t="s">
        <v>7144</v>
      </c>
      <c r="L3358" s="5" t="s">
        <v>7143</v>
      </c>
      <c r="M3358" s="5">
        <f t="shared" si="208"/>
        <v>14.17</v>
      </c>
      <c r="N3358" s="5">
        <f t="shared" si="209"/>
        <v>20</v>
      </c>
      <c r="O3358" s="3" t="str">
        <f>IF(ISBLANK(D3358),"ส่วนลด",VLOOKUP(D3358,หมวดหมู่!$A$2:$B$35,2))</f>
        <v>การศึกษา</v>
      </c>
      <c r="P3358" s="3" t="str">
        <f>IF(ISBLANK(E3358),"หน่วย",VLOOKUP(E3358,หน่วยนับ!$A$2:$B$37,2))</f>
        <v>ม้วน</v>
      </c>
      <c r="Q3358" t="str">
        <f t="shared" si="210"/>
        <v>P00000.png</v>
      </c>
      <c r="R3358" t="str">
        <f t="shared" si="211"/>
        <v>INSERT INTO `product`(`pID`, `pBar`, `pBars`, `pName`, `pBP`, `pSP`, `pVal`, `pCate`, `pUnit`, `img`) VALUES ('P03358','P03358','[{"detail":"รหัสสินค้า","barcode":"P03358"},{"detail":"บาร์โค้ดหลัก","barcode":"P03358"}]','เทปปะกระดาษน้ำตาล20บ*','14.17','20','2','การศึกษา','ม้วน','P00000.png');</v>
      </c>
    </row>
    <row r="3359" spans="1:18" x14ac:dyDescent="0.25">
      <c r="A3359" s="2" t="s">
        <v>5019</v>
      </c>
      <c r="B3359" s="8">
        <v>4902470011226</v>
      </c>
      <c r="C3359" s="2" t="s">
        <v>9035</v>
      </c>
      <c r="D3359" s="1">
        <v>92</v>
      </c>
      <c r="E3359" s="1">
        <v>8</v>
      </c>
      <c r="F3359" s="1">
        <v>5</v>
      </c>
      <c r="G3359" s="1">
        <v>24.17</v>
      </c>
      <c r="H3359" s="1">
        <v>35</v>
      </c>
      <c r="I3359" s="16"/>
      <c r="J3359" s="17" t="s">
        <v>7142</v>
      </c>
      <c r="K3359" s="4" t="s">
        <v>7144</v>
      </c>
      <c r="L3359" s="5" t="s">
        <v>7143</v>
      </c>
      <c r="M3359" s="5">
        <f t="shared" si="208"/>
        <v>24.17</v>
      </c>
      <c r="N3359" s="5">
        <f t="shared" si="209"/>
        <v>35</v>
      </c>
      <c r="O3359" s="3" t="str">
        <f>IF(ISBLANK(D3359),"ส่วนลด",VLOOKUP(D3359,หมวดหมู่!$A$2:$B$35,2))</f>
        <v>ของใช้ในครัว</v>
      </c>
      <c r="P3359" s="3" t="str">
        <f>IF(ISBLANK(E3359),"หน่วย",VLOOKUP(E3359,หน่วยนับ!$A$2:$B$37,2))</f>
        <v>อัน</v>
      </c>
      <c r="Q3359" t="str">
        <f t="shared" si="210"/>
        <v>P00000.png</v>
      </c>
      <c r="R3359" t="str">
        <f t="shared" si="211"/>
        <v>INSERT INTO `product`(`pID`, `pBar`, `pBars`, `pName`, `pBP`, `pSP`, `pVal`, `pCate`, `pUnit`, `img`) VALUES ('P03359','4902470011226','[{"detail":"รหัสสินค้า","barcode":"P03359"},{"detail":"บาร์โค้ดหลัก","barcode":"4902470011226"}]','ด้ามมีดโกนยิลเลต***','24.17','35','5','ของใช้ในครัว','อัน','P00000.png');</v>
      </c>
    </row>
    <row r="3360" spans="1:18" x14ac:dyDescent="0.25">
      <c r="A3360" s="2" t="s">
        <v>5020</v>
      </c>
      <c r="B3360" s="8">
        <v>1989103178009</v>
      </c>
      <c r="C3360" s="2" t="s">
        <v>9036</v>
      </c>
      <c r="D3360" s="1">
        <v>77</v>
      </c>
      <c r="E3360" s="1">
        <v>12</v>
      </c>
      <c r="F3360" s="1">
        <v>8</v>
      </c>
      <c r="G3360" s="1">
        <v>60</v>
      </c>
      <c r="H3360" s="1">
        <v>75</v>
      </c>
      <c r="I3360" s="16"/>
      <c r="J3360" s="17" t="s">
        <v>7142</v>
      </c>
      <c r="K3360" s="4" t="s">
        <v>7144</v>
      </c>
      <c r="L3360" s="5" t="s">
        <v>7143</v>
      </c>
      <c r="M3360" s="5">
        <f t="shared" si="208"/>
        <v>60</v>
      </c>
      <c r="N3360" s="5">
        <f t="shared" si="209"/>
        <v>75</v>
      </c>
      <c r="O3360" s="3" t="str">
        <f>IF(ISBLANK(D3360),"ส่วนลด",VLOOKUP(D3360,หมวดหมู่!$A$2:$B$35,2))</f>
        <v>ของใช้ในครัว</v>
      </c>
      <c r="P3360" s="3" t="str">
        <f>IF(ISBLANK(E3360),"หน่วย",VLOOKUP(E3360,หน่วยนับ!$A$2:$B$37,2))</f>
        <v>ด้าม</v>
      </c>
      <c r="Q3360" t="str">
        <f t="shared" si="210"/>
        <v>P00000.png</v>
      </c>
      <c r="R3360" t="str">
        <f t="shared" si="211"/>
        <v>INSERT INTO `product`(`pID`, `pBar`, `pBars`, `pName`, `pBP`, `pSP`, `pVal`, `pCate`, `pUnit`, `img`) VALUES ('P03360','1989103178009','[{"detail":"รหัสสินค้า","barcode":"P03360"},{"detail":"บาร์โค้ดหลัก","barcode":"1989103178009"}]','ตะหริวด้ามไม้ยาว***','60','75','8','ของใช้ในครัว','ด้าม','P00000.png');</v>
      </c>
    </row>
    <row r="3361" spans="1:18" x14ac:dyDescent="0.25">
      <c r="A3361" s="2" t="s">
        <v>5021</v>
      </c>
      <c r="B3361" s="8" t="s">
        <v>5021</v>
      </c>
      <c r="C3361" s="2" t="s">
        <v>9037</v>
      </c>
      <c r="D3361" s="1">
        <v>20</v>
      </c>
      <c r="E3361" s="1">
        <v>8</v>
      </c>
      <c r="F3361" s="1">
        <v>11</v>
      </c>
      <c r="G3361" s="1">
        <v>40</v>
      </c>
      <c r="H3361" s="1">
        <v>50</v>
      </c>
      <c r="I3361" s="16"/>
      <c r="J3361" s="17" t="s">
        <v>7142</v>
      </c>
      <c r="K3361" s="4" t="s">
        <v>7144</v>
      </c>
      <c r="L3361" s="5" t="s">
        <v>7143</v>
      </c>
      <c r="M3361" s="5">
        <f t="shared" si="208"/>
        <v>40</v>
      </c>
      <c r="N3361" s="5">
        <f t="shared" si="209"/>
        <v>50</v>
      </c>
      <c r="O3361" s="3" t="str">
        <f>IF(ISBLANK(D3361),"ส่วนลด",VLOOKUP(D3361,หมวดหมู่!$A$2:$B$35,2))</f>
        <v>อุปโภค/บริโภค</v>
      </c>
      <c r="P3361" s="3" t="str">
        <f>IF(ISBLANK(E3361),"หน่วย",VLOOKUP(E3361,หน่วยนับ!$A$2:$B$37,2))</f>
        <v>อัน</v>
      </c>
      <c r="Q3361" t="str">
        <f t="shared" si="210"/>
        <v>P00000.png</v>
      </c>
      <c r="R3361" t="str">
        <f t="shared" si="211"/>
        <v>INSERT INTO `product`(`pID`, `pBar`, `pBars`, `pName`, `pBP`, `pSP`, `pVal`, `pCate`, `pUnit`, `img`) VALUES ('P03361','P03361','[{"detail":"รหัสสินค้า","barcode":"P03361"},{"detail":"บาร์โค้ดหลัก","barcode":"P03361"}]','ไม้กวาดอ่อนด้ามไม้***','40','50','11','อุปโภค/บริโภค','อัน','P00000.png');</v>
      </c>
    </row>
    <row r="3362" spans="1:18" x14ac:dyDescent="0.25">
      <c r="A3362" s="2" t="s">
        <v>5022</v>
      </c>
      <c r="B3362" s="8">
        <v>8850568510099</v>
      </c>
      <c r="C3362" s="2" t="s">
        <v>9038</v>
      </c>
      <c r="D3362" s="1">
        <v>21</v>
      </c>
      <c r="E3362" s="1">
        <v>5</v>
      </c>
      <c r="F3362" s="1">
        <v>7</v>
      </c>
      <c r="G3362" s="1">
        <v>59</v>
      </c>
      <c r="H3362" s="1">
        <v>75</v>
      </c>
      <c r="I3362" s="16"/>
      <c r="J3362" s="17" t="s">
        <v>7142</v>
      </c>
      <c r="K3362" s="4" t="s">
        <v>7144</v>
      </c>
      <c r="L3362" s="5" t="s">
        <v>7143</v>
      </c>
      <c r="M3362" s="5">
        <f t="shared" si="208"/>
        <v>59</v>
      </c>
      <c r="N3362" s="5">
        <f t="shared" si="209"/>
        <v>75</v>
      </c>
      <c r="O3362" s="3" t="str">
        <f>IF(ISBLANK(D3362),"ส่วนลด",VLOOKUP(D3362,หมวดหมู่!$A$2:$B$35,2))</f>
        <v>ไฟฟ้า</v>
      </c>
      <c r="P3362" s="3" t="str">
        <f>IF(ISBLANK(E3362),"หน่วย",VLOOKUP(E3362,หน่วยนับ!$A$2:$B$37,2))</f>
        <v>กล่อง</v>
      </c>
      <c r="Q3362" t="str">
        <f t="shared" si="210"/>
        <v>P00000.png</v>
      </c>
      <c r="R3362" t="str">
        <f t="shared" si="211"/>
        <v>INSERT INTO `product`(`pID`, `pBar`, `pBars`, `pName`, `pBP`, `pSP`, `pVal`, `pCate`, `pUnit`, `img`) VALUES ('P03362','8850568510099','[{"detail":"รหัสสินค้า","barcode":"P03362"},{"detail":"บาร์โค้ดหลัก","barcode":"8850568510099"}]','หลอดไฟแพทริออท12w***','59','75','7','ไฟฟ้า','กล่อง','P00000.png');</v>
      </c>
    </row>
    <row r="3363" spans="1:18" x14ac:dyDescent="0.25">
      <c r="A3363" s="2" t="s">
        <v>5023</v>
      </c>
      <c r="B3363" s="8">
        <v>8850568510259</v>
      </c>
      <c r="C3363" s="2" t="s">
        <v>5024</v>
      </c>
      <c r="D3363" s="1">
        <v>21</v>
      </c>
      <c r="E3363" s="1">
        <v>5</v>
      </c>
      <c r="F3363" s="1">
        <v>1</v>
      </c>
      <c r="G3363" s="1">
        <v>69</v>
      </c>
      <c r="H3363" s="1">
        <v>85</v>
      </c>
      <c r="I3363" s="16"/>
      <c r="J3363" s="17" t="s">
        <v>7142</v>
      </c>
      <c r="K3363" s="4" t="s">
        <v>7144</v>
      </c>
      <c r="L3363" s="5" t="s">
        <v>7143</v>
      </c>
      <c r="M3363" s="5">
        <f t="shared" si="208"/>
        <v>69</v>
      </c>
      <c r="N3363" s="5">
        <f t="shared" si="209"/>
        <v>85</v>
      </c>
      <c r="O3363" s="3" t="str">
        <f>IF(ISBLANK(D3363),"ส่วนลด",VLOOKUP(D3363,หมวดหมู่!$A$2:$B$35,2))</f>
        <v>ไฟฟ้า</v>
      </c>
      <c r="P3363" s="3" t="str">
        <f>IF(ISBLANK(E3363),"หน่วย",VLOOKUP(E3363,หน่วยนับ!$A$2:$B$37,2))</f>
        <v>กล่อง</v>
      </c>
      <c r="Q3363" t="str">
        <f t="shared" si="210"/>
        <v>P00000.png</v>
      </c>
      <c r="R3363" t="str">
        <f t="shared" si="211"/>
        <v>INSERT INTO `product`(`pID`, `pBar`, `pBars`, `pName`, `pBP`, `pSP`, `pVal`, `pCate`, `pUnit`, `img`) VALUES ('P03363','8850568510259','[{"detail":"รหัสสินค้า","barcode":"P03363"},{"detail":"บาร์โค้ดหลัก","barcode":"8850568510259"}]','หลอดไฟแพทริออท15w70บ*','69','85','1','ไฟฟ้า','กล่อง','P00000.png');</v>
      </c>
    </row>
    <row r="3364" spans="1:18" x14ac:dyDescent="0.25">
      <c r="A3364" s="2" t="s">
        <v>5025</v>
      </c>
      <c r="B3364" s="8">
        <v>6940220100538</v>
      </c>
      <c r="C3364" s="2" t="s">
        <v>5026</v>
      </c>
      <c r="D3364" s="1">
        <v>20</v>
      </c>
      <c r="E3364" s="1">
        <v>9</v>
      </c>
      <c r="F3364" s="1">
        <v>0</v>
      </c>
      <c r="G3364" s="1">
        <v>7.5</v>
      </c>
      <c r="H3364" s="1">
        <v>12</v>
      </c>
      <c r="I3364" s="16"/>
      <c r="J3364" s="17" t="s">
        <v>7142</v>
      </c>
      <c r="K3364" s="4" t="s">
        <v>7144</v>
      </c>
      <c r="L3364" s="5" t="s">
        <v>7143</v>
      </c>
      <c r="M3364" s="5">
        <f t="shared" si="208"/>
        <v>7.5</v>
      </c>
      <c r="N3364" s="5">
        <f t="shared" si="209"/>
        <v>12</v>
      </c>
      <c r="O3364" s="3" t="str">
        <f>IF(ISBLANK(D3364),"ส่วนลด",VLOOKUP(D3364,หมวดหมู่!$A$2:$B$35,2))</f>
        <v>อุปโภค/บริโภค</v>
      </c>
      <c r="P3364" s="3" t="str">
        <f>IF(ISBLANK(E3364),"หน่วย",VLOOKUP(E3364,หน่วยนับ!$A$2:$B$37,2))</f>
        <v>แพ็ค</v>
      </c>
      <c r="Q3364" t="str">
        <f t="shared" si="210"/>
        <v>P00000.png</v>
      </c>
      <c r="R3364" t="str">
        <f t="shared" si="211"/>
        <v>INSERT INTO `product`(`pID`, `pBar`, `pBars`, `pName`, `pBP`, `pSP`, `pVal`, `pCate`, `pUnit`, `img`) VALUES ('P03364','6940220100538','[{"detail":"รหัสสินค้า","barcode":"P03364"},{"detail":"บาร์โค้ดหลัก","barcode":"6940220100538"}]','แปรงสีฟันแพ็ค3/12บ*','7.5','12','0','อุปโภค/บริโภค','แพ็ค','P00000.png');</v>
      </c>
    </row>
    <row r="3365" spans="1:18" x14ac:dyDescent="0.25">
      <c r="A3365" s="2" t="s">
        <v>5027</v>
      </c>
      <c r="B3365" s="8">
        <v>8850822070116</v>
      </c>
      <c r="C3365" s="2" t="s">
        <v>9039</v>
      </c>
      <c r="D3365" s="1">
        <v>91</v>
      </c>
      <c r="E3365" s="1">
        <v>1</v>
      </c>
      <c r="F3365" s="1">
        <v>1</v>
      </c>
      <c r="G3365" s="1">
        <v>17.5</v>
      </c>
      <c r="H3365" s="1">
        <v>25</v>
      </c>
      <c r="I3365" s="16"/>
      <c r="J3365" s="17" t="s">
        <v>7142</v>
      </c>
      <c r="K3365" s="4" t="s">
        <v>7144</v>
      </c>
      <c r="L3365" s="5" t="s">
        <v>7143</v>
      </c>
      <c r="M3365" s="5">
        <f t="shared" si="208"/>
        <v>17.5</v>
      </c>
      <c r="N3365" s="5">
        <f t="shared" si="209"/>
        <v>25</v>
      </c>
      <c r="O3365" s="3" t="str">
        <f>IF(ISBLANK(D3365),"ส่วนลด",VLOOKUP(D3365,หมวดหมู่!$A$2:$B$35,2))</f>
        <v>ของใช้ในครัว</v>
      </c>
      <c r="P3365" s="3" t="str">
        <f>IF(ISBLANK(E3365),"หน่วย",VLOOKUP(E3365,หน่วยนับ!$A$2:$B$37,2))</f>
        <v>ชิ้น</v>
      </c>
      <c r="Q3365" t="str">
        <f t="shared" si="210"/>
        <v>P00000.png</v>
      </c>
      <c r="R3365" t="str">
        <f t="shared" si="211"/>
        <v>INSERT INTO `product`(`pID`, `pBar`, `pBars`, `pName`, `pBP`, `pSP`, `pVal`, `pCate`, `pUnit`, `img`) VALUES ('P03365','8850822070116','[{"detail":"รหัสสินค้า","barcode":"P03365"},{"detail":"บาร์โค้ดหลัก","barcode":"8850822070116"}]','ลิปมัน เค เอ ***','17.5','25','1','ของใช้ในครัว','ชิ้น','P00000.png');</v>
      </c>
    </row>
    <row r="3366" spans="1:18" x14ac:dyDescent="0.25">
      <c r="A3366" s="2" t="s">
        <v>5029</v>
      </c>
      <c r="B3366" s="8">
        <v>8850822070109</v>
      </c>
      <c r="C3366" s="2" t="s">
        <v>5028</v>
      </c>
      <c r="D3366" s="1">
        <v>20</v>
      </c>
      <c r="E3366" s="1">
        <v>1</v>
      </c>
      <c r="F3366" s="1">
        <v>0</v>
      </c>
      <c r="G3366" s="1">
        <v>17.5</v>
      </c>
      <c r="H3366" s="1">
        <v>25</v>
      </c>
      <c r="I3366" s="16"/>
      <c r="J3366" s="17" t="s">
        <v>7142</v>
      </c>
      <c r="K3366" s="4" t="s">
        <v>7144</v>
      </c>
      <c r="L3366" s="5" t="s">
        <v>7143</v>
      </c>
      <c r="M3366" s="5">
        <f t="shared" si="208"/>
        <v>17.5</v>
      </c>
      <c r="N3366" s="5">
        <f t="shared" si="209"/>
        <v>25</v>
      </c>
      <c r="O3366" s="3" t="str">
        <f>IF(ISBLANK(D3366),"ส่วนลด",VLOOKUP(D3366,หมวดหมู่!$A$2:$B$35,2))</f>
        <v>อุปโภค/บริโภค</v>
      </c>
      <c r="P3366" s="3" t="str">
        <f>IF(ISBLANK(E3366),"หน่วย",VLOOKUP(E3366,หน่วยนับ!$A$2:$B$37,2))</f>
        <v>ชิ้น</v>
      </c>
      <c r="Q3366" t="str">
        <f t="shared" si="210"/>
        <v>P00000.png</v>
      </c>
      <c r="R3366" t="str">
        <f t="shared" si="211"/>
        <v>INSERT INTO `product`(`pID`, `pBar`, `pBars`, `pName`, `pBP`, `pSP`, `pVal`, `pCate`, `pUnit`, `img`) VALUES ('P03366','8850822070109','[{"detail":"รหัสสินค้า","barcode":"P03366"},{"detail":"บาร์โค้ดหลัก","barcode":"8850822070109"}]','ลิปมัน เค เอ 25บ*','17.5','25','0','อุปโภค/บริโภค','ชิ้น','P00000.png');</v>
      </c>
    </row>
    <row r="3367" spans="1:18" x14ac:dyDescent="0.25">
      <c r="A3367" s="2" t="s">
        <v>5030</v>
      </c>
      <c r="B3367" s="8">
        <v>2882001946123</v>
      </c>
      <c r="C3367" s="2" t="s">
        <v>5031</v>
      </c>
      <c r="D3367" s="1">
        <v>20</v>
      </c>
      <c r="E3367" s="1">
        <v>5</v>
      </c>
      <c r="F3367" s="1">
        <v>0</v>
      </c>
      <c r="G3367" s="1">
        <v>50</v>
      </c>
      <c r="H3367" s="1">
        <v>70</v>
      </c>
      <c r="I3367" s="16"/>
      <c r="J3367" s="17" t="s">
        <v>7142</v>
      </c>
      <c r="K3367" s="4" t="s">
        <v>7144</v>
      </c>
      <c r="L3367" s="5" t="s">
        <v>7143</v>
      </c>
      <c r="M3367" s="5">
        <f t="shared" si="208"/>
        <v>50</v>
      </c>
      <c r="N3367" s="5">
        <f t="shared" si="209"/>
        <v>70</v>
      </c>
      <c r="O3367" s="3" t="str">
        <f>IF(ISBLANK(D3367),"ส่วนลด",VLOOKUP(D3367,หมวดหมู่!$A$2:$B$35,2))</f>
        <v>อุปโภค/บริโภค</v>
      </c>
      <c r="P3367" s="3" t="str">
        <f>IF(ISBLANK(E3367),"หน่วย",VLOOKUP(E3367,หน่วยนับ!$A$2:$B$37,2))</f>
        <v>กล่อง</v>
      </c>
      <c r="Q3367" t="str">
        <f t="shared" si="210"/>
        <v>P00000.png</v>
      </c>
      <c r="R3367" t="str">
        <f t="shared" si="211"/>
        <v>INSERT INTO `product`(`pID`, `pBar`, `pBars`, `pName`, `pBP`, `pSP`, `pVal`, `pCate`, `pUnit`, `img`) VALUES ('P03367','2882001946123','[{"detail":"รหัสสินค้า","barcode":"P03367"},{"detail":"บาร์โค้ดหลัก","barcode":"2882001946123"}]','หูฟังRC-12/70บ*','50','70','0','อุปโภค/บริโภค','กล่อง','P00000.png');</v>
      </c>
    </row>
    <row r="3368" spans="1:18" x14ac:dyDescent="0.25">
      <c r="A3368" s="2" t="s">
        <v>5032</v>
      </c>
      <c r="B3368" s="8">
        <v>2882001930122</v>
      </c>
      <c r="C3368" s="2" t="s">
        <v>5033</v>
      </c>
      <c r="D3368" s="1">
        <v>20</v>
      </c>
      <c r="E3368" s="1">
        <v>5</v>
      </c>
      <c r="F3368" s="1">
        <v>0</v>
      </c>
      <c r="G3368" s="1">
        <v>50</v>
      </c>
      <c r="H3368" s="1">
        <v>70</v>
      </c>
      <c r="I3368" s="16"/>
      <c r="J3368" s="17" t="s">
        <v>7142</v>
      </c>
      <c r="K3368" s="4" t="s">
        <v>7144</v>
      </c>
      <c r="L3368" s="5" t="s">
        <v>7143</v>
      </c>
      <c r="M3368" s="5">
        <f t="shared" si="208"/>
        <v>50</v>
      </c>
      <c r="N3368" s="5">
        <f t="shared" si="209"/>
        <v>70</v>
      </c>
      <c r="O3368" s="3" t="str">
        <f>IF(ISBLANK(D3368),"ส่วนลด",VLOOKUP(D3368,หมวดหมู่!$A$2:$B$35,2))</f>
        <v>อุปโภค/บริโภค</v>
      </c>
      <c r="P3368" s="3" t="str">
        <f>IF(ISBLANK(E3368),"หน่วย",VLOOKUP(E3368,หน่วยนับ!$A$2:$B$37,2))</f>
        <v>กล่อง</v>
      </c>
      <c r="Q3368" t="str">
        <f t="shared" si="210"/>
        <v>P00000.png</v>
      </c>
      <c r="R3368" t="str">
        <f t="shared" si="211"/>
        <v>INSERT INTO `product`(`pID`, `pBar`, `pBars`, `pName`, `pBP`, `pSP`, `pVal`, `pCate`, `pUnit`, `img`) VALUES ('P03368','2882001930122','[{"detail":"รหัสสินค้า","barcode":"P03368"},{"detail":"บาร์โค้ดหลัก","barcode":"2882001930122"}]','หูฟังVC-12/70บ*','50','70','0','อุปโภค/บริโภค','กล่อง','P00000.png');</v>
      </c>
    </row>
    <row r="3369" spans="1:18" x14ac:dyDescent="0.25">
      <c r="A3369" s="2" t="s">
        <v>5034</v>
      </c>
      <c r="B3369" s="8" t="s">
        <v>5034</v>
      </c>
      <c r="C3369" s="2" t="s">
        <v>9040</v>
      </c>
      <c r="D3369" s="1">
        <v>32</v>
      </c>
      <c r="E3369" s="6"/>
      <c r="F3369" s="1">
        <v>3</v>
      </c>
      <c r="G3369" s="1">
        <v>10</v>
      </c>
      <c r="H3369" s="1">
        <v>15</v>
      </c>
      <c r="I3369" s="16"/>
      <c r="J3369" s="17" t="s">
        <v>7142</v>
      </c>
      <c r="K3369" s="4" t="s">
        <v>7144</v>
      </c>
      <c r="L3369" s="5" t="s">
        <v>7143</v>
      </c>
      <c r="M3369" s="5">
        <f t="shared" si="208"/>
        <v>10</v>
      </c>
      <c r="N3369" s="5">
        <f t="shared" si="209"/>
        <v>15</v>
      </c>
      <c r="O3369" s="3" t="str">
        <f>IF(ISBLANK(D3369),"ส่วนลด",VLOOKUP(D3369,หมวดหมู่!$A$2:$B$35,2))</f>
        <v>การศึกษา</v>
      </c>
      <c r="P3369" s="3" t="str">
        <f>IF(ISBLANK(E3369),"หน่วย",VLOOKUP(E3369,หน่วยนับ!$A$2:$B$37,2))</f>
        <v>หน่วย</v>
      </c>
      <c r="Q3369" t="str">
        <f t="shared" si="210"/>
        <v>P00000.png</v>
      </c>
      <c r="R3369" t="str">
        <f t="shared" si="211"/>
        <v>INSERT INTO `product`(`pID`, `pBar`, `pBars`, `pName`, `pBP`, `pSP`, `pVal`, `pCate`, `pUnit`, `img`) VALUES ('P03369','P03369','[{"detail":"รหัสสินค้า","barcode":"P03369"},{"detail":"บาร์โค้ดหลัก","barcode":"P03369"}]','ตัวหนีบลวดแพ็คคู่***','10','15','3','การศึกษา','หน่วย','P00000.png');</v>
      </c>
    </row>
    <row r="3370" spans="1:18" x14ac:dyDescent="0.25">
      <c r="A3370" s="2" t="s">
        <v>5035</v>
      </c>
      <c r="B3370" s="8" t="s">
        <v>5035</v>
      </c>
      <c r="C3370" s="2" t="s">
        <v>9041</v>
      </c>
      <c r="D3370" s="1">
        <v>77</v>
      </c>
      <c r="E3370" s="1">
        <v>17</v>
      </c>
      <c r="F3370" s="1">
        <v>11</v>
      </c>
      <c r="G3370" s="1">
        <v>10</v>
      </c>
      <c r="H3370" s="1">
        <v>20</v>
      </c>
      <c r="I3370" s="16"/>
      <c r="J3370" s="17" t="s">
        <v>7142</v>
      </c>
      <c r="K3370" s="4" t="s">
        <v>7144</v>
      </c>
      <c r="L3370" s="5" t="s">
        <v>7143</v>
      </c>
      <c r="M3370" s="5">
        <f t="shared" si="208"/>
        <v>10</v>
      </c>
      <c r="N3370" s="5">
        <f t="shared" si="209"/>
        <v>20</v>
      </c>
      <c r="O3370" s="3" t="str">
        <f>IF(ISBLANK(D3370),"ส่วนลด",VLOOKUP(D3370,หมวดหมู่!$A$2:$B$35,2))</f>
        <v>ของใช้ในครัว</v>
      </c>
      <c r="P3370" s="3" t="str">
        <f>IF(ISBLANK(E3370),"หน่วย",VLOOKUP(E3370,หน่วยนับ!$A$2:$B$37,2))</f>
        <v>ใบ</v>
      </c>
      <c r="Q3370" t="str">
        <f t="shared" si="210"/>
        <v>P00000.png</v>
      </c>
      <c r="R3370" t="str">
        <f t="shared" si="211"/>
        <v>INSERT INTO `product`(`pID`, `pBar`, `pBars`, `pName`, `pBP`, `pSP`, `pVal`, `pCate`, `pUnit`, `img`) VALUES ('P03370','P03370','[{"detail":"รหัสสินค้า","barcode":"P03370"},{"detail":"บาร์โค้ดหลัก","barcode":"P03370"}]','ถาดจานปิคนิค***','10','20','11','ของใช้ในครัว','ใบ','P00000.png');</v>
      </c>
    </row>
    <row r="3371" spans="1:18" x14ac:dyDescent="0.25">
      <c r="A3371" s="2" t="s">
        <v>5036</v>
      </c>
      <c r="B3371" s="8" t="s">
        <v>5037</v>
      </c>
      <c r="C3371" s="2" t="s">
        <v>5038</v>
      </c>
      <c r="D3371" s="1">
        <v>20</v>
      </c>
      <c r="E3371" s="1">
        <v>4</v>
      </c>
      <c r="F3371" s="1">
        <v>3</v>
      </c>
      <c r="G3371" s="1">
        <v>30</v>
      </c>
      <c r="H3371" s="1">
        <v>49</v>
      </c>
      <c r="I3371" s="16"/>
      <c r="J3371" s="17" t="s">
        <v>7142</v>
      </c>
      <c r="K3371" s="4" t="s">
        <v>7144</v>
      </c>
      <c r="L3371" s="5" t="s">
        <v>7143</v>
      </c>
      <c r="M3371" s="5">
        <f t="shared" si="208"/>
        <v>30</v>
      </c>
      <c r="N3371" s="5">
        <f t="shared" si="209"/>
        <v>49</v>
      </c>
      <c r="O3371" s="3" t="str">
        <f>IF(ISBLANK(D3371),"ส่วนลด",VLOOKUP(D3371,หมวดหมู่!$A$2:$B$35,2))</f>
        <v>อุปโภค/บริโภค</v>
      </c>
      <c r="P3371" s="3" t="str">
        <f>IF(ISBLANK(E3371),"หน่วย",VLOOKUP(E3371,หน่วยนับ!$A$2:$B$37,2))</f>
        <v>ชุด</v>
      </c>
      <c r="Q3371" t="str">
        <f t="shared" si="210"/>
        <v>P00000.png</v>
      </c>
      <c r="R3371" t="str">
        <f t="shared" si="211"/>
        <v>INSERT INTO `product`(`pID`, `pBar`, `pBars`, `pName`, `pBP`, `pSP`, `pVal`, `pCate`, `pUnit`, `img`) VALUES ('P03371','THKP00406','[{"detail":"รหัสสินค้า","barcode":"P03371"},{"detail":"บาร์โค้ดหลัก","barcode":"THKP00406"}]','ฝักบัว*นมหนูทองเหลือง49บ*','30','49','3','อุปโภค/บริโภค','ชุด','P00000.png');</v>
      </c>
    </row>
    <row r="3372" spans="1:18" x14ac:dyDescent="0.25">
      <c r="A3372" s="2" t="s">
        <v>5039</v>
      </c>
      <c r="B3372" s="8" t="s">
        <v>5039</v>
      </c>
      <c r="C3372" s="2" t="s">
        <v>9042</v>
      </c>
      <c r="D3372" s="1">
        <v>77</v>
      </c>
      <c r="E3372" s="1">
        <v>1</v>
      </c>
      <c r="F3372" s="1">
        <v>8</v>
      </c>
      <c r="G3372" s="1">
        <v>7.5</v>
      </c>
      <c r="H3372" s="1">
        <v>13</v>
      </c>
      <c r="I3372" s="16"/>
      <c r="J3372" s="17" t="s">
        <v>7142</v>
      </c>
      <c r="K3372" s="4" t="s">
        <v>7144</v>
      </c>
      <c r="L3372" s="5" t="s">
        <v>7143</v>
      </c>
      <c r="M3372" s="5">
        <f t="shared" si="208"/>
        <v>7.5</v>
      </c>
      <c r="N3372" s="5">
        <f t="shared" si="209"/>
        <v>13</v>
      </c>
      <c r="O3372" s="3" t="str">
        <f>IF(ISBLANK(D3372),"ส่วนลด",VLOOKUP(D3372,หมวดหมู่!$A$2:$B$35,2))</f>
        <v>ของใช้ในครัว</v>
      </c>
      <c r="P3372" s="3" t="str">
        <f>IF(ISBLANK(E3372),"หน่วย",VLOOKUP(E3372,หน่วยนับ!$A$2:$B$37,2))</f>
        <v>ชิ้น</v>
      </c>
      <c r="Q3372" t="str">
        <f t="shared" si="210"/>
        <v>P00000.png</v>
      </c>
      <c r="R3372" t="str">
        <f t="shared" si="211"/>
        <v>INSERT INTO `product`(`pID`, `pBar`, `pBars`, `pName`, `pBP`, `pSP`, `pVal`, `pCate`, `pUnit`, `img`) VALUES ('P03372','P03372','[{"detail":"รหัสสินค้า","barcode":"P03372"},{"detail":"บาร์โค้ดหลัก","barcode":"P03372"}]','พายตักขนมพลาสติก3นิ้ว***','7.5','13','8','ของใช้ในครัว','ชิ้น','P00000.png');</v>
      </c>
    </row>
    <row r="3373" spans="1:18" x14ac:dyDescent="0.25">
      <c r="A3373" s="2" t="s">
        <v>5040</v>
      </c>
      <c r="B3373" s="8" t="s">
        <v>5040</v>
      </c>
      <c r="C3373" s="2" t="s">
        <v>5041</v>
      </c>
      <c r="D3373" s="1">
        <v>20</v>
      </c>
      <c r="E3373" s="1">
        <v>1</v>
      </c>
      <c r="F3373" s="1">
        <v>3</v>
      </c>
      <c r="G3373" s="1">
        <v>15.5</v>
      </c>
      <c r="H3373" s="1">
        <v>20</v>
      </c>
      <c r="I3373" s="16"/>
      <c r="J3373" s="17" t="s">
        <v>7142</v>
      </c>
      <c r="K3373" s="4" t="s">
        <v>7144</v>
      </c>
      <c r="L3373" s="5" t="s">
        <v>7143</v>
      </c>
      <c r="M3373" s="5">
        <f t="shared" si="208"/>
        <v>15.5</v>
      </c>
      <c r="N3373" s="5">
        <f t="shared" si="209"/>
        <v>20</v>
      </c>
      <c r="O3373" s="3" t="str">
        <f>IF(ISBLANK(D3373),"ส่วนลด",VLOOKUP(D3373,หมวดหมู่!$A$2:$B$35,2))</f>
        <v>อุปโภค/บริโภค</v>
      </c>
      <c r="P3373" s="3" t="str">
        <f>IF(ISBLANK(E3373),"หน่วย",VLOOKUP(E3373,หน่วยนับ!$A$2:$B$37,2))</f>
        <v>ชิ้น</v>
      </c>
      <c r="Q3373" t="str">
        <f t="shared" si="210"/>
        <v>P00000.png</v>
      </c>
      <c r="R3373" t="str">
        <f t="shared" si="211"/>
        <v>INSERT INTO `product`(`pID`, `pBar`, `pBars`, `pName`, `pBP`, `pSP`, `pVal`, `pCate`, `pUnit`, `img`) VALUES ('P03373','P03373','[{"detail":"รหัสสินค้า","barcode":"P03373"},{"detail":"บาร์โค้ดหลัก","barcode":"P03373"}]','ตะแกรงย่างสี่เหลี่ยมNo18/20บ*','15.5','20','3','อุปโภค/บริโภค','ชิ้น','P00000.png');</v>
      </c>
    </row>
    <row r="3374" spans="1:18" x14ac:dyDescent="0.25">
      <c r="A3374" s="2" t="s">
        <v>5042</v>
      </c>
      <c r="B3374" s="8">
        <v>1988032122565</v>
      </c>
      <c r="C3374" s="2" t="s">
        <v>9043</v>
      </c>
      <c r="D3374" s="1">
        <v>21</v>
      </c>
      <c r="E3374" s="1">
        <v>1</v>
      </c>
      <c r="F3374" s="1">
        <v>7</v>
      </c>
      <c r="G3374" s="1">
        <v>15</v>
      </c>
      <c r="H3374" s="1">
        <v>25</v>
      </c>
      <c r="I3374" s="16"/>
      <c r="J3374" s="17" t="s">
        <v>7142</v>
      </c>
      <c r="K3374" s="4" t="s">
        <v>7144</v>
      </c>
      <c r="L3374" s="5" t="s">
        <v>7143</v>
      </c>
      <c r="M3374" s="5">
        <f t="shared" si="208"/>
        <v>15</v>
      </c>
      <c r="N3374" s="5">
        <f t="shared" si="209"/>
        <v>25</v>
      </c>
      <c r="O3374" s="3" t="str">
        <f>IF(ISBLANK(D3374),"ส่วนลด",VLOOKUP(D3374,หมวดหมู่!$A$2:$B$35,2))</f>
        <v>ไฟฟ้า</v>
      </c>
      <c r="P3374" s="3" t="str">
        <f>IF(ISBLANK(E3374),"หน่วย",VLOOKUP(E3374,หน่วยนับ!$A$2:$B$37,2))</f>
        <v>ชิ้น</v>
      </c>
      <c r="Q3374" t="str">
        <f t="shared" si="210"/>
        <v>P00000.png</v>
      </c>
      <c r="R3374" t="str">
        <f t="shared" si="211"/>
        <v>INSERT INTO `product`(`pID`, `pBar`, `pBars`, `pName`, `pBP`, `pSP`, `pVal`, `pCate`, `pUnit`, `img`) VALUES ('P03374','1988032122565','[{"detail":"รหัสสินค้า","barcode":"P03374"},{"detail":"บาร์โค้ดหลัก","barcode":"1988032122565"}]','หูฟังโทรศัพท์ ***','15','25','7','ไฟฟ้า','ชิ้น','P00000.png');</v>
      </c>
    </row>
    <row r="3375" spans="1:18" x14ac:dyDescent="0.25">
      <c r="A3375" s="2" t="s">
        <v>5043</v>
      </c>
      <c r="B3375" s="8" t="s">
        <v>5043</v>
      </c>
      <c r="C3375" s="2" t="s">
        <v>9044</v>
      </c>
      <c r="D3375" s="1">
        <v>20</v>
      </c>
      <c r="E3375" s="1">
        <v>9</v>
      </c>
      <c r="F3375" s="1">
        <v>12</v>
      </c>
      <c r="G3375" s="1">
        <v>10</v>
      </c>
      <c r="H3375" s="1">
        <v>15</v>
      </c>
      <c r="I3375" s="16"/>
      <c r="J3375" s="17" t="s">
        <v>7142</v>
      </c>
      <c r="K3375" s="4" t="s">
        <v>7144</v>
      </c>
      <c r="L3375" s="5" t="s">
        <v>7143</v>
      </c>
      <c r="M3375" s="5">
        <f t="shared" si="208"/>
        <v>10</v>
      </c>
      <c r="N3375" s="5">
        <f t="shared" si="209"/>
        <v>15</v>
      </c>
      <c r="O3375" s="3" t="str">
        <f>IF(ISBLANK(D3375),"ส่วนลด",VLOOKUP(D3375,หมวดหมู่!$A$2:$B$35,2))</f>
        <v>อุปโภค/บริโภค</v>
      </c>
      <c r="P3375" s="3" t="str">
        <f>IF(ISBLANK(E3375),"หน่วย",VLOOKUP(E3375,หน่วยนับ!$A$2:$B$37,2))</f>
        <v>แพ็ค</v>
      </c>
      <c r="Q3375" t="str">
        <f t="shared" si="210"/>
        <v>P00000.png</v>
      </c>
      <c r="R3375" t="str">
        <f t="shared" si="211"/>
        <v>INSERT INTO `product`(`pID`, `pBar`, `pBars`, `pName`, `pBP`, `pSP`, `pVal`, `pCate`, `pUnit`, `img`) VALUES ('P03375','P03375','[{"detail":"รหัสสินค้า","barcode":"P03375"},{"detail":"บาร์โค้ดหลัก","barcode":"P03375"}]','แมสหน้ากากอนามัยเด็ก4ชิ้น***','10','15','12','อุปโภค/บริโภค','แพ็ค','P00000.png');</v>
      </c>
    </row>
    <row r="3376" spans="1:18" x14ac:dyDescent="0.25">
      <c r="A3376" s="2" t="s">
        <v>5044</v>
      </c>
      <c r="B3376" s="8" t="s">
        <v>5044</v>
      </c>
      <c r="C3376" s="2" t="s">
        <v>9989</v>
      </c>
      <c r="D3376" s="1">
        <v>22</v>
      </c>
      <c r="E3376" s="1">
        <v>35</v>
      </c>
      <c r="F3376" s="1">
        <v>48</v>
      </c>
      <c r="G3376" s="1">
        <v>10</v>
      </c>
      <c r="H3376" s="1">
        <v>15</v>
      </c>
      <c r="I3376" s="16"/>
      <c r="J3376" s="17" t="s">
        <v>7142</v>
      </c>
      <c r="K3376" s="4" t="s">
        <v>7144</v>
      </c>
      <c r="L3376" s="5" t="s">
        <v>7143</v>
      </c>
      <c r="M3376" s="5">
        <f t="shared" si="208"/>
        <v>10</v>
      </c>
      <c r="N3376" s="5">
        <f t="shared" si="209"/>
        <v>15</v>
      </c>
      <c r="O3376" s="3" t="str">
        <f>IF(ISBLANK(D3376),"ส่วนลด",VLOOKUP(D3376,หมวดหมู่!$A$2:$B$35,2))</f>
        <v>ประปา</v>
      </c>
      <c r="P3376" s="3" t="str">
        <f>IF(ISBLANK(E3376),"หน่วย",VLOOKUP(E3376,หน่วยนับ!$A$2:$B$37,2))</f>
        <v>ตัว</v>
      </c>
      <c r="Q3376" t="str">
        <f t="shared" si="210"/>
        <v>P00000.png</v>
      </c>
      <c r="R3376" t="str">
        <f t="shared" si="211"/>
        <v>INSERT INTO `product`(`pID`, `pBar`, `pBars`, `pName`, `pBP`, `pSP`, `pVal`, `pCate`, `pUnit`, `img`) VALUES ('P03376','P03376','[{"detail":"รหัสสินค้า","barcode":"P03376"},{"detail":"บาร์โค้ดหลัก","barcode":"P03376"}]','สี่ทางPVC 3/4 นิ้ว','10','15','48','ประปา','ตัว','P00000.png');</v>
      </c>
    </row>
    <row r="3377" spans="1:18" x14ac:dyDescent="0.25">
      <c r="A3377" s="2" t="s">
        <v>5045</v>
      </c>
      <c r="B3377" s="8">
        <v>8850624293324</v>
      </c>
      <c r="C3377" s="2" t="s">
        <v>5046</v>
      </c>
      <c r="D3377" s="6"/>
      <c r="E3377" s="6"/>
      <c r="F3377" s="1">
        <v>70</v>
      </c>
      <c r="G3377" s="1">
        <v>0</v>
      </c>
      <c r="H3377" s="1">
        <v>6</v>
      </c>
      <c r="I3377" s="16"/>
      <c r="J3377" s="17" t="s">
        <v>7142</v>
      </c>
      <c r="K3377" s="4" t="s">
        <v>7144</v>
      </c>
      <c r="L3377" s="5" t="s">
        <v>7143</v>
      </c>
      <c r="M3377" s="5">
        <f t="shared" si="208"/>
        <v>0</v>
      </c>
      <c r="N3377" s="5">
        <f t="shared" si="209"/>
        <v>-6</v>
      </c>
      <c r="O3377" s="3" t="str">
        <f>IF(ISBLANK(D3377),"ส่วนลด",VLOOKUP(D3377,หมวดหมู่!$A$2:$B$35,2))</f>
        <v>ส่วนลด</v>
      </c>
      <c r="P3377" s="3" t="str">
        <f>IF(ISBLANK(E3377),"หน่วย",VLOOKUP(E3377,หน่วยนับ!$A$2:$B$37,2))</f>
        <v>หน่วย</v>
      </c>
      <c r="Q3377" t="str">
        <f t="shared" si="210"/>
        <v>P00000.png</v>
      </c>
      <c r="R3377" t="str">
        <f t="shared" si="211"/>
        <v>INSERT INTO `product`(`pID`, `pBar`, `pBars`, `pName`, `pBP`, `pSP`, `pVal`, `pCate`, `pUnit`, `img`) VALUES ('P03377','8850624293324','[{"detail":"รหัสสินค้า","barcode":"P03377"},{"detail":"บาร์โค้ดหลัก","barcode":"8850624293324"}]','ส่วนลดกาโต๊ะเขียวแพ็ค6ขวด54บ','0','-6','70','ส่วนลด','หน่วย','P00000.png');</v>
      </c>
    </row>
    <row r="3378" spans="1:18" x14ac:dyDescent="0.25">
      <c r="A3378" s="2" t="s">
        <v>5047</v>
      </c>
      <c r="B3378" s="8">
        <v>8850624293317</v>
      </c>
      <c r="C3378" s="2" t="s">
        <v>5048</v>
      </c>
      <c r="D3378" s="6"/>
      <c r="E3378" s="6"/>
      <c r="F3378" s="1">
        <v>84</v>
      </c>
      <c r="G3378" s="1">
        <v>0</v>
      </c>
      <c r="H3378" s="1">
        <v>6</v>
      </c>
      <c r="I3378" s="16"/>
      <c r="J3378" s="17" t="s">
        <v>7142</v>
      </c>
      <c r="K3378" s="4" t="s">
        <v>7144</v>
      </c>
      <c r="L3378" s="5" t="s">
        <v>7143</v>
      </c>
      <c r="M3378" s="5">
        <f t="shared" si="208"/>
        <v>0</v>
      </c>
      <c r="N3378" s="5">
        <f t="shared" si="209"/>
        <v>-6</v>
      </c>
      <c r="O3378" s="3" t="str">
        <f>IF(ISBLANK(D3378),"ส่วนลด",VLOOKUP(D3378,หมวดหมู่!$A$2:$B$35,2))</f>
        <v>ส่วนลด</v>
      </c>
      <c r="P3378" s="3" t="str">
        <f>IF(ISBLANK(E3378),"หน่วย",VLOOKUP(E3378,หน่วยนับ!$A$2:$B$37,2))</f>
        <v>หน่วย</v>
      </c>
      <c r="Q3378" t="str">
        <f t="shared" si="210"/>
        <v>P00000.png</v>
      </c>
      <c r="R3378" t="str">
        <f t="shared" si="211"/>
        <v>INSERT INTO `product`(`pID`, `pBar`, `pBars`, `pName`, `pBP`, `pSP`, `pVal`, `pCate`, `pUnit`, `img`) VALUES ('P03378','8850624293317','[{"detail":"รหัสสินค้า","barcode":"P03378"},{"detail":"บาร์โค้ดหลัก","barcode":"8850624293317"}]','ส่วนลดกาโต๊ะส้มแพ็ค6ขวด54บ','0','-6','84','ส่วนลด','หน่วย','P00000.png');</v>
      </c>
    </row>
    <row r="3379" spans="1:18" x14ac:dyDescent="0.25">
      <c r="A3379" s="2" t="s">
        <v>5049</v>
      </c>
      <c r="B3379" s="8">
        <v>8850125010178</v>
      </c>
      <c r="C3379" s="2" t="s">
        <v>5050</v>
      </c>
      <c r="D3379" s="6"/>
      <c r="E3379" s="6"/>
      <c r="F3379" s="1">
        <v>79</v>
      </c>
      <c r="G3379" s="1">
        <v>0</v>
      </c>
      <c r="H3379" s="1">
        <v>5</v>
      </c>
      <c r="I3379" s="16"/>
      <c r="J3379" s="17" t="s">
        <v>7142</v>
      </c>
      <c r="K3379" s="4" t="s">
        <v>7144</v>
      </c>
      <c r="L3379" s="5" t="s">
        <v>7143</v>
      </c>
      <c r="M3379" s="5">
        <f t="shared" si="208"/>
        <v>0</v>
      </c>
      <c r="N3379" s="5">
        <f t="shared" si="209"/>
        <v>-5</v>
      </c>
      <c r="O3379" s="3" t="str">
        <f>IF(ISBLANK(D3379),"ส่วนลด",VLOOKUP(D3379,หมวดหมู่!$A$2:$B$35,2))</f>
        <v>ส่วนลด</v>
      </c>
      <c r="P3379" s="3" t="str">
        <f>IF(ISBLANK(E3379),"หน่วย",VLOOKUP(E3379,หน่วยนับ!$A$2:$B$37,2))</f>
        <v>หน่วย</v>
      </c>
      <c r="Q3379" t="str">
        <f t="shared" si="210"/>
        <v>P00000.png</v>
      </c>
      <c r="R3379" t="str">
        <f t="shared" si="211"/>
        <v>INSERT INTO `product`(`pID`, `pBar`, `pBars`, `pName`, `pBP`, `pSP`, `pVal`, `pCate`, `pUnit`, `img`) VALUES ('P03379','8850125010178','[{"detail":"รหัสสินค้า","barcode":"P03379"},{"detail":"บาร์โค้ดหลัก","barcode":"8850125010178"}]','ส่วนลดไมโลแพ็ค8/75บ*','0','-5','79','ส่วนลด','หน่วย','P00000.png');</v>
      </c>
    </row>
    <row r="3380" spans="1:18" x14ac:dyDescent="0.25">
      <c r="A3380" s="2" t="s">
        <v>5051</v>
      </c>
      <c r="B3380" s="8">
        <v>4902430655941</v>
      </c>
      <c r="C3380" s="2" t="s">
        <v>5052</v>
      </c>
      <c r="D3380" s="6"/>
      <c r="E3380" s="6"/>
      <c r="F3380" s="1">
        <v>74</v>
      </c>
      <c r="G3380" s="1">
        <v>0</v>
      </c>
      <c r="H3380" s="1">
        <v>12</v>
      </c>
      <c r="I3380" s="16"/>
      <c r="J3380" s="17" t="s">
        <v>7142</v>
      </c>
      <c r="K3380" s="4" t="s">
        <v>7144</v>
      </c>
      <c r="L3380" s="5" t="s">
        <v>7143</v>
      </c>
      <c r="M3380" s="5">
        <f t="shared" si="208"/>
        <v>0</v>
      </c>
      <c r="N3380" s="5">
        <f t="shared" si="209"/>
        <v>-12</v>
      </c>
      <c r="O3380" s="3" t="str">
        <f>IF(ISBLANK(D3380),"ส่วนลด",VLOOKUP(D3380,หมวดหมู่!$A$2:$B$35,2))</f>
        <v>ส่วนลด</v>
      </c>
      <c r="P3380" s="3" t="str">
        <f>IF(ISBLANK(E3380),"หน่วย",VLOOKUP(E3380,หน่วยนับ!$A$2:$B$37,2))</f>
        <v>หน่วย</v>
      </c>
      <c r="Q3380" t="str">
        <f t="shared" si="210"/>
        <v>P00000.png</v>
      </c>
      <c r="R3380" t="str">
        <f t="shared" si="211"/>
        <v>INSERT INTO `product`(`pID`, `pBar`, `pBars`, `pName`, `pBP`, `pSP`, `pVal`, `pCate`, `pUnit`, `img`) VALUES ('P03380','4902430655941','[{"detail":"รหัสสินค้า","barcode":"P03380"},{"detail":"บาร์โค้ดหลัก","barcode":"4902430655941"}]','ส่วนลดดาวนี่ซองชมพูแพ็ค24ซอง/84บ*','0','-12','74','ส่วนลด','หน่วย','P00000.png');</v>
      </c>
    </row>
    <row r="3381" spans="1:18" x14ac:dyDescent="0.25">
      <c r="A3381" s="2" t="s">
        <v>5053</v>
      </c>
      <c r="B3381" s="8">
        <v>18850709200237</v>
      </c>
      <c r="C3381" s="2" t="s">
        <v>5054</v>
      </c>
      <c r="D3381" s="1">
        <v>20</v>
      </c>
      <c r="E3381" s="1">
        <v>5</v>
      </c>
      <c r="F3381" s="1">
        <v>0</v>
      </c>
      <c r="G3381" s="1">
        <v>789</v>
      </c>
      <c r="H3381" s="1">
        <v>869</v>
      </c>
      <c r="I3381" s="16"/>
      <c r="J3381" s="17" t="s">
        <v>7142</v>
      </c>
      <c r="K3381" s="4" t="s">
        <v>7144</v>
      </c>
      <c r="L3381" s="5" t="s">
        <v>7143</v>
      </c>
      <c r="M3381" s="5">
        <f t="shared" si="208"/>
        <v>789</v>
      </c>
      <c r="N3381" s="5">
        <f t="shared" si="209"/>
        <v>869</v>
      </c>
      <c r="O3381" s="3" t="str">
        <f>IF(ISBLANK(D3381),"ส่วนลด",VLOOKUP(D3381,หมวดหมู่!$A$2:$B$35,2))</f>
        <v>อุปโภค/บริโภค</v>
      </c>
      <c r="P3381" s="3" t="str">
        <f>IF(ISBLANK(E3381),"หน่วย",VLOOKUP(E3381,หน่วยนับ!$A$2:$B$37,2))</f>
        <v>กล่อง</v>
      </c>
      <c r="Q3381" t="str">
        <f t="shared" si="210"/>
        <v>P00000.png</v>
      </c>
      <c r="R3381" t="str">
        <f t="shared" si="211"/>
        <v>INSERT INTO `product`(`pID`, `pBar`, `pBars`, `pName`, `pBP`, `pSP`, `pVal`, `pCate`, `pUnit`, `img`) VALUES ('P03381','18850709200237','[{"detail":"รหัสสินค้า","barcode":"P03381"},{"detail":"บาร์โค้ดหลัก","barcode":"18850709200237"}]','เบบี้เลิฟ74ชิ้นMเมกะ869บ*','789','869','0','อุปโภค/บริโภค','กล่อง','P00000.png');</v>
      </c>
    </row>
    <row r="3382" spans="1:18" x14ac:dyDescent="0.25">
      <c r="A3382" s="2" t="s">
        <v>5055</v>
      </c>
      <c r="B3382" s="8" t="s">
        <v>5055</v>
      </c>
      <c r="C3382" s="2" t="s">
        <v>5056</v>
      </c>
      <c r="D3382" s="1">
        <v>20</v>
      </c>
      <c r="E3382" s="1">
        <v>9</v>
      </c>
      <c r="F3382" s="1">
        <v>0</v>
      </c>
      <c r="G3382" s="1">
        <v>170</v>
      </c>
      <c r="H3382" s="1">
        <v>187</v>
      </c>
      <c r="I3382" s="16"/>
      <c r="J3382" s="17" t="s">
        <v>7142</v>
      </c>
      <c r="K3382" s="4" t="s">
        <v>7144</v>
      </c>
      <c r="L3382" s="5" t="s">
        <v>7143</v>
      </c>
      <c r="M3382" s="5">
        <f t="shared" si="208"/>
        <v>170</v>
      </c>
      <c r="N3382" s="5">
        <f t="shared" si="209"/>
        <v>187</v>
      </c>
      <c r="O3382" s="3" t="str">
        <f>IF(ISBLANK(D3382),"ส่วนลด",VLOOKUP(D3382,หมวดหมู่!$A$2:$B$35,2))</f>
        <v>อุปโภค/บริโภค</v>
      </c>
      <c r="P3382" s="3" t="str">
        <f>IF(ISBLANK(E3382),"หน่วย",VLOOKUP(E3382,หน่วยนับ!$A$2:$B$37,2))</f>
        <v>แพ็ค</v>
      </c>
      <c r="Q3382" t="str">
        <f t="shared" si="210"/>
        <v>P00000.png</v>
      </c>
      <c r="R3382" t="str">
        <f t="shared" si="211"/>
        <v>INSERT INTO `product`(`pID`, `pBar`, `pBars`, `pName`, `pBP`, `pSP`, `pVal`, `pCate`, `pUnit`, `img`) VALUES ('P03382','P03382','[{"detail":"รหัสสินค้า","barcode":"P03382"},{"detail":"บาร์โค้ดหลัก","barcode":"P03382"}]','โฟมเบอร์45/187บ*','170','187','0','อุปโภค/บริโภค','แพ็ค','P00000.png');</v>
      </c>
    </row>
    <row r="3383" spans="1:18" x14ac:dyDescent="0.25">
      <c r="A3383" s="2" t="s">
        <v>5057</v>
      </c>
      <c r="B3383" s="8" t="s">
        <v>5057</v>
      </c>
      <c r="C3383" s="2" t="s">
        <v>5058</v>
      </c>
      <c r="D3383" s="1">
        <v>20</v>
      </c>
      <c r="E3383" s="1">
        <v>9</v>
      </c>
      <c r="F3383" s="1">
        <v>0</v>
      </c>
      <c r="G3383" s="1">
        <v>340</v>
      </c>
      <c r="H3383" s="1">
        <v>374</v>
      </c>
      <c r="I3383" s="16"/>
      <c r="J3383" s="17" t="s">
        <v>7142</v>
      </c>
      <c r="K3383" s="4" t="s">
        <v>7144</v>
      </c>
      <c r="L3383" s="5" t="s">
        <v>7143</v>
      </c>
      <c r="M3383" s="5">
        <f t="shared" si="208"/>
        <v>340</v>
      </c>
      <c r="N3383" s="5">
        <f t="shared" si="209"/>
        <v>374</v>
      </c>
      <c r="O3383" s="3" t="str">
        <f>IF(ISBLANK(D3383),"ส่วนลด",VLOOKUP(D3383,หมวดหมู่!$A$2:$B$35,2))</f>
        <v>อุปโภค/บริโภค</v>
      </c>
      <c r="P3383" s="3" t="str">
        <f>IF(ISBLANK(E3383),"หน่วย",VLOOKUP(E3383,หน่วยนับ!$A$2:$B$37,2))</f>
        <v>แพ็ค</v>
      </c>
      <c r="Q3383" t="str">
        <f t="shared" si="210"/>
        <v>P00000.png</v>
      </c>
      <c r="R3383" t="str">
        <f t="shared" si="211"/>
        <v>INSERT INTO `product`(`pID`, `pBar`, `pBars`, `pName`, `pBP`, `pSP`, `pVal`, `pCate`, `pUnit`, `img`) VALUES ('P03383','P03383','[{"detail":"รหัสสินค้า","barcode":"P03383"},{"detail":"บาร์โค้ดหลัก","barcode":"P03383"}]','โฟมเบอร์85/374บ*','340','374','0','อุปโภค/บริโภค','แพ็ค','P00000.png');</v>
      </c>
    </row>
    <row r="3384" spans="1:18" x14ac:dyDescent="0.25">
      <c r="A3384" s="2" t="s">
        <v>5059</v>
      </c>
      <c r="B3384" s="8">
        <v>8851932425391</v>
      </c>
      <c r="C3384" s="2" t="s">
        <v>9045</v>
      </c>
      <c r="D3384" s="1">
        <v>56</v>
      </c>
      <c r="E3384" s="1">
        <v>14</v>
      </c>
      <c r="F3384" s="1">
        <v>4</v>
      </c>
      <c r="G3384" s="1">
        <v>35.5</v>
      </c>
      <c r="H3384" s="1">
        <v>43</v>
      </c>
      <c r="I3384" s="16"/>
      <c r="J3384" s="17" t="s">
        <v>7142</v>
      </c>
      <c r="K3384" s="4" t="s">
        <v>7144</v>
      </c>
      <c r="L3384" s="5" t="s">
        <v>7143</v>
      </c>
      <c r="M3384" s="5">
        <f t="shared" si="208"/>
        <v>35.5</v>
      </c>
      <c r="N3384" s="5">
        <f t="shared" si="209"/>
        <v>43</v>
      </c>
      <c r="O3384" s="3" t="str">
        <f>IF(ISBLANK(D3384),"ส่วนลด",VLOOKUP(D3384,หมวดหมู่!$A$2:$B$35,2))</f>
        <v>ผงซักฟอก</v>
      </c>
      <c r="P3384" s="3" t="str">
        <f>IF(ISBLANK(E3384),"หน่วย",VLOOKUP(E3384,หน่วยนับ!$A$2:$B$37,2))</f>
        <v>ถุง</v>
      </c>
      <c r="Q3384" t="str">
        <f t="shared" si="210"/>
        <v>P00000.png</v>
      </c>
      <c r="R3384" t="str">
        <f t="shared" si="211"/>
        <v>INSERT INTO `product`(`pID`, `pBar`, `pBars`, `pName`, `pBP`, `pSP`, `pVal`, `pCate`, `pUnit`, `img`) VALUES ('P03384','8851932425391','[{"detail":"รหัสสินค้า","barcode":"P03384"},{"detail":"บาร์โค้ดหลัก","barcode":"8851932425391"}]','โอโทพลัสน้ำ600มล***','35.5','43','4','ผงซักฟอก','ถุง','P00000.png');</v>
      </c>
    </row>
    <row r="3385" spans="1:18" x14ac:dyDescent="0.25">
      <c r="A3385" s="2" t="s">
        <v>5060</v>
      </c>
      <c r="B3385" s="8">
        <v>8859036100268</v>
      </c>
      <c r="C3385" s="2" t="s">
        <v>9046</v>
      </c>
      <c r="D3385" s="1">
        <v>77</v>
      </c>
      <c r="E3385" s="1">
        <v>9</v>
      </c>
      <c r="F3385" s="1">
        <v>1</v>
      </c>
      <c r="G3385" s="1">
        <v>35</v>
      </c>
      <c r="H3385" s="1">
        <v>42</v>
      </c>
      <c r="I3385" s="16"/>
      <c r="J3385" s="17" t="s">
        <v>7142</v>
      </c>
      <c r="K3385" s="4" t="s">
        <v>7144</v>
      </c>
      <c r="L3385" s="5" t="s">
        <v>7143</v>
      </c>
      <c r="M3385" s="5">
        <f t="shared" si="208"/>
        <v>35</v>
      </c>
      <c r="N3385" s="5">
        <f t="shared" si="209"/>
        <v>42</v>
      </c>
      <c r="O3385" s="3" t="str">
        <f>IF(ISBLANK(D3385),"ส่วนลด",VLOOKUP(D3385,หมวดหมู่!$A$2:$B$35,2))</f>
        <v>ของใช้ในครัว</v>
      </c>
      <c r="P3385" s="3" t="str">
        <f>IF(ISBLANK(E3385),"หน่วย",VLOOKUP(E3385,หน่วยนับ!$A$2:$B$37,2))</f>
        <v>แพ็ค</v>
      </c>
      <c r="Q3385" t="str">
        <f t="shared" si="210"/>
        <v>P00000.png</v>
      </c>
      <c r="R3385" t="str">
        <f t="shared" si="211"/>
        <v>INSERT INTO `product`(`pID`, `pBar`, `pBars`, `pName`, `pBP`, `pSP`, `pVal`, `pCate`, `pUnit`, `img`) VALUES ('P03385','8859036100268','[{"detail":"รหัสสินค้า","barcode":"P03385"},{"detail":"บาร์โค้ดหลัก","barcode":"8859036100268"}]','ถุงหูหิ้ว12X26ลูกโลก***','35','42','1','ของใช้ในครัว','แพ็ค','P00000.png');</v>
      </c>
    </row>
    <row r="3386" spans="1:18" x14ac:dyDescent="0.25">
      <c r="A3386" s="2" t="s">
        <v>5061</v>
      </c>
      <c r="B3386" s="8">
        <v>18852537012211</v>
      </c>
      <c r="C3386" s="2" t="s">
        <v>6916</v>
      </c>
      <c r="D3386" s="1">
        <v>71</v>
      </c>
      <c r="E3386" s="1">
        <v>9</v>
      </c>
      <c r="F3386" s="1">
        <v>0</v>
      </c>
      <c r="G3386" s="1">
        <v>124</v>
      </c>
      <c r="H3386" s="1">
        <v>145</v>
      </c>
      <c r="I3386" s="16"/>
      <c r="J3386" s="17" t="s">
        <v>7142</v>
      </c>
      <c r="K3386" s="4" t="s">
        <v>7144</v>
      </c>
      <c r="L3386" s="5" t="s">
        <v>7143</v>
      </c>
      <c r="M3386" s="5">
        <f t="shared" si="208"/>
        <v>124</v>
      </c>
      <c r="N3386" s="5">
        <f t="shared" si="209"/>
        <v>145</v>
      </c>
      <c r="O3386" s="3" t="str">
        <f>IF(ISBLANK(D3386),"ส่วนลด",VLOOKUP(D3386,หมวดหมู่!$A$2:$B$35,2))</f>
        <v>นมกล่อง</v>
      </c>
      <c r="P3386" s="3" t="str">
        <f>IF(ISBLANK(E3386),"หน่วย",VLOOKUP(E3386,หน่วยนับ!$A$2:$B$37,2))</f>
        <v>แพ็ค</v>
      </c>
      <c r="Q3386" t="str">
        <f t="shared" si="210"/>
        <v>P00000.png</v>
      </c>
      <c r="R3386" t="str">
        <f t="shared" si="211"/>
        <v>INSERT INTO `product`(`pID`, `pBar`, `pBars`, `pName`, `pBP`, `pSP`, `pVal`, `pCate`, `pUnit`, `img`) VALUES ('P03386','18852537012211','[{"detail":"รหัสสินค้า","barcode":"P03386"},{"detail":"บาร์โค้ดหลัก","barcode":"18852537012211"}]','วัวแดงรสจืด250มล12กล่อง**','124','145','0','นมกล่อง','แพ็ค','P00000.png');</v>
      </c>
    </row>
    <row r="3387" spans="1:18" ht="26.4" x14ac:dyDescent="0.25">
      <c r="A3387" s="2" t="s">
        <v>5062</v>
      </c>
      <c r="B3387" s="8">
        <v>8850709202364</v>
      </c>
      <c r="C3387" s="2" t="s">
        <v>5063</v>
      </c>
      <c r="D3387" s="1">
        <v>42</v>
      </c>
      <c r="E3387" s="1">
        <v>9</v>
      </c>
      <c r="F3387" s="1">
        <v>2</v>
      </c>
      <c r="G3387" s="1">
        <v>251.34</v>
      </c>
      <c r="H3387" s="1">
        <v>290</v>
      </c>
      <c r="I3387" s="16"/>
      <c r="J3387" s="17" t="s">
        <v>7142</v>
      </c>
      <c r="K3387" s="4" t="s">
        <v>7144</v>
      </c>
      <c r="L3387" s="5" t="s">
        <v>7143</v>
      </c>
      <c r="M3387" s="5">
        <f t="shared" si="208"/>
        <v>251.34</v>
      </c>
      <c r="N3387" s="5">
        <f t="shared" si="209"/>
        <v>290</v>
      </c>
      <c r="O3387" s="3" t="str">
        <f>IF(ISBLANK(D3387),"ส่วนลด",VLOOKUP(D3387,หมวดหมู่!$A$2:$B$35,2))</f>
        <v>ของใช้เด็ก+ชิชชู่+สำลี</v>
      </c>
      <c r="P3387" s="3" t="str">
        <f>IF(ISBLANK(E3387),"หน่วย",VLOOKUP(E3387,หน่วยนับ!$A$2:$B$37,2))</f>
        <v>แพ็ค</v>
      </c>
      <c r="Q3387" t="str">
        <f t="shared" si="210"/>
        <v>P00000.png</v>
      </c>
      <c r="R3387" t="str">
        <f t="shared" si="211"/>
        <v>INSERT INTO `product`(`pID`, `pBar`, `pBars`, `pName`, `pBP`, `pSP`, `pVal`, `pCate`, `pUnit`, `img`) VALUES ('P03387','8850709202364','[{"detail":"รหัสสินค้า","barcode":"P03387"},{"detail":"บาร์โค้ดหลัก","barcode":"8850709202364"}]','เบบี้เลิฟ48ชิ้นXLส้ม290บ**','251.34','290','2','ของใช้เด็ก+ชิชชู่+สำลี','แพ็ค','P00000.png');</v>
      </c>
    </row>
    <row r="3388" spans="1:18" ht="26.4" x14ac:dyDescent="0.25">
      <c r="A3388" s="2" t="s">
        <v>5064</v>
      </c>
      <c r="B3388" s="8">
        <v>8850709202371</v>
      </c>
      <c r="C3388" s="2" t="s">
        <v>5065</v>
      </c>
      <c r="D3388" s="1">
        <v>42</v>
      </c>
      <c r="E3388" s="1">
        <v>9</v>
      </c>
      <c r="F3388" s="1">
        <v>1</v>
      </c>
      <c r="G3388" s="1">
        <v>267.67</v>
      </c>
      <c r="H3388" s="1">
        <v>295</v>
      </c>
      <c r="I3388" s="16"/>
      <c r="J3388" s="17" t="s">
        <v>7142</v>
      </c>
      <c r="K3388" s="4" t="s">
        <v>7144</v>
      </c>
      <c r="L3388" s="5" t="s">
        <v>7143</v>
      </c>
      <c r="M3388" s="5">
        <f t="shared" si="208"/>
        <v>267.67</v>
      </c>
      <c r="N3388" s="5">
        <f t="shared" si="209"/>
        <v>295</v>
      </c>
      <c r="O3388" s="3" t="str">
        <f>IF(ISBLANK(D3388),"ส่วนลด",VLOOKUP(D3388,หมวดหมู่!$A$2:$B$35,2))</f>
        <v>ของใช้เด็ก+ชิชชู่+สำลี</v>
      </c>
      <c r="P3388" s="3" t="str">
        <f>IF(ISBLANK(E3388),"หน่วย",VLOOKUP(E3388,หน่วยนับ!$A$2:$B$37,2))</f>
        <v>แพ็ค</v>
      </c>
      <c r="Q3388" t="str">
        <f t="shared" si="210"/>
        <v>P00000.png</v>
      </c>
      <c r="R3388" t="str">
        <f t="shared" si="211"/>
        <v>INSERT INTO `product`(`pID`, `pBar`, `pBars`, `pName`, `pBP`, `pSP`, `pVal`, `pCate`, `pUnit`, `img`) VALUES ('P03388','8850709202371','[{"detail":"รหัสสินค้า","barcode":"P03388"},{"detail":"บาร์โค้ดหลัก","barcode":"8850709202371"}]','เบบี้เลิฟ42ชิ้นXXLส้ม**','267.67','295','1','ของใช้เด็ก+ชิชชู่+สำลี','แพ็ค','P00000.png');</v>
      </c>
    </row>
    <row r="3389" spans="1:18" x14ac:dyDescent="0.25">
      <c r="A3389" s="2" t="s">
        <v>5066</v>
      </c>
      <c r="B3389" s="8">
        <v>8850709100028</v>
      </c>
      <c r="C3389" s="2" t="s">
        <v>5067</v>
      </c>
      <c r="D3389" s="1">
        <v>20</v>
      </c>
      <c r="E3389" s="1">
        <v>9</v>
      </c>
      <c r="F3389" s="1">
        <v>4</v>
      </c>
      <c r="G3389" s="1">
        <v>210</v>
      </c>
      <c r="H3389" s="1">
        <v>240</v>
      </c>
      <c r="I3389" s="16"/>
      <c r="J3389" s="17" t="s">
        <v>7142</v>
      </c>
      <c r="K3389" s="4" t="s">
        <v>7144</v>
      </c>
      <c r="L3389" s="5" t="s">
        <v>7143</v>
      </c>
      <c r="M3389" s="5">
        <f t="shared" si="208"/>
        <v>210</v>
      </c>
      <c r="N3389" s="5">
        <f t="shared" si="209"/>
        <v>240</v>
      </c>
      <c r="O3389" s="3" t="str">
        <f>IF(ISBLANK(D3389),"ส่วนลด",VLOOKUP(D3389,หมวดหมู่!$A$2:$B$35,2))</f>
        <v>อุปโภค/บริโภค</v>
      </c>
      <c r="P3389" s="3" t="str">
        <f>IF(ISBLANK(E3389),"หน่วย",VLOOKUP(E3389,หน่วยนับ!$A$2:$B$37,2))</f>
        <v>แพ็ค</v>
      </c>
      <c r="Q3389" t="str">
        <f t="shared" si="210"/>
        <v>P00000.png</v>
      </c>
      <c r="R3389" t="str">
        <f t="shared" si="211"/>
        <v>INSERT INTO `product`(`pID`, `pBar`, `pBars`, `pName`, `pBP`, `pSP`, `pVal`, `pCate`, `pUnit`, `img`) VALUES ('P03389','8850709100028','[{"detail":"รหัสสินค้า","barcode":"P03389"},{"detail":"บาร์โค้ดหลัก","barcode":"8850709100028"}]','เบบี้เลิฟ54ชิ้นSเหลือง 240บ*','210','240','4','อุปโภค/บริโภค','แพ็ค','P00000.png');</v>
      </c>
    </row>
    <row r="3390" spans="1:18" x14ac:dyDescent="0.25">
      <c r="A3390" s="2" t="s">
        <v>5068</v>
      </c>
      <c r="B3390" s="8" t="s">
        <v>5068</v>
      </c>
      <c r="C3390" s="2" t="s">
        <v>5069</v>
      </c>
      <c r="D3390" s="1">
        <v>21</v>
      </c>
      <c r="E3390" s="1">
        <v>1</v>
      </c>
      <c r="F3390" s="1">
        <v>4</v>
      </c>
      <c r="G3390" s="1">
        <v>55</v>
      </c>
      <c r="H3390" s="1">
        <v>69</v>
      </c>
      <c r="I3390" s="16"/>
      <c r="J3390" s="17" t="s">
        <v>7142</v>
      </c>
      <c r="K3390" s="4" t="s">
        <v>7144</v>
      </c>
      <c r="L3390" s="5" t="s">
        <v>7143</v>
      </c>
      <c r="M3390" s="5">
        <f t="shared" si="208"/>
        <v>55</v>
      </c>
      <c r="N3390" s="5">
        <f t="shared" si="209"/>
        <v>69</v>
      </c>
      <c r="O3390" s="3" t="str">
        <f>IF(ISBLANK(D3390),"ส่วนลด",VLOOKUP(D3390,หมวดหมู่!$A$2:$B$35,2))</f>
        <v>ไฟฟ้า</v>
      </c>
      <c r="P3390" s="3" t="str">
        <f>IF(ISBLANK(E3390),"หน่วย",VLOOKUP(E3390,หน่วยนับ!$A$2:$B$37,2))</f>
        <v>ชิ้น</v>
      </c>
      <c r="Q3390" t="str">
        <f t="shared" si="210"/>
        <v>P00000.png</v>
      </c>
      <c r="R3390" t="str">
        <f t="shared" si="211"/>
        <v>INSERT INTO `product`(`pID`, `pBar`, `pBars`, `pName`, `pBP`, `pSP`, `pVal`, `pCate`, `pUnit`, `img`) VALUES ('P03390','P03390','[{"detail":"รหัสสินค้า","barcode":"P03390"},{"detail":"บาร์โค้ดหลัก","barcode":"P03390"}]','ปลั้กไฟUSB3เมตร69บ*','55','69','4','ไฟฟ้า','ชิ้น','P00000.png');</v>
      </c>
    </row>
    <row r="3391" spans="1:18" x14ac:dyDescent="0.25">
      <c r="A3391" s="2" t="s">
        <v>5070</v>
      </c>
      <c r="B3391" s="8" t="s">
        <v>5070</v>
      </c>
      <c r="C3391" s="2" t="s">
        <v>5071</v>
      </c>
      <c r="D3391" s="1">
        <v>20</v>
      </c>
      <c r="E3391" s="1">
        <v>1</v>
      </c>
      <c r="F3391" s="1">
        <v>1</v>
      </c>
      <c r="G3391" s="1">
        <v>90</v>
      </c>
      <c r="H3391" s="1">
        <v>110</v>
      </c>
      <c r="I3391" s="16"/>
      <c r="J3391" s="17" t="s">
        <v>7142</v>
      </c>
      <c r="K3391" s="4" t="s">
        <v>7144</v>
      </c>
      <c r="L3391" s="5" t="s">
        <v>7143</v>
      </c>
      <c r="M3391" s="5">
        <f t="shared" si="208"/>
        <v>90</v>
      </c>
      <c r="N3391" s="5">
        <f t="shared" si="209"/>
        <v>110</v>
      </c>
      <c r="O3391" s="3" t="str">
        <f>IF(ISBLANK(D3391),"ส่วนลด",VLOOKUP(D3391,หมวดหมู่!$A$2:$B$35,2))</f>
        <v>อุปโภค/บริโภค</v>
      </c>
      <c r="P3391" s="3" t="str">
        <f>IF(ISBLANK(E3391),"หน่วย",VLOOKUP(E3391,หน่วยนับ!$A$2:$B$37,2))</f>
        <v>ชิ้น</v>
      </c>
      <c r="Q3391" t="str">
        <f t="shared" si="210"/>
        <v>P00000.png</v>
      </c>
      <c r="R3391" t="str">
        <f t="shared" si="211"/>
        <v>INSERT INTO `product`(`pID`, `pBar`, `pBars`, `pName`, `pBP`, `pSP`, `pVal`, `pCate`, `pUnit`, `img`) VALUES ('P03391','P03391','[{"detail":"รหัสสินค้า","barcode":"P03391"},{"detail":"บาร์โค้ดหลัก","barcode":"P03391"}]','ไม้ม็อบ120ซม110บ*','90','110','1','อุปโภค/บริโภค','ชิ้น','P00000.png');</v>
      </c>
    </row>
    <row r="3392" spans="1:18" x14ac:dyDescent="0.25">
      <c r="A3392" s="2" t="s">
        <v>5072</v>
      </c>
      <c r="B3392" s="8" t="s">
        <v>5072</v>
      </c>
      <c r="C3392" s="2" t="s">
        <v>5073</v>
      </c>
      <c r="D3392" s="1">
        <v>20</v>
      </c>
      <c r="E3392" s="1">
        <v>4</v>
      </c>
      <c r="F3392" s="1">
        <v>1</v>
      </c>
      <c r="G3392" s="1">
        <v>149</v>
      </c>
      <c r="H3392" s="1">
        <v>199</v>
      </c>
      <c r="I3392" s="16"/>
      <c r="J3392" s="17" t="s">
        <v>7142</v>
      </c>
      <c r="K3392" s="4" t="s">
        <v>7144</v>
      </c>
      <c r="L3392" s="5" t="s">
        <v>7143</v>
      </c>
      <c r="M3392" s="5">
        <f t="shared" si="208"/>
        <v>149</v>
      </c>
      <c r="N3392" s="5">
        <f t="shared" si="209"/>
        <v>199</v>
      </c>
      <c r="O3392" s="3" t="str">
        <f>IF(ISBLANK(D3392),"ส่วนลด",VLOOKUP(D3392,หมวดหมู่!$A$2:$B$35,2))</f>
        <v>อุปโภค/บริโภค</v>
      </c>
      <c r="P3392" s="3" t="str">
        <f>IF(ISBLANK(E3392),"หน่วย",VLOOKUP(E3392,หน่วยนับ!$A$2:$B$37,2))</f>
        <v>ชุด</v>
      </c>
      <c r="Q3392" t="str">
        <f t="shared" si="210"/>
        <v>P00000.png</v>
      </c>
      <c r="R3392" t="str">
        <f t="shared" si="211"/>
        <v>INSERT INTO `product`(`pID`, `pBar`, `pBars`, `pName`, `pBP`, `pSP`, `pVal`, `pCate`, `pUnit`, `img`) VALUES ('P03392','P03392','[{"detail":"รหัสสินค้า","barcode":"P03392"},{"detail":"บาร์โค้ดหลัก","barcode":"P03392"}]','ไม้ม็อบ+ถัง199บ*','149','199','1','อุปโภค/บริโภค','ชุด','P00000.png');</v>
      </c>
    </row>
    <row r="3393" spans="1:18" x14ac:dyDescent="0.25">
      <c r="A3393" s="2" t="s">
        <v>5074</v>
      </c>
      <c r="B3393" s="8" t="s">
        <v>5074</v>
      </c>
      <c r="C3393" s="2" t="s">
        <v>5075</v>
      </c>
      <c r="D3393" s="1">
        <v>20</v>
      </c>
      <c r="E3393" s="1">
        <v>1</v>
      </c>
      <c r="F3393" s="1">
        <v>1</v>
      </c>
      <c r="G3393" s="1">
        <v>170</v>
      </c>
      <c r="H3393" s="1">
        <v>199</v>
      </c>
      <c r="I3393" s="16"/>
      <c r="J3393" s="17" t="s">
        <v>7142</v>
      </c>
      <c r="K3393" s="4" t="s">
        <v>7144</v>
      </c>
      <c r="L3393" s="5" t="s">
        <v>7143</v>
      </c>
      <c r="M3393" s="5">
        <f t="shared" si="208"/>
        <v>170</v>
      </c>
      <c r="N3393" s="5">
        <f t="shared" si="209"/>
        <v>199</v>
      </c>
      <c r="O3393" s="3" t="str">
        <f>IF(ISBLANK(D3393),"ส่วนลด",VLOOKUP(D3393,หมวดหมู่!$A$2:$B$35,2))</f>
        <v>อุปโภค/บริโภค</v>
      </c>
      <c r="P3393" s="3" t="str">
        <f>IF(ISBLANK(E3393),"หน่วย",VLOOKUP(E3393,หน่วยนับ!$A$2:$B$37,2))</f>
        <v>ชิ้น</v>
      </c>
      <c r="Q3393" t="str">
        <f t="shared" si="210"/>
        <v>P00000.png</v>
      </c>
      <c r="R3393" t="str">
        <f t="shared" si="211"/>
        <v>INSERT INTO `product`(`pID`, `pBar`, `pBars`, `pName`, `pBP`, `pSP`, `pVal`, `pCate`, `pUnit`, `img`) VALUES ('P03393','P03393','[{"detail":"รหัสสินค้า","barcode":"P03393"},{"detail":"บาร์โค้ดหลัก","barcode":"P03393"}]','มุ้งสปริง120*200/199บ*','170','199','1','อุปโภค/บริโภค','ชิ้น','P00000.png');</v>
      </c>
    </row>
    <row r="3394" spans="1:18" x14ac:dyDescent="0.25">
      <c r="A3394" s="2" t="s">
        <v>5076</v>
      </c>
      <c r="B3394" s="8" t="s">
        <v>5076</v>
      </c>
      <c r="C3394" s="2" t="s">
        <v>5077</v>
      </c>
      <c r="D3394" s="1">
        <v>20</v>
      </c>
      <c r="E3394" s="1">
        <v>9</v>
      </c>
      <c r="F3394" s="1">
        <v>0</v>
      </c>
      <c r="G3394" s="1">
        <v>15</v>
      </c>
      <c r="H3394" s="1">
        <v>20</v>
      </c>
      <c r="I3394" s="16"/>
      <c r="J3394" s="17" t="s">
        <v>7142</v>
      </c>
      <c r="K3394" s="4" t="s">
        <v>7144</v>
      </c>
      <c r="L3394" s="5" t="s">
        <v>7143</v>
      </c>
      <c r="M3394" s="5">
        <f t="shared" si="208"/>
        <v>15</v>
      </c>
      <c r="N3394" s="5">
        <f t="shared" si="209"/>
        <v>20</v>
      </c>
      <c r="O3394" s="3" t="str">
        <f>IF(ISBLANK(D3394),"ส่วนลด",VLOOKUP(D3394,หมวดหมู่!$A$2:$B$35,2))</f>
        <v>อุปโภค/บริโภค</v>
      </c>
      <c r="P3394" s="3" t="str">
        <f>IF(ISBLANK(E3394),"หน่วย",VLOOKUP(E3394,หน่วยนับ!$A$2:$B$37,2))</f>
        <v>แพ็ค</v>
      </c>
      <c r="Q3394" t="str">
        <f t="shared" si="210"/>
        <v>P00000.png</v>
      </c>
      <c r="R3394" t="str">
        <f t="shared" si="211"/>
        <v>INSERT INTO `product`(`pID`, `pBar`, `pBars`, `pName`, `pBP`, `pSP`, `pVal`, `pCate`, `pUnit`, `img`) VALUES ('P03394','P03394','[{"detail":"รหัสสินค้า","barcode":"P03394"},{"detail":"บาร์โค้ดหลัก","barcode":"P03394"}]','ธูปเสี่ยงโชค20บ*','15','20','0','อุปโภค/บริโภค','แพ็ค','P00000.png');</v>
      </c>
    </row>
    <row r="3395" spans="1:18" x14ac:dyDescent="0.25">
      <c r="A3395" s="2" t="s">
        <v>5078</v>
      </c>
      <c r="B3395" s="8">
        <v>725791300329</v>
      </c>
      <c r="C3395" s="2" t="s">
        <v>5079</v>
      </c>
      <c r="D3395" s="1">
        <v>20</v>
      </c>
      <c r="E3395" s="1">
        <v>3</v>
      </c>
      <c r="F3395" s="1">
        <v>0</v>
      </c>
      <c r="G3395" s="1">
        <v>15.84</v>
      </c>
      <c r="H3395" s="1">
        <v>20</v>
      </c>
      <c r="I3395" s="16"/>
      <c r="J3395" s="17" t="s">
        <v>7142</v>
      </c>
      <c r="K3395" s="4" t="s">
        <v>7144</v>
      </c>
      <c r="L3395" s="5" t="s">
        <v>7143</v>
      </c>
      <c r="M3395" s="5">
        <f t="shared" ref="M3395:M3458" si="212">IF(ISBLANK(D3395),0,G3395)</f>
        <v>15.84</v>
      </c>
      <c r="N3395" s="5">
        <f t="shared" ref="N3395:N3458" si="213">IF(ISBLANK(D3395),-H3395,H3395)</f>
        <v>20</v>
      </c>
      <c r="O3395" s="3" t="str">
        <f>IF(ISBLANK(D3395),"ส่วนลด",VLOOKUP(D3395,หมวดหมู่!$A$2:$B$35,2))</f>
        <v>อุปโภค/บริโภค</v>
      </c>
      <c r="P3395" s="3" t="str">
        <f>IF(ISBLANK(E3395),"หน่วย",VLOOKUP(E3395,หน่วยนับ!$A$2:$B$37,2))</f>
        <v>ขวด</v>
      </c>
      <c r="Q3395" t="str">
        <f t="shared" ref="Q3395:Q3458" si="214">IF(ISBLANK(I3395),"P00000.png",I3395)</f>
        <v>P00000.png</v>
      </c>
      <c r="R3395" t="str">
        <f t="shared" ref="R3395:R3458" si="215">"INSERT INTO `product`(`pID`, `pBar`, `pBars`, `pName`, `pBP`, `pSP`, `pVal`, `pCate`, `pUnit`, `img`) VALUES ('"&amp;A3395&amp;"','"&amp;B3395&amp;"','"&amp;J3395&amp;A3395&amp;K3395&amp;B3395&amp;L3395&amp;"','"&amp;C3395&amp;"','"&amp;M3395&amp;"','"&amp;N3395&amp;"','"&amp;F3395&amp;"','"&amp;O3395&amp;"','"&amp;P3395&amp;"','"&amp;Q3395&amp;"');"</f>
        <v>INSERT INTO `product`(`pID`, `pBar`, `pBars`, `pName`, `pBP`, `pSP`, `pVal`, `pCate`, `pUnit`, `img`) VALUES ('P03395','725791300329','[{"detail":"รหัสสินค้า","barcode":"P03395"},{"detail":"บาร์โค้ดหลัก","barcode":"725791300329"}]','สเปร์ปรับอากาศม่วง20บ*','15.84','20','0','อุปโภค/บริโภค','ขวด','P00000.png');</v>
      </c>
    </row>
    <row r="3396" spans="1:18" x14ac:dyDescent="0.25">
      <c r="A3396" s="2" t="s">
        <v>5080</v>
      </c>
      <c r="B3396" s="8">
        <v>1988032165470</v>
      </c>
      <c r="C3396" s="2" t="s">
        <v>5081</v>
      </c>
      <c r="D3396" s="1">
        <v>20</v>
      </c>
      <c r="E3396" s="1">
        <v>23</v>
      </c>
      <c r="F3396" s="1">
        <v>2</v>
      </c>
      <c r="G3396" s="1">
        <v>7.5</v>
      </c>
      <c r="H3396" s="1">
        <v>10</v>
      </c>
      <c r="I3396" s="16"/>
      <c r="J3396" s="17" t="s">
        <v>7142</v>
      </c>
      <c r="K3396" s="4" t="s">
        <v>7144</v>
      </c>
      <c r="L3396" s="5" t="s">
        <v>7143</v>
      </c>
      <c r="M3396" s="5">
        <f t="shared" si="212"/>
        <v>7.5</v>
      </c>
      <c r="N3396" s="5">
        <f t="shared" si="213"/>
        <v>10</v>
      </c>
      <c r="O3396" s="3" t="str">
        <f>IF(ISBLANK(D3396),"ส่วนลด",VLOOKUP(D3396,หมวดหมู่!$A$2:$B$35,2))</f>
        <v>อุปโภค/บริโภค</v>
      </c>
      <c r="P3396" s="3" t="str">
        <f>IF(ISBLANK(E3396),"หน่วย",VLOOKUP(E3396,หน่วยนับ!$A$2:$B$37,2))</f>
        <v>ก้อน</v>
      </c>
      <c r="Q3396" t="str">
        <f t="shared" si="214"/>
        <v>P00000.png</v>
      </c>
      <c r="R3396" t="str">
        <f t="shared" si="215"/>
        <v>INSERT INTO `product`(`pID`, `pBar`, `pBars`, `pName`, `pBP`, `pSP`, `pVal`, `pCate`, `pUnit`, `img`) VALUES ('P03396','1988032165470','[{"detail":"รหัสสินค้า","barcode":"P03396"},{"detail":"บาร์โค้ดหลัก","barcode":"1988032165470"}]','ถ่านขนาดกลาง','7.5','10','2','อุปโภค/บริโภค','ก้อน','P00000.png');</v>
      </c>
    </row>
    <row r="3397" spans="1:18" x14ac:dyDescent="0.25">
      <c r="A3397" s="2" t="s">
        <v>5082</v>
      </c>
      <c r="B3397" s="8">
        <v>725791300305</v>
      </c>
      <c r="C3397" s="2" t="s">
        <v>5083</v>
      </c>
      <c r="D3397" s="1">
        <v>20</v>
      </c>
      <c r="E3397" s="1">
        <v>3</v>
      </c>
      <c r="F3397" s="1">
        <v>0</v>
      </c>
      <c r="G3397" s="1">
        <v>15.84</v>
      </c>
      <c r="H3397" s="1">
        <v>20</v>
      </c>
      <c r="I3397" s="16"/>
      <c r="J3397" s="17" t="s">
        <v>7142</v>
      </c>
      <c r="K3397" s="4" t="s">
        <v>7144</v>
      </c>
      <c r="L3397" s="5" t="s">
        <v>7143</v>
      </c>
      <c r="M3397" s="5">
        <f t="shared" si="212"/>
        <v>15.84</v>
      </c>
      <c r="N3397" s="5">
        <f t="shared" si="213"/>
        <v>20</v>
      </c>
      <c r="O3397" s="3" t="str">
        <f>IF(ISBLANK(D3397),"ส่วนลด",VLOOKUP(D3397,หมวดหมู่!$A$2:$B$35,2))</f>
        <v>อุปโภค/บริโภค</v>
      </c>
      <c r="P3397" s="3" t="str">
        <f>IF(ISBLANK(E3397),"หน่วย",VLOOKUP(E3397,หน่วยนับ!$A$2:$B$37,2))</f>
        <v>ขวด</v>
      </c>
      <c r="Q3397" t="str">
        <f t="shared" si="214"/>
        <v>P00000.png</v>
      </c>
      <c r="R3397" t="str">
        <f t="shared" si="215"/>
        <v>INSERT INTO `product`(`pID`, `pBar`, `pBars`, `pName`, `pBP`, `pSP`, `pVal`, `pCate`, `pUnit`, `img`) VALUES ('P03397','725791300305','[{"detail":"รหัสสินค้า","barcode":"P03397"},{"detail":"บาร์โค้ดหลัก","barcode":"725791300305"}]','สเปร์ปรับอากาศฟ้า20บ*','15.84','20','0','อุปโภค/บริโภค','ขวด','P00000.png');</v>
      </c>
    </row>
    <row r="3398" spans="1:18" x14ac:dyDescent="0.25">
      <c r="A3398" s="2" t="s">
        <v>5084</v>
      </c>
      <c r="B3398" s="8">
        <v>725791300312</v>
      </c>
      <c r="C3398" s="2" t="s">
        <v>5085</v>
      </c>
      <c r="D3398" s="1">
        <v>20</v>
      </c>
      <c r="E3398" s="1">
        <v>3</v>
      </c>
      <c r="F3398" s="1">
        <v>0</v>
      </c>
      <c r="G3398" s="1">
        <v>15.84</v>
      </c>
      <c r="H3398" s="1">
        <v>20</v>
      </c>
      <c r="I3398" s="16"/>
      <c r="J3398" s="17" t="s">
        <v>7142</v>
      </c>
      <c r="K3398" s="4" t="s">
        <v>7144</v>
      </c>
      <c r="L3398" s="5" t="s">
        <v>7143</v>
      </c>
      <c r="M3398" s="5">
        <f t="shared" si="212"/>
        <v>15.84</v>
      </c>
      <c r="N3398" s="5">
        <f t="shared" si="213"/>
        <v>20</v>
      </c>
      <c r="O3398" s="3" t="str">
        <f>IF(ISBLANK(D3398),"ส่วนลด",VLOOKUP(D3398,หมวดหมู่!$A$2:$B$35,2))</f>
        <v>อุปโภค/บริโภค</v>
      </c>
      <c r="P3398" s="3" t="str">
        <f>IF(ISBLANK(E3398),"หน่วย",VLOOKUP(E3398,หน่วยนับ!$A$2:$B$37,2))</f>
        <v>ขวด</v>
      </c>
      <c r="Q3398" t="str">
        <f t="shared" si="214"/>
        <v>P00000.png</v>
      </c>
      <c r="R3398" t="str">
        <f t="shared" si="215"/>
        <v>INSERT INTO `product`(`pID`, `pBar`, `pBars`, `pName`, `pBP`, `pSP`, `pVal`, `pCate`, `pUnit`, `img`) VALUES ('P03398','725791300312','[{"detail":"รหัสสินค้า","barcode":"P03398"},{"detail":"บาร์โค้ดหลัก","barcode":"725791300312"}]','สเปร์ปรับอากาศเขียว20บ*','15.84','20','0','อุปโภค/บริโภค','ขวด','P00000.png');</v>
      </c>
    </row>
    <row r="3399" spans="1:18" x14ac:dyDescent="0.25">
      <c r="A3399" s="2" t="s">
        <v>5086</v>
      </c>
      <c r="B3399" s="8">
        <v>725791300343</v>
      </c>
      <c r="C3399" s="2" t="s">
        <v>5087</v>
      </c>
      <c r="D3399" s="1">
        <v>20</v>
      </c>
      <c r="E3399" s="1">
        <v>3</v>
      </c>
      <c r="F3399" s="1">
        <v>1</v>
      </c>
      <c r="G3399" s="1">
        <v>15.84</v>
      </c>
      <c r="H3399" s="1">
        <v>20</v>
      </c>
      <c r="I3399" s="16"/>
      <c r="J3399" s="17" t="s">
        <v>7142</v>
      </c>
      <c r="K3399" s="4" t="s">
        <v>7144</v>
      </c>
      <c r="L3399" s="5" t="s">
        <v>7143</v>
      </c>
      <c r="M3399" s="5">
        <f t="shared" si="212"/>
        <v>15.84</v>
      </c>
      <c r="N3399" s="5">
        <f t="shared" si="213"/>
        <v>20</v>
      </c>
      <c r="O3399" s="3" t="str">
        <f>IF(ISBLANK(D3399),"ส่วนลด",VLOOKUP(D3399,หมวดหมู่!$A$2:$B$35,2))</f>
        <v>อุปโภค/บริโภค</v>
      </c>
      <c r="P3399" s="3" t="str">
        <f>IF(ISBLANK(E3399),"หน่วย",VLOOKUP(E3399,หน่วยนับ!$A$2:$B$37,2))</f>
        <v>ขวด</v>
      </c>
      <c r="Q3399" t="str">
        <f t="shared" si="214"/>
        <v>P00000.png</v>
      </c>
      <c r="R3399" t="str">
        <f t="shared" si="215"/>
        <v>INSERT INTO `product`(`pID`, `pBar`, `pBars`, `pName`, `pBP`, `pSP`, `pVal`, `pCate`, `pUnit`, `img`) VALUES ('P03399','725791300343','[{"detail":"รหัสสินค้า","barcode":"P03399"},{"detail":"บาร์โค้ดหลัก","barcode":"725791300343"}]','สเปร์ปรับอากาศเหลือง20บ*','15.84','20','1','อุปโภค/บริโภค','ขวด','P00000.png');</v>
      </c>
    </row>
    <row r="3400" spans="1:18" x14ac:dyDescent="0.25">
      <c r="A3400" s="2" t="s">
        <v>5088</v>
      </c>
      <c r="B3400" s="8">
        <v>725791300336</v>
      </c>
      <c r="C3400" s="2" t="s">
        <v>5089</v>
      </c>
      <c r="D3400" s="1">
        <v>20</v>
      </c>
      <c r="E3400" s="1">
        <v>3</v>
      </c>
      <c r="F3400" s="1">
        <v>0</v>
      </c>
      <c r="G3400" s="1">
        <v>15.84</v>
      </c>
      <c r="H3400" s="1">
        <v>20</v>
      </c>
      <c r="I3400" s="16"/>
      <c r="J3400" s="17" t="s">
        <v>7142</v>
      </c>
      <c r="K3400" s="4" t="s">
        <v>7144</v>
      </c>
      <c r="L3400" s="5" t="s">
        <v>7143</v>
      </c>
      <c r="M3400" s="5">
        <f t="shared" si="212"/>
        <v>15.84</v>
      </c>
      <c r="N3400" s="5">
        <f t="shared" si="213"/>
        <v>20</v>
      </c>
      <c r="O3400" s="3" t="str">
        <f>IF(ISBLANK(D3400),"ส่วนลด",VLOOKUP(D3400,หมวดหมู่!$A$2:$B$35,2))</f>
        <v>อุปโภค/บริโภค</v>
      </c>
      <c r="P3400" s="3" t="str">
        <f>IF(ISBLANK(E3400),"หน่วย",VLOOKUP(E3400,หน่วยนับ!$A$2:$B$37,2))</f>
        <v>ขวด</v>
      </c>
      <c r="Q3400" t="str">
        <f t="shared" si="214"/>
        <v>P00000.png</v>
      </c>
      <c r="R3400" t="str">
        <f t="shared" si="215"/>
        <v>INSERT INTO `product`(`pID`, `pBar`, `pBars`, `pName`, `pBP`, `pSP`, `pVal`, `pCate`, `pUnit`, `img`) VALUES ('P03400','725791300336','[{"detail":"รหัสสินค้า","barcode":"P03400"},{"detail":"บาร์โค้ดหลัก","barcode":"725791300336"}]','สเปร์ปรับอากาศแดง20บ*','15.84','20','0','อุปโภค/บริโภค','ขวด','P00000.png');</v>
      </c>
    </row>
    <row r="3401" spans="1:18" x14ac:dyDescent="0.25">
      <c r="A3401" s="2" t="s">
        <v>5090</v>
      </c>
      <c r="B3401" s="8">
        <v>725791300282</v>
      </c>
      <c r="C3401" s="2" t="s">
        <v>5091</v>
      </c>
      <c r="D3401" s="1">
        <v>20</v>
      </c>
      <c r="E3401" s="1">
        <v>3</v>
      </c>
      <c r="F3401" s="1">
        <v>0</v>
      </c>
      <c r="G3401" s="1">
        <v>15.84</v>
      </c>
      <c r="H3401" s="1">
        <v>20</v>
      </c>
      <c r="I3401" s="16"/>
      <c r="J3401" s="17" t="s">
        <v>7142</v>
      </c>
      <c r="K3401" s="4" t="s">
        <v>7144</v>
      </c>
      <c r="L3401" s="5" t="s">
        <v>7143</v>
      </c>
      <c r="M3401" s="5">
        <f t="shared" si="212"/>
        <v>15.84</v>
      </c>
      <c r="N3401" s="5">
        <f t="shared" si="213"/>
        <v>20</v>
      </c>
      <c r="O3401" s="3" t="str">
        <f>IF(ISBLANK(D3401),"ส่วนลด",VLOOKUP(D3401,หมวดหมู่!$A$2:$B$35,2))</f>
        <v>อุปโภค/บริโภค</v>
      </c>
      <c r="P3401" s="3" t="str">
        <f>IF(ISBLANK(E3401),"หน่วย",VLOOKUP(E3401,หน่วยนับ!$A$2:$B$37,2))</f>
        <v>ขวด</v>
      </c>
      <c r="Q3401" t="str">
        <f t="shared" si="214"/>
        <v>P00000.png</v>
      </c>
      <c r="R3401" t="str">
        <f t="shared" si="215"/>
        <v>INSERT INTO `product`(`pID`, `pBar`, `pBars`, `pName`, `pBP`, `pSP`, `pVal`, `pCate`, `pUnit`, `img`) VALUES ('P03401','725791300282','[{"detail":"รหัสสินค้า","barcode":"P03401"},{"detail":"บาร์โค้ดหลัก","barcode":"725791300282"}]','สเปร์ปรับอากาศส้ม20บ*','15.84','20','0','อุปโภค/บริโภค','ขวด','P00000.png');</v>
      </c>
    </row>
    <row r="3402" spans="1:18" x14ac:dyDescent="0.25">
      <c r="A3402" s="2" t="s">
        <v>5092</v>
      </c>
      <c r="B3402" s="8">
        <v>8853324000018</v>
      </c>
      <c r="C3402" s="2" t="s">
        <v>9047</v>
      </c>
      <c r="D3402" s="1">
        <v>20</v>
      </c>
      <c r="E3402" s="1">
        <v>14</v>
      </c>
      <c r="F3402" s="1">
        <v>1</v>
      </c>
      <c r="G3402" s="1">
        <v>13</v>
      </c>
      <c r="H3402" s="1">
        <v>15</v>
      </c>
      <c r="I3402" s="16"/>
      <c r="J3402" s="17" t="s">
        <v>7142</v>
      </c>
      <c r="K3402" s="4" t="s">
        <v>7144</v>
      </c>
      <c r="L3402" s="5" t="s">
        <v>7143</v>
      </c>
      <c r="M3402" s="5">
        <f t="shared" si="212"/>
        <v>13</v>
      </c>
      <c r="N3402" s="5">
        <f t="shared" si="213"/>
        <v>15</v>
      </c>
      <c r="O3402" s="3" t="str">
        <f>IF(ISBLANK(D3402),"ส่วนลด",VLOOKUP(D3402,หมวดหมู่!$A$2:$B$35,2))</f>
        <v>อุปโภค/บริโภค</v>
      </c>
      <c r="P3402" s="3" t="str">
        <f>IF(ISBLANK(E3402),"หน่วย",VLOOKUP(E3402,หน่วยนับ!$A$2:$B$37,2))</f>
        <v>ถุง</v>
      </c>
      <c r="Q3402" t="str">
        <f t="shared" si="214"/>
        <v>P00000.png</v>
      </c>
      <c r="R3402" t="str">
        <f t="shared" si="215"/>
        <v>INSERT INTO `product`(`pID`, `pBar`, `pBars`, `pName`, `pBP`, `pSP`, `pVal`, `pCate`, `pUnit`, `img`) VALUES ('P03402','8853324000018','[{"detail":"รหัสสินค้า","barcode":"P03402"},{"detail":"บาร์โค้ดหลัก","barcode":"8853324000018"}]','กวางตุ้งฮ่องเต้5g 2140เมล็ด***','13','15','1','อุปโภค/บริโภค','ถุง','P00000.png');</v>
      </c>
    </row>
    <row r="3403" spans="1:18" x14ac:dyDescent="0.25">
      <c r="A3403" s="2" t="s">
        <v>5093</v>
      </c>
      <c r="B3403" s="8">
        <v>8853324000223</v>
      </c>
      <c r="C3403" s="2" t="s">
        <v>5094</v>
      </c>
      <c r="D3403" s="1">
        <v>20</v>
      </c>
      <c r="E3403" s="1">
        <v>26</v>
      </c>
      <c r="F3403" s="1">
        <v>0</v>
      </c>
      <c r="G3403" s="1">
        <v>13</v>
      </c>
      <c r="H3403" s="1">
        <v>15</v>
      </c>
      <c r="I3403" s="16"/>
      <c r="J3403" s="17" t="s">
        <v>7142</v>
      </c>
      <c r="K3403" s="4" t="s">
        <v>7144</v>
      </c>
      <c r="L3403" s="5" t="s">
        <v>7143</v>
      </c>
      <c r="M3403" s="5">
        <f t="shared" si="212"/>
        <v>13</v>
      </c>
      <c r="N3403" s="5">
        <f t="shared" si="213"/>
        <v>15</v>
      </c>
      <c r="O3403" s="3" t="str">
        <f>IF(ISBLANK(D3403),"ส่วนลด",VLOOKUP(D3403,หมวดหมู่!$A$2:$B$35,2))</f>
        <v>อุปโภค/บริโภค</v>
      </c>
      <c r="P3403" s="3" t="str">
        <f>IF(ISBLANK(E3403),"หน่วย",VLOOKUP(E3403,หน่วยนับ!$A$2:$B$37,2))</f>
        <v>ห่อ</v>
      </c>
      <c r="Q3403" t="str">
        <f t="shared" si="214"/>
        <v>P00000.png</v>
      </c>
      <c r="R3403" t="str">
        <f t="shared" si="215"/>
        <v>INSERT INTO `product`(`pID`, `pBar`, `pBars`, `pName`, `pBP`, `pSP`, `pVal`, `pCate`, `pUnit`, `img`) VALUES ('P03403','8853324000223','[{"detail":"รหัสสินค้า","barcode":"P03403"},{"detail":"บาร์โค้ดหลัก","barcode":"8853324000223"}]','เขียวกวางตุ้ง15บ*','13','15','0','อุปโภค/บริโภค','ห่อ','P00000.png');</v>
      </c>
    </row>
    <row r="3404" spans="1:18" x14ac:dyDescent="0.25">
      <c r="A3404" s="2" t="s">
        <v>5095</v>
      </c>
      <c r="B3404" s="8">
        <v>8853324000230</v>
      </c>
      <c r="C3404" s="2" t="s">
        <v>5096</v>
      </c>
      <c r="D3404" s="1">
        <v>20</v>
      </c>
      <c r="E3404" s="1">
        <v>26</v>
      </c>
      <c r="F3404" s="1">
        <v>0</v>
      </c>
      <c r="G3404" s="1">
        <v>13</v>
      </c>
      <c r="H3404" s="1">
        <v>15</v>
      </c>
      <c r="I3404" s="16"/>
      <c r="J3404" s="17" t="s">
        <v>7142</v>
      </c>
      <c r="K3404" s="4" t="s">
        <v>7144</v>
      </c>
      <c r="L3404" s="5" t="s">
        <v>7143</v>
      </c>
      <c r="M3404" s="5">
        <f t="shared" si="212"/>
        <v>13</v>
      </c>
      <c r="N3404" s="5">
        <f t="shared" si="213"/>
        <v>15</v>
      </c>
      <c r="O3404" s="3" t="str">
        <f>IF(ISBLANK(D3404),"ส่วนลด",VLOOKUP(D3404,หมวดหมู่!$A$2:$B$35,2))</f>
        <v>อุปโภค/บริโภค</v>
      </c>
      <c r="P3404" s="3" t="str">
        <f>IF(ISBLANK(E3404),"หน่วย",VLOOKUP(E3404,หน่วยนับ!$A$2:$B$37,2))</f>
        <v>ห่อ</v>
      </c>
      <c r="Q3404" t="str">
        <f t="shared" si="214"/>
        <v>P00000.png</v>
      </c>
      <c r="R3404" t="str">
        <f t="shared" si="215"/>
        <v>INSERT INTO `product`(`pID`, `pBar`, `pBars`, `pName`, `pBP`, `pSP`, `pVal`, `pCate`, `pUnit`, `img`) VALUES ('P03404','8853324000230','[{"detail":"รหัสสินค้า","barcode":"P03404"},{"detail":"บาร์โค้ดหลัก","barcode":"8853324000230"}]','ผักบุ้งจีน15บ*','13','15','0','อุปโภค/บริโภค','ห่อ','P00000.png');</v>
      </c>
    </row>
    <row r="3405" spans="1:18" x14ac:dyDescent="0.25">
      <c r="A3405" s="2" t="s">
        <v>5097</v>
      </c>
      <c r="B3405" s="8">
        <v>8853324000063</v>
      </c>
      <c r="C3405" s="2" t="s">
        <v>5098</v>
      </c>
      <c r="D3405" s="1">
        <v>20</v>
      </c>
      <c r="E3405" s="1">
        <v>26</v>
      </c>
      <c r="F3405" s="1">
        <v>0</v>
      </c>
      <c r="G3405" s="1">
        <v>13</v>
      </c>
      <c r="H3405" s="1">
        <v>15</v>
      </c>
      <c r="I3405" s="16"/>
      <c r="J3405" s="17" t="s">
        <v>7142</v>
      </c>
      <c r="K3405" s="4" t="s">
        <v>7144</v>
      </c>
      <c r="L3405" s="5" t="s">
        <v>7143</v>
      </c>
      <c r="M3405" s="5">
        <f t="shared" si="212"/>
        <v>13</v>
      </c>
      <c r="N3405" s="5">
        <f t="shared" si="213"/>
        <v>15</v>
      </c>
      <c r="O3405" s="3" t="str">
        <f>IF(ISBLANK(D3405),"ส่วนลด",VLOOKUP(D3405,หมวดหมู่!$A$2:$B$35,2))</f>
        <v>อุปโภค/บริโภค</v>
      </c>
      <c r="P3405" s="3" t="str">
        <f>IF(ISBLANK(E3405),"หน่วย",VLOOKUP(E3405,หน่วยนับ!$A$2:$B$37,2))</f>
        <v>ห่อ</v>
      </c>
      <c r="Q3405" t="str">
        <f t="shared" si="214"/>
        <v>P00000.png</v>
      </c>
      <c r="R3405" t="str">
        <f t="shared" si="215"/>
        <v>INSERT INTO `product`(`pID`, `pBar`, `pBars`, `pName`, `pBP`, `pSP`, `pVal`, `pCate`, `pUnit`, `img`) VALUES ('P03405','8853324000063','[{"detail":"รหัสสินค้า","barcode":"P03405"},{"detail":"บาร์โค้ดหลัก","barcode":"8853324000063"}]','ผักชี15บ*','13','15','0','อุปโภค/บริโภค','ห่อ','P00000.png');</v>
      </c>
    </row>
    <row r="3406" spans="1:18" x14ac:dyDescent="0.25">
      <c r="A3406" s="2" t="s">
        <v>5099</v>
      </c>
      <c r="B3406" s="8">
        <v>8853324000346</v>
      </c>
      <c r="C3406" s="2" t="s">
        <v>5100</v>
      </c>
      <c r="D3406" s="1">
        <v>20</v>
      </c>
      <c r="E3406" s="1">
        <v>26</v>
      </c>
      <c r="F3406" s="1">
        <v>0</v>
      </c>
      <c r="G3406" s="1">
        <v>13</v>
      </c>
      <c r="H3406" s="1">
        <v>15</v>
      </c>
      <c r="I3406" s="16"/>
      <c r="J3406" s="17" t="s">
        <v>7142</v>
      </c>
      <c r="K3406" s="4" t="s">
        <v>7144</v>
      </c>
      <c r="L3406" s="5" t="s">
        <v>7143</v>
      </c>
      <c r="M3406" s="5">
        <f t="shared" si="212"/>
        <v>13</v>
      </c>
      <c r="N3406" s="5">
        <f t="shared" si="213"/>
        <v>15</v>
      </c>
      <c r="O3406" s="3" t="str">
        <f>IF(ISBLANK(D3406),"ส่วนลด",VLOOKUP(D3406,หมวดหมู่!$A$2:$B$35,2))</f>
        <v>อุปโภค/บริโภค</v>
      </c>
      <c r="P3406" s="3" t="str">
        <f>IF(ISBLANK(E3406),"หน่วย",VLOOKUP(E3406,หน่วยนับ!$A$2:$B$37,2))</f>
        <v>ห่อ</v>
      </c>
      <c r="Q3406" t="str">
        <f t="shared" si="214"/>
        <v>P00000.png</v>
      </c>
      <c r="R3406" t="str">
        <f t="shared" si="215"/>
        <v>INSERT INTO `product`(`pID`, `pBar`, `pBars`, `pName`, `pBP`, `pSP`, `pVal`, `pCate`, `pUnit`, `img`) VALUES ('P03406','8853324000346','[{"detail":"รหัสสินค้า","barcode":"P03406"},{"detail":"บาร์โค้ดหลัก","barcode":"8853324000346"}]','บวบเหลี่ยม15บ*','13','15','0','อุปโภค/บริโภค','ห่อ','P00000.png');</v>
      </c>
    </row>
    <row r="3407" spans="1:18" x14ac:dyDescent="0.25">
      <c r="A3407" s="2" t="s">
        <v>5101</v>
      </c>
      <c r="B3407" s="8">
        <v>8853324000308</v>
      </c>
      <c r="C3407" s="2" t="s">
        <v>5102</v>
      </c>
      <c r="D3407" s="1">
        <v>20</v>
      </c>
      <c r="E3407" s="1">
        <v>26</v>
      </c>
      <c r="F3407" s="1">
        <v>1</v>
      </c>
      <c r="G3407" s="1">
        <v>13</v>
      </c>
      <c r="H3407" s="1">
        <v>15</v>
      </c>
      <c r="I3407" s="16"/>
      <c r="J3407" s="17" t="s">
        <v>7142</v>
      </c>
      <c r="K3407" s="4" t="s">
        <v>7144</v>
      </c>
      <c r="L3407" s="5" t="s">
        <v>7143</v>
      </c>
      <c r="M3407" s="5">
        <f t="shared" si="212"/>
        <v>13</v>
      </c>
      <c r="N3407" s="5">
        <f t="shared" si="213"/>
        <v>15</v>
      </c>
      <c r="O3407" s="3" t="str">
        <f>IF(ISBLANK(D3407),"ส่วนลด",VLOOKUP(D3407,หมวดหมู่!$A$2:$B$35,2))</f>
        <v>อุปโภค/บริโภค</v>
      </c>
      <c r="P3407" s="3" t="str">
        <f>IF(ISBLANK(E3407),"หน่วย",VLOOKUP(E3407,หน่วยนับ!$A$2:$B$37,2))</f>
        <v>ห่อ</v>
      </c>
      <c r="Q3407" t="str">
        <f t="shared" si="214"/>
        <v>P00000.png</v>
      </c>
      <c r="R3407" t="str">
        <f t="shared" si="215"/>
        <v>INSERT INTO `product`(`pID`, `pBar`, `pBars`, `pName`, `pBP`, `pSP`, `pVal`, `pCate`, `pUnit`, `img`) VALUES ('P03407','8853324000308','[{"detail":"รหัสสินค้า","barcode":"P03407"},{"detail":"บาร์โค้ดหลัก","barcode":"8853324000308"}]','ใบโหระพา15บ*','13','15','1','อุปโภค/บริโภค','ห่อ','P00000.png');</v>
      </c>
    </row>
    <row r="3408" spans="1:18" x14ac:dyDescent="0.25">
      <c r="A3408" s="2" t="s">
        <v>5103</v>
      </c>
      <c r="B3408" s="8">
        <v>8853324001237</v>
      </c>
      <c r="C3408" s="2" t="s">
        <v>5104</v>
      </c>
      <c r="D3408" s="1">
        <v>20</v>
      </c>
      <c r="E3408" s="1">
        <v>26</v>
      </c>
      <c r="F3408" s="1">
        <v>4</v>
      </c>
      <c r="G3408" s="1">
        <v>13</v>
      </c>
      <c r="H3408" s="1">
        <v>15</v>
      </c>
      <c r="I3408" s="16"/>
      <c r="J3408" s="17" t="s">
        <v>7142</v>
      </c>
      <c r="K3408" s="4" t="s">
        <v>7144</v>
      </c>
      <c r="L3408" s="5" t="s">
        <v>7143</v>
      </c>
      <c r="M3408" s="5">
        <f t="shared" si="212"/>
        <v>13</v>
      </c>
      <c r="N3408" s="5">
        <f t="shared" si="213"/>
        <v>15</v>
      </c>
      <c r="O3408" s="3" t="str">
        <f>IF(ISBLANK(D3408),"ส่วนลด",VLOOKUP(D3408,หมวดหมู่!$A$2:$B$35,2))</f>
        <v>อุปโภค/บริโภค</v>
      </c>
      <c r="P3408" s="3" t="str">
        <f>IF(ISBLANK(E3408),"หน่วย",VLOOKUP(E3408,หน่วยนับ!$A$2:$B$37,2))</f>
        <v>ห่อ</v>
      </c>
      <c r="Q3408" t="str">
        <f t="shared" si="214"/>
        <v>P00000.png</v>
      </c>
      <c r="R3408" t="str">
        <f t="shared" si="215"/>
        <v>INSERT INTO `product`(`pID`, `pBar`, `pBars`, `pName`, `pBP`, `pSP`, `pVal`, `pCate`, `pUnit`, `img`) VALUES ('P03408','8853324001237','[{"detail":"รหัสสินค้า","barcode":"P03408"},{"detail":"บาร์โค้ดหลัก","barcode":"8853324001237"}]','กาดขาวใหญ่15บ*','13','15','4','อุปโภค/บริโภค','ห่อ','P00000.png');</v>
      </c>
    </row>
    <row r="3409" spans="1:18" x14ac:dyDescent="0.25">
      <c r="A3409" s="2" t="s">
        <v>5105</v>
      </c>
      <c r="B3409" s="8">
        <v>8853324000643</v>
      </c>
      <c r="C3409" s="2" t="s">
        <v>5106</v>
      </c>
      <c r="D3409" s="1">
        <v>20</v>
      </c>
      <c r="E3409" s="1">
        <v>26</v>
      </c>
      <c r="F3409" s="1">
        <v>3</v>
      </c>
      <c r="G3409" s="1">
        <v>13</v>
      </c>
      <c r="H3409" s="1">
        <v>15</v>
      </c>
      <c r="I3409" s="16"/>
      <c r="J3409" s="17" t="s">
        <v>7142</v>
      </c>
      <c r="K3409" s="4" t="s">
        <v>7144</v>
      </c>
      <c r="L3409" s="5" t="s">
        <v>7143</v>
      </c>
      <c r="M3409" s="5">
        <f t="shared" si="212"/>
        <v>13</v>
      </c>
      <c r="N3409" s="5">
        <f t="shared" si="213"/>
        <v>15</v>
      </c>
      <c r="O3409" s="3" t="str">
        <f>IF(ISBLANK(D3409),"ส่วนลด",VLOOKUP(D3409,หมวดหมู่!$A$2:$B$35,2))</f>
        <v>อุปโภค/บริโภค</v>
      </c>
      <c r="P3409" s="3" t="str">
        <f>IF(ISBLANK(E3409),"หน่วย",VLOOKUP(E3409,หน่วยนับ!$A$2:$B$37,2))</f>
        <v>ห่อ</v>
      </c>
      <c r="Q3409" t="str">
        <f t="shared" si="214"/>
        <v>P00000.png</v>
      </c>
      <c r="R3409" t="str">
        <f t="shared" si="215"/>
        <v>INSERT INTO `product`(`pID`, `pBar`, `pBars`, `pName`, `pBP`, `pSP`, `pVal`, `pCate`, `pUnit`, `img`) VALUES ('P03409','8853324000643','[{"detail":"รหัสสินค้า","barcode":"P03409"},{"detail":"บาร์โค้ดหลัก","barcode":"8853324000643"}]','พริกขี้หนูสวน15บ*','13','15','3','อุปโภค/บริโภค','ห่อ','P00000.png');</v>
      </c>
    </row>
    <row r="3410" spans="1:18" x14ac:dyDescent="0.25">
      <c r="A3410" s="2" t="s">
        <v>5107</v>
      </c>
      <c r="B3410" s="8">
        <v>8853324000131</v>
      </c>
      <c r="C3410" s="2" t="s">
        <v>9048</v>
      </c>
      <c r="D3410" s="1">
        <v>20</v>
      </c>
      <c r="E3410" s="1">
        <v>26</v>
      </c>
      <c r="F3410" s="1">
        <v>2</v>
      </c>
      <c r="G3410" s="1">
        <v>13</v>
      </c>
      <c r="H3410" s="1">
        <v>15</v>
      </c>
      <c r="I3410" s="16"/>
      <c r="J3410" s="17" t="s">
        <v>7142</v>
      </c>
      <c r="K3410" s="4" t="s">
        <v>7144</v>
      </c>
      <c r="L3410" s="5" t="s">
        <v>7143</v>
      </c>
      <c r="M3410" s="5">
        <f t="shared" si="212"/>
        <v>13</v>
      </c>
      <c r="N3410" s="5">
        <f t="shared" si="213"/>
        <v>15</v>
      </c>
      <c r="O3410" s="3" t="str">
        <f>IF(ISBLANK(D3410),"ส่วนลด",VLOOKUP(D3410,หมวดหมู่!$A$2:$B$35,2))</f>
        <v>อุปโภค/บริโภค</v>
      </c>
      <c r="P3410" s="3" t="str">
        <f>IF(ISBLANK(E3410),"หน่วย",VLOOKUP(E3410,หน่วยนับ!$A$2:$B$37,2))</f>
        <v>ห่อ</v>
      </c>
      <c r="Q3410" t="str">
        <f t="shared" si="214"/>
        <v>P00000.png</v>
      </c>
      <c r="R3410" t="str">
        <f t="shared" si="215"/>
        <v>INSERT INTO `product`(`pID`, `pBar`, `pBars`, `pName`, `pBP`, `pSP`, `pVal`, `pCate`, `pUnit`, `img`) VALUES ('P03410','8853324000131','[{"detail":"รหัสสินค้า","barcode":"P03410"},{"detail":"บาร์โค้ดหลัก","barcode":"8853324000131"}]','คะน้าใบ10g 2260เมล็ด***','13','15','2','อุปโภค/บริโภค','ห่อ','P00000.png');</v>
      </c>
    </row>
    <row r="3411" spans="1:18" x14ac:dyDescent="0.25">
      <c r="A3411" s="2" t="s">
        <v>5108</v>
      </c>
      <c r="B3411" s="8">
        <v>8853324000032</v>
      </c>
      <c r="C3411" s="2" t="s">
        <v>5109</v>
      </c>
      <c r="D3411" s="1">
        <v>20</v>
      </c>
      <c r="E3411" s="1">
        <v>26</v>
      </c>
      <c r="F3411" s="1">
        <v>0</v>
      </c>
      <c r="G3411" s="1">
        <v>13</v>
      </c>
      <c r="H3411" s="1">
        <v>15</v>
      </c>
      <c r="I3411" s="16"/>
      <c r="J3411" s="17" t="s">
        <v>7142</v>
      </c>
      <c r="K3411" s="4" t="s">
        <v>7144</v>
      </c>
      <c r="L3411" s="5" t="s">
        <v>7143</v>
      </c>
      <c r="M3411" s="5">
        <f t="shared" si="212"/>
        <v>13</v>
      </c>
      <c r="N3411" s="5">
        <f t="shared" si="213"/>
        <v>15</v>
      </c>
      <c r="O3411" s="3" t="str">
        <f>IF(ISBLANK(D3411),"ส่วนลด",VLOOKUP(D3411,หมวดหมู่!$A$2:$B$35,2))</f>
        <v>อุปโภค/บริโภค</v>
      </c>
      <c r="P3411" s="3" t="str">
        <f>IF(ISBLANK(E3411),"หน่วย",VLOOKUP(E3411,หน่วยนับ!$A$2:$B$37,2))</f>
        <v>ห่อ</v>
      </c>
      <c r="Q3411" t="str">
        <f t="shared" si="214"/>
        <v>P00000.png</v>
      </c>
      <c r="R3411" t="str">
        <f t="shared" si="215"/>
        <v>INSERT INTO `product`(`pID`, `pBar`, `pBars`, `pName`, `pBP`, `pSP`, `pVal`, `pCate`, `pUnit`, `img`) VALUES ('P03411','8853324000032','[{"detail":"รหัสสินค้า","barcode":"P03411"},{"detail":"บาร์โค้ดหลัก","barcode":"8853324000032"}]','พริกขี้หนู15บ*','13','15','0','อุปโภค/บริโภค','ห่อ','P00000.png');</v>
      </c>
    </row>
    <row r="3412" spans="1:18" x14ac:dyDescent="0.25">
      <c r="A3412" s="2" t="s">
        <v>5110</v>
      </c>
      <c r="B3412" s="8">
        <v>8853324000315</v>
      </c>
      <c r="C3412" s="2" t="s">
        <v>5111</v>
      </c>
      <c r="D3412" s="1">
        <v>20</v>
      </c>
      <c r="E3412" s="1">
        <v>26</v>
      </c>
      <c r="F3412" s="1">
        <v>3</v>
      </c>
      <c r="G3412" s="1">
        <v>13</v>
      </c>
      <c r="H3412" s="1">
        <v>15</v>
      </c>
      <c r="I3412" s="16"/>
      <c r="J3412" s="17" t="s">
        <v>7142</v>
      </c>
      <c r="K3412" s="4" t="s">
        <v>7144</v>
      </c>
      <c r="L3412" s="5" t="s">
        <v>7143</v>
      </c>
      <c r="M3412" s="5">
        <f t="shared" si="212"/>
        <v>13</v>
      </c>
      <c r="N3412" s="5">
        <f t="shared" si="213"/>
        <v>15</v>
      </c>
      <c r="O3412" s="3" t="str">
        <f>IF(ISBLANK(D3412),"ส่วนลด",VLOOKUP(D3412,หมวดหมู่!$A$2:$B$35,2))</f>
        <v>อุปโภค/บริโภค</v>
      </c>
      <c r="P3412" s="3" t="str">
        <f>IF(ISBLANK(E3412),"หน่วย",VLOOKUP(E3412,หน่วยนับ!$A$2:$B$37,2))</f>
        <v>ห่อ</v>
      </c>
      <c r="Q3412" t="str">
        <f t="shared" si="214"/>
        <v>P00000.png</v>
      </c>
      <c r="R3412" t="str">
        <f t="shared" si="215"/>
        <v>INSERT INTO `product`(`pID`, `pBar`, `pBars`, `pName`, `pBP`, `pSP`, `pVal`, `pCate`, `pUnit`, `img`) VALUES ('P03412','8853324000315','[{"detail":"รหัสสินค้า","barcode":"P03412"},{"detail":"บาร์โค้ดหลัก","barcode":"8853324000315"}]','แมงลัก15บ*','13','15','3','อุปโภค/บริโภค','ห่อ','P00000.png');</v>
      </c>
    </row>
    <row r="3413" spans="1:18" x14ac:dyDescent="0.25">
      <c r="A3413" s="2" t="s">
        <v>5112</v>
      </c>
      <c r="B3413" s="8">
        <v>8853324000247</v>
      </c>
      <c r="C3413" s="2" t="s">
        <v>5113</v>
      </c>
      <c r="D3413" s="1">
        <v>20</v>
      </c>
      <c r="E3413" s="1">
        <v>26</v>
      </c>
      <c r="F3413" s="1">
        <v>2</v>
      </c>
      <c r="G3413" s="1">
        <v>13</v>
      </c>
      <c r="H3413" s="1">
        <v>15</v>
      </c>
      <c r="I3413" s="16"/>
      <c r="J3413" s="17" t="s">
        <v>7142</v>
      </c>
      <c r="K3413" s="4" t="s">
        <v>7144</v>
      </c>
      <c r="L3413" s="5" t="s">
        <v>7143</v>
      </c>
      <c r="M3413" s="5">
        <f t="shared" si="212"/>
        <v>13</v>
      </c>
      <c r="N3413" s="5">
        <f t="shared" si="213"/>
        <v>15</v>
      </c>
      <c r="O3413" s="3" t="str">
        <f>IF(ISBLANK(D3413),"ส่วนลด",VLOOKUP(D3413,หมวดหมู่!$A$2:$B$35,2))</f>
        <v>อุปโภค/บริโภค</v>
      </c>
      <c r="P3413" s="3" t="str">
        <f>IF(ISBLANK(E3413),"หน่วย",VLOOKUP(E3413,หน่วยนับ!$A$2:$B$37,2))</f>
        <v>ห่อ</v>
      </c>
      <c r="Q3413" t="str">
        <f t="shared" si="214"/>
        <v>P00000.png</v>
      </c>
      <c r="R3413" t="str">
        <f t="shared" si="215"/>
        <v>INSERT INTO `product`(`pID`, `pBar`, `pBars`, `pName`, `pBP`, `pSP`, `pVal`, `pCate`, `pUnit`, `img`) VALUES ('P03413','8853324000247','[{"detail":"รหัสสินค้า","barcode":"P03413"},{"detail":"บาร์โค้ดหลัก","barcode":"8853324000247"}]','แตงกวา15บ*','13','15','2','อุปโภค/บริโภค','ห่อ','P00000.png');</v>
      </c>
    </row>
    <row r="3414" spans="1:18" x14ac:dyDescent="0.25">
      <c r="A3414" s="2" t="s">
        <v>5114</v>
      </c>
      <c r="B3414" s="8">
        <v>8853324000889</v>
      </c>
      <c r="C3414" s="2" t="s">
        <v>5115</v>
      </c>
      <c r="D3414" s="1">
        <v>20</v>
      </c>
      <c r="E3414" s="1">
        <v>26</v>
      </c>
      <c r="F3414" s="1">
        <v>0</v>
      </c>
      <c r="G3414" s="1">
        <v>13</v>
      </c>
      <c r="H3414" s="1">
        <v>15</v>
      </c>
      <c r="I3414" s="16"/>
      <c r="J3414" s="17" t="s">
        <v>7142</v>
      </c>
      <c r="K3414" s="4" t="s">
        <v>7144</v>
      </c>
      <c r="L3414" s="5" t="s">
        <v>7143</v>
      </c>
      <c r="M3414" s="5">
        <f t="shared" si="212"/>
        <v>13</v>
      </c>
      <c r="N3414" s="5">
        <f t="shared" si="213"/>
        <v>15</v>
      </c>
      <c r="O3414" s="3" t="str">
        <f>IF(ISBLANK(D3414),"ส่วนลด",VLOOKUP(D3414,หมวดหมู่!$A$2:$B$35,2))</f>
        <v>อุปโภค/บริโภค</v>
      </c>
      <c r="P3414" s="3" t="str">
        <f>IF(ISBLANK(E3414),"หน่วย",VLOOKUP(E3414,หน่วยนับ!$A$2:$B$37,2))</f>
        <v>ห่อ</v>
      </c>
      <c r="Q3414" t="str">
        <f t="shared" si="214"/>
        <v>P00000.png</v>
      </c>
      <c r="R3414" t="str">
        <f t="shared" si="215"/>
        <v>INSERT INTO `product`(`pID`, `pBar`, `pBars`, `pName`, `pBP`, `pSP`, `pVal`, `pCate`, `pUnit`, `img`) VALUES ('P03414','8853324000889','[{"detail":"รหัสสินค้า","barcode":"P03414"},{"detail":"บาร์โค้ดหลัก","barcode":"8853324000889"}]','บวบหอม15บ*','13','15','0','อุปโภค/บริโภค','ห่อ','P00000.png');</v>
      </c>
    </row>
    <row r="3415" spans="1:18" x14ac:dyDescent="0.25">
      <c r="A3415" s="2" t="s">
        <v>5116</v>
      </c>
      <c r="B3415" s="8">
        <v>8853324000278</v>
      </c>
      <c r="C3415" s="2" t="s">
        <v>9049</v>
      </c>
      <c r="D3415" s="1">
        <v>25</v>
      </c>
      <c r="E3415" s="1">
        <v>26</v>
      </c>
      <c r="F3415" s="1">
        <v>7</v>
      </c>
      <c r="G3415" s="1">
        <v>13</v>
      </c>
      <c r="H3415" s="1">
        <v>15</v>
      </c>
      <c r="I3415" s="16"/>
      <c r="J3415" s="17" t="s">
        <v>7142</v>
      </c>
      <c r="K3415" s="4" t="s">
        <v>7144</v>
      </c>
      <c r="L3415" s="5" t="s">
        <v>7143</v>
      </c>
      <c r="M3415" s="5">
        <f t="shared" si="212"/>
        <v>13</v>
      </c>
      <c r="N3415" s="5">
        <f t="shared" si="213"/>
        <v>15</v>
      </c>
      <c r="O3415" s="3" t="str">
        <f>IF(ISBLANK(D3415),"ส่วนลด",VLOOKUP(D3415,หมวดหมู่!$A$2:$B$35,2))</f>
        <v>การเกษตร</v>
      </c>
      <c r="P3415" s="3" t="str">
        <f>IF(ISBLANK(E3415),"หน่วย",VLOOKUP(E3415,หน่วยนับ!$A$2:$B$37,2))</f>
        <v>ห่อ</v>
      </c>
      <c r="Q3415" t="str">
        <f t="shared" si="214"/>
        <v>P00000.png</v>
      </c>
      <c r="R3415" t="str">
        <f t="shared" si="215"/>
        <v>INSERT INTO `product`(`pID`, `pBar`, `pBars`, `pName`, `pBP`, `pSP`, `pVal`, `pCate`, `pUnit`, `img`) VALUES ('P03415','8853324000278','[{"detail":"รหัสสินค้า","barcode":"P03415"},{"detail":"บาร์โค้ดหลัก","barcode":"8853324000278"}]','เขียวปลี10g 5630 เมล็ด***','13','15','7','การเกษตร','ห่อ','P00000.png');</v>
      </c>
    </row>
    <row r="3416" spans="1:18" x14ac:dyDescent="0.25">
      <c r="A3416" s="2" t="s">
        <v>5117</v>
      </c>
      <c r="B3416" s="8">
        <v>8853324001756</v>
      </c>
      <c r="C3416" s="2" t="s">
        <v>5118</v>
      </c>
      <c r="D3416" s="1">
        <v>20</v>
      </c>
      <c r="E3416" s="1">
        <v>26</v>
      </c>
      <c r="F3416" s="1">
        <v>0</v>
      </c>
      <c r="G3416" s="1">
        <v>13</v>
      </c>
      <c r="H3416" s="1">
        <v>15</v>
      </c>
      <c r="I3416" s="16"/>
      <c r="J3416" s="17" t="s">
        <v>7142</v>
      </c>
      <c r="K3416" s="4" t="s">
        <v>7144</v>
      </c>
      <c r="L3416" s="5" t="s">
        <v>7143</v>
      </c>
      <c r="M3416" s="5">
        <f t="shared" si="212"/>
        <v>13</v>
      </c>
      <c r="N3416" s="5">
        <f t="shared" si="213"/>
        <v>15</v>
      </c>
      <c r="O3416" s="3" t="str">
        <f>IF(ISBLANK(D3416),"ส่วนลด",VLOOKUP(D3416,หมวดหมู่!$A$2:$B$35,2))</f>
        <v>อุปโภค/บริโภค</v>
      </c>
      <c r="P3416" s="3" t="str">
        <f>IF(ISBLANK(E3416),"หน่วย",VLOOKUP(E3416,หน่วยนับ!$A$2:$B$37,2))</f>
        <v>ห่อ</v>
      </c>
      <c r="Q3416" t="str">
        <f t="shared" si="214"/>
        <v>P00000.png</v>
      </c>
      <c r="R3416" t="str">
        <f t="shared" si="215"/>
        <v>INSERT INTO `product`(`pID`, `pBar`, `pBars`, `pName`, `pBP`, `pSP`, `pVal`, `pCate`, `pUnit`, `img`) VALUES ('P03416','8853324001756','[{"detail":"รหัสสินค้า","barcode":"P03416"},{"detail":"บาร์โค้ดหลัก","barcode":"8853324001756"}]','มะเขือคางกบ15บ*','13','15','0','อุปโภค/บริโภค','ห่อ','P00000.png');</v>
      </c>
    </row>
    <row r="3417" spans="1:18" x14ac:dyDescent="0.25">
      <c r="A3417" s="2" t="s">
        <v>5119</v>
      </c>
      <c r="B3417" s="8">
        <v>8853324001282</v>
      </c>
      <c r="C3417" s="2" t="s">
        <v>5120</v>
      </c>
      <c r="D3417" s="1">
        <v>20</v>
      </c>
      <c r="E3417" s="1">
        <v>26</v>
      </c>
      <c r="F3417" s="1">
        <v>1</v>
      </c>
      <c r="G3417" s="1">
        <v>13</v>
      </c>
      <c r="H3417" s="1">
        <v>15</v>
      </c>
      <c r="I3417" s="16"/>
      <c r="J3417" s="17" t="s">
        <v>7142</v>
      </c>
      <c r="K3417" s="4" t="s">
        <v>7144</v>
      </c>
      <c r="L3417" s="5" t="s">
        <v>7143</v>
      </c>
      <c r="M3417" s="5">
        <f t="shared" si="212"/>
        <v>13</v>
      </c>
      <c r="N3417" s="5">
        <f t="shared" si="213"/>
        <v>15</v>
      </c>
      <c r="O3417" s="3" t="str">
        <f>IF(ISBLANK(D3417),"ส่วนลด",VLOOKUP(D3417,หมวดหมู่!$A$2:$B$35,2))</f>
        <v>อุปโภค/บริโภค</v>
      </c>
      <c r="P3417" s="3" t="str">
        <f>IF(ISBLANK(E3417),"หน่วย",VLOOKUP(E3417,หน่วยนับ!$A$2:$B$37,2))</f>
        <v>ห่อ</v>
      </c>
      <c r="Q3417" t="str">
        <f t="shared" si="214"/>
        <v>P00000.png</v>
      </c>
      <c r="R3417" t="str">
        <f t="shared" si="215"/>
        <v>INSERT INTO `product`(`pID`, `pBar`, `pBars`, `pName`, `pBP`, `pSP`, `pVal`, `pCate`, `pUnit`, `img`) VALUES ('P03417','8853324001282','[{"detail":"รหัสสินค้า","barcode":"P03417"},{"detail":"บาร์โค้ดหลัก","barcode":"8853324001282"}]','ชมจันทร์15บ*','13','15','1','อุปโภค/บริโภค','ห่อ','P00000.png');</v>
      </c>
    </row>
    <row r="3418" spans="1:18" x14ac:dyDescent="0.25">
      <c r="A3418" s="2" t="s">
        <v>5121</v>
      </c>
      <c r="B3418" s="8">
        <v>8853324000919</v>
      </c>
      <c r="C3418" s="2" t="s">
        <v>5122</v>
      </c>
      <c r="D3418" s="1">
        <v>20</v>
      </c>
      <c r="E3418" s="1">
        <v>26</v>
      </c>
      <c r="F3418" s="1">
        <v>0</v>
      </c>
      <c r="G3418" s="1">
        <v>13</v>
      </c>
      <c r="H3418" s="1">
        <v>15</v>
      </c>
      <c r="I3418" s="16"/>
      <c r="J3418" s="17" t="s">
        <v>7142</v>
      </c>
      <c r="K3418" s="4" t="s">
        <v>7144</v>
      </c>
      <c r="L3418" s="5" t="s">
        <v>7143</v>
      </c>
      <c r="M3418" s="5">
        <f t="shared" si="212"/>
        <v>13</v>
      </c>
      <c r="N3418" s="5">
        <f t="shared" si="213"/>
        <v>15</v>
      </c>
      <c r="O3418" s="3" t="str">
        <f>IF(ISBLANK(D3418),"ส่วนลด",VLOOKUP(D3418,หมวดหมู่!$A$2:$B$35,2))</f>
        <v>อุปโภค/บริโภค</v>
      </c>
      <c r="P3418" s="3" t="str">
        <f>IF(ISBLANK(E3418),"หน่วย",VLOOKUP(E3418,หน่วยนับ!$A$2:$B$37,2))</f>
        <v>ห่อ</v>
      </c>
      <c r="Q3418" t="str">
        <f t="shared" si="214"/>
        <v>P00000.png</v>
      </c>
      <c r="R3418" t="str">
        <f t="shared" si="215"/>
        <v>INSERT INTO `product`(`pID`, `pBar`, `pBars`, `pName`, `pBP`, `pSP`, `pVal`, `pCate`, `pUnit`, `img`) VALUES ('P03418','8853324000919','[{"detail":"รหัสสินค้า","barcode":"P03418"},{"detail":"บาร์โค้ดหลัก","barcode":"8853324000919"}]','มะเขือไข่เต่าเขียว15บ*','13','15','0','อุปโภค/บริโภค','ห่อ','P00000.png');</v>
      </c>
    </row>
    <row r="3419" spans="1:18" x14ac:dyDescent="0.25">
      <c r="A3419" s="2" t="s">
        <v>5123</v>
      </c>
      <c r="B3419" s="8">
        <v>8853324000070</v>
      </c>
      <c r="C3419" s="2" t="s">
        <v>5124</v>
      </c>
      <c r="D3419" s="1">
        <v>20</v>
      </c>
      <c r="E3419" s="1">
        <v>26</v>
      </c>
      <c r="F3419" s="1">
        <v>0</v>
      </c>
      <c r="G3419" s="1">
        <v>13</v>
      </c>
      <c r="H3419" s="1">
        <v>15</v>
      </c>
      <c r="I3419" s="16"/>
      <c r="J3419" s="17" t="s">
        <v>7142</v>
      </c>
      <c r="K3419" s="4" t="s">
        <v>7144</v>
      </c>
      <c r="L3419" s="5" t="s">
        <v>7143</v>
      </c>
      <c r="M3419" s="5">
        <f t="shared" si="212"/>
        <v>13</v>
      </c>
      <c r="N3419" s="5">
        <f t="shared" si="213"/>
        <v>15</v>
      </c>
      <c r="O3419" s="3" t="str">
        <f>IF(ISBLANK(D3419),"ส่วนลด",VLOOKUP(D3419,หมวดหมู่!$A$2:$B$35,2))</f>
        <v>อุปโภค/บริโภค</v>
      </c>
      <c r="P3419" s="3" t="str">
        <f>IF(ISBLANK(E3419),"หน่วย",VLOOKUP(E3419,หน่วยนับ!$A$2:$B$37,2))</f>
        <v>ห่อ</v>
      </c>
      <c r="Q3419" t="str">
        <f t="shared" si="214"/>
        <v>P00000.png</v>
      </c>
      <c r="R3419" t="str">
        <f t="shared" si="215"/>
        <v>INSERT INTO `product`(`pID`, `pBar`, `pBars`, `pName`, `pBP`, `pSP`, `pVal`, `pCate`, `pUnit`, `img`) VALUES ('P03419','8853324000070','[{"detail":"รหัสสินค้า","barcode":"P03419"},{"detail":"บาร์โค้ดหลัก","barcode":"8853324000070"}]','มะเขือเทศสีดา15บ*','13','15','0','อุปโภค/บริโภค','ห่อ','P00000.png');</v>
      </c>
    </row>
    <row r="3420" spans="1:18" x14ac:dyDescent="0.25">
      <c r="A3420" s="2" t="s">
        <v>5125</v>
      </c>
      <c r="B3420" s="8">
        <v>8853324000858</v>
      </c>
      <c r="C3420" s="2" t="s">
        <v>9050</v>
      </c>
      <c r="D3420" s="1">
        <v>25</v>
      </c>
      <c r="E3420" s="1">
        <v>26</v>
      </c>
      <c r="F3420" s="1">
        <v>3</v>
      </c>
      <c r="G3420" s="1">
        <v>13</v>
      </c>
      <c r="H3420" s="1">
        <v>15</v>
      </c>
      <c r="I3420" s="16"/>
      <c r="J3420" s="17" t="s">
        <v>7142</v>
      </c>
      <c r="K3420" s="4" t="s">
        <v>7144</v>
      </c>
      <c r="L3420" s="5" t="s">
        <v>7143</v>
      </c>
      <c r="M3420" s="5">
        <f t="shared" si="212"/>
        <v>13</v>
      </c>
      <c r="N3420" s="5">
        <f t="shared" si="213"/>
        <v>15</v>
      </c>
      <c r="O3420" s="3" t="str">
        <f>IF(ISBLANK(D3420),"ส่วนลด",VLOOKUP(D3420,หมวดหมู่!$A$2:$B$35,2))</f>
        <v>การเกษตร</v>
      </c>
      <c r="P3420" s="3" t="str">
        <f>IF(ISBLANK(E3420),"หน่วย",VLOOKUP(E3420,หน่วยนับ!$A$2:$B$37,2))</f>
        <v>ห่อ</v>
      </c>
      <c r="Q3420" t="str">
        <f t="shared" si="214"/>
        <v>P00000.png</v>
      </c>
      <c r="R3420" t="str">
        <f t="shared" si="215"/>
        <v>INSERT INTO `product`(`pID`, `pBar`, `pBars`, `pName`, `pBP`, `pSP`, `pVal`, `pCate`, `pUnit`, `img`) VALUES ('P03420','8853324000858','[{"detail":"รหัสสินค้า","barcode":"P03420"},{"detail":"บาร์โค้ดหลัก","barcode":"8853324000858"}]','กระเจียบเขียว5g75เม็ด***','13','15','3','การเกษตร','ห่อ','P00000.png');</v>
      </c>
    </row>
    <row r="3421" spans="1:18" x14ac:dyDescent="0.25">
      <c r="A3421" s="2" t="s">
        <v>5126</v>
      </c>
      <c r="B3421" s="8">
        <v>8853324015210</v>
      </c>
      <c r="C3421" s="2" t="s">
        <v>5127</v>
      </c>
      <c r="D3421" s="1">
        <v>20</v>
      </c>
      <c r="E3421" s="1">
        <v>26</v>
      </c>
      <c r="F3421" s="1">
        <v>0</v>
      </c>
      <c r="G3421" s="1">
        <v>13</v>
      </c>
      <c r="H3421" s="1">
        <v>15</v>
      </c>
      <c r="I3421" s="16"/>
      <c r="J3421" s="17" t="s">
        <v>7142</v>
      </c>
      <c r="K3421" s="4" t="s">
        <v>7144</v>
      </c>
      <c r="L3421" s="5" t="s">
        <v>7143</v>
      </c>
      <c r="M3421" s="5">
        <f t="shared" si="212"/>
        <v>13</v>
      </c>
      <c r="N3421" s="5">
        <f t="shared" si="213"/>
        <v>15</v>
      </c>
      <c r="O3421" s="3" t="str">
        <f>IF(ISBLANK(D3421),"ส่วนลด",VLOOKUP(D3421,หมวดหมู่!$A$2:$B$35,2))</f>
        <v>อุปโภค/บริโภค</v>
      </c>
      <c r="P3421" s="3" t="str">
        <f>IF(ISBLANK(E3421),"หน่วย",VLOOKUP(E3421,หน่วยนับ!$A$2:$B$37,2))</f>
        <v>ห่อ</v>
      </c>
      <c r="Q3421" t="str">
        <f t="shared" si="214"/>
        <v>P00000.png</v>
      </c>
      <c r="R3421" t="str">
        <f t="shared" si="215"/>
        <v>INSERT INTO `product`(`pID`, `pBar`, `pBars`, `pName`, `pBP`, `pSP`, `pVal`, `pCate`, `pUnit`, `img`) VALUES ('P03421','8853324015210','[{"detail":"รหัสสินค้า","barcode":"P03421"},{"detail":"บาร์โค้ดหลัก","barcode":"8853324015210"}]','มะละกอแขกดำ15บ*','13','15','0','อุปโภค/บริโภค','ห่อ','P00000.png');</v>
      </c>
    </row>
    <row r="3422" spans="1:18" x14ac:dyDescent="0.25">
      <c r="A3422" s="2" t="s">
        <v>5128</v>
      </c>
      <c r="B3422" s="8">
        <v>8853324000407</v>
      </c>
      <c r="C3422" s="2" t="s">
        <v>5129</v>
      </c>
      <c r="D3422" s="1">
        <v>20</v>
      </c>
      <c r="E3422" s="1">
        <v>26</v>
      </c>
      <c r="F3422" s="1">
        <v>0</v>
      </c>
      <c r="G3422" s="1">
        <v>13</v>
      </c>
      <c r="H3422" s="1">
        <v>15</v>
      </c>
      <c r="I3422" s="16"/>
      <c r="J3422" s="17" t="s">
        <v>7142</v>
      </c>
      <c r="K3422" s="4" t="s">
        <v>7144</v>
      </c>
      <c r="L3422" s="5" t="s">
        <v>7143</v>
      </c>
      <c r="M3422" s="5">
        <f t="shared" si="212"/>
        <v>13</v>
      </c>
      <c r="N3422" s="5">
        <f t="shared" si="213"/>
        <v>15</v>
      </c>
      <c r="O3422" s="3" t="str">
        <f>IF(ISBLANK(D3422),"ส่วนลด",VLOOKUP(D3422,หมวดหมู่!$A$2:$B$35,2))</f>
        <v>อุปโภค/บริโภค</v>
      </c>
      <c r="P3422" s="3" t="str">
        <f>IF(ISBLANK(E3422),"หน่วย",VLOOKUP(E3422,หน่วยนับ!$A$2:$B$37,2))</f>
        <v>ห่อ</v>
      </c>
      <c r="Q3422" t="str">
        <f t="shared" si="214"/>
        <v>P00000.png</v>
      </c>
      <c r="R3422" t="str">
        <f t="shared" si="215"/>
        <v>INSERT INTO `product`(`pID`, `pBar`, `pBars`, `pName`, `pBP`, `pSP`, `pVal`, `pCate`, `pUnit`, `img`) VALUES ('P03422','8853324000407','[{"detail":"รหัสสินค้า","barcode":"P03422"},{"detail":"บาร์โค้ดหลัก","barcode":"8853324000407"}]','ผักชีลาว15บ*','13','15','0','อุปโภค/บริโภค','ห่อ','P00000.png');</v>
      </c>
    </row>
    <row r="3423" spans="1:18" x14ac:dyDescent="0.25">
      <c r="A3423" s="2" t="s">
        <v>5130</v>
      </c>
      <c r="B3423" s="8">
        <v>8853324000209</v>
      </c>
      <c r="C3423" s="2" t="s">
        <v>5131</v>
      </c>
      <c r="D3423" s="1">
        <v>20</v>
      </c>
      <c r="E3423" s="1">
        <v>26</v>
      </c>
      <c r="F3423" s="1">
        <v>2</v>
      </c>
      <c r="G3423" s="1">
        <v>13</v>
      </c>
      <c r="H3423" s="1">
        <v>15</v>
      </c>
      <c r="I3423" s="16"/>
      <c r="J3423" s="17" t="s">
        <v>7142</v>
      </c>
      <c r="K3423" s="4" t="s">
        <v>7144</v>
      </c>
      <c r="L3423" s="5" t="s">
        <v>7143</v>
      </c>
      <c r="M3423" s="5">
        <f t="shared" si="212"/>
        <v>13</v>
      </c>
      <c r="N3423" s="5">
        <f t="shared" si="213"/>
        <v>15</v>
      </c>
      <c r="O3423" s="3" t="str">
        <f>IF(ISBLANK(D3423),"ส่วนลด",VLOOKUP(D3423,หมวดหมู่!$A$2:$B$35,2))</f>
        <v>อุปโภค/บริโภค</v>
      </c>
      <c r="P3423" s="3" t="str">
        <f>IF(ISBLANK(E3423),"หน่วย",VLOOKUP(E3423,หน่วยนับ!$A$2:$B$37,2))</f>
        <v>ห่อ</v>
      </c>
      <c r="Q3423" t="str">
        <f t="shared" si="214"/>
        <v>P00000.png</v>
      </c>
      <c r="R3423" t="str">
        <f t="shared" si="215"/>
        <v>INSERT INTO `product`(`pID`, `pBar`, `pBars`, `pName`, `pBP`, `pSP`, `pVal`, `pCate`, `pUnit`, `img`) VALUES ('P03423','8853324000209','[{"detail":"รหัสสินค้า","barcode":"P03423"},{"detail":"บาร์โค้ดหลัก","barcode":"8853324000209"}]','คะน้ายอด15บ*','13','15','2','อุปโภค/บริโภค','ห่อ','P00000.png');</v>
      </c>
    </row>
    <row r="3424" spans="1:18" x14ac:dyDescent="0.25">
      <c r="A3424" s="2" t="s">
        <v>5132</v>
      </c>
      <c r="B3424" s="8">
        <v>8853324000148</v>
      </c>
      <c r="C3424" s="2" t="s">
        <v>5133</v>
      </c>
      <c r="D3424" s="1">
        <v>20</v>
      </c>
      <c r="E3424" s="1">
        <v>26</v>
      </c>
      <c r="F3424" s="1">
        <v>0</v>
      </c>
      <c r="G3424" s="1">
        <v>13</v>
      </c>
      <c r="H3424" s="1">
        <v>15</v>
      </c>
      <c r="I3424" s="16"/>
      <c r="J3424" s="17" t="s">
        <v>7142</v>
      </c>
      <c r="K3424" s="4" t="s">
        <v>7144</v>
      </c>
      <c r="L3424" s="5" t="s">
        <v>7143</v>
      </c>
      <c r="M3424" s="5">
        <f t="shared" si="212"/>
        <v>13</v>
      </c>
      <c r="N3424" s="5">
        <f t="shared" si="213"/>
        <v>15</v>
      </c>
      <c r="O3424" s="3" t="str">
        <f>IF(ISBLANK(D3424),"ส่วนลด",VLOOKUP(D3424,หมวดหมู่!$A$2:$B$35,2))</f>
        <v>อุปโภค/บริโภค</v>
      </c>
      <c r="P3424" s="3" t="str">
        <f>IF(ISBLANK(E3424),"หน่วย",VLOOKUP(E3424,หน่วยนับ!$A$2:$B$37,2))</f>
        <v>ห่อ</v>
      </c>
      <c r="Q3424" t="str">
        <f t="shared" si="214"/>
        <v>P00000.png</v>
      </c>
      <c r="R3424" t="str">
        <f t="shared" si="215"/>
        <v>INSERT INTO `product`(`pID`, `pBar`, `pBars`, `pName`, `pBP`, `pSP`, `pVal`, `pCate`, `pUnit`, `img`) VALUES ('P03424','8853324000148','[{"detail":"รหัสสินค้า","barcode":"P03424"},{"detail":"บาร์โค้ดหลัก","barcode":"8853324000148"}]','ฟักทอง15บ*','13','15','0','อุปโภค/บริโภค','ห่อ','P00000.png');</v>
      </c>
    </row>
    <row r="3425" spans="1:18" x14ac:dyDescent="0.25">
      <c r="A3425" s="2" t="s">
        <v>5134</v>
      </c>
      <c r="B3425" s="8">
        <v>8853324000988</v>
      </c>
      <c r="C3425" s="2" t="s">
        <v>5135</v>
      </c>
      <c r="D3425" s="1">
        <v>20</v>
      </c>
      <c r="E3425" s="1">
        <v>26</v>
      </c>
      <c r="F3425" s="1">
        <v>0</v>
      </c>
      <c r="G3425" s="1">
        <v>13</v>
      </c>
      <c r="H3425" s="1">
        <v>15</v>
      </c>
      <c r="I3425" s="16"/>
      <c r="J3425" s="17" t="s">
        <v>7142</v>
      </c>
      <c r="K3425" s="4" t="s">
        <v>7144</v>
      </c>
      <c r="L3425" s="5" t="s">
        <v>7143</v>
      </c>
      <c r="M3425" s="5">
        <f t="shared" si="212"/>
        <v>13</v>
      </c>
      <c r="N3425" s="5">
        <f t="shared" si="213"/>
        <v>15</v>
      </c>
      <c r="O3425" s="3" t="str">
        <f>IF(ISBLANK(D3425),"ส่วนลด",VLOOKUP(D3425,หมวดหมู่!$A$2:$B$35,2))</f>
        <v>อุปโภค/บริโภค</v>
      </c>
      <c r="P3425" s="3" t="str">
        <f>IF(ISBLANK(E3425),"หน่วย",VLOOKUP(E3425,หน่วยนับ!$A$2:$B$37,2))</f>
        <v>ห่อ</v>
      </c>
      <c r="Q3425" t="str">
        <f t="shared" si="214"/>
        <v>P00000.png</v>
      </c>
      <c r="R3425" t="str">
        <f t="shared" si="215"/>
        <v>INSERT INTO `product`(`pID`, `pBar`, `pBars`, `pName`, `pBP`, `pSP`, `pVal`, `pCate`, `pUnit`, `img`) VALUES ('P03425','8853324000988','[{"detail":"รหัสสินค้า","barcode":"P03425"},{"detail":"บาร์โค้ดหลัก","barcode":"8853324000988"}]','ฟักทองทอดยอด15บ*','13','15','0','อุปโภค/บริโภค','ห่อ','P00000.png');</v>
      </c>
    </row>
    <row r="3426" spans="1:18" x14ac:dyDescent="0.25">
      <c r="A3426" s="2" t="s">
        <v>5136</v>
      </c>
      <c r="B3426" s="8">
        <v>8853324001275</v>
      </c>
      <c r="C3426" s="2" t="s">
        <v>5137</v>
      </c>
      <c r="D3426" s="1">
        <v>20</v>
      </c>
      <c r="E3426" s="1">
        <v>26</v>
      </c>
      <c r="F3426" s="1">
        <v>0</v>
      </c>
      <c r="G3426" s="1">
        <v>13</v>
      </c>
      <c r="H3426" s="1">
        <v>15</v>
      </c>
      <c r="I3426" s="16"/>
      <c r="J3426" s="17" t="s">
        <v>7142</v>
      </c>
      <c r="K3426" s="4" t="s">
        <v>7144</v>
      </c>
      <c r="L3426" s="5" t="s">
        <v>7143</v>
      </c>
      <c r="M3426" s="5">
        <f t="shared" si="212"/>
        <v>13</v>
      </c>
      <c r="N3426" s="5">
        <f t="shared" si="213"/>
        <v>15</v>
      </c>
      <c r="O3426" s="3" t="str">
        <f>IF(ISBLANK(D3426),"ส่วนลด",VLOOKUP(D3426,หมวดหมู่!$A$2:$B$35,2))</f>
        <v>อุปโภค/บริโภค</v>
      </c>
      <c r="P3426" s="3" t="str">
        <f>IF(ISBLANK(E3426),"หน่วย",VLOOKUP(E3426,หน่วยนับ!$A$2:$B$37,2))</f>
        <v>ห่อ</v>
      </c>
      <c r="Q3426" t="str">
        <f t="shared" si="214"/>
        <v>P00000.png</v>
      </c>
      <c r="R3426" t="str">
        <f t="shared" si="215"/>
        <v>INSERT INTO `product`(`pID`, `pBar`, `pBars`, `pName`, `pBP`, `pSP`, `pVal`, `pCate`, `pUnit`, `img`) VALUES ('P03426','8853324001275','[{"detail":"รหัสสินค้า","barcode":"P03426"},{"detail":"บาร์โค้ดหลัก","barcode":"8853324001275"}]','บวบหอมพันธ์ยาว15บ*','13','15','0','อุปโภค/บริโภค','ห่อ','P00000.png');</v>
      </c>
    </row>
    <row r="3427" spans="1:18" x14ac:dyDescent="0.25">
      <c r="A3427" s="2" t="s">
        <v>5138</v>
      </c>
      <c r="B3427" s="8">
        <v>8853324000414</v>
      </c>
      <c r="C3427" s="2" t="s">
        <v>5139</v>
      </c>
      <c r="D3427" s="1">
        <v>20</v>
      </c>
      <c r="E3427" s="1">
        <v>26</v>
      </c>
      <c r="F3427" s="1">
        <v>0</v>
      </c>
      <c r="G3427" s="1">
        <v>13</v>
      </c>
      <c r="H3427" s="1">
        <v>15</v>
      </c>
      <c r="I3427" s="16"/>
      <c r="J3427" s="17" t="s">
        <v>7142</v>
      </c>
      <c r="K3427" s="4" t="s">
        <v>7144</v>
      </c>
      <c r="L3427" s="5" t="s">
        <v>7143</v>
      </c>
      <c r="M3427" s="5">
        <f t="shared" si="212"/>
        <v>13</v>
      </c>
      <c r="N3427" s="5">
        <f t="shared" si="213"/>
        <v>15</v>
      </c>
      <c r="O3427" s="3" t="str">
        <f>IF(ISBLANK(D3427),"ส่วนลด",VLOOKUP(D3427,หมวดหมู่!$A$2:$B$35,2))</f>
        <v>อุปโภค/บริโภค</v>
      </c>
      <c r="P3427" s="3" t="str">
        <f>IF(ISBLANK(E3427),"หน่วย",VLOOKUP(E3427,หน่วยนับ!$A$2:$B$37,2))</f>
        <v>ห่อ</v>
      </c>
      <c r="Q3427" t="str">
        <f t="shared" si="214"/>
        <v>P00000.png</v>
      </c>
      <c r="R3427" t="str">
        <f t="shared" si="215"/>
        <v>INSERT INTO `product`(`pID`, `pBar`, `pBars`, `pName`, `pBP`, `pSP`, `pVal`, `pCate`, `pUnit`, `img`) VALUES ('P03427','8853324000414','[{"detail":"รหัสสินค้า","barcode":"P03427"},{"detail":"บาร์โค้ดหลัก","barcode":"8853324000414"}]','ผักชีฝรั่ง15บ*','13','15','0','อุปโภค/บริโภค','ห่อ','P00000.png');</v>
      </c>
    </row>
    <row r="3428" spans="1:18" x14ac:dyDescent="0.25">
      <c r="A3428" s="2" t="s">
        <v>5140</v>
      </c>
      <c r="B3428" s="8">
        <v>8853324000575</v>
      </c>
      <c r="C3428" s="2" t="s">
        <v>5141</v>
      </c>
      <c r="D3428" s="1">
        <v>20</v>
      </c>
      <c r="E3428" s="1">
        <v>26</v>
      </c>
      <c r="F3428" s="1">
        <v>0</v>
      </c>
      <c r="G3428" s="1">
        <v>13</v>
      </c>
      <c r="H3428" s="1">
        <v>15</v>
      </c>
      <c r="I3428" s="16"/>
      <c r="J3428" s="17" t="s">
        <v>7142</v>
      </c>
      <c r="K3428" s="4" t="s">
        <v>7144</v>
      </c>
      <c r="L3428" s="5" t="s">
        <v>7143</v>
      </c>
      <c r="M3428" s="5">
        <f t="shared" si="212"/>
        <v>13</v>
      </c>
      <c r="N3428" s="5">
        <f t="shared" si="213"/>
        <v>15</v>
      </c>
      <c r="O3428" s="3" t="str">
        <f>IF(ISBLANK(D3428),"ส่วนลด",VLOOKUP(D3428,หมวดหมู่!$A$2:$B$35,2))</f>
        <v>อุปโภค/บริโภค</v>
      </c>
      <c r="P3428" s="3" t="str">
        <f>IF(ISBLANK(E3428),"หน่วย",VLOOKUP(E3428,หน่วยนับ!$A$2:$B$37,2))</f>
        <v>ห่อ</v>
      </c>
      <c r="Q3428" t="str">
        <f t="shared" si="214"/>
        <v>P00000.png</v>
      </c>
      <c r="R3428" t="str">
        <f t="shared" si="215"/>
        <v>INSERT INTO `product`(`pID`, `pBar`, `pBars`, `pName`, `pBP`, `pSP`, `pVal`, `pCate`, `pUnit`, `img`) VALUES ('P03428','8853324000575','[{"detail":"รหัสสินค้า","barcode":"P03428"},{"detail":"บาร์โค้ดหลัก","barcode":"8853324000575"}]','บวบงู15บ*','13','15','0','อุปโภค/บริโภค','ห่อ','P00000.png');</v>
      </c>
    </row>
    <row r="3429" spans="1:18" x14ac:dyDescent="0.25">
      <c r="A3429" s="2" t="s">
        <v>5142</v>
      </c>
      <c r="B3429" s="8">
        <v>8853324000056</v>
      </c>
      <c r="C3429" s="2" t="s">
        <v>9051</v>
      </c>
      <c r="D3429" s="1">
        <v>20</v>
      </c>
      <c r="E3429" s="1">
        <v>26</v>
      </c>
      <c r="F3429" s="1">
        <v>1</v>
      </c>
      <c r="G3429" s="1">
        <v>13</v>
      </c>
      <c r="H3429" s="1">
        <v>15</v>
      </c>
      <c r="I3429" s="16"/>
      <c r="J3429" s="17" t="s">
        <v>7142</v>
      </c>
      <c r="K3429" s="4" t="s">
        <v>7144</v>
      </c>
      <c r="L3429" s="5" t="s">
        <v>7143</v>
      </c>
      <c r="M3429" s="5">
        <f t="shared" si="212"/>
        <v>13</v>
      </c>
      <c r="N3429" s="5">
        <f t="shared" si="213"/>
        <v>15</v>
      </c>
      <c r="O3429" s="3" t="str">
        <f>IF(ISBLANK(D3429),"ส่วนลด",VLOOKUP(D3429,หมวดหมู่!$A$2:$B$35,2))</f>
        <v>อุปโภค/บริโภค</v>
      </c>
      <c r="P3429" s="3" t="str">
        <f>IF(ISBLANK(E3429),"หน่วย",VLOOKUP(E3429,หน่วยนับ!$A$2:$B$37,2))</f>
        <v>ห่อ</v>
      </c>
      <c r="Q3429" t="str">
        <f t="shared" si="214"/>
        <v>P00000.png</v>
      </c>
      <c r="R3429" t="str">
        <f t="shared" si="215"/>
        <v>INSERT INTO `product`(`pID`, `pBar`, `pBars`, `pName`, `pBP`, `pSP`, `pVal`, `pCate`, `pUnit`, `img`) VALUES ('P03429','8853324000056','[{"detail":"รหัสสินค้า","barcode":"P03429"},{"detail":"บาร์โค้ดหลัก","barcode":"8853324000056"}]','มะเขือเจ้าพระยา1g240เมล็ด***','13','15','1','อุปโภค/บริโภค','ห่อ','P00000.png');</v>
      </c>
    </row>
    <row r="3430" spans="1:18" x14ac:dyDescent="0.25">
      <c r="A3430" s="2" t="s">
        <v>5143</v>
      </c>
      <c r="B3430" s="8" t="s">
        <v>5143</v>
      </c>
      <c r="C3430" s="2" t="s">
        <v>9052</v>
      </c>
      <c r="D3430" s="1">
        <v>92</v>
      </c>
      <c r="E3430" s="1">
        <v>1</v>
      </c>
      <c r="F3430" s="1">
        <v>8</v>
      </c>
      <c r="G3430" s="1">
        <v>3.75</v>
      </c>
      <c r="H3430" s="1">
        <v>8</v>
      </c>
      <c r="I3430" s="16"/>
      <c r="J3430" s="17" t="s">
        <v>7142</v>
      </c>
      <c r="K3430" s="4" t="s">
        <v>7144</v>
      </c>
      <c r="L3430" s="5" t="s">
        <v>7143</v>
      </c>
      <c r="M3430" s="5">
        <f t="shared" si="212"/>
        <v>3.75</v>
      </c>
      <c r="N3430" s="5">
        <f t="shared" si="213"/>
        <v>8</v>
      </c>
      <c r="O3430" s="3" t="str">
        <f>IF(ISBLANK(D3430),"ส่วนลด",VLOOKUP(D3430,หมวดหมู่!$A$2:$B$35,2))</f>
        <v>ของใช้ในครัว</v>
      </c>
      <c r="P3430" s="3" t="str">
        <f>IF(ISBLANK(E3430),"หน่วย",VLOOKUP(E3430,หน่วยนับ!$A$2:$B$37,2))</f>
        <v>ชิ้น</v>
      </c>
      <c r="Q3430" t="str">
        <f t="shared" si="214"/>
        <v>P00000.png</v>
      </c>
      <c r="R3430" t="str">
        <f t="shared" si="215"/>
        <v>INSERT INTO `product`(`pID`, `pBar`, `pBars`, `pName`, `pBP`, `pSP`, `pVal`, `pCate`, `pUnit`, `img`) VALUES ('P03430','P03430','[{"detail":"รหัสสินค้า","barcode":"P03430"},{"detail":"บาร์โค้ดหลัก","barcode":"P03430"}]','เข็มร้อยมาลัย***','3.75','8','8','ของใช้ในครัว','ชิ้น','P00000.png');</v>
      </c>
    </row>
    <row r="3431" spans="1:18" x14ac:dyDescent="0.25">
      <c r="A3431" s="2" t="s">
        <v>5144</v>
      </c>
      <c r="B3431" s="8" t="s">
        <v>5144</v>
      </c>
      <c r="C3431" s="2" t="s">
        <v>9053</v>
      </c>
      <c r="D3431" s="1">
        <v>20</v>
      </c>
      <c r="E3431" s="1">
        <v>8</v>
      </c>
      <c r="F3431" s="1">
        <v>31</v>
      </c>
      <c r="G3431" s="1">
        <v>2.4</v>
      </c>
      <c r="H3431" s="1">
        <v>5</v>
      </c>
      <c r="I3431" s="16"/>
      <c r="J3431" s="17" t="s">
        <v>7142</v>
      </c>
      <c r="K3431" s="4" t="s">
        <v>7144</v>
      </c>
      <c r="L3431" s="5" t="s">
        <v>7143</v>
      </c>
      <c r="M3431" s="5">
        <f t="shared" si="212"/>
        <v>2.4</v>
      </c>
      <c r="N3431" s="5">
        <f t="shared" si="213"/>
        <v>5</v>
      </c>
      <c r="O3431" s="3" t="str">
        <f>IF(ISBLANK(D3431),"ส่วนลด",VLOOKUP(D3431,หมวดหมู่!$A$2:$B$35,2))</f>
        <v>อุปโภค/บริโภค</v>
      </c>
      <c r="P3431" s="3" t="str">
        <f>IF(ISBLANK(E3431),"หน่วย",VLOOKUP(E3431,หน่วยนับ!$A$2:$B$37,2))</f>
        <v>อัน</v>
      </c>
      <c r="Q3431" t="str">
        <f t="shared" si="214"/>
        <v>P00000.png</v>
      </c>
      <c r="R3431" t="str">
        <f t="shared" si="215"/>
        <v>INSERT INTO `product`(`pID`, `pBar`, `pBars`, `pName`, `pBP`, `pSP`, `pVal`, `pCate`, `pUnit`, `img`) VALUES ('P03431','P03431','[{"detail":"รหัสสินค้า","barcode":"P03431"},{"detail":"บาร์โค้ดหลัก","barcode":"P03431"}]','เข็มเย็บกระสอบ***','2.4','5','31','อุปโภค/บริโภค','อัน','P00000.png');</v>
      </c>
    </row>
    <row r="3432" spans="1:18" x14ac:dyDescent="0.25">
      <c r="A3432" s="2" t="s">
        <v>5145</v>
      </c>
      <c r="B3432" s="8">
        <v>8853324000421</v>
      </c>
      <c r="C3432" s="2" t="s">
        <v>5146</v>
      </c>
      <c r="D3432" s="1">
        <v>20</v>
      </c>
      <c r="E3432" s="1">
        <v>26</v>
      </c>
      <c r="F3432" s="1">
        <v>0</v>
      </c>
      <c r="G3432" s="1">
        <v>13</v>
      </c>
      <c r="H3432" s="1">
        <v>15</v>
      </c>
      <c r="I3432" s="16"/>
      <c r="J3432" s="17" t="s">
        <v>7142</v>
      </c>
      <c r="K3432" s="4" t="s">
        <v>7144</v>
      </c>
      <c r="L3432" s="5" t="s">
        <v>7143</v>
      </c>
      <c r="M3432" s="5">
        <f t="shared" si="212"/>
        <v>13</v>
      </c>
      <c r="N3432" s="5">
        <f t="shared" si="213"/>
        <v>15</v>
      </c>
      <c r="O3432" s="3" t="str">
        <f>IF(ISBLANK(D3432),"ส่วนลด",VLOOKUP(D3432,หมวดหมู่!$A$2:$B$35,2))</f>
        <v>อุปโภค/บริโภค</v>
      </c>
      <c r="P3432" s="3" t="str">
        <f>IF(ISBLANK(E3432),"หน่วย",VLOOKUP(E3432,หน่วยนับ!$A$2:$B$37,2))</f>
        <v>ห่อ</v>
      </c>
      <c r="Q3432" t="str">
        <f t="shared" si="214"/>
        <v>P00000.png</v>
      </c>
      <c r="R3432" t="str">
        <f t="shared" si="215"/>
        <v>INSERT INTO `product`(`pID`, `pBar`, `pBars`, `pName`, `pBP`, `pSP`, `pVal`, `pCate`, `pUnit`, `img`) VALUES ('P03432','8853324000421','[{"detail":"รหัสสินค้า","barcode":"P03432"},{"detail":"บาร์โค้ดหลัก","barcode":"8853324000421"}]','ข้าวโพดหวาน15บาท*','13','15','0','อุปโภค/บริโภค','ห่อ','P00000.png');</v>
      </c>
    </row>
    <row r="3433" spans="1:18" x14ac:dyDescent="0.25">
      <c r="A3433" s="2" t="s">
        <v>5147</v>
      </c>
      <c r="B3433" s="8">
        <v>8857200098427</v>
      </c>
      <c r="C3433" s="2" t="s">
        <v>6917</v>
      </c>
      <c r="D3433" s="1">
        <v>58</v>
      </c>
      <c r="E3433" s="1">
        <v>3</v>
      </c>
      <c r="F3433" s="1">
        <v>0</v>
      </c>
      <c r="G3433" s="1">
        <v>30</v>
      </c>
      <c r="H3433" s="1">
        <v>35</v>
      </c>
      <c r="I3433" s="16"/>
      <c r="J3433" s="17" t="s">
        <v>7142</v>
      </c>
      <c r="K3433" s="4" t="s">
        <v>7144</v>
      </c>
      <c r="L3433" s="5" t="s">
        <v>7143</v>
      </c>
      <c r="M3433" s="5">
        <f t="shared" si="212"/>
        <v>30</v>
      </c>
      <c r="N3433" s="5">
        <f t="shared" si="213"/>
        <v>35</v>
      </c>
      <c r="O3433" s="3" t="str">
        <f>IF(ISBLANK(D3433),"ส่วนลด",VLOOKUP(D3433,หมวดหมู่!$A$2:$B$35,2))</f>
        <v>แป้ง</v>
      </c>
      <c r="P3433" s="3" t="str">
        <f>IF(ISBLANK(E3433),"หน่วย",VLOOKUP(E3433,หน่วยนับ!$A$2:$B$37,2))</f>
        <v>ขวด</v>
      </c>
      <c r="Q3433" t="str">
        <f t="shared" si="214"/>
        <v>P00000.png</v>
      </c>
      <c r="R3433" t="str">
        <f t="shared" si="215"/>
        <v>INSERT INTO `product`(`pID`, `pBar`, `pBars`, `pName`, `pBP`, `pSP`, `pVal`, `pCate`, `pUnit`, `img`) VALUES ('P03433','8857200098427','[{"detail":"รหัสสินค้า","barcode":"P03433"},{"detail":"บาร์โค้ดหลัก","barcode":"8857200098427"}]','เต่าผงระงับกลิ่นกายเหลือง**','30','35','0','แป้ง','ขวด','P00000.png');</v>
      </c>
    </row>
    <row r="3434" spans="1:18" x14ac:dyDescent="0.25">
      <c r="A3434" s="2" t="s">
        <v>5148</v>
      </c>
      <c r="B3434" s="8" t="s">
        <v>5148</v>
      </c>
      <c r="C3434" s="2" t="s">
        <v>5149</v>
      </c>
      <c r="D3434" s="1">
        <v>40</v>
      </c>
      <c r="E3434" s="1">
        <v>17</v>
      </c>
      <c r="F3434" s="1">
        <v>2</v>
      </c>
      <c r="G3434" s="1">
        <v>85</v>
      </c>
      <c r="H3434" s="1">
        <v>100</v>
      </c>
      <c r="I3434" s="16"/>
      <c r="J3434" s="17" t="s">
        <v>7142</v>
      </c>
      <c r="K3434" s="4" t="s">
        <v>7144</v>
      </c>
      <c r="L3434" s="5" t="s">
        <v>7143</v>
      </c>
      <c r="M3434" s="5">
        <f t="shared" si="212"/>
        <v>85</v>
      </c>
      <c r="N3434" s="5">
        <f t="shared" si="213"/>
        <v>100</v>
      </c>
      <c r="O3434" s="3" t="str">
        <f>IF(ISBLANK(D3434),"ส่วนลด",VLOOKUP(D3434,หมวดหมู่!$A$2:$B$35,2))</f>
        <v>งานก่อสร้าง</v>
      </c>
      <c r="P3434" s="3" t="str">
        <f>IF(ISBLANK(E3434),"หน่วย",VLOOKUP(E3434,หน่วยนับ!$A$2:$B$37,2))</f>
        <v>ใบ</v>
      </c>
      <c r="Q3434" t="str">
        <f t="shared" si="214"/>
        <v>P00000.png</v>
      </c>
      <c r="R3434" t="str">
        <f t="shared" si="215"/>
        <v>INSERT INTO `product`(`pID`, `pBar`, `pBars`, `pName`, `pBP`, `pSP`, `pVal`, `pCate`, `pUnit`, `img`) VALUES ('P03434','P03434','[{"detail":"รหัสสินค้า","barcode":"P03434"},{"detail":"บาร์โค้ดหลัก","barcode":"P03434"}]','ใบดัด14นิ้ว100บ*','85','100','2','งานก่อสร้าง','ใบ','P00000.png');</v>
      </c>
    </row>
    <row r="3435" spans="1:18" x14ac:dyDescent="0.25">
      <c r="A3435" s="2" t="s">
        <v>5150</v>
      </c>
      <c r="B3435" s="8" t="s">
        <v>5150</v>
      </c>
      <c r="C3435" s="2" t="s">
        <v>6918</v>
      </c>
      <c r="D3435" s="1">
        <v>21</v>
      </c>
      <c r="E3435" s="1">
        <v>8</v>
      </c>
      <c r="F3435" s="1">
        <v>2</v>
      </c>
      <c r="G3435" s="1">
        <v>70</v>
      </c>
      <c r="H3435" s="1">
        <v>99</v>
      </c>
      <c r="I3435" s="16"/>
      <c r="J3435" s="17" t="s">
        <v>7142</v>
      </c>
      <c r="K3435" s="4" t="s">
        <v>7144</v>
      </c>
      <c r="L3435" s="5" t="s">
        <v>7143</v>
      </c>
      <c r="M3435" s="5">
        <f t="shared" si="212"/>
        <v>70</v>
      </c>
      <c r="N3435" s="5">
        <f t="shared" si="213"/>
        <v>99</v>
      </c>
      <c r="O3435" s="3" t="str">
        <f>IF(ISBLANK(D3435),"ส่วนลด",VLOOKUP(D3435,หมวดหมู่!$A$2:$B$35,2))</f>
        <v>ไฟฟ้า</v>
      </c>
      <c r="P3435" s="3" t="str">
        <f>IF(ISBLANK(E3435),"หน่วย",VLOOKUP(E3435,หน่วยนับ!$A$2:$B$37,2))</f>
        <v>อัน</v>
      </c>
      <c r="Q3435" t="str">
        <f t="shared" si="214"/>
        <v>P00000.png</v>
      </c>
      <c r="R3435" t="str">
        <f t="shared" si="215"/>
        <v>INSERT INTO `product`(`pID`, `pBar`, `pBars`, `pName`, `pBP`, `pSP`, `pVal`, `pCate`, `pUnit`, `img`) VALUES ('P03435','P03435','[{"detail":"รหัสสินค้า","barcode":"P03435"},{"detail":"บาร์โค้ดหลัก","barcode":"P03435"}]','ปลั๊กไฟ8ช่อง5เมตร**','70','99','2','ไฟฟ้า','อัน','P00000.png');</v>
      </c>
    </row>
    <row r="3436" spans="1:18" x14ac:dyDescent="0.25">
      <c r="A3436" s="2" t="s">
        <v>5151</v>
      </c>
      <c r="B3436" s="8">
        <v>8850175071129</v>
      </c>
      <c r="C3436" s="2" t="s">
        <v>5152</v>
      </c>
      <c r="D3436" s="1">
        <v>64</v>
      </c>
      <c r="E3436" s="1">
        <v>26</v>
      </c>
      <c r="F3436" s="1">
        <v>0</v>
      </c>
      <c r="G3436" s="1">
        <v>15</v>
      </c>
      <c r="H3436" s="1">
        <v>20</v>
      </c>
      <c r="I3436" s="16"/>
      <c r="J3436" s="17" t="s">
        <v>7142</v>
      </c>
      <c r="K3436" s="4" t="s">
        <v>7144</v>
      </c>
      <c r="L3436" s="5" t="s">
        <v>7143</v>
      </c>
      <c r="M3436" s="5">
        <f t="shared" si="212"/>
        <v>15</v>
      </c>
      <c r="N3436" s="5">
        <f t="shared" si="213"/>
        <v>20</v>
      </c>
      <c r="O3436" s="3" t="str">
        <f>IF(ISBLANK(D3436),"ส่วนลด",VLOOKUP(D3436,หมวดหมู่!$A$2:$B$35,2))</f>
        <v>ยากันยุง</v>
      </c>
      <c r="P3436" s="3" t="str">
        <f>IF(ISBLANK(E3436),"หน่วย",VLOOKUP(E3436,หน่วยนับ!$A$2:$B$37,2))</f>
        <v>ห่อ</v>
      </c>
      <c r="Q3436" t="str">
        <f t="shared" si="214"/>
        <v>P00000.png</v>
      </c>
      <c r="R3436" t="str">
        <f t="shared" si="215"/>
        <v>INSERT INTO `product`(`pID`, `pBar`, `pBars`, `pName`, `pBP`, `pSP`, `pVal`, `pCate`, `pUnit`, `img`) VALUES ('P03436','8850175071129','[{"detail":"รหัสสินค้า","barcode":"P03436"},{"detail":"บาร์โค้ดหลัก","barcode":"8850175071129"}]','ใบกอนฟ้า10ฃั่วโมง20บ**','15','20','0','ยากันยุง','ห่อ','P00000.png');</v>
      </c>
    </row>
    <row r="3437" spans="1:18" x14ac:dyDescent="0.25">
      <c r="A3437" s="2" t="s">
        <v>5153</v>
      </c>
      <c r="B3437" s="8">
        <v>6972474680016</v>
      </c>
      <c r="C3437" s="2" t="s">
        <v>9054</v>
      </c>
      <c r="D3437" s="1">
        <v>40</v>
      </c>
      <c r="E3437" s="1">
        <v>17</v>
      </c>
      <c r="F3437" s="1">
        <v>12</v>
      </c>
      <c r="G3437" s="1">
        <v>15</v>
      </c>
      <c r="H3437" s="1">
        <v>20</v>
      </c>
      <c r="I3437" s="16"/>
      <c r="J3437" s="17" t="s">
        <v>7142</v>
      </c>
      <c r="K3437" s="4" t="s">
        <v>7144</v>
      </c>
      <c r="L3437" s="5" t="s">
        <v>7143</v>
      </c>
      <c r="M3437" s="5">
        <f t="shared" si="212"/>
        <v>15</v>
      </c>
      <c r="N3437" s="5">
        <f t="shared" si="213"/>
        <v>20</v>
      </c>
      <c r="O3437" s="3" t="str">
        <f>IF(ISBLANK(D3437),"ส่วนลด",VLOOKUP(D3437,หมวดหมู่!$A$2:$B$35,2))</f>
        <v>งานก่อสร้าง</v>
      </c>
      <c r="P3437" s="3" t="str">
        <f>IF(ISBLANK(E3437),"หน่วย",VLOOKUP(E3437,หน่วยนับ!$A$2:$B$37,2))</f>
        <v>ใบ</v>
      </c>
      <c r="Q3437" t="str">
        <f t="shared" si="214"/>
        <v>P00000.png</v>
      </c>
      <c r="R3437" t="str">
        <f t="shared" si="215"/>
        <v>INSERT INTO `product`(`pID`, `pBar`, `pBars`, `pName`, `pBP`, `pSP`, `pVal`, `pCate`, `pUnit`, `img`) VALUES ('P03437','6972474680016','[{"detail":"รหัสสินค้า","barcode":"P03437"},{"detail":"บาร์โค้ดหลัก","barcode":"6972474680016"}]','ใบตัด4นิ้ว***','15','20','12','งานก่อสร้าง','ใบ','P00000.png');</v>
      </c>
    </row>
    <row r="3438" spans="1:18" x14ac:dyDescent="0.25">
      <c r="A3438" s="2" t="s">
        <v>5154</v>
      </c>
      <c r="B3438" s="8">
        <v>8858223019505</v>
      </c>
      <c r="C3438" s="2" t="s">
        <v>5155</v>
      </c>
      <c r="D3438" s="1">
        <v>33</v>
      </c>
      <c r="E3438" s="1">
        <v>5</v>
      </c>
      <c r="F3438" s="1">
        <v>0</v>
      </c>
      <c r="G3438" s="1">
        <v>52</v>
      </c>
      <c r="H3438" s="1">
        <v>60</v>
      </c>
      <c r="I3438" s="15" t="s">
        <v>5156</v>
      </c>
      <c r="J3438" s="17" t="s">
        <v>7142</v>
      </c>
      <c r="K3438" s="4" t="s">
        <v>7144</v>
      </c>
      <c r="L3438" s="5" t="s">
        <v>7143</v>
      </c>
      <c r="M3438" s="5">
        <f t="shared" si="212"/>
        <v>52</v>
      </c>
      <c r="N3438" s="5">
        <f t="shared" si="213"/>
        <v>60</v>
      </c>
      <c r="O3438" s="3" t="str">
        <f>IF(ISBLANK(D3438),"ส่วนลด",VLOOKUP(D3438,หมวดหมู่!$A$2:$B$35,2))</f>
        <v>ขนม</v>
      </c>
      <c r="P3438" s="3" t="str">
        <f>IF(ISBLANK(E3438),"หน่วย",VLOOKUP(E3438,หน่วยนับ!$A$2:$B$37,2))</f>
        <v>กล่อง</v>
      </c>
      <c r="Q3438" t="str">
        <f t="shared" si="214"/>
        <v>prd_3465.png</v>
      </c>
      <c r="R3438" t="str">
        <f t="shared" si="215"/>
        <v>INSERT INTO `product`(`pID`, `pBar`, `pBars`, `pName`, `pBP`, `pSP`, `pVal`, `pCate`, `pUnit`, `img`) VALUES ('P03438','8858223019505','[{"detail":"รหัสสินค้า","barcode":"P03438"},{"detail":"บาร์โค้ดหลัก","barcode":"8858223019505"}]','ขนมใส้สัปรด400g60บ**','52','60','0','ขนม','กล่อง','prd_3465.png');</v>
      </c>
    </row>
    <row r="3439" spans="1:18" x14ac:dyDescent="0.25">
      <c r="A3439" s="2" t="s">
        <v>5157</v>
      </c>
      <c r="B3439" s="8">
        <v>8858223009964</v>
      </c>
      <c r="C3439" s="2" t="s">
        <v>5158</v>
      </c>
      <c r="D3439" s="1">
        <v>33</v>
      </c>
      <c r="E3439" s="1">
        <v>5</v>
      </c>
      <c r="F3439" s="1">
        <v>-1</v>
      </c>
      <c r="G3439" s="1">
        <v>52</v>
      </c>
      <c r="H3439" s="1">
        <v>60</v>
      </c>
      <c r="I3439" s="16"/>
      <c r="J3439" s="17" t="s">
        <v>7142</v>
      </c>
      <c r="K3439" s="4" t="s">
        <v>7144</v>
      </c>
      <c r="L3439" s="5" t="s">
        <v>7143</v>
      </c>
      <c r="M3439" s="5">
        <f t="shared" si="212"/>
        <v>52</v>
      </c>
      <c r="N3439" s="5">
        <f t="shared" si="213"/>
        <v>60</v>
      </c>
      <c r="O3439" s="3" t="str">
        <f>IF(ISBLANK(D3439),"ส่วนลด",VLOOKUP(D3439,หมวดหมู่!$A$2:$B$35,2))</f>
        <v>ขนม</v>
      </c>
      <c r="P3439" s="3" t="str">
        <f>IF(ISBLANK(E3439),"หน่วย",VLOOKUP(E3439,หน่วยนับ!$A$2:$B$37,2))</f>
        <v>กล่อง</v>
      </c>
      <c r="Q3439" t="str">
        <f t="shared" si="214"/>
        <v>P00000.png</v>
      </c>
      <c r="R3439" t="str">
        <f t="shared" si="215"/>
        <v>INSERT INTO `product`(`pID`, `pBar`, `pBars`, `pName`, `pBP`, `pSP`, `pVal`, `pCate`, `pUnit`, `img`) VALUES ('P03439','8858223009964','[{"detail":"รหัสสินค้า","barcode":"P03439"},{"detail":"บาร์โค้ดหลัก","barcode":"8858223009964"}]','ขนมใส้ช็อค8400g60บ**','52','60','-1','ขนม','กล่อง','P00000.png');</v>
      </c>
    </row>
    <row r="3440" spans="1:18" x14ac:dyDescent="0.25">
      <c r="A3440" s="2" t="s">
        <v>5159</v>
      </c>
      <c r="B3440" s="8">
        <v>8858223007199</v>
      </c>
      <c r="C3440" s="2" t="s">
        <v>5160</v>
      </c>
      <c r="D3440" s="1">
        <v>33</v>
      </c>
      <c r="E3440" s="1">
        <v>5</v>
      </c>
      <c r="F3440" s="1">
        <v>1</v>
      </c>
      <c r="G3440" s="1">
        <v>52</v>
      </c>
      <c r="H3440" s="1">
        <v>60</v>
      </c>
      <c r="I3440" s="15" t="s">
        <v>5161</v>
      </c>
      <c r="J3440" s="17" t="s">
        <v>7142</v>
      </c>
      <c r="K3440" s="4" t="s">
        <v>7144</v>
      </c>
      <c r="L3440" s="5" t="s">
        <v>7143</v>
      </c>
      <c r="M3440" s="5">
        <f t="shared" si="212"/>
        <v>52</v>
      </c>
      <c r="N3440" s="5">
        <f t="shared" si="213"/>
        <v>60</v>
      </c>
      <c r="O3440" s="3" t="str">
        <f>IF(ISBLANK(D3440),"ส่วนลด",VLOOKUP(D3440,หมวดหมู่!$A$2:$B$35,2))</f>
        <v>ขนม</v>
      </c>
      <c r="P3440" s="3" t="str">
        <f>IF(ISBLANK(E3440),"หน่วย",VLOOKUP(E3440,หน่วยนับ!$A$2:$B$37,2))</f>
        <v>กล่อง</v>
      </c>
      <c r="Q3440" t="str">
        <f t="shared" si="214"/>
        <v>prd_3467.png</v>
      </c>
      <c r="R3440" t="str">
        <f t="shared" si="215"/>
        <v>INSERT INTO `product`(`pID`, `pBar`, `pBars`, `pName`, `pBP`, `pSP`, `pVal`, `pCate`, `pUnit`, `img`) VALUES ('P03440','8858223007199','[{"detail":"รหัสสินค้า","barcode":"P03440"},{"detail":"บาร์โค้ดหลัก","barcode":"8858223007199"}]','ขนมใส้ ABC 400g60บ**','52','60','1','ขนม','กล่อง','prd_3467.png');</v>
      </c>
    </row>
    <row r="3441" spans="1:18" x14ac:dyDescent="0.25">
      <c r="A3441" s="2" t="s">
        <v>5162</v>
      </c>
      <c r="B3441" s="8">
        <v>8858223015958</v>
      </c>
      <c r="C3441" s="2" t="s">
        <v>5163</v>
      </c>
      <c r="D3441" s="1">
        <v>33</v>
      </c>
      <c r="E3441" s="1">
        <v>5</v>
      </c>
      <c r="F3441" s="1">
        <v>1</v>
      </c>
      <c r="G3441" s="1">
        <v>52</v>
      </c>
      <c r="H3441" s="1">
        <v>60</v>
      </c>
      <c r="I3441" s="16"/>
      <c r="J3441" s="17" t="s">
        <v>7142</v>
      </c>
      <c r="K3441" s="4" t="s">
        <v>7144</v>
      </c>
      <c r="L3441" s="5" t="s">
        <v>7143</v>
      </c>
      <c r="M3441" s="5">
        <f t="shared" si="212"/>
        <v>52</v>
      </c>
      <c r="N3441" s="5">
        <f t="shared" si="213"/>
        <v>60</v>
      </c>
      <c r="O3441" s="3" t="str">
        <f>IF(ISBLANK(D3441),"ส่วนลด",VLOOKUP(D3441,หมวดหมู่!$A$2:$B$35,2))</f>
        <v>ขนม</v>
      </c>
      <c r="P3441" s="3" t="str">
        <f>IF(ISBLANK(E3441),"หน่วย",VLOOKUP(E3441,หน่วยนับ!$A$2:$B$37,2))</f>
        <v>กล่อง</v>
      </c>
      <c r="Q3441" t="str">
        <f t="shared" si="214"/>
        <v>P00000.png</v>
      </c>
      <c r="R3441" t="str">
        <f t="shared" si="215"/>
        <v>INSERT INTO `product`(`pID`, `pBar`, `pBars`, `pName`, `pBP`, `pSP`, `pVal`, `pCate`, `pUnit`, `img`) VALUES ('P03441','8858223015958','[{"detail":"รหัสสินค้า","barcode":"P03441"},{"detail":"บาร์โค้ดหลัก","barcode":"8858223015958"}]','ขนมใส้ทุเรียน8400g60บ**','52','60','1','ขนม','กล่อง','P00000.png');</v>
      </c>
    </row>
    <row r="3442" spans="1:18" x14ac:dyDescent="0.25">
      <c r="A3442" s="2" t="s">
        <v>5164</v>
      </c>
      <c r="B3442" s="8">
        <v>8850511121266</v>
      </c>
      <c r="C3442" s="2" t="s">
        <v>5165</v>
      </c>
      <c r="D3442" s="1">
        <v>20</v>
      </c>
      <c r="E3442" s="1">
        <v>19</v>
      </c>
      <c r="F3442" s="1">
        <v>114</v>
      </c>
      <c r="G3442" s="1">
        <v>14.9</v>
      </c>
      <c r="H3442" s="1">
        <v>20</v>
      </c>
      <c r="I3442" s="16"/>
      <c r="J3442" s="17" t="s">
        <v>7142</v>
      </c>
      <c r="K3442" s="4" t="s">
        <v>7144</v>
      </c>
      <c r="L3442" s="5" t="s">
        <v>7143</v>
      </c>
      <c r="M3442" s="5">
        <f t="shared" si="212"/>
        <v>14.9</v>
      </c>
      <c r="N3442" s="5">
        <f t="shared" si="213"/>
        <v>20</v>
      </c>
      <c r="O3442" s="3" t="str">
        <f>IF(ISBLANK(D3442),"ส่วนลด",VLOOKUP(D3442,หมวดหมู่!$A$2:$B$35,2))</f>
        <v>อุปโภค/บริโภค</v>
      </c>
      <c r="P3442" s="3" t="str">
        <f>IF(ISBLANK(E3442),"หน่วย",VLOOKUP(E3442,หน่วยนับ!$A$2:$B$37,2))</f>
        <v>กระป๋อง</v>
      </c>
      <c r="Q3442" t="str">
        <f t="shared" si="214"/>
        <v>P00000.png</v>
      </c>
      <c r="R3442" t="str">
        <f t="shared" si="215"/>
        <v>INSERT INTO `product`(`pID`, `pBar`, `pBars`, `pName`, `pBP`, `pSP`, `pVal`, `pCate`, `pUnit`, `img`) VALUES ('P03442','8850511121266','[{"detail":"รหัสสินค้า","barcode":"P03442"},{"detail":"บาร์โค้ดหลัก","barcode":"8850511121266"}]','โรซ่าปลากระป๋อง20[*','14.9','20','114','อุปโภค/บริโภค','กระป๋อง','P00000.png');</v>
      </c>
    </row>
    <row r="3443" spans="1:18" x14ac:dyDescent="0.25">
      <c r="A3443" s="2" t="s">
        <v>5166</v>
      </c>
      <c r="B3443" s="8" t="s">
        <v>5166</v>
      </c>
      <c r="C3443" s="2" t="s">
        <v>9055</v>
      </c>
      <c r="D3443" s="1">
        <v>61</v>
      </c>
      <c r="E3443" s="1">
        <v>3</v>
      </c>
      <c r="F3443" s="1">
        <v>1</v>
      </c>
      <c r="G3443" s="1">
        <v>100</v>
      </c>
      <c r="H3443" s="1">
        <v>139</v>
      </c>
      <c r="I3443" s="15" t="s">
        <v>9056</v>
      </c>
      <c r="J3443" s="17" t="s">
        <v>7142</v>
      </c>
      <c r="K3443" s="4" t="s">
        <v>7144</v>
      </c>
      <c r="L3443" s="5" t="s">
        <v>7143</v>
      </c>
      <c r="M3443" s="5">
        <f t="shared" si="212"/>
        <v>100</v>
      </c>
      <c r="N3443" s="5">
        <f t="shared" si="213"/>
        <v>139</v>
      </c>
      <c r="O3443" s="3" t="str">
        <f>IF(ISBLANK(D3443),"ส่วนลด",VLOOKUP(D3443,หมวดหมู่!$A$2:$B$35,2))</f>
        <v>แชมพูสระผม</v>
      </c>
      <c r="P3443" s="3" t="str">
        <f>IF(ISBLANK(E3443),"หน่วย",VLOOKUP(E3443,หน่วยนับ!$A$2:$B$37,2))</f>
        <v>ขวด</v>
      </c>
      <c r="Q3443" t="str">
        <f t="shared" si="214"/>
        <v>prd_3470.jpg</v>
      </c>
      <c r="R3443" t="str">
        <f t="shared" si="215"/>
        <v>INSERT INTO `product`(`pID`, `pBar`, `pBars`, `pName`, `pBP`, `pSP`, `pVal`, `pCate`, `pUnit`, `img`) VALUES ('P03443','P03443','[{"detail":"รหัสสินค้า","barcode":"P03443"},{"detail":"บาร์โค้ดหลัก","barcode":"P03443"}]','เคลียแชมพูฟ้าสูตรเย็นหัวปั้ม425***','100','139','1','แชมพูสระผม','ขวด','prd_3470.jpg');</v>
      </c>
    </row>
    <row r="3444" spans="1:18" x14ac:dyDescent="0.25">
      <c r="A3444" s="2" t="s">
        <v>5167</v>
      </c>
      <c r="B3444" s="8">
        <v>8850029031392</v>
      </c>
      <c r="C3444" s="2" t="s">
        <v>5168</v>
      </c>
      <c r="D3444" s="1">
        <v>20</v>
      </c>
      <c r="E3444" s="1">
        <v>3</v>
      </c>
      <c r="F3444" s="1">
        <v>0</v>
      </c>
      <c r="G3444" s="1">
        <v>148.5</v>
      </c>
      <c r="H3444" s="1">
        <v>179</v>
      </c>
      <c r="I3444" s="16"/>
      <c r="J3444" s="17" t="s">
        <v>7142</v>
      </c>
      <c r="K3444" s="4" t="s">
        <v>7144</v>
      </c>
      <c r="L3444" s="5" t="s">
        <v>7143</v>
      </c>
      <c r="M3444" s="5">
        <f t="shared" si="212"/>
        <v>148.5</v>
      </c>
      <c r="N3444" s="5">
        <f t="shared" si="213"/>
        <v>179</v>
      </c>
      <c r="O3444" s="3" t="str">
        <f>IF(ISBLANK(D3444),"ส่วนลด",VLOOKUP(D3444,หมวดหมู่!$A$2:$B$35,2))</f>
        <v>อุปโภค/บริโภค</v>
      </c>
      <c r="P3444" s="3" t="str">
        <f>IF(ISBLANK(E3444),"หน่วย",VLOOKUP(E3444,หน่วยนับ!$A$2:$B$37,2))</f>
        <v>ขวด</v>
      </c>
      <c r="Q3444" t="str">
        <f t="shared" si="214"/>
        <v>P00000.png</v>
      </c>
      <c r="R3444" t="str">
        <f t="shared" si="215"/>
        <v>INSERT INTO `product`(`pID`, `pBar`, `pBars`, `pName`, `pBP`, `pSP`, `pVal`, `pCate`, `pUnit`, `img`) VALUES ('P03444','8850029031392','[{"detail":"รหัสสินค้า","barcode":"P03444"},{"detail":"บาร์โค้ดหลัก","barcode":"8850029031392"}]','นีเวียไวท์โลชั่น179บ*','148.5','179','0','อุปโภค/บริโภค','ขวด','P00000.png');</v>
      </c>
    </row>
    <row r="3445" spans="1:18" x14ac:dyDescent="0.25">
      <c r="A3445" s="2" t="s">
        <v>5169</v>
      </c>
      <c r="B3445" s="8">
        <v>8994993002979</v>
      </c>
      <c r="C3445" s="2" t="s">
        <v>9057</v>
      </c>
      <c r="D3445" s="1">
        <v>88</v>
      </c>
      <c r="E3445" s="1">
        <v>3</v>
      </c>
      <c r="F3445" s="1">
        <v>2</v>
      </c>
      <c r="G3445" s="1">
        <v>94.5</v>
      </c>
      <c r="H3445" s="1">
        <v>120</v>
      </c>
      <c r="I3445" s="16"/>
      <c r="J3445" s="17" t="s">
        <v>7142</v>
      </c>
      <c r="K3445" s="4" t="s">
        <v>7144</v>
      </c>
      <c r="L3445" s="5" t="s">
        <v>7143</v>
      </c>
      <c r="M3445" s="5">
        <f t="shared" si="212"/>
        <v>94.5</v>
      </c>
      <c r="N3445" s="5">
        <f t="shared" si="213"/>
        <v>120</v>
      </c>
      <c r="O3445" s="3" t="str">
        <f>IF(ISBLANK(D3445),"ส่วนลด",VLOOKUP(D3445,หมวดหมู่!$A$2:$B$35,2))</f>
        <v>ของใช้ในครัว</v>
      </c>
      <c r="P3445" s="3" t="str">
        <f>IF(ISBLANK(E3445),"หน่วย",VLOOKUP(E3445,หน่วยนับ!$A$2:$B$37,2))</f>
        <v>ขวด</v>
      </c>
      <c r="Q3445" t="str">
        <f t="shared" si="214"/>
        <v>P00000.png</v>
      </c>
      <c r="R3445" t="str">
        <f t="shared" si="215"/>
        <v>INSERT INTO `product`(`pID`, `pBar`, `pBars`, `pName`, `pBP`, `pSP`, `pVal`, `pCate`, `pUnit`, `img`) VALUES ('P03445','8994993002979','[{"detail":"รหัสสินค้า","barcode":"P03445"},{"detail":"บาร์โค้ดหลัก","barcode":"8994993002979"}]','กานิเย่โลชั่นซากุระ400มล***','94.5','120','2','ของใช้ในครัว','ขวด','P00000.png');</v>
      </c>
    </row>
    <row r="3446" spans="1:18" x14ac:dyDescent="0.25">
      <c r="A3446" s="2" t="s">
        <v>5170</v>
      </c>
      <c r="B3446" s="8">
        <v>8992304000980</v>
      </c>
      <c r="C3446" s="2" t="s">
        <v>5171</v>
      </c>
      <c r="D3446" s="1">
        <v>20</v>
      </c>
      <c r="E3446" s="1">
        <v>3</v>
      </c>
      <c r="F3446" s="1">
        <v>0</v>
      </c>
      <c r="G3446" s="1">
        <v>104</v>
      </c>
      <c r="H3446" s="1">
        <v>125</v>
      </c>
      <c r="I3446" s="16"/>
      <c r="J3446" s="17" t="s">
        <v>7142</v>
      </c>
      <c r="K3446" s="4" t="s">
        <v>7144</v>
      </c>
      <c r="L3446" s="5" t="s">
        <v>7143</v>
      </c>
      <c r="M3446" s="5">
        <f t="shared" si="212"/>
        <v>104</v>
      </c>
      <c r="N3446" s="5">
        <f t="shared" si="213"/>
        <v>125</v>
      </c>
      <c r="O3446" s="3" t="str">
        <f>IF(ISBLANK(D3446),"ส่วนลด",VLOOKUP(D3446,หมวดหมู่!$A$2:$B$35,2))</f>
        <v>อุปโภค/บริโภค</v>
      </c>
      <c r="P3446" s="3" t="str">
        <f>IF(ISBLANK(E3446),"หน่วย",VLOOKUP(E3446,หน่วยนับ!$A$2:$B$37,2))</f>
        <v>ขวด</v>
      </c>
      <c r="Q3446" t="str">
        <f t="shared" si="214"/>
        <v>P00000.png</v>
      </c>
      <c r="R3446" t="str">
        <f t="shared" si="215"/>
        <v>INSERT INTO `product`(`pID`, `pBar`, `pBars`, `pName`, `pBP`, `pSP`, `pVal`, `pCate`, `pUnit`, `img`) VALUES ('P03446','8992304000980','[{"detail":"รหัสสินค้า","barcode":"P03446"},{"detail":"บาร์โค้ดหลัก","barcode":"8992304000980"}]','กานิเย่โลชั่น400มลพเหลือง125บ*','104','125','0','อุปโภค/บริโภค','ขวด','P00000.png');</v>
      </c>
    </row>
    <row r="3447" spans="1:18" x14ac:dyDescent="0.25">
      <c r="A3447" s="2" t="s">
        <v>5172</v>
      </c>
      <c r="B3447" s="8">
        <v>8858717300041</v>
      </c>
      <c r="C3447" s="2" t="s">
        <v>9058</v>
      </c>
      <c r="D3447" s="1">
        <v>60</v>
      </c>
      <c r="E3447" s="1">
        <v>26</v>
      </c>
      <c r="F3447" s="1">
        <v>4</v>
      </c>
      <c r="G3447" s="1">
        <v>2.84</v>
      </c>
      <c r="H3447" s="1">
        <v>5</v>
      </c>
      <c r="I3447" s="16"/>
      <c r="J3447" s="17" t="s">
        <v>7142</v>
      </c>
      <c r="K3447" s="4" t="s">
        <v>7144</v>
      </c>
      <c r="L3447" s="5" t="s">
        <v>7143</v>
      </c>
      <c r="M3447" s="5">
        <f t="shared" si="212"/>
        <v>2.84</v>
      </c>
      <c r="N3447" s="5">
        <f t="shared" si="213"/>
        <v>5</v>
      </c>
      <c r="O3447" s="3" t="str">
        <f>IF(ISBLANK(D3447),"ส่วนลด",VLOOKUP(D3447,หมวดหมู่!$A$2:$B$35,2))</f>
        <v>ยาสามัญประจำบ้าน</v>
      </c>
      <c r="P3447" s="3" t="str">
        <f>IF(ISBLANK(E3447),"หน่วย",VLOOKUP(E3447,หน่วยนับ!$A$2:$B$37,2))</f>
        <v>ห่อ</v>
      </c>
      <c r="Q3447" t="str">
        <f t="shared" si="214"/>
        <v>P00000.png</v>
      </c>
      <c r="R3447" t="str">
        <f t="shared" si="215"/>
        <v>INSERT INTO `product`(`pID`, `pBar`, `pBars`, `pName`, `pBP`, `pSP`, `pVal`, `pCate`, `pUnit`, `img`) VALUES ('P03447','8858717300041','[{"detail":"รหัสสินค้า","barcode":"P03447"},{"detail":"บาร์โค้ดหลัก","barcode":"8858717300041"}]','เกลือแร่สตองเค25กรัม***','2.84','5','4','ยาสามัญประจำบ้าน','ห่อ','P00000.png');</v>
      </c>
    </row>
    <row r="3448" spans="1:18" x14ac:dyDescent="0.25">
      <c r="A3448" s="2" t="s">
        <v>5173</v>
      </c>
      <c r="B3448" s="8">
        <v>8851932283779</v>
      </c>
      <c r="C3448" s="2" t="s">
        <v>6919</v>
      </c>
      <c r="D3448" s="1">
        <v>43</v>
      </c>
      <c r="E3448" s="1">
        <v>3</v>
      </c>
      <c r="F3448" s="1">
        <v>1</v>
      </c>
      <c r="G3448" s="1">
        <v>107</v>
      </c>
      <c r="H3448" s="1">
        <v>149</v>
      </c>
      <c r="I3448" s="16"/>
      <c r="J3448" s="17" t="s">
        <v>7142</v>
      </c>
      <c r="K3448" s="4" t="s">
        <v>7144</v>
      </c>
      <c r="L3448" s="5" t="s">
        <v>7143</v>
      </c>
      <c r="M3448" s="5">
        <f t="shared" si="212"/>
        <v>107</v>
      </c>
      <c r="N3448" s="5">
        <f t="shared" si="213"/>
        <v>149</v>
      </c>
      <c r="O3448" s="3" t="str">
        <f>IF(ISBLANK(D3448),"ส่วนลด",VLOOKUP(D3448,หมวดหมู่!$A$2:$B$35,2))</f>
        <v>โลออน+โลชั้่น+น้ำหอม</v>
      </c>
      <c r="P3448" s="3" t="str">
        <f>IF(ISBLANK(E3448),"หน่วย",VLOOKUP(E3448,หน่วยนับ!$A$2:$B$37,2))</f>
        <v>ขวด</v>
      </c>
      <c r="Q3448" t="str">
        <f t="shared" si="214"/>
        <v>P00000.png</v>
      </c>
      <c r="R3448" t="str">
        <f t="shared" si="215"/>
        <v>INSERT INTO `product`(`pID`, `pBar`, `pBars`, `pName`, `pBP`, `pSP`, `pVal`, `pCate`, `pUnit`, `img`) VALUES ('P03448','8851932283779','[{"detail":"รหัสสินค้า","barcode":"P03448"},{"detail":"บาร์โค้ดหลัก","barcode":"8851932283779"}]','วาสลีนโลชั่น35เหลืองมล**','107','149','1','โลออน+โลชั้่น+น้ำหอม','ขวด','P00000.png');</v>
      </c>
    </row>
    <row r="3449" spans="1:18" x14ac:dyDescent="0.25">
      <c r="A3449" s="2" t="s">
        <v>5174</v>
      </c>
      <c r="B3449" s="8">
        <v>8858882901869</v>
      </c>
      <c r="C3449" s="2" t="s">
        <v>5175</v>
      </c>
      <c r="D3449" s="1">
        <v>20</v>
      </c>
      <c r="E3449" s="1">
        <v>26</v>
      </c>
      <c r="F3449" s="1">
        <v>0</v>
      </c>
      <c r="G3449" s="1">
        <v>35.840000000000003</v>
      </c>
      <c r="H3449" s="1">
        <v>45</v>
      </c>
      <c r="I3449" s="16"/>
      <c r="J3449" s="17" t="s">
        <v>7142</v>
      </c>
      <c r="K3449" s="4" t="s">
        <v>7144</v>
      </c>
      <c r="L3449" s="5" t="s">
        <v>7143</v>
      </c>
      <c r="M3449" s="5">
        <f t="shared" si="212"/>
        <v>35.840000000000003</v>
      </c>
      <c r="N3449" s="5">
        <f t="shared" si="213"/>
        <v>45</v>
      </c>
      <c r="O3449" s="3" t="str">
        <f>IF(ISBLANK(D3449),"ส่วนลด",VLOOKUP(D3449,หมวดหมู่!$A$2:$B$35,2))</f>
        <v>อุปโภค/บริโภค</v>
      </c>
      <c r="P3449" s="3" t="str">
        <f>IF(ISBLANK(E3449),"หน่วย",VLOOKUP(E3449,หน่วยนับ!$A$2:$B$37,2))</f>
        <v>ห่อ</v>
      </c>
      <c r="Q3449" t="str">
        <f t="shared" si="214"/>
        <v>P00000.png</v>
      </c>
      <c r="R3449" t="str">
        <f t="shared" si="215"/>
        <v>INSERT INTO `product`(`pID`, `pBar`, `pBars`, `pName`, `pBP`, `pSP`, `pVal`, `pCate`, `pUnit`, `img`) VALUES ('P03449','8858882901869','[{"detail":"รหัสสินค้า","barcode":"P03449"},{"detail":"บาร์โค้ดหลัก","barcode":"8858882901869"}]','จุฬาเฮิปแครอท45บ*','35.84','45','0','อุปโภค/บริโภค','ห่อ','P00000.png');</v>
      </c>
    </row>
    <row r="3450" spans="1:18" x14ac:dyDescent="0.25">
      <c r="A3450" s="2" t="s">
        <v>5176</v>
      </c>
      <c r="B3450" s="8">
        <v>8858705607572</v>
      </c>
      <c r="C3450" s="2" t="s">
        <v>5177</v>
      </c>
      <c r="D3450" s="1">
        <v>77</v>
      </c>
      <c r="E3450" s="1">
        <v>29</v>
      </c>
      <c r="F3450" s="1">
        <v>2</v>
      </c>
      <c r="G3450" s="1">
        <v>19</v>
      </c>
      <c r="H3450" s="1">
        <v>25</v>
      </c>
      <c r="I3450" s="16"/>
      <c r="J3450" s="17" t="s">
        <v>7142</v>
      </c>
      <c r="K3450" s="4" t="s">
        <v>7144</v>
      </c>
      <c r="L3450" s="5" t="s">
        <v>7143</v>
      </c>
      <c r="M3450" s="5">
        <f t="shared" si="212"/>
        <v>19</v>
      </c>
      <c r="N3450" s="5">
        <f t="shared" si="213"/>
        <v>25</v>
      </c>
      <c r="O3450" s="3" t="str">
        <f>IF(ISBLANK(D3450),"ส่วนลด",VLOOKUP(D3450,หมวดหมู่!$A$2:$B$35,2))</f>
        <v>ของใช้ในครัว</v>
      </c>
      <c r="P3450" s="3" t="str">
        <f>IF(ISBLANK(E3450),"หน่วย",VLOOKUP(E3450,หน่วยนับ!$A$2:$B$37,2))</f>
        <v>หลอด</v>
      </c>
      <c r="Q3450" t="str">
        <f t="shared" si="214"/>
        <v>P00000.png</v>
      </c>
      <c r="R3450" t="str">
        <f t="shared" si="215"/>
        <v>INSERT INTO `product`(`pID`, `pBar`, `pBars`, `pName`, `pBP`, `pSP`, `pVal`, `pCate`, `pUnit`, `img`) VALUES ('P03450','8858705607572','[{"detail":"รหัสสินค้า","barcode":"P03450"},{"detail":"บาร์โค้ดหลัก","barcode":"8858705607572"}]','ทีพอทนมข้นหลอด25บ**','19','25','2','ของใช้ในครัว','หลอด','P00000.png');</v>
      </c>
    </row>
    <row r="3451" spans="1:18" x14ac:dyDescent="0.25">
      <c r="A3451" s="2" t="s">
        <v>5178</v>
      </c>
      <c r="B3451" s="8">
        <v>8851932395823</v>
      </c>
      <c r="C3451" s="2" t="s">
        <v>9059</v>
      </c>
      <c r="D3451" s="1">
        <v>61</v>
      </c>
      <c r="E3451" s="1">
        <v>3</v>
      </c>
      <c r="F3451" s="1">
        <v>1</v>
      </c>
      <c r="G3451" s="1">
        <v>43</v>
      </c>
      <c r="H3451" s="1">
        <v>49</v>
      </c>
      <c r="I3451" s="16"/>
      <c r="J3451" s="17" t="s">
        <v>7142</v>
      </c>
      <c r="K3451" s="4" t="s">
        <v>7144</v>
      </c>
      <c r="L3451" s="5" t="s">
        <v>7143</v>
      </c>
      <c r="M3451" s="5">
        <f t="shared" si="212"/>
        <v>43</v>
      </c>
      <c r="N3451" s="5">
        <f t="shared" si="213"/>
        <v>49</v>
      </c>
      <c r="O3451" s="3" t="str">
        <f>IF(ISBLANK(D3451),"ส่วนลด",VLOOKUP(D3451,หมวดหมู่!$A$2:$B$35,2))</f>
        <v>แชมพูสระผม</v>
      </c>
      <c r="P3451" s="3" t="str">
        <f>IF(ISBLANK(E3451),"หน่วย",VLOOKUP(E3451,หน่วยนับ!$A$2:$B$37,2))</f>
        <v>ขวด</v>
      </c>
      <c r="Q3451" t="str">
        <f t="shared" si="214"/>
        <v>P00000.png</v>
      </c>
      <c r="R3451" t="str">
        <f t="shared" si="215"/>
        <v>INSERT INTO `product`(`pID`, `pBar`, `pBars`, `pName`, `pBP`, `pSP`, `pVal`, `pCate`, `pUnit`, `img`) VALUES ('P03451','8851932395823','[{"detail":"รหัสสินค้า","barcode":"P03451"},{"detail":"บาร์โค้ดหลัก","barcode":"8851932395823"}]','เคลียแชมพูส้ม145มล***','43','49','1','แชมพูสระผม','ขวด','P00000.png');</v>
      </c>
    </row>
    <row r="3452" spans="1:18" x14ac:dyDescent="0.25">
      <c r="A3452" s="2" t="s">
        <v>5179</v>
      </c>
      <c r="B3452" s="8">
        <v>8851483600032</v>
      </c>
      <c r="C3452" s="2" t="s">
        <v>9060</v>
      </c>
      <c r="D3452" s="1">
        <v>20</v>
      </c>
      <c r="E3452" s="1">
        <v>3</v>
      </c>
      <c r="F3452" s="1">
        <v>3</v>
      </c>
      <c r="G3452" s="1">
        <v>6.67</v>
      </c>
      <c r="H3452" s="1">
        <v>10</v>
      </c>
      <c r="I3452" s="16"/>
      <c r="J3452" s="17" t="s">
        <v>7142</v>
      </c>
      <c r="K3452" s="4" t="s">
        <v>7144</v>
      </c>
      <c r="L3452" s="5" t="s">
        <v>7143</v>
      </c>
      <c r="M3452" s="5">
        <f t="shared" si="212"/>
        <v>6.67</v>
      </c>
      <c r="N3452" s="5">
        <f t="shared" si="213"/>
        <v>10</v>
      </c>
      <c r="O3452" s="3" t="str">
        <f>IF(ISBLANK(D3452),"ส่วนลด",VLOOKUP(D3452,หมวดหมู่!$A$2:$B$35,2))</f>
        <v>อุปโภค/บริโภค</v>
      </c>
      <c r="P3452" s="3" t="str">
        <f>IF(ISBLANK(E3452),"หน่วย",VLOOKUP(E3452,หน่วยนับ!$A$2:$B$37,2))</f>
        <v>ขวด</v>
      </c>
      <c r="Q3452" t="str">
        <f t="shared" si="214"/>
        <v>P00000.png</v>
      </c>
      <c r="R3452" t="str">
        <f t="shared" si="215"/>
        <v>INSERT INTO `product`(`pID`, `pBar`, `pBars`, `pName`, `pBP`, `pSP`, `pVal`, `pCate`, `pUnit`, `img`) VALUES ('P03452','8851483600032','[{"detail":"รหัสสินค้า","barcode":"P03452"},{"detail":"บาร์โค้ดหลัก","barcode":"8851483600032"}]','พริกไทยจันท์50g***','6.67','10','3','อุปโภค/บริโภค','ขวด','P00000.png');</v>
      </c>
    </row>
    <row r="3453" spans="1:18" x14ac:dyDescent="0.25">
      <c r="A3453" s="2" t="s">
        <v>5180</v>
      </c>
      <c r="B3453" s="8">
        <v>8851932406789</v>
      </c>
      <c r="C3453" s="2" t="s">
        <v>9061</v>
      </c>
      <c r="D3453" s="1">
        <v>70</v>
      </c>
      <c r="E3453" s="1">
        <v>26</v>
      </c>
      <c r="F3453" s="1">
        <v>15</v>
      </c>
      <c r="G3453" s="1">
        <v>28.34</v>
      </c>
      <c r="H3453" s="1">
        <v>39</v>
      </c>
      <c r="I3453" s="15" t="s">
        <v>5181</v>
      </c>
      <c r="J3453" s="17" t="s">
        <v>7142</v>
      </c>
      <c r="K3453" s="4" t="s">
        <v>7144</v>
      </c>
      <c r="L3453" s="5" t="s">
        <v>7143</v>
      </c>
      <c r="M3453" s="5">
        <f t="shared" si="212"/>
        <v>28.34</v>
      </c>
      <c r="N3453" s="5">
        <f t="shared" si="213"/>
        <v>39</v>
      </c>
      <c r="O3453" s="3" t="str">
        <f>IF(ISBLANK(D3453),"ส่วนลด",VLOOKUP(D3453,หมวดหมู่!$A$2:$B$35,2))</f>
        <v>ครีมซอง</v>
      </c>
      <c r="P3453" s="3" t="str">
        <f>IF(ISBLANK(E3453),"หน่วย",VLOOKUP(E3453,หน่วยนับ!$A$2:$B$37,2))</f>
        <v>ห่อ</v>
      </c>
      <c r="Q3453" t="str">
        <f t="shared" si="214"/>
        <v>prd_3480.png</v>
      </c>
      <c r="R3453" t="str">
        <f t="shared" si="215"/>
        <v>INSERT INTO `product`(`pID`, `pBar`, `pBars`, `pName`, `pBP`, `pSP`, `pVal`, `pCate`, `pUnit`, `img`) VALUES ('P03453','8851932406789','[{"detail":"รหัสสินค้า","barcode":"P03453"},{"detail":"บาร์โค้ดหลัก","barcode":"8851932406789"}]','พอนเอจมิราเคิล 7g สีแดง ***','28.34','39','15','ครีมซอง','ห่อ','prd_3480.png');</v>
      </c>
    </row>
    <row r="3454" spans="1:18" x14ac:dyDescent="0.25">
      <c r="A3454" s="2" t="s">
        <v>5182</v>
      </c>
      <c r="B3454" s="8">
        <v>8850006332429</v>
      </c>
      <c r="C3454" s="2" t="s">
        <v>5183</v>
      </c>
      <c r="D3454" s="1">
        <v>66</v>
      </c>
      <c r="E3454" s="1">
        <v>1</v>
      </c>
      <c r="F3454" s="1">
        <v>0</v>
      </c>
      <c r="G3454" s="1">
        <v>27.84</v>
      </c>
      <c r="H3454" s="1">
        <v>35</v>
      </c>
      <c r="I3454" s="16"/>
      <c r="J3454" s="17" t="s">
        <v>7142</v>
      </c>
      <c r="K3454" s="4" t="s">
        <v>7144</v>
      </c>
      <c r="L3454" s="5" t="s">
        <v>7143</v>
      </c>
      <c r="M3454" s="5">
        <f t="shared" si="212"/>
        <v>27.84</v>
      </c>
      <c r="N3454" s="5">
        <f t="shared" si="213"/>
        <v>35</v>
      </c>
      <c r="O3454" s="3" t="str">
        <f>IF(ISBLANK(D3454),"ส่วนลด",VLOOKUP(D3454,หมวดหมู่!$A$2:$B$35,2))</f>
        <v>ยาสีฟัน+แปรงสีฟันน้ำยาบ้วนปาก</v>
      </c>
      <c r="P3454" s="3" t="str">
        <f>IF(ISBLANK(E3454),"หน่วย",VLOOKUP(E3454,หน่วยนับ!$A$2:$B$37,2))</f>
        <v>ชิ้น</v>
      </c>
      <c r="Q3454" t="str">
        <f t="shared" si="214"/>
        <v>P00000.png</v>
      </c>
      <c r="R3454" t="str">
        <f t="shared" si="215"/>
        <v>INSERT INTO `product`(`pID`, `pBar`, `pBars`, `pName`, `pBP`, `pSP`, `pVal`, `pCate`, `pUnit`, `img`) VALUES ('P03454','8850006332429','[{"detail":"รหัสสินค้า","barcode":"P03454"},{"detail":"บาร์โค้ดหลัก","barcode":"8850006332429"}]','คอลเกตุแปรงสีพัน**','27.84','35','0','ยาสีฟัน+แปรงสีฟันน้ำยาบ้วนปาก','ชิ้น','P00000.png');</v>
      </c>
    </row>
    <row r="3455" spans="1:18" x14ac:dyDescent="0.25">
      <c r="A3455" s="2" t="s">
        <v>5184</v>
      </c>
      <c r="B3455" s="8">
        <v>8850127003505</v>
      </c>
      <c r="C3455" s="2" t="s">
        <v>5185</v>
      </c>
      <c r="D3455" s="1">
        <v>76</v>
      </c>
      <c r="E3455" s="1">
        <v>26</v>
      </c>
      <c r="F3455" s="1">
        <v>0</v>
      </c>
      <c r="G3455" s="1">
        <v>98</v>
      </c>
      <c r="H3455" s="1">
        <v>108</v>
      </c>
      <c r="I3455" s="16"/>
      <c r="J3455" s="17" t="s">
        <v>7142</v>
      </c>
      <c r="K3455" s="4" t="s">
        <v>7144</v>
      </c>
      <c r="L3455" s="5" t="s">
        <v>7143</v>
      </c>
      <c r="M3455" s="5">
        <f t="shared" si="212"/>
        <v>98</v>
      </c>
      <c r="N3455" s="5">
        <f t="shared" si="213"/>
        <v>108</v>
      </c>
      <c r="O3455" s="3" t="str">
        <f>IF(ISBLANK(D3455),"ส่วนลด",VLOOKUP(D3455,หมวดหมู่!$A$2:$B$35,2))</f>
        <v>กาแฟ+โอวัลติล</v>
      </c>
      <c r="P3455" s="3" t="str">
        <f>IF(ISBLANK(E3455),"หน่วย",VLOOKUP(E3455,หน่วยนับ!$A$2:$B$37,2))</f>
        <v>ห่อ</v>
      </c>
      <c r="Q3455" t="str">
        <f t="shared" si="214"/>
        <v>P00000.png</v>
      </c>
      <c r="R3455" t="str">
        <f t="shared" si="215"/>
        <v>INSERT INTO `product`(`pID`, `pBar`, `pBars`, `pName`, `pBP`, `pSP`, `pVal`, `pCate`, `pUnit`, `img`) VALUES ('P03455','8850127003505','[{"detail":"รหัสสินค้า","barcode":"P03455"},{"detail":"บาร์โค้ดหลัก","barcode":"8850127003505"}]','เนสวีต้าดั้งเดิม108บ**','98','108','0','กาแฟ+โอวัลติล','ห่อ','P00000.png');</v>
      </c>
    </row>
    <row r="3456" spans="1:18" x14ac:dyDescent="0.25">
      <c r="A3456" s="2" t="s">
        <v>5186</v>
      </c>
      <c r="B3456" s="8">
        <v>8850125081932</v>
      </c>
      <c r="C3456" s="2" t="s">
        <v>5187</v>
      </c>
      <c r="D3456" s="1">
        <v>20</v>
      </c>
      <c r="E3456" s="1">
        <v>26</v>
      </c>
      <c r="F3456" s="1">
        <v>0</v>
      </c>
      <c r="G3456" s="1">
        <v>96</v>
      </c>
      <c r="H3456" s="1">
        <v>110</v>
      </c>
      <c r="I3456" s="16"/>
      <c r="J3456" s="17" t="s">
        <v>7142</v>
      </c>
      <c r="K3456" s="4" t="s">
        <v>7144</v>
      </c>
      <c r="L3456" s="5" t="s">
        <v>7143</v>
      </c>
      <c r="M3456" s="5">
        <f t="shared" si="212"/>
        <v>96</v>
      </c>
      <c r="N3456" s="5">
        <f t="shared" si="213"/>
        <v>110</v>
      </c>
      <c r="O3456" s="3" t="str">
        <f>IF(ISBLANK(D3456),"ส่วนลด",VLOOKUP(D3456,หมวดหมู่!$A$2:$B$35,2))</f>
        <v>อุปโภค/บริโภค</v>
      </c>
      <c r="P3456" s="3" t="str">
        <f>IF(ISBLANK(E3456),"หน่วย",VLOOKUP(E3456,หน่วยนับ!$A$2:$B$37,2))</f>
        <v>ห่อ</v>
      </c>
      <c r="Q3456" t="str">
        <f t="shared" si="214"/>
        <v>P00000.png</v>
      </c>
      <c r="R3456" t="str">
        <f t="shared" si="215"/>
        <v>INSERT INTO `product`(`pID`, `pBar`, `pBars`, `pName`, `pBP`, `pSP`, `pVal`, `pCate`, `pUnit`, `img`) VALUES ('P03456','8850125081932','[{"detail":"รหัสสินค้า","barcode":"P03456"},{"detail":"บาร์โค้ดหลัก","barcode":"8850125081932"}]','เนสวีต้าเต้าฮู้110บ*','96','110','0','อุปโภค/บริโภค','ห่อ','P00000.png');</v>
      </c>
    </row>
    <row r="3457" spans="1:18" x14ac:dyDescent="0.25">
      <c r="A3457" s="2" t="s">
        <v>5188</v>
      </c>
      <c r="B3457" s="8">
        <v>8850125089679</v>
      </c>
      <c r="C3457" s="2" t="s">
        <v>5189</v>
      </c>
      <c r="D3457" s="1">
        <v>20</v>
      </c>
      <c r="E3457" s="1">
        <v>26</v>
      </c>
      <c r="F3457" s="1">
        <v>0</v>
      </c>
      <c r="G3457" s="1">
        <v>96</v>
      </c>
      <c r="H3457" s="1">
        <v>110</v>
      </c>
      <c r="I3457" s="16"/>
      <c r="J3457" s="17" t="s">
        <v>7142</v>
      </c>
      <c r="K3457" s="4" t="s">
        <v>7144</v>
      </c>
      <c r="L3457" s="5" t="s">
        <v>7143</v>
      </c>
      <c r="M3457" s="5">
        <f t="shared" si="212"/>
        <v>96</v>
      </c>
      <c r="N3457" s="5">
        <f t="shared" si="213"/>
        <v>110</v>
      </c>
      <c r="O3457" s="3" t="str">
        <f>IF(ISBLANK(D3457),"ส่วนลด",VLOOKUP(D3457,หมวดหมู่!$A$2:$B$35,2))</f>
        <v>อุปโภค/บริโภค</v>
      </c>
      <c r="P3457" s="3" t="str">
        <f>IF(ISBLANK(E3457),"หน่วย",VLOOKUP(E3457,หน่วยนับ!$A$2:$B$37,2))</f>
        <v>ห่อ</v>
      </c>
      <c r="Q3457" t="str">
        <f t="shared" si="214"/>
        <v>P00000.png</v>
      </c>
      <c r="R3457" t="str">
        <f t="shared" si="215"/>
        <v>INSERT INTO `product`(`pID`, `pBar`, `pBars`, `pName`, `pBP`, `pSP`, `pVal`, `pCate`, `pUnit`, `img`) VALUES ('P03457','8850125089679','[{"detail":"รหัสสินค้า","barcode":"P03457"},{"detail":"บาร์โค้ดหลัก","barcode":"8850125089679"}]','เนสวีต้าไร้เบอร์รี่110บ*','96','110','0','อุปโภค/บริโภค','ห่อ','P00000.png');</v>
      </c>
    </row>
    <row r="3458" spans="1:18" x14ac:dyDescent="0.25">
      <c r="A3458" s="2" t="s">
        <v>5190</v>
      </c>
      <c r="B3458" s="8">
        <v>4902430412971</v>
      </c>
      <c r="C3458" s="2" t="s">
        <v>5191</v>
      </c>
      <c r="D3458" s="1">
        <v>20</v>
      </c>
      <c r="E3458" s="1">
        <v>3</v>
      </c>
      <c r="F3458" s="1">
        <v>1</v>
      </c>
      <c r="G3458" s="1">
        <v>98</v>
      </c>
      <c r="H3458" s="1">
        <v>119</v>
      </c>
      <c r="I3458" s="16"/>
      <c r="J3458" s="17" t="s">
        <v>7142</v>
      </c>
      <c r="K3458" s="4" t="s">
        <v>7144</v>
      </c>
      <c r="L3458" s="5" t="s">
        <v>7143</v>
      </c>
      <c r="M3458" s="5">
        <f t="shared" si="212"/>
        <v>98</v>
      </c>
      <c r="N3458" s="5">
        <f t="shared" si="213"/>
        <v>119</v>
      </c>
      <c r="O3458" s="3" t="str">
        <f>IF(ISBLANK(D3458),"ส่วนลด",VLOOKUP(D3458,หมวดหมู่!$A$2:$B$35,2))</f>
        <v>อุปโภค/บริโภค</v>
      </c>
      <c r="P3458" s="3" t="str">
        <f>IF(ISBLANK(E3458),"หน่วย",VLOOKUP(E3458,หน่วยนับ!$A$2:$B$37,2))</f>
        <v>ขวด</v>
      </c>
      <c r="Q3458" t="str">
        <f t="shared" si="214"/>
        <v>P00000.png</v>
      </c>
      <c r="R3458" t="str">
        <f t="shared" si="215"/>
        <v>INSERT INTO `product`(`pID`, `pBar`, `pBars`, `pName`, `pBP`, `pSP`, `pVal`, `pCate`, `pUnit`, `img`) VALUES ('P03458','4902430412971','[{"detail":"รหัสสินค้า","barcode":"P03458"},{"detail":"บาร์โค้ดหลัก","barcode":"4902430412971"}]','แพนทีนแชมพู460มล119บ*','98','119','1','อุปโภค/บริโภค','ขวด','P00000.png');</v>
      </c>
    </row>
    <row r="3459" spans="1:18" x14ac:dyDescent="0.25">
      <c r="A3459" s="2" t="s">
        <v>5192</v>
      </c>
      <c r="B3459" s="8" t="s">
        <v>5192</v>
      </c>
      <c r="C3459" s="2" t="s">
        <v>9062</v>
      </c>
      <c r="D3459" s="1">
        <v>61</v>
      </c>
      <c r="E3459" s="1">
        <v>3</v>
      </c>
      <c r="F3459" s="1">
        <v>0</v>
      </c>
      <c r="G3459" s="1">
        <v>100</v>
      </c>
      <c r="H3459" s="1">
        <v>139</v>
      </c>
      <c r="I3459" s="15" t="s">
        <v>9063</v>
      </c>
      <c r="J3459" s="17" t="s">
        <v>7142</v>
      </c>
      <c r="K3459" s="4" t="s">
        <v>7144</v>
      </c>
      <c r="L3459" s="5" t="s">
        <v>7143</v>
      </c>
      <c r="M3459" s="5">
        <f t="shared" ref="M3459:M3522" si="216">IF(ISBLANK(D3459),0,G3459)</f>
        <v>100</v>
      </c>
      <c r="N3459" s="5">
        <f t="shared" ref="N3459:N3522" si="217">IF(ISBLANK(D3459),-H3459,H3459)</f>
        <v>139</v>
      </c>
      <c r="O3459" s="3" t="str">
        <f>IF(ISBLANK(D3459),"ส่วนลด",VLOOKUP(D3459,หมวดหมู่!$A$2:$B$35,2))</f>
        <v>แชมพูสระผม</v>
      </c>
      <c r="P3459" s="3" t="str">
        <f>IF(ISBLANK(E3459),"หน่วย",VLOOKUP(E3459,หน่วยนับ!$A$2:$B$37,2))</f>
        <v>ขวด</v>
      </c>
      <c r="Q3459" t="str">
        <f t="shared" ref="Q3459:Q3522" si="218">IF(ISBLANK(I3459),"P00000.png",I3459)</f>
        <v>prd_3486.jpg</v>
      </c>
      <c r="R3459" t="str">
        <f t="shared" ref="R3459:R3522" si="219">"INSERT INTO `product`(`pID`, `pBar`, `pBars`, `pName`, `pBP`, `pSP`, `pVal`, `pCate`, `pUnit`, `img`) VALUES ('"&amp;A3459&amp;"','"&amp;B3459&amp;"','"&amp;J3459&amp;A3459&amp;K3459&amp;B3459&amp;L3459&amp;"','"&amp;C3459&amp;"','"&amp;M3459&amp;"','"&amp;N3459&amp;"','"&amp;F3459&amp;"','"&amp;O3459&amp;"','"&amp;P3459&amp;"','"&amp;Q3459&amp;"');"</f>
        <v>INSERT INTO `product`(`pID`, `pBar`, `pBars`, `pName`, `pBP`, `pSP`, `pVal`, `pCate`, `pUnit`, `img`) VALUES ('P03459','P03459','[{"detail":"รหัสสินค้า","barcode":"P03459"},{"detail":"บาร์โค้ดหลัก","barcode":"P03459"}]','เคลียแชมพู425ชมพู***','100','139','0','แชมพูสระผม','ขวด','prd_3486.jpg');</v>
      </c>
    </row>
    <row r="3460" spans="1:18" x14ac:dyDescent="0.25">
      <c r="A3460" s="2" t="s">
        <v>5193</v>
      </c>
      <c r="B3460" s="8" t="s">
        <v>5193</v>
      </c>
      <c r="C3460" s="2" t="s">
        <v>6920</v>
      </c>
      <c r="D3460" s="1">
        <v>61</v>
      </c>
      <c r="E3460" s="1">
        <v>3</v>
      </c>
      <c r="F3460" s="1">
        <v>1</v>
      </c>
      <c r="G3460" s="1">
        <v>100</v>
      </c>
      <c r="H3460" s="1">
        <v>139</v>
      </c>
      <c r="I3460" s="16"/>
      <c r="J3460" s="17" t="s">
        <v>7142</v>
      </c>
      <c r="K3460" s="4" t="s">
        <v>7144</v>
      </c>
      <c r="L3460" s="5" t="s">
        <v>7143</v>
      </c>
      <c r="M3460" s="5">
        <f t="shared" si="216"/>
        <v>100</v>
      </c>
      <c r="N3460" s="5">
        <f t="shared" si="217"/>
        <v>139</v>
      </c>
      <c r="O3460" s="3" t="str">
        <f>IF(ISBLANK(D3460),"ส่วนลด",VLOOKUP(D3460,หมวดหมู่!$A$2:$B$35,2))</f>
        <v>แชมพูสระผม</v>
      </c>
      <c r="P3460" s="3" t="str">
        <f>IF(ISBLANK(E3460),"หน่วย",VLOOKUP(E3460,หน่วยนับ!$A$2:$B$37,2))</f>
        <v>ขวด</v>
      </c>
      <c r="Q3460" t="str">
        <f t="shared" si="218"/>
        <v>P00000.png</v>
      </c>
      <c r="R3460" t="str">
        <f t="shared" si="219"/>
        <v>INSERT INTO `product`(`pID`, `pBar`, `pBars`, `pName`, `pBP`, `pSP`, `pVal`, `pCate`, `pUnit`, `img`) VALUES ('P03460','P03460','[{"detail":"รหัสสินค้า","barcode":"P03460"},{"detail":"บาร์โค้ดหลัก","barcode":"P03460"}]','เคลียแชมพู425ดำมล**','100','139','1','แชมพูสระผม','ขวด','P00000.png');</v>
      </c>
    </row>
    <row r="3461" spans="1:18" x14ac:dyDescent="0.25">
      <c r="A3461" s="2" t="s">
        <v>5194</v>
      </c>
      <c r="B3461" s="8">
        <v>8850029032269</v>
      </c>
      <c r="C3461" s="2" t="s">
        <v>9064</v>
      </c>
      <c r="D3461" s="1">
        <v>88</v>
      </c>
      <c r="E3461" s="1">
        <v>3</v>
      </c>
      <c r="F3461" s="1">
        <v>3</v>
      </c>
      <c r="G3461" s="1">
        <v>58.34</v>
      </c>
      <c r="H3461" s="1">
        <v>70</v>
      </c>
      <c r="I3461" s="15" t="s">
        <v>9065</v>
      </c>
      <c r="J3461" s="17" t="s">
        <v>7142</v>
      </c>
      <c r="K3461" s="4" t="s">
        <v>7144</v>
      </c>
      <c r="L3461" s="5" t="s">
        <v>7143</v>
      </c>
      <c r="M3461" s="5">
        <f t="shared" si="216"/>
        <v>58.34</v>
      </c>
      <c r="N3461" s="5">
        <f t="shared" si="217"/>
        <v>70</v>
      </c>
      <c r="O3461" s="3" t="str">
        <f>IF(ISBLANK(D3461),"ส่วนลด",VLOOKUP(D3461,หมวดหมู่!$A$2:$B$35,2))</f>
        <v>ของใช้ในครัว</v>
      </c>
      <c r="P3461" s="3" t="str">
        <f>IF(ISBLANK(E3461),"หน่วย",VLOOKUP(E3461,หน่วยนับ!$A$2:$B$37,2))</f>
        <v>ขวด</v>
      </c>
      <c r="Q3461" t="str">
        <f t="shared" si="218"/>
        <v>prd_3488.jpg</v>
      </c>
      <c r="R3461" t="str">
        <f t="shared" si="219"/>
        <v>INSERT INTO `product`(`pID`, `pBar`, `pBars`, `pName`, `pBP`, `pSP`, `pVal`, `pCate`, `pUnit`, `img`) VALUES ('P03461','8850029032269','[{"detail":"รหัสสินค้า","barcode":"P03461"},{"detail":"บาร์โค้ดหลัก","barcode":"8850029032269"}]','นีเวียโลชั่น200มล***','58.34','70','3','ของใช้ในครัว','ขวด','prd_3488.jpg');</v>
      </c>
    </row>
    <row r="3462" spans="1:18" x14ac:dyDescent="0.25">
      <c r="A3462" s="2" t="s">
        <v>5195</v>
      </c>
      <c r="B3462" s="8">
        <v>8850029032023</v>
      </c>
      <c r="C3462" s="2" t="s">
        <v>5196</v>
      </c>
      <c r="D3462" s="1">
        <v>20</v>
      </c>
      <c r="E3462" s="1">
        <v>29</v>
      </c>
      <c r="F3462" s="1">
        <v>0</v>
      </c>
      <c r="G3462" s="1">
        <v>149</v>
      </c>
      <c r="H3462" s="1">
        <v>179</v>
      </c>
      <c r="I3462" s="16"/>
      <c r="J3462" s="17" t="s">
        <v>7142</v>
      </c>
      <c r="K3462" s="4" t="s">
        <v>7144</v>
      </c>
      <c r="L3462" s="5" t="s">
        <v>7143</v>
      </c>
      <c r="M3462" s="5">
        <f t="shared" si="216"/>
        <v>149</v>
      </c>
      <c r="N3462" s="5">
        <f t="shared" si="217"/>
        <v>179</v>
      </c>
      <c r="O3462" s="3" t="str">
        <f>IF(ISBLANK(D3462),"ส่วนลด",VLOOKUP(D3462,หมวดหมู่!$A$2:$B$35,2))</f>
        <v>อุปโภค/บริโภค</v>
      </c>
      <c r="P3462" s="3" t="str">
        <f>IF(ISBLANK(E3462),"หน่วย",VLOOKUP(E3462,หน่วยนับ!$A$2:$B$37,2))</f>
        <v>หลอด</v>
      </c>
      <c r="Q3462" t="str">
        <f t="shared" si="218"/>
        <v>P00000.png</v>
      </c>
      <c r="R3462" t="str">
        <f t="shared" si="219"/>
        <v>INSERT INTO `product`(`pID`, `pBar`, `pBars`, `pName`, `pBP`, `pSP`, `pVal`, `pCate`, `pUnit`, `img`) VALUES ('P03462','8850029032023','[{"detail":"รหัสสินค้า","barcode":"P03462"},{"detail":"บาร์โค้ดหลัก","barcode":"8850029032023"}]','นีเวียโลชั่น180มล179บ*','149','179','0','อุปโภค/บริโภค','หลอด','P00000.png');</v>
      </c>
    </row>
    <row r="3463" spans="1:18" ht="26.4" x14ac:dyDescent="0.25">
      <c r="A3463" s="2" t="s">
        <v>5197</v>
      </c>
      <c r="B3463" s="8">
        <v>8850029023113</v>
      </c>
      <c r="C3463" s="2" t="s">
        <v>5198</v>
      </c>
      <c r="D3463" s="1">
        <v>20</v>
      </c>
      <c r="E3463" s="1">
        <v>29</v>
      </c>
      <c r="F3463" s="1">
        <v>0</v>
      </c>
      <c r="G3463" s="1">
        <v>149.34</v>
      </c>
      <c r="H3463" s="1">
        <v>169</v>
      </c>
      <c r="I3463" s="16"/>
      <c r="J3463" s="17" t="s">
        <v>7142</v>
      </c>
      <c r="K3463" s="4" t="s">
        <v>7144</v>
      </c>
      <c r="L3463" s="5" t="s">
        <v>7143</v>
      </c>
      <c r="M3463" s="5">
        <f t="shared" si="216"/>
        <v>149.34</v>
      </c>
      <c r="N3463" s="5">
        <f t="shared" si="217"/>
        <v>169</v>
      </c>
      <c r="O3463" s="3" t="str">
        <f>IF(ISBLANK(D3463),"ส่วนลด",VLOOKUP(D3463,หมวดหมู่!$A$2:$B$35,2))</f>
        <v>อุปโภค/บริโภค</v>
      </c>
      <c r="P3463" s="3" t="str">
        <f>IF(ISBLANK(E3463),"หน่วย",VLOOKUP(E3463,หน่วยนับ!$A$2:$B$37,2))</f>
        <v>หลอด</v>
      </c>
      <c r="Q3463" t="str">
        <f t="shared" si="218"/>
        <v>P00000.png</v>
      </c>
      <c r="R3463" t="str">
        <f t="shared" si="219"/>
        <v>INSERT INTO `product`(`pID`, `pBar`, `pBars`, `pName`, `pBP`, `pSP`, `pVal`, `pCate`, `pUnit`, `img`) VALUES ('P03463','8850029023113','[{"detail":"รหัสสินค้า","barcode":"P03463"},{"detail":"บาร์โค้ดหลัก","barcode":"8850029023113"}]','นีเวียโลชั่น180มล169บ*','149.34','169','0','อุปโภค/บริโภค','หลอด','P00000.png');</v>
      </c>
    </row>
    <row r="3464" spans="1:18" x14ac:dyDescent="0.25">
      <c r="A3464" s="2" t="s">
        <v>5199</v>
      </c>
      <c r="B3464" s="8">
        <v>42333265</v>
      </c>
      <c r="C3464" s="2" t="s">
        <v>6921</v>
      </c>
      <c r="D3464" s="1">
        <v>43</v>
      </c>
      <c r="E3464" s="1">
        <v>3</v>
      </c>
      <c r="F3464" s="1">
        <v>0</v>
      </c>
      <c r="G3464" s="1">
        <v>44.34</v>
      </c>
      <c r="H3464" s="1">
        <v>53</v>
      </c>
      <c r="I3464" s="16"/>
      <c r="J3464" s="17" t="s">
        <v>7142</v>
      </c>
      <c r="K3464" s="4" t="s">
        <v>7144</v>
      </c>
      <c r="L3464" s="5" t="s">
        <v>7143</v>
      </c>
      <c r="M3464" s="5">
        <f t="shared" si="216"/>
        <v>44.34</v>
      </c>
      <c r="N3464" s="5">
        <f t="shared" si="217"/>
        <v>53</v>
      </c>
      <c r="O3464" s="3" t="str">
        <f>IF(ISBLANK(D3464),"ส่วนลด",VLOOKUP(D3464,หมวดหมู่!$A$2:$B$35,2))</f>
        <v>โลออน+โลชั้่น+น้ำหอม</v>
      </c>
      <c r="P3464" s="3" t="str">
        <f>IF(ISBLANK(E3464),"หน่วย",VLOOKUP(E3464,หน่วยนับ!$A$2:$B$37,2))</f>
        <v>ขวด</v>
      </c>
      <c r="Q3464" t="str">
        <f t="shared" si="218"/>
        <v>P00000.png</v>
      </c>
      <c r="R3464" t="str">
        <f t="shared" si="219"/>
        <v>INSERT INTO `product`(`pID`, `pBar`, `pBars`, `pName`, `pBP`, `pSP`, `pVal`, `pCate`, `pUnit`, `img`) VALUES ('P03464','42333265','[{"detail":"รหัสสินค้า","barcode":"P03464"},{"detail":"บาร์โค้ดหลัก","barcode":"42333265"}]','นีเวียโลออน25ดำ**','44.34','53','0','โลออน+โลชั้่น+น้ำหอม','ขวด','P00000.png');</v>
      </c>
    </row>
    <row r="3465" spans="1:18" x14ac:dyDescent="0.25">
      <c r="A3465" s="2" t="s">
        <v>5200</v>
      </c>
      <c r="B3465" s="8">
        <v>8851932416320</v>
      </c>
      <c r="C3465" s="2" t="s">
        <v>9066</v>
      </c>
      <c r="D3465" s="1">
        <v>58</v>
      </c>
      <c r="E3465" s="1">
        <v>3</v>
      </c>
      <c r="F3465" s="1">
        <v>3</v>
      </c>
      <c r="G3465" s="1">
        <v>33</v>
      </c>
      <c r="H3465" s="1">
        <v>39</v>
      </c>
      <c r="I3465" s="16"/>
      <c r="J3465" s="17" t="s">
        <v>7142</v>
      </c>
      <c r="K3465" s="4" t="s">
        <v>7144</v>
      </c>
      <c r="L3465" s="5" t="s">
        <v>7143</v>
      </c>
      <c r="M3465" s="5">
        <f t="shared" si="216"/>
        <v>33</v>
      </c>
      <c r="N3465" s="5">
        <f t="shared" si="217"/>
        <v>39</v>
      </c>
      <c r="O3465" s="3" t="str">
        <f>IF(ISBLANK(D3465),"ส่วนลด",VLOOKUP(D3465,หมวดหมู่!$A$2:$B$35,2))</f>
        <v>แป้ง</v>
      </c>
      <c r="P3465" s="3" t="str">
        <f>IF(ISBLANK(E3465),"หน่วย",VLOOKUP(E3465,หน่วยนับ!$A$2:$B$37,2))</f>
        <v>ขวด</v>
      </c>
      <c r="Q3465" t="str">
        <f t="shared" si="218"/>
        <v>P00000.png</v>
      </c>
      <c r="R3465" t="str">
        <f t="shared" si="219"/>
        <v>INSERT INTO `product`(`pID`, `pBar`, `pBars`, `pName`, `pBP`, `pSP`, `pVal`, `pCate`, `pUnit`, `img`) VALUES ('P03465','8851932416320','[{"detail":"รหัสสินค้า","barcode":"P03465"},{"detail":"บาร์โค้ดหลัก","barcode":"8851932416320"}]','พอนด์แป้ง50g**','33','39','3','แป้ง','ขวด','P00000.png');</v>
      </c>
    </row>
    <row r="3466" spans="1:18" x14ac:dyDescent="0.25">
      <c r="A3466" s="2" t="s">
        <v>5201</v>
      </c>
      <c r="B3466" s="8">
        <v>8851123822107</v>
      </c>
      <c r="C3466" s="2" t="s">
        <v>5202</v>
      </c>
      <c r="D3466" s="1">
        <v>20</v>
      </c>
      <c r="E3466" s="1">
        <v>3</v>
      </c>
      <c r="F3466" s="1">
        <v>0</v>
      </c>
      <c r="G3466" s="1">
        <v>73.34</v>
      </c>
      <c r="H3466" s="1">
        <v>89</v>
      </c>
      <c r="I3466" s="16"/>
      <c r="J3466" s="17" t="s">
        <v>7142</v>
      </c>
      <c r="K3466" s="4" t="s">
        <v>7144</v>
      </c>
      <c r="L3466" s="5" t="s">
        <v>7143</v>
      </c>
      <c r="M3466" s="5">
        <f t="shared" si="216"/>
        <v>73.34</v>
      </c>
      <c r="N3466" s="5">
        <f t="shared" si="217"/>
        <v>89</v>
      </c>
      <c r="O3466" s="3" t="str">
        <f>IF(ISBLANK(D3466),"ส่วนลด",VLOOKUP(D3466,หมวดหมู่!$A$2:$B$35,2))</f>
        <v>อุปโภค/บริโภค</v>
      </c>
      <c r="P3466" s="3" t="str">
        <f>IF(ISBLANK(E3466),"หน่วย",VLOOKUP(E3466,หน่วยนับ!$A$2:$B$37,2))</f>
        <v>ขวด</v>
      </c>
      <c r="Q3466" t="str">
        <f t="shared" si="218"/>
        <v>P00000.png</v>
      </c>
      <c r="R3466" t="str">
        <f t="shared" si="219"/>
        <v>INSERT INTO `product`(`pID`, `pBar`, `pBars`, `pName`, `pBP`, `pSP`, `pVal`, `pCate`, `pUnit`, `img`) VALUES ('P03466','8851123822107','[{"detail":"รหัสสินค้า","barcode":"P03466"},{"detail":"บาร์โค้ดหลัก","barcode":"8851123822107"}]','ทเวลพลัสฟ้าน้ำหอม89บ*','73.34','89','0','อุปโภค/บริโภค','ขวด','P00000.png');</v>
      </c>
    </row>
    <row r="3467" spans="1:18" x14ac:dyDescent="0.25">
      <c r="A3467" s="2" t="s">
        <v>5203</v>
      </c>
      <c r="B3467" s="8">
        <v>8851123822060</v>
      </c>
      <c r="C3467" s="2" t="s">
        <v>5204</v>
      </c>
      <c r="D3467" s="1">
        <v>43</v>
      </c>
      <c r="E3467" s="1">
        <v>3</v>
      </c>
      <c r="F3467" s="1">
        <v>0</v>
      </c>
      <c r="G3467" s="1">
        <v>72</v>
      </c>
      <c r="H3467" s="1">
        <v>89</v>
      </c>
      <c r="I3467" s="16"/>
      <c r="J3467" s="17" t="s">
        <v>7142</v>
      </c>
      <c r="K3467" s="4" t="s">
        <v>7144</v>
      </c>
      <c r="L3467" s="5" t="s">
        <v>7143</v>
      </c>
      <c r="M3467" s="5">
        <f t="shared" si="216"/>
        <v>72</v>
      </c>
      <c r="N3467" s="5">
        <f t="shared" si="217"/>
        <v>89</v>
      </c>
      <c r="O3467" s="3" t="str">
        <f>IF(ISBLANK(D3467),"ส่วนลด",VLOOKUP(D3467,หมวดหมู่!$A$2:$B$35,2))</f>
        <v>โลออน+โลชั้่น+น้ำหอม</v>
      </c>
      <c r="P3467" s="3" t="str">
        <f>IF(ISBLANK(E3467),"หน่วย",VLOOKUP(E3467,หน่วยนับ!$A$2:$B$37,2))</f>
        <v>ขวด</v>
      </c>
      <c r="Q3467" t="str">
        <f t="shared" si="218"/>
        <v>P00000.png</v>
      </c>
      <c r="R3467" t="str">
        <f t="shared" si="219"/>
        <v>INSERT INTO `product`(`pID`, `pBar`, `pBars`, `pName`, `pBP`, `pSP`, `pVal`, `pCate`, `pUnit`, `img`) VALUES ('P03467','8851123822060','[{"detail":"รหัสสินค้า","barcode":"P03467"},{"detail":"บาร์โค้ดหลัก","barcode":"8851123822060"}]','ทเวลพลัสชมพูน้ำหอม89บ**','72','89','0','โลออน+โลชั้่น+น้ำหอม','ขวด','P00000.png');</v>
      </c>
    </row>
    <row r="3468" spans="1:18" x14ac:dyDescent="0.25">
      <c r="A3468" s="2" t="s">
        <v>5205</v>
      </c>
      <c r="B3468" s="8">
        <v>8851123822084</v>
      </c>
      <c r="C3468" s="2" t="s">
        <v>5206</v>
      </c>
      <c r="D3468" s="1">
        <v>20</v>
      </c>
      <c r="E3468" s="1">
        <v>3</v>
      </c>
      <c r="F3468" s="1">
        <v>0</v>
      </c>
      <c r="G3468" s="1">
        <v>72</v>
      </c>
      <c r="H3468" s="1">
        <v>89</v>
      </c>
      <c r="I3468" s="16"/>
      <c r="J3468" s="17" t="s">
        <v>7142</v>
      </c>
      <c r="K3468" s="4" t="s">
        <v>7144</v>
      </c>
      <c r="L3468" s="5" t="s">
        <v>7143</v>
      </c>
      <c r="M3468" s="5">
        <f t="shared" si="216"/>
        <v>72</v>
      </c>
      <c r="N3468" s="5">
        <f t="shared" si="217"/>
        <v>89</v>
      </c>
      <c r="O3468" s="3" t="str">
        <f>IF(ISBLANK(D3468),"ส่วนลด",VLOOKUP(D3468,หมวดหมู่!$A$2:$B$35,2))</f>
        <v>อุปโภค/บริโภค</v>
      </c>
      <c r="P3468" s="3" t="str">
        <f>IF(ISBLANK(E3468),"หน่วย",VLOOKUP(E3468,หน่วยนับ!$A$2:$B$37,2))</f>
        <v>ขวด</v>
      </c>
      <c r="Q3468" t="str">
        <f t="shared" si="218"/>
        <v>P00000.png</v>
      </c>
      <c r="R3468" t="str">
        <f t="shared" si="219"/>
        <v>INSERT INTO `product`(`pID`, `pBar`, `pBars`, `pName`, `pBP`, `pSP`, `pVal`, `pCate`, `pUnit`, `img`) VALUES ('P03468','8851123822084','[{"detail":"รหัสสินค้า","barcode":"P03468"},{"detail":"บาร์โค้ดหลัก","barcode":"8851123822084"}]','ทเวลพลัสม่วงน้ำหอม89บ*','72','89','0','อุปโภค/บริโภค','ขวด','P00000.png');</v>
      </c>
    </row>
    <row r="3469" spans="1:18" x14ac:dyDescent="0.25">
      <c r="A3469" s="2" t="s">
        <v>5207</v>
      </c>
      <c r="B3469" s="8">
        <v>8850006605806</v>
      </c>
      <c r="C3469" s="2" t="s">
        <v>5208</v>
      </c>
      <c r="D3469" s="1">
        <v>20</v>
      </c>
      <c r="E3469" s="1">
        <v>3</v>
      </c>
      <c r="F3469" s="1">
        <v>0</v>
      </c>
      <c r="G3469" s="1">
        <v>41</v>
      </c>
      <c r="H3469" s="1">
        <v>49</v>
      </c>
      <c r="I3469" s="16"/>
      <c r="J3469" s="17" t="s">
        <v>7142</v>
      </c>
      <c r="K3469" s="4" t="s">
        <v>7144</v>
      </c>
      <c r="L3469" s="5" t="s">
        <v>7143</v>
      </c>
      <c r="M3469" s="5">
        <f t="shared" si="216"/>
        <v>41</v>
      </c>
      <c r="N3469" s="5">
        <f t="shared" si="217"/>
        <v>49</v>
      </c>
      <c r="O3469" s="3" t="str">
        <f>IF(ISBLANK(D3469),"ส่วนลด",VLOOKUP(D3469,หมวดหมู่!$A$2:$B$35,2))</f>
        <v>อุปโภค/บริโภค</v>
      </c>
      <c r="P3469" s="3" t="str">
        <f>IF(ISBLANK(E3469),"หน่วย",VLOOKUP(E3469,หน่วยนับ!$A$2:$B$37,2))</f>
        <v>ขวด</v>
      </c>
      <c r="Q3469" t="str">
        <f t="shared" si="218"/>
        <v>P00000.png</v>
      </c>
      <c r="R3469" t="str">
        <f t="shared" si="219"/>
        <v>INSERT INTO `product`(`pID`, `pBar`, `pBars`, `pName`, `pBP`, `pSP`, `pVal`, `pCate`, `pUnit`, `img`) VALUES ('P03469','8850006605806','[{"detail":"รหัสสินค้า","barcode":"P03469"},{"detail":"บาร์โค้ดหลัก","barcode":"8850006605806"}]','โพรเทคแป้ง280/49บ*','41','49','0','อุปโภค/บริโภค','ขวด','P00000.png');</v>
      </c>
    </row>
    <row r="3470" spans="1:18" x14ac:dyDescent="0.25">
      <c r="A3470" s="2" t="s">
        <v>5209</v>
      </c>
      <c r="B3470" s="8">
        <v>8850006606155</v>
      </c>
      <c r="C3470" s="2" t="s">
        <v>5208</v>
      </c>
      <c r="D3470" s="1">
        <v>20</v>
      </c>
      <c r="E3470" s="1">
        <v>3</v>
      </c>
      <c r="F3470" s="1">
        <v>0</v>
      </c>
      <c r="G3470" s="1">
        <v>41</v>
      </c>
      <c r="H3470" s="1">
        <v>49</v>
      </c>
      <c r="I3470" s="16"/>
      <c r="J3470" s="17" t="s">
        <v>7142</v>
      </c>
      <c r="K3470" s="4" t="s">
        <v>7144</v>
      </c>
      <c r="L3470" s="5" t="s">
        <v>7143</v>
      </c>
      <c r="M3470" s="5">
        <f t="shared" si="216"/>
        <v>41</v>
      </c>
      <c r="N3470" s="5">
        <f t="shared" si="217"/>
        <v>49</v>
      </c>
      <c r="O3470" s="3" t="str">
        <f>IF(ISBLANK(D3470),"ส่วนลด",VLOOKUP(D3470,หมวดหมู่!$A$2:$B$35,2))</f>
        <v>อุปโภค/บริโภค</v>
      </c>
      <c r="P3470" s="3" t="str">
        <f>IF(ISBLANK(E3470),"หน่วย",VLOOKUP(E3470,หน่วยนับ!$A$2:$B$37,2))</f>
        <v>ขวด</v>
      </c>
      <c r="Q3470" t="str">
        <f t="shared" si="218"/>
        <v>P00000.png</v>
      </c>
      <c r="R3470" t="str">
        <f t="shared" si="219"/>
        <v>INSERT INTO `product`(`pID`, `pBar`, `pBars`, `pName`, `pBP`, `pSP`, `pVal`, `pCate`, `pUnit`, `img`) VALUES ('P03470','8850006606155','[{"detail":"รหัสสินค้า","barcode":"P03470"},{"detail":"บาร์โค้ดหลัก","barcode":"8850006606155"}]','โพรเทคแป้ง280/49บ*','41','49','0','อุปโภค/บริโภค','ขวด','P00000.png');</v>
      </c>
    </row>
    <row r="3471" spans="1:18" x14ac:dyDescent="0.25">
      <c r="A3471" s="2" t="s">
        <v>5210</v>
      </c>
      <c r="B3471" s="8">
        <v>8851123795845</v>
      </c>
      <c r="C3471" s="2" t="s">
        <v>5211</v>
      </c>
      <c r="D3471" s="1">
        <v>20</v>
      </c>
      <c r="E3471" s="1">
        <v>1</v>
      </c>
      <c r="F3471" s="1">
        <v>0</v>
      </c>
      <c r="G3471" s="1">
        <v>59.67</v>
      </c>
      <c r="H3471" s="1">
        <v>69</v>
      </c>
      <c r="I3471" s="16"/>
      <c r="J3471" s="17" t="s">
        <v>7142</v>
      </c>
      <c r="K3471" s="4" t="s">
        <v>7144</v>
      </c>
      <c r="L3471" s="5" t="s">
        <v>7143</v>
      </c>
      <c r="M3471" s="5">
        <f t="shared" si="216"/>
        <v>59.67</v>
      </c>
      <c r="N3471" s="5">
        <f t="shared" si="217"/>
        <v>69</v>
      </c>
      <c r="O3471" s="3" t="str">
        <f>IF(ISBLANK(D3471),"ส่วนลด",VLOOKUP(D3471,หมวดหมู่!$A$2:$B$35,2))</f>
        <v>อุปโภค/บริโภค</v>
      </c>
      <c r="P3471" s="3" t="str">
        <f>IF(ISBLANK(E3471),"หน่วย",VLOOKUP(E3471,หน่วยนับ!$A$2:$B$37,2))</f>
        <v>ชิ้น</v>
      </c>
      <c r="Q3471" t="str">
        <f t="shared" si="218"/>
        <v>P00000.png</v>
      </c>
      <c r="R3471" t="str">
        <f t="shared" si="219"/>
        <v>INSERT INTO `product`(`pID`, `pBar`, `pBars`, `pName`, `pBP`, `pSP`, `pVal`, `pCate`, `pUnit`, `img`) VALUES ('P03471','8851123795845','[{"detail":"รหัสสินค้า","barcode":"P03471"},{"detail":"บาร์โค้ดหลัก","barcode":"8851123795845"}]','ทเวลพลัสโลออน40มล69[*','59.67','69','0','อุปโภค/บริโภค','ชิ้น','P00000.png');</v>
      </c>
    </row>
    <row r="3472" spans="1:18" x14ac:dyDescent="0.25">
      <c r="A3472" s="2" t="s">
        <v>5212</v>
      </c>
      <c r="B3472" s="8">
        <v>8851007193545</v>
      </c>
      <c r="C3472" s="2" t="s">
        <v>5213</v>
      </c>
      <c r="D3472" s="1">
        <v>20</v>
      </c>
      <c r="E3472" s="1">
        <v>29</v>
      </c>
      <c r="F3472" s="1">
        <v>0</v>
      </c>
      <c r="G3472" s="1">
        <v>47.67</v>
      </c>
      <c r="H3472" s="1">
        <v>59</v>
      </c>
      <c r="I3472" s="15" t="s">
        <v>9067</v>
      </c>
      <c r="J3472" s="17" t="s">
        <v>7142</v>
      </c>
      <c r="K3472" s="4" t="s">
        <v>7144</v>
      </c>
      <c r="L3472" s="5" t="s">
        <v>7143</v>
      </c>
      <c r="M3472" s="5">
        <f t="shared" si="216"/>
        <v>47.67</v>
      </c>
      <c r="N3472" s="5">
        <f t="shared" si="217"/>
        <v>59</v>
      </c>
      <c r="O3472" s="3" t="str">
        <f>IF(ISBLANK(D3472),"ส่วนลด",VLOOKUP(D3472,หมวดหมู่!$A$2:$B$35,2))</f>
        <v>อุปโภค/บริโภค</v>
      </c>
      <c r="P3472" s="3" t="str">
        <f>IF(ISBLANK(E3472),"หน่วย",VLOOKUP(E3472,หน่วยนับ!$A$2:$B$37,2))</f>
        <v>หลอด</v>
      </c>
      <c r="Q3472" t="str">
        <f t="shared" si="218"/>
        <v>prd_3499.jpg</v>
      </c>
      <c r="R3472" t="str">
        <f t="shared" si="219"/>
        <v>INSERT INTO `product`(`pID`, `pBar`, `pBars`, `pName`, `pBP`, `pSP`, `pVal`, `pCate`, `pUnit`, `img`) VALUES ('P03472','8851007193545','[{"detail":"รหัสสินค้า","barcode":"P03472"},{"detail":"บาร์โค้ดหลัก","barcode":"8851007193545"}]','เซนโซดาย50g59บ*','47.67','59','0','อุปโภค/บริโภค','หลอด','prd_3499.jpg');</v>
      </c>
    </row>
    <row r="3473" spans="1:18" x14ac:dyDescent="0.25">
      <c r="A3473" s="2" t="s">
        <v>5214</v>
      </c>
      <c r="B3473" s="8">
        <v>8851123384162</v>
      </c>
      <c r="C3473" s="2" t="s">
        <v>9068</v>
      </c>
      <c r="D3473" s="1">
        <v>58</v>
      </c>
      <c r="E3473" s="1">
        <v>2</v>
      </c>
      <c r="F3473" s="1">
        <v>2</v>
      </c>
      <c r="G3473" s="1">
        <v>42.5</v>
      </c>
      <c r="H3473" s="1">
        <v>49</v>
      </c>
      <c r="I3473" s="15" t="s">
        <v>9069</v>
      </c>
      <c r="J3473" s="17" t="s">
        <v>7142</v>
      </c>
      <c r="K3473" s="4" t="s">
        <v>7144</v>
      </c>
      <c r="L3473" s="5" t="s">
        <v>7143</v>
      </c>
      <c r="M3473" s="5">
        <f t="shared" si="216"/>
        <v>42.5</v>
      </c>
      <c r="N3473" s="5">
        <f t="shared" si="217"/>
        <v>49</v>
      </c>
      <c r="O3473" s="3" t="str">
        <f>IF(ISBLANK(D3473),"ส่วนลด",VLOOKUP(D3473,หมวดหมู่!$A$2:$B$35,2))</f>
        <v>แป้ง</v>
      </c>
      <c r="P3473" s="3" t="str">
        <f>IF(ISBLANK(E3473),"หน่วย",VLOOKUP(E3473,หน่วยนับ!$A$2:$B$37,2))</f>
        <v>กระปุก</v>
      </c>
      <c r="Q3473" t="str">
        <f t="shared" si="218"/>
        <v>prd_3500.jpg</v>
      </c>
      <c r="R3473" t="str">
        <f t="shared" si="219"/>
        <v>INSERT INTO `product`(`pID`, `pBar`, `pBars`, `pName`, `pBP`, `pSP`, `pVal`, `pCate`, `pUnit`, `img`) VALUES ('P03473','8851123384162','[{"detail":"รหัสสินค้า","barcode":"P03473"},{"detail":"บาร์โค้ดหลัก","barcode":"8851123384162"}]','ทเวลฟลัสแป้งเย็น300g***','42.5','49','2','แป้ง','กระปุก','prd_3500.jpg');</v>
      </c>
    </row>
    <row r="3474" spans="1:18" x14ac:dyDescent="0.25">
      <c r="A3474" s="2" t="s">
        <v>5215</v>
      </c>
      <c r="B3474" s="8">
        <v>8851123384131</v>
      </c>
      <c r="C3474" s="2" t="s">
        <v>9068</v>
      </c>
      <c r="D3474" s="1">
        <v>58</v>
      </c>
      <c r="E3474" s="1">
        <v>2</v>
      </c>
      <c r="F3474" s="1">
        <v>0</v>
      </c>
      <c r="G3474" s="1">
        <v>42.5</v>
      </c>
      <c r="H3474" s="1">
        <v>49</v>
      </c>
      <c r="I3474" s="16"/>
      <c r="J3474" s="17" t="s">
        <v>7142</v>
      </c>
      <c r="K3474" s="4" t="s">
        <v>7144</v>
      </c>
      <c r="L3474" s="5" t="s">
        <v>7143</v>
      </c>
      <c r="M3474" s="5">
        <f t="shared" si="216"/>
        <v>42.5</v>
      </c>
      <c r="N3474" s="5">
        <f t="shared" si="217"/>
        <v>49</v>
      </c>
      <c r="O3474" s="3" t="str">
        <f>IF(ISBLANK(D3474),"ส่วนลด",VLOOKUP(D3474,หมวดหมู่!$A$2:$B$35,2))</f>
        <v>แป้ง</v>
      </c>
      <c r="P3474" s="3" t="str">
        <f>IF(ISBLANK(E3474),"หน่วย",VLOOKUP(E3474,หน่วยนับ!$A$2:$B$37,2))</f>
        <v>กระปุก</v>
      </c>
      <c r="Q3474" t="str">
        <f t="shared" si="218"/>
        <v>P00000.png</v>
      </c>
      <c r="R3474" t="str">
        <f t="shared" si="219"/>
        <v>INSERT INTO `product`(`pID`, `pBar`, `pBars`, `pName`, `pBP`, `pSP`, `pVal`, `pCate`, `pUnit`, `img`) VALUES ('P03474','8851123384131','[{"detail":"รหัสสินค้า","barcode":"P03474"},{"detail":"บาร์โค้ดหลัก","barcode":"8851123384131"}]','ทเวลฟลัสแป้งเย็น300g***','42.5','49','0','แป้ง','กระปุก','P00000.png');</v>
      </c>
    </row>
    <row r="3475" spans="1:18" x14ac:dyDescent="0.25">
      <c r="A3475" s="2" t="s">
        <v>5216</v>
      </c>
      <c r="B3475" s="8">
        <v>8850002006614</v>
      </c>
      <c r="C3475" s="2" t="s">
        <v>9070</v>
      </c>
      <c r="D3475" s="1">
        <v>58</v>
      </c>
      <c r="E3475" s="1">
        <v>3</v>
      </c>
      <c r="F3475" s="1">
        <v>4</v>
      </c>
      <c r="G3475" s="1">
        <v>19.670000000000002</v>
      </c>
      <c r="H3475" s="1">
        <v>25</v>
      </c>
      <c r="I3475" s="16"/>
      <c r="J3475" s="17" t="s">
        <v>7142</v>
      </c>
      <c r="K3475" s="4" t="s">
        <v>7144</v>
      </c>
      <c r="L3475" s="5" t="s">
        <v>7143</v>
      </c>
      <c r="M3475" s="5">
        <f t="shared" si="216"/>
        <v>19.670000000000002</v>
      </c>
      <c r="N3475" s="5">
        <f t="shared" si="217"/>
        <v>25</v>
      </c>
      <c r="O3475" s="3" t="str">
        <f>IF(ISBLANK(D3475),"ส่วนลด",VLOOKUP(D3475,หมวดหมู่!$A$2:$B$35,2))</f>
        <v>แป้ง</v>
      </c>
      <c r="P3475" s="3" t="str">
        <f>IF(ISBLANK(E3475),"หน่วย",VLOOKUP(E3475,หน่วยนับ!$A$2:$B$37,2))</f>
        <v>ขวด</v>
      </c>
      <c r="Q3475" t="str">
        <f t="shared" si="218"/>
        <v>P00000.png</v>
      </c>
      <c r="R3475" t="str">
        <f t="shared" si="219"/>
        <v>INSERT INTO `product`(`pID`, `pBar`, `pBars`, `pName`, `pBP`, `pSP`, `pVal`, `pCate`, `pUnit`, `img`) VALUES ('P03475','8850002006614','[{"detail":"รหัสสินค้า","barcode":"P03475"},{"detail":"บาร์โค้ดหลัก","barcode":"8850002006614"}]','โคโดโม๊ะแป้งฃมพู180g**','19.67','25','4','แป้ง','ขวด','P00000.png');</v>
      </c>
    </row>
    <row r="3476" spans="1:18" x14ac:dyDescent="0.25">
      <c r="A3476" s="2" t="s">
        <v>5217</v>
      </c>
      <c r="B3476" s="8">
        <v>8850002013605</v>
      </c>
      <c r="C3476" s="2" t="s">
        <v>6922</v>
      </c>
      <c r="D3476" s="1">
        <v>58</v>
      </c>
      <c r="E3476" s="1">
        <v>3</v>
      </c>
      <c r="F3476" s="1">
        <v>2</v>
      </c>
      <c r="G3476" s="1">
        <v>18.84</v>
      </c>
      <c r="H3476" s="1">
        <v>25</v>
      </c>
      <c r="I3476" s="15" t="s">
        <v>9071</v>
      </c>
      <c r="J3476" s="17" t="s">
        <v>7142</v>
      </c>
      <c r="K3476" s="4" t="s">
        <v>7144</v>
      </c>
      <c r="L3476" s="5" t="s">
        <v>7143</v>
      </c>
      <c r="M3476" s="5">
        <f t="shared" si="216"/>
        <v>18.84</v>
      </c>
      <c r="N3476" s="5">
        <f t="shared" si="217"/>
        <v>25</v>
      </c>
      <c r="O3476" s="3" t="str">
        <f>IF(ISBLANK(D3476),"ส่วนลด",VLOOKUP(D3476,หมวดหมู่!$A$2:$B$35,2))</f>
        <v>แป้ง</v>
      </c>
      <c r="P3476" s="3" t="str">
        <f>IF(ISBLANK(E3476),"หน่วย",VLOOKUP(E3476,หน่วยนับ!$A$2:$B$37,2))</f>
        <v>ขวด</v>
      </c>
      <c r="Q3476" t="str">
        <f t="shared" si="218"/>
        <v>prd_3503.jpg</v>
      </c>
      <c r="R3476" t="str">
        <f t="shared" si="219"/>
        <v>INSERT INTO `product`(`pID`, `pBar`, `pBars`, `pName`, `pBP`, `pSP`, `pVal`, `pCate`, `pUnit`, `img`) VALUES ('P03476','8850002013605','[{"detail":"รหัสสินค้า","barcode":"P03476"},{"detail":"บาร์โค้ดหลัก","barcode":"8850002013605"}]','โคโดโม๊ะแป้ง180g**','18.84','25','2','แป้ง','ขวด','prd_3503.jpg');</v>
      </c>
    </row>
    <row r="3477" spans="1:18" ht="26.4" x14ac:dyDescent="0.25">
      <c r="A3477" s="2" t="s">
        <v>5218</v>
      </c>
      <c r="B3477" s="8">
        <v>8850007060581</v>
      </c>
      <c r="C3477" s="2" t="s">
        <v>6923</v>
      </c>
      <c r="D3477" s="1">
        <v>42</v>
      </c>
      <c r="E3477" s="1">
        <v>3</v>
      </c>
      <c r="F3477" s="1">
        <v>0</v>
      </c>
      <c r="G3477" s="1">
        <v>121.67</v>
      </c>
      <c r="H3477" s="1">
        <v>145</v>
      </c>
      <c r="I3477" s="15" t="s">
        <v>9072</v>
      </c>
      <c r="J3477" s="17" t="s">
        <v>7142</v>
      </c>
      <c r="K3477" s="4" t="s">
        <v>7144</v>
      </c>
      <c r="L3477" s="5" t="s">
        <v>7143</v>
      </c>
      <c r="M3477" s="5">
        <f t="shared" si="216"/>
        <v>121.67</v>
      </c>
      <c r="N3477" s="5">
        <f t="shared" si="217"/>
        <v>145</v>
      </c>
      <c r="O3477" s="3" t="str">
        <f>IF(ISBLANK(D3477),"ส่วนลด",VLOOKUP(D3477,หมวดหมู่!$A$2:$B$35,2))</f>
        <v>ของใช้เด็ก+ชิชชู่+สำลี</v>
      </c>
      <c r="P3477" s="3" t="str">
        <f>IF(ISBLANK(E3477),"หน่วย",VLOOKUP(E3477,หน่วยนับ!$A$2:$B$37,2))</f>
        <v>ขวด</v>
      </c>
      <c r="Q3477" t="str">
        <f t="shared" si="218"/>
        <v>prd_3504.jpg</v>
      </c>
      <c r="R3477" t="str">
        <f t="shared" si="219"/>
        <v>INSERT INTO `product`(`pID`, `pBar`, `pBars`, `pName`, `pBP`, `pSP`, `pVal`, `pCate`, `pUnit`, `img`) VALUES ('P03477','8850007060581','[{"detail":"รหัสสินค้า","barcode":"P03477"},{"detail":"บาร์โค้ดหลัก","barcode":"8850007060581"}]','จอนสันออย200มล**','121.67','145','0','ของใช้เด็ก+ชิชชู่+สำลี','ขวด','prd_3504.jpg');</v>
      </c>
    </row>
    <row r="3478" spans="1:18" x14ac:dyDescent="0.25">
      <c r="A3478" s="2" t="s">
        <v>5219</v>
      </c>
      <c r="B3478" s="8">
        <v>8851028110712</v>
      </c>
      <c r="C3478" s="2" t="s">
        <v>5220</v>
      </c>
      <c r="D3478" s="1">
        <v>20</v>
      </c>
      <c r="E3478" s="1">
        <v>5</v>
      </c>
      <c r="F3478" s="1">
        <v>1</v>
      </c>
      <c r="G3478" s="1">
        <v>7.67</v>
      </c>
      <c r="H3478" s="1">
        <v>10</v>
      </c>
      <c r="I3478" s="16"/>
      <c r="J3478" s="17" t="s">
        <v>7142</v>
      </c>
      <c r="K3478" s="4" t="s">
        <v>7144</v>
      </c>
      <c r="L3478" s="5" t="s">
        <v>7143</v>
      </c>
      <c r="M3478" s="5">
        <f t="shared" si="216"/>
        <v>7.67</v>
      </c>
      <c r="N3478" s="5">
        <f t="shared" si="217"/>
        <v>10</v>
      </c>
      <c r="O3478" s="3" t="str">
        <f>IF(ISBLANK(D3478),"ส่วนลด",VLOOKUP(D3478,หมวดหมู่!$A$2:$B$35,2))</f>
        <v>อุปโภค/บริโภค</v>
      </c>
      <c r="P3478" s="3" t="str">
        <f>IF(ISBLANK(E3478),"หน่วย",VLOOKUP(E3478,หน่วยนับ!$A$2:$B$37,2))</f>
        <v>กล่อง</v>
      </c>
      <c r="Q3478" t="str">
        <f t="shared" si="218"/>
        <v>P00000.png</v>
      </c>
      <c r="R3478" t="str">
        <f t="shared" si="219"/>
        <v>INSERT INTO `product`(`pID`, `pBar`, `pBars`, `pName`, `pBP`, `pSP`, `pVal`, `pCate`, `pUnit`, `img`) VALUES ('P03478','8851028110712','[{"detail":"รหัสสินค้า","barcode":"P03478"},{"detail":"บาร์โค้ดหลัก","barcode":"8851028110712"}]','ไวตามิลกล่องเหลือง10บ*','7.67','10','1','อุปโภค/บริโภค','กล่อง','P00000.png');</v>
      </c>
    </row>
    <row r="3479" spans="1:18" x14ac:dyDescent="0.25">
      <c r="A3479" s="2" t="s">
        <v>5221</v>
      </c>
      <c r="B3479" s="8">
        <v>8850762080336</v>
      </c>
      <c r="C3479" s="2" t="s">
        <v>5222</v>
      </c>
      <c r="D3479" s="1">
        <v>76</v>
      </c>
      <c r="E3479" s="1">
        <v>14</v>
      </c>
      <c r="F3479" s="1">
        <v>2</v>
      </c>
      <c r="G3479" s="1">
        <v>86</v>
      </c>
      <c r="H3479" s="1">
        <v>100</v>
      </c>
      <c r="I3479" s="16"/>
      <c r="J3479" s="17" t="s">
        <v>7142</v>
      </c>
      <c r="K3479" s="4" t="s">
        <v>7144</v>
      </c>
      <c r="L3479" s="5" t="s">
        <v>7143</v>
      </c>
      <c r="M3479" s="5">
        <f t="shared" si="216"/>
        <v>86</v>
      </c>
      <c r="N3479" s="5">
        <f t="shared" si="217"/>
        <v>100</v>
      </c>
      <c r="O3479" s="3" t="str">
        <f>IF(ISBLANK(D3479),"ส่วนลด",VLOOKUP(D3479,หมวดหมู่!$A$2:$B$35,2))</f>
        <v>กาแฟ+โอวัลติล</v>
      </c>
      <c r="P3479" s="3" t="str">
        <f>IF(ISBLANK(E3479),"หน่วย",VLOOKUP(E3479,หน่วยนับ!$A$2:$B$37,2))</f>
        <v>ถุง</v>
      </c>
      <c r="Q3479" t="str">
        <f t="shared" si="218"/>
        <v>P00000.png</v>
      </c>
      <c r="R3479" t="str">
        <f t="shared" si="219"/>
        <v>INSERT INTO `product`(`pID`, `pBar`, `pBars`, `pName`, `pBP`, `pSP`, `pVal`, `pCate`, `pUnit`, `img`) VALUES ('P03479','8850762080336','[{"detail":"รหัสสินค้า","barcode":"P03479"},{"detail":"บาร์โค้ดหลัก","barcode":"8850762080336"}]','พาเลสนมข้น2กก100บ**','86','100','2','กาแฟ+โอวัลติล','ถุง','P00000.png');</v>
      </c>
    </row>
    <row r="3480" spans="1:18" x14ac:dyDescent="0.25">
      <c r="A3480" s="2" t="s">
        <v>5223</v>
      </c>
      <c r="B3480" s="8">
        <v>8850038500049</v>
      </c>
      <c r="C3480" s="2" t="s">
        <v>5224</v>
      </c>
      <c r="D3480" s="1">
        <v>20</v>
      </c>
      <c r="E3480" s="1">
        <v>18</v>
      </c>
      <c r="F3480" s="1">
        <v>0</v>
      </c>
      <c r="G3480" s="1">
        <v>56</v>
      </c>
      <c r="H3480" s="1">
        <v>79</v>
      </c>
      <c r="I3480" s="16"/>
      <c r="J3480" s="17" t="s">
        <v>7142</v>
      </c>
      <c r="K3480" s="4" t="s">
        <v>7144</v>
      </c>
      <c r="L3480" s="5" t="s">
        <v>7143</v>
      </c>
      <c r="M3480" s="5">
        <f t="shared" si="216"/>
        <v>56</v>
      </c>
      <c r="N3480" s="5">
        <f t="shared" si="217"/>
        <v>79</v>
      </c>
      <c r="O3480" s="3" t="str">
        <f>IF(ISBLANK(D3480),"ส่วนลด",VLOOKUP(D3480,หมวดหมู่!$A$2:$B$35,2))</f>
        <v>อุปโภค/บริโภค</v>
      </c>
      <c r="P3480" s="3" t="str">
        <f>IF(ISBLANK(E3480),"หน่วย",VLOOKUP(E3480,หน่วยนับ!$A$2:$B$37,2))</f>
        <v>แกลอน</v>
      </c>
      <c r="Q3480" t="str">
        <f t="shared" si="218"/>
        <v>P00000.png</v>
      </c>
      <c r="R3480" t="str">
        <f t="shared" si="219"/>
        <v>INSERT INTO `product`(`pID`, `pBar`, `pBars`, `pName`, `pBP`, `pSP`, `pVal`, `pCate`, `pUnit`, `img`) VALUES ('P03480','8850038500049','[{"detail":"รหัสสินค้า","barcode":"P03480"},{"detail":"บาร์โค้ดหลัก","barcode":"8850038500049"}]','ฉลากทองน้ำส้ม4.5ลิตร','56','79','0','อุปโภค/บริโภค','แกลอน','P00000.png');</v>
      </c>
    </row>
    <row r="3481" spans="1:18" x14ac:dyDescent="0.25">
      <c r="A3481" s="2" t="s">
        <v>5225</v>
      </c>
      <c r="B3481" s="8">
        <v>78857122620217</v>
      </c>
      <c r="C3481" s="2" t="s">
        <v>5226</v>
      </c>
      <c r="D3481" s="1">
        <v>20</v>
      </c>
      <c r="E3481" s="1">
        <v>18</v>
      </c>
      <c r="F3481" s="1">
        <v>0</v>
      </c>
      <c r="G3481" s="1">
        <v>59</v>
      </c>
      <c r="H3481" s="1">
        <v>79</v>
      </c>
      <c r="I3481" s="16"/>
      <c r="J3481" s="17" t="s">
        <v>7142</v>
      </c>
      <c r="K3481" s="4" t="s">
        <v>7144</v>
      </c>
      <c r="L3481" s="5" t="s">
        <v>7143</v>
      </c>
      <c r="M3481" s="5">
        <f t="shared" si="216"/>
        <v>59</v>
      </c>
      <c r="N3481" s="5">
        <f t="shared" si="217"/>
        <v>79</v>
      </c>
      <c r="O3481" s="3" t="str">
        <f>IF(ISBLANK(D3481),"ส่วนลด",VLOOKUP(D3481,หมวดหมู่!$A$2:$B$35,2))</f>
        <v>อุปโภค/บริโภค</v>
      </c>
      <c r="P3481" s="3" t="str">
        <f>IF(ISBLANK(E3481),"หน่วย",VLOOKUP(E3481,หน่วยนับ!$A$2:$B$37,2))</f>
        <v>แกลอน</v>
      </c>
      <c r="Q3481" t="str">
        <f t="shared" si="218"/>
        <v>P00000.png</v>
      </c>
      <c r="R3481" t="str">
        <f t="shared" si="219"/>
        <v>INSERT INTO `product`(`pID`, `pBar`, `pBars`, `pName`, `pBP`, `pSP`, `pVal`, `pCate`, `pUnit`, `img`) VALUES ('P03481','78857122620217','[{"detail":"รหัสสินค้า","barcode":"P03481"},{"detail":"บาร์โค้ดหลัก","barcode":"78857122620217"}]','นกแชมป์ซอสหอย4.5ลิตร','59','79','0','อุปโภค/บริโภค','แกลอน','P00000.png');</v>
      </c>
    </row>
    <row r="3482" spans="1:18" x14ac:dyDescent="0.25">
      <c r="A3482" s="2" t="s">
        <v>5227</v>
      </c>
      <c r="B3482" s="8">
        <v>8850125097353</v>
      </c>
      <c r="C3482" s="2" t="s">
        <v>5228</v>
      </c>
      <c r="D3482" s="1">
        <v>20</v>
      </c>
      <c r="E3482" s="1">
        <v>8</v>
      </c>
      <c r="F3482" s="1">
        <v>3</v>
      </c>
      <c r="G3482" s="1">
        <v>15</v>
      </c>
      <c r="H3482" s="1">
        <v>20</v>
      </c>
      <c r="I3482" s="16"/>
      <c r="J3482" s="17" t="s">
        <v>7142</v>
      </c>
      <c r="K3482" s="4" t="s">
        <v>7144</v>
      </c>
      <c r="L3482" s="5" t="s">
        <v>7143</v>
      </c>
      <c r="M3482" s="5">
        <f t="shared" si="216"/>
        <v>15</v>
      </c>
      <c r="N3482" s="5">
        <f t="shared" si="217"/>
        <v>20</v>
      </c>
      <c r="O3482" s="3" t="str">
        <f>IF(ISBLANK(D3482),"ส่วนลด",VLOOKUP(D3482,หมวดหมู่!$A$2:$B$35,2))</f>
        <v>อุปโภค/บริโภค</v>
      </c>
      <c r="P3482" s="3" t="str">
        <f>IF(ISBLANK(E3482),"หน่วย",VLOOKUP(E3482,หน่วยนับ!$A$2:$B$37,2))</f>
        <v>อัน</v>
      </c>
      <c r="Q3482" t="str">
        <f t="shared" si="218"/>
        <v>P00000.png</v>
      </c>
      <c r="R3482" t="str">
        <f t="shared" si="219"/>
        <v>INSERT INTO `product`(`pID`, `pBar`, `pBars`, `pName`, `pBP`, `pSP`, `pVal`, `pCate`, `pUnit`, `img`) VALUES ('P03482','8850125097353','[{"detail":"รหัสสินค้า","barcode":"P03482"},{"detail":"บาร์โค้ดหลัก","barcode":"8850125097353"}]','เนสเล่ไมโล20บ*','15','20','3','อุปโภค/บริโภค','อัน','P00000.png');</v>
      </c>
    </row>
    <row r="3483" spans="1:18" x14ac:dyDescent="0.25">
      <c r="A3483" s="2" t="s">
        <v>5229</v>
      </c>
      <c r="B3483" s="8">
        <v>8858223003306</v>
      </c>
      <c r="C3483" s="2" t="s">
        <v>5230</v>
      </c>
      <c r="D3483" s="1">
        <v>20</v>
      </c>
      <c r="E3483" s="1">
        <v>2</v>
      </c>
      <c r="F3483" s="1">
        <v>1</v>
      </c>
      <c r="G3483" s="1">
        <v>85</v>
      </c>
      <c r="H3483" s="1">
        <v>110</v>
      </c>
      <c r="I3483" s="16"/>
      <c r="J3483" s="17" t="s">
        <v>7142</v>
      </c>
      <c r="K3483" s="4" t="s">
        <v>7144</v>
      </c>
      <c r="L3483" s="5" t="s">
        <v>7143</v>
      </c>
      <c r="M3483" s="5">
        <f t="shared" si="216"/>
        <v>85</v>
      </c>
      <c r="N3483" s="5">
        <f t="shared" si="217"/>
        <v>110</v>
      </c>
      <c r="O3483" s="3" t="str">
        <f>IF(ISBLANK(D3483),"ส่วนลด",VLOOKUP(D3483,หมวดหมู่!$A$2:$B$35,2))</f>
        <v>อุปโภค/บริโภค</v>
      </c>
      <c r="P3483" s="3" t="str">
        <f>IF(ISBLANK(E3483),"หน่วย",VLOOKUP(E3483,หน่วยนับ!$A$2:$B$37,2))</f>
        <v>กระปุก</v>
      </c>
      <c r="Q3483" t="str">
        <f t="shared" si="218"/>
        <v>P00000.png</v>
      </c>
      <c r="R3483" t="str">
        <f t="shared" si="219"/>
        <v>INSERT INTO `product`(`pID`, `pBar`, `pBars`, `pName`, `pBP`, `pSP`, `pVal`, `pCate`, `pUnit`, `img`) VALUES ('P03483','8858223003306','[{"detail":"รหัสสินค้า","barcode":"P03483"},{"detail":"บาร์โค้ดหลัก","barcode":"8858223003306"}]','เอบีซี1200g 110บ*','85','110','1','อุปโภค/บริโภค','กระปุก','P00000.png');</v>
      </c>
    </row>
    <row r="3484" spans="1:18" x14ac:dyDescent="0.25">
      <c r="A3484" s="2" t="s">
        <v>5231</v>
      </c>
      <c r="B3484" s="8">
        <v>8858223002996</v>
      </c>
      <c r="C3484" s="2" t="s">
        <v>5232</v>
      </c>
      <c r="D3484" s="1">
        <v>20</v>
      </c>
      <c r="E3484" s="1">
        <v>2</v>
      </c>
      <c r="F3484" s="1">
        <v>0</v>
      </c>
      <c r="G3484" s="1">
        <v>99</v>
      </c>
      <c r="H3484" s="1">
        <v>120</v>
      </c>
      <c r="I3484" s="16"/>
      <c r="J3484" s="17" t="s">
        <v>7142</v>
      </c>
      <c r="K3484" s="4" t="s">
        <v>7144</v>
      </c>
      <c r="L3484" s="5" t="s">
        <v>7143</v>
      </c>
      <c r="M3484" s="5">
        <f t="shared" si="216"/>
        <v>99</v>
      </c>
      <c r="N3484" s="5">
        <f t="shared" si="217"/>
        <v>120</v>
      </c>
      <c r="O3484" s="3" t="str">
        <f>IF(ISBLANK(D3484),"ส่วนลด",VLOOKUP(D3484,หมวดหมู่!$A$2:$B$35,2))</f>
        <v>อุปโภค/บริโภค</v>
      </c>
      <c r="P3484" s="3" t="str">
        <f>IF(ISBLANK(E3484),"หน่วย",VLOOKUP(E3484,หน่วยนับ!$A$2:$B$37,2))</f>
        <v>กระปุก</v>
      </c>
      <c r="Q3484" t="str">
        <f t="shared" si="218"/>
        <v>P00000.png</v>
      </c>
      <c r="R3484" t="str">
        <f t="shared" si="219"/>
        <v>INSERT INTO `product`(`pID`, `pBar`, `pBars`, `pName`, `pBP`, `pSP`, `pVal`, `pCate`, `pUnit`, `img`) VALUES ('P03484','8858223002996','[{"detail":"รหัสสินค้า","barcode":"P03484"},{"detail":"บาร์โค้ดหลัก","barcode":"8858223002996"}]','วีโอช็อคดำขนมปัง1300g119บ*','99','120','0','อุปโภค/บริโภค','กระปุก','P00000.png');</v>
      </c>
    </row>
    <row r="3485" spans="1:18" x14ac:dyDescent="0.25">
      <c r="A3485" s="2" t="s">
        <v>5233</v>
      </c>
      <c r="B3485" s="8">
        <v>8858223003283</v>
      </c>
      <c r="C3485" s="2" t="s">
        <v>5234</v>
      </c>
      <c r="D3485" s="1">
        <v>20</v>
      </c>
      <c r="E3485" s="1">
        <v>2</v>
      </c>
      <c r="F3485" s="1">
        <v>0</v>
      </c>
      <c r="G3485" s="1">
        <v>95</v>
      </c>
      <c r="H3485" s="1">
        <v>120</v>
      </c>
      <c r="I3485" s="15" t="s">
        <v>5235</v>
      </c>
      <c r="J3485" s="17" t="s">
        <v>7142</v>
      </c>
      <c r="K3485" s="4" t="s">
        <v>7144</v>
      </c>
      <c r="L3485" s="5" t="s">
        <v>7143</v>
      </c>
      <c r="M3485" s="5">
        <f t="shared" si="216"/>
        <v>95</v>
      </c>
      <c r="N3485" s="5">
        <f t="shared" si="217"/>
        <v>120</v>
      </c>
      <c r="O3485" s="3" t="str">
        <f>IF(ISBLANK(D3485),"ส่วนลด",VLOOKUP(D3485,หมวดหมู่!$A$2:$B$35,2))</f>
        <v>อุปโภค/บริโภค</v>
      </c>
      <c r="P3485" s="3" t="str">
        <f>IF(ISBLANK(E3485),"หน่วย",VLOOKUP(E3485,หน่วยนับ!$A$2:$B$37,2))</f>
        <v>กระปุก</v>
      </c>
      <c r="Q3485" t="str">
        <f t="shared" si="218"/>
        <v>prd_3512.png</v>
      </c>
      <c r="R3485" t="str">
        <f t="shared" si="219"/>
        <v>INSERT INTO `product`(`pID`, `pBar`, `pBars`, `pName`, `pBP`, `pSP`, `pVal`, `pCate`, `pUnit`, `img`) VALUES ('P03485','8858223003283','[{"detail":"รหัสสินค้า","barcode":"P03485"},{"detail":"บาร์โค้ดหลัก","barcode":"8858223003283"}]','จักรเล็กใส้สัปรด119บ*','95','120','0','อุปโภค/บริโภค','กระปุก','prd_3512.png');</v>
      </c>
    </row>
    <row r="3486" spans="1:18" x14ac:dyDescent="0.25">
      <c r="A3486" s="2" t="s">
        <v>5236</v>
      </c>
      <c r="B3486" s="8">
        <v>8858223014074</v>
      </c>
      <c r="C3486" s="2" t="s">
        <v>5237</v>
      </c>
      <c r="D3486" s="1">
        <v>33</v>
      </c>
      <c r="E3486" s="1">
        <v>2</v>
      </c>
      <c r="F3486" s="1">
        <v>0</v>
      </c>
      <c r="G3486" s="1">
        <v>92</v>
      </c>
      <c r="H3486" s="1">
        <v>119</v>
      </c>
      <c r="I3486" s="16"/>
      <c r="J3486" s="17" t="s">
        <v>7142</v>
      </c>
      <c r="K3486" s="4" t="s">
        <v>7144</v>
      </c>
      <c r="L3486" s="5" t="s">
        <v>7143</v>
      </c>
      <c r="M3486" s="5">
        <f t="shared" si="216"/>
        <v>92</v>
      </c>
      <c r="N3486" s="5">
        <f t="shared" si="217"/>
        <v>119</v>
      </c>
      <c r="O3486" s="3" t="str">
        <f>IF(ISBLANK(D3486),"ส่วนลด",VLOOKUP(D3486,หมวดหมู่!$A$2:$B$35,2))</f>
        <v>ขนม</v>
      </c>
      <c r="P3486" s="3" t="str">
        <f>IF(ISBLANK(E3486),"หน่วย",VLOOKUP(E3486,หน่วยนับ!$A$2:$B$37,2))</f>
        <v>กระปุก</v>
      </c>
      <c r="Q3486" t="str">
        <f t="shared" si="218"/>
        <v>P00000.png</v>
      </c>
      <c r="R3486" t="str">
        <f t="shared" si="219"/>
        <v>INSERT INTO `product`(`pID`, `pBar`, `pBars`, `pName`, `pBP`, `pSP`, `pVal`, `pCate`, `pUnit`, `img`) VALUES ('P03486','8858223014074','[{"detail":"รหัสสินค้า","barcode":"P03486"},{"detail":"บาร์โค้ดหลัก","barcode":"8858223014074"}]','ขนมบิ็บ650g119บ**','92','119','0','ขนม','กระปุก','P00000.png');</v>
      </c>
    </row>
    <row r="3487" spans="1:18" x14ac:dyDescent="0.25">
      <c r="A3487" s="2" t="s">
        <v>5238</v>
      </c>
      <c r="B3487" s="8">
        <v>8850304013181</v>
      </c>
      <c r="C3487" s="2" t="s">
        <v>5239</v>
      </c>
      <c r="D3487" s="1">
        <v>20</v>
      </c>
      <c r="E3487" s="1">
        <v>8</v>
      </c>
      <c r="F3487" s="1">
        <v>0</v>
      </c>
      <c r="G3487" s="1">
        <v>30</v>
      </c>
      <c r="H3487" s="1">
        <v>35</v>
      </c>
      <c r="I3487" s="16"/>
      <c r="J3487" s="17" t="s">
        <v>7142</v>
      </c>
      <c r="K3487" s="4" t="s">
        <v>7144</v>
      </c>
      <c r="L3487" s="5" t="s">
        <v>7143</v>
      </c>
      <c r="M3487" s="5">
        <f t="shared" si="216"/>
        <v>30</v>
      </c>
      <c r="N3487" s="5">
        <f t="shared" si="217"/>
        <v>35</v>
      </c>
      <c r="O3487" s="3" t="str">
        <f>IF(ISBLANK(D3487),"ส่วนลด",VLOOKUP(D3487,หมวดหมู่!$A$2:$B$35,2))</f>
        <v>อุปโภค/บริโภค</v>
      </c>
      <c r="P3487" s="3" t="str">
        <f>IF(ISBLANK(E3487),"หน่วย",VLOOKUP(E3487,หน่วยนับ!$A$2:$B$37,2))</f>
        <v>อัน</v>
      </c>
      <c r="Q3487" t="str">
        <f t="shared" si="218"/>
        <v>P00000.png</v>
      </c>
      <c r="R3487" t="str">
        <f t="shared" si="219"/>
        <v>INSERT INTO `product`(`pID`, `pBar`, `pBars`, `pName`, `pBP`, `pSP`, `pVal`, `pCate`, `pUnit`, `img`) VALUES ('P03487','8850304013181','[{"detail":"รหัสสินค้า","barcode":"P03487"},{"detail":"บาร์โค้ดหลัก","barcode":"8850304013181"}]','เทปแต่งแผล10หลา35บ*','30','35','0','อุปโภค/บริโภค','อัน','P00000.png');</v>
      </c>
    </row>
    <row r="3488" spans="1:18" x14ac:dyDescent="0.25">
      <c r="A3488" s="2" t="s">
        <v>5240</v>
      </c>
      <c r="B3488" s="8">
        <v>8851473001443</v>
      </c>
      <c r="C3488" s="2" t="s">
        <v>9073</v>
      </c>
      <c r="D3488" s="1">
        <v>60</v>
      </c>
      <c r="E3488" s="1">
        <v>4</v>
      </c>
      <c r="F3488" s="1">
        <v>1</v>
      </c>
      <c r="G3488" s="1">
        <v>9</v>
      </c>
      <c r="H3488" s="1">
        <v>12</v>
      </c>
      <c r="I3488" s="16"/>
      <c r="J3488" s="17" t="s">
        <v>7142</v>
      </c>
      <c r="K3488" s="4" t="s">
        <v>7144</v>
      </c>
      <c r="L3488" s="5" t="s">
        <v>7143</v>
      </c>
      <c r="M3488" s="5">
        <f t="shared" si="216"/>
        <v>9</v>
      </c>
      <c r="N3488" s="5">
        <f t="shared" si="217"/>
        <v>12</v>
      </c>
      <c r="O3488" s="3" t="str">
        <f>IF(ISBLANK(D3488),"ส่วนลด",VLOOKUP(D3488,หมวดหมู่!$A$2:$B$35,2))</f>
        <v>ยาสามัญประจำบ้าน</v>
      </c>
      <c r="P3488" s="3" t="str">
        <f>IF(ISBLANK(E3488),"หน่วย",VLOOKUP(E3488,หน่วยนับ!$A$2:$B$37,2))</f>
        <v>ชุด</v>
      </c>
      <c r="Q3488" t="str">
        <f t="shared" si="218"/>
        <v>P00000.png</v>
      </c>
      <c r="R3488" t="str">
        <f t="shared" si="219"/>
        <v>INSERT INTO `product`(`pID`, `pBar`, `pBars`, `pName`, `pBP`, `pSP`, `pVal`, `pCate`, `pUnit`, `img`) VALUES ('P03488','8851473001443','[{"detail":"รหัสสินค้า","barcode":"P03488"},{"detail":"บาร์โค้ดหลัก","barcode":"8851473001443"}]','ซาร่าแผง10เม็ด***','9','12','1','ยาสามัญประจำบ้าน','ชุด','P00000.png');</v>
      </c>
    </row>
    <row r="3489" spans="1:18" x14ac:dyDescent="0.25">
      <c r="A3489" s="2" t="s">
        <v>5241</v>
      </c>
      <c r="B3489" s="8">
        <v>8851683002667</v>
      </c>
      <c r="C3489" s="2" t="s">
        <v>5242</v>
      </c>
      <c r="D3489" s="1">
        <v>20</v>
      </c>
      <c r="E3489" s="1">
        <v>3</v>
      </c>
      <c r="F3489" s="1">
        <v>1</v>
      </c>
      <c r="G3489" s="1">
        <v>20</v>
      </c>
      <c r="H3489" s="1">
        <v>25</v>
      </c>
      <c r="I3489" s="16"/>
      <c r="J3489" s="17" t="s">
        <v>7142</v>
      </c>
      <c r="K3489" s="4" t="s">
        <v>7144</v>
      </c>
      <c r="L3489" s="5" t="s">
        <v>7143</v>
      </c>
      <c r="M3489" s="5">
        <f t="shared" si="216"/>
        <v>20</v>
      </c>
      <c r="N3489" s="5">
        <f t="shared" si="217"/>
        <v>25</v>
      </c>
      <c r="O3489" s="3" t="str">
        <f>IF(ISBLANK(D3489),"ส่วนลด",VLOOKUP(D3489,หมวดหมู่!$A$2:$B$35,2))</f>
        <v>อุปโภค/บริโภค</v>
      </c>
      <c r="P3489" s="3" t="str">
        <f>IF(ISBLANK(E3489),"หน่วย",VLOOKUP(E3489,หน่วยนับ!$A$2:$B$37,2))</f>
        <v>ขวด</v>
      </c>
      <c r="Q3489" t="str">
        <f t="shared" si="218"/>
        <v>P00000.png</v>
      </c>
      <c r="R3489" t="str">
        <f t="shared" si="219"/>
        <v>INSERT INTO `product`(`pID`, `pBar`, `pBars`, `pName`, `pBP`, `pSP`, `pVal`, `pCate`, `pUnit`, `img`) VALUES ('P03489','8851683002667','[{"detail":"รหัสสินค้า","barcode":"P03489"},{"detail":"บาร์โค้ดหลัก","barcode":"8851683002667"}]','ไร่ทิพย์พริกไทย25**','20','25','1','อุปโภค/บริโภค','ขวด','P00000.png');</v>
      </c>
    </row>
    <row r="3490" spans="1:18" x14ac:dyDescent="0.25">
      <c r="A3490" s="2" t="s">
        <v>5243</v>
      </c>
      <c r="B3490" s="8">
        <v>8851932417952</v>
      </c>
      <c r="C3490" s="2" t="s">
        <v>5244</v>
      </c>
      <c r="D3490" s="1">
        <v>56</v>
      </c>
      <c r="E3490" s="1">
        <v>14</v>
      </c>
      <c r="F3490" s="1">
        <v>0</v>
      </c>
      <c r="G3490" s="1">
        <v>80</v>
      </c>
      <c r="H3490" s="1">
        <v>99</v>
      </c>
      <c r="I3490" s="16"/>
      <c r="J3490" s="17" t="s">
        <v>7142</v>
      </c>
      <c r="K3490" s="4" t="s">
        <v>7144</v>
      </c>
      <c r="L3490" s="5" t="s">
        <v>7143</v>
      </c>
      <c r="M3490" s="5">
        <f t="shared" si="216"/>
        <v>80</v>
      </c>
      <c r="N3490" s="5">
        <f t="shared" si="217"/>
        <v>99</v>
      </c>
      <c r="O3490" s="3" t="str">
        <f>IF(ISBLANK(D3490),"ส่วนลด",VLOOKUP(D3490,หมวดหมู่!$A$2:$B$35,2))</f>
        <v>ผงซักฟอก</v>
      </c>
      <c r="P3490" s="3" t="str">
        <f>IF(ISBLANK(E3490),"หน่วย",VLOOKUP(E3490,หน่วยนับ!$A$2:$B$37,2))</f>
        <v>ถุง</v>
      </c>
      <c r="Q3490" t="str">
        <f t="shared" si="218"/>
        <v>P00000.png</v>
      </c>
      <c r="R3490" t="str">
        <f t="shared" si="219"/>
        <v>INSERT INTO `product`(`pID`, `pBar`, `pBars`, `pName`, `pBP`, `pSP`, `pVal`, `pCate`, `pUnit`, `img`) VALUES ('P03490','8851932417952','[{"detail":"รหัสสินค้า","barcode":"P03490"},{"detail":"บาร์โค้ดหลัก","barcode":"8851932417952"}]','โอโม่ซันชาย2100g89บ**','80','99','0','ผงซักฟอก','ถุง','P00000.png');</v>
      </c>
    </row>
    <row r="3491" spans="1:18" x14ac:dyDescent="0.25">
      <c r="A3491" s="2" t="s">
        <v>5245</v>
      </c>
      <c r="B3491" s="8">
        <v>8859352401285</v>
      </c>
      <c r="C3491" s="2" t="s">
        <v>9074</v>
      </c>
      <c r="D3491" s="1">
        <v>20</v>
      </c>
      <c r="E3491" s="1">
        <v>8</v>
      </c>
      <c r="F3491" s="1">
        <v>3</v>
      </c>
      <c r="G3491" s="1">
        <v>12</v>
      </c>
      <c r="H3491" s="1">
        <v>15</v>
      </c>
      <c r="I3491" s="16"/>
      <c r="J3491" s="17" t="s">
        <v>7142</v>
      </c>
      <c r="K3491" s="4" t="s">
        <v>7144</v>
      </c>
      <c r="L3491" s="5" t="s">
        <v>7143</v>
      </c>
      <c r="M3491" s="5">
        <f t="shared" si="216"/>
        <v>12</v>
      </c>
      <c r="N3491" s="5">
        <f t="shared" si="217"/>
        <v>15</v>
      </c>
      <c r="O3491" s="3" t="str">
        <f>IF(ISBLANK(D3491),"ส่วนลด",VLOOKUP(D3491,หมวดหมู่!$A$2:$B$35,2))</f>
        <v>อุปโภค/บริโภค</v>
      </c>
      <c r="P3491" s="3" t="str">
        <f>IF(ISBLANK(E3491),"หน่วย",VLOOKUP(E3491,หน่วยนับ!$A$2:$B$37,2))</f>
        <v>อัน</v>
      </c>
      <c r="Q3491" t="str">
        <f t="shared" si="218"/>
        <v>P00000.png</v>
      </c>
      <c r="R3491" t="str">
        <f t="shared" si="219"/>
        <v>INSERT INTO `product`(`pID`, `pBar`, `pBars`, `pName`, `pBP`, `pSP`, `pVal`, `pCate`, `pUnit`, `img`) VALUES ('P03491','8859352401285','[{"detail":"รหัสสินค้า","barcode":"P03491"},{"detail":"บาร์โค้ดหลัก","barcode":"8859352401285"}]','ไม้เสียบลูกชิ้น6นิ้ว***','12','15','3','อุปโภค/บริโภค','อัน','P00000.png');</v>
      </c>
    </row>
    <row r="3492" spans="1:18" x14ac:dyDescent="0.25">
      <c r="A3492" s="2" t="s">
        <v>5246</v>
      </c>
      <c r="B3492" s="8">
        <v>8852526600019</v>
      </c>
      <c r="C3492" s="2" t="s">
        <v>9075</v>
      </c>
      <c r="D3492" s="1">
        <v>64</v>
      </c>
      <c r="E3492" s="1">
        <v>5</v>
      </c>
      <c r="F3492" s="1">
        <v>6</v>
      </c>
      <c r="G3492" s="1">
        <v>16.670000000000002</v>
      </c>
      <c r="H3492" s="1">
        <v>20</v>
      </c>
      <c r="I3492" s="16"/>
      <c r="J3492" s="17" t="s">
        <v>7142</v>
      </c>
      <c r="K3492" s="4" t="s">
        <v>7144</v>
      </c>
      <c r="L3492" s="5" t="s">
        <v>7143</v>
      </c>
      <c r="M3492" s="5">
        <f t="shared" si="216"/>
        <v>16.670000000000002</v>
      </c>
      <c r="N3492" s="5">
        <f t="shared" si="217"/>
        <v>20</v>
      </c>
      <c r="O3492" s="3" t="str">
        <f>IF(ISBLANK(D3492),"ส่วนลด",VLOOKUP(D3492,หมวดหมู่!$A$2:$B$35,2))</f>
        <v>ยากันยุง</v>
      </c>
      <c r="P3492" s="3" t="str">
        <f>IF(ISBLANK(E3492),"หน่วย",VLOOKUP(E3492,หน่วยนับ!$A$2:$B$37,2))</f>
        <v>กล่อง</v>
      </c>
      <c r="Q3492" t="str">
        <f t="shared" si="218"/>
        <v>P00000.png</v>
      </c>
      <c r="R3492" t="str">
        <f t="shared" si="219"/>
        <v>INSERT INTO `product`(`pID`, `pBar`, `pBars`, `pName`, `pBP`, `pSP`, `pVal`, `pCate`, `pUnit`, `img`) VALUES ('P03492','8852526600019','[{"detail":"รหัสสินค้า","barcode":"P03492"},{"detail":"บาร์โค้ดหลัก","barcode":"8852526600019"}]','ยากันยุงห่าน144กรัม***','16.67','20','6','ยากันยุง','กล่อง','P00000.png');</v>
      </c>
    </row>
    <row r="3493" spans="1:18" x14ac:dyDescent="0.25">
      <c r="A3493" s="2" t="s">
        <v>5247</v>
      </c>
      <c r="B3493" s="8">
        <v>8859150500012</v>
      </c>
      <c r="C3493" s="2" t="s">
        <v>5248</v>
      </c>
      <c r="D3493" s="1">
        <v>20</v>
      </c>
      <c r="E3493" s="1">
        <v>2</v>
      </c>
      <c r="F3493" s="1">
        <v>0</v>
      </c>
      <c r="G3493" s="1">
        <v>7.5</v>
      </c>
      <c r="H3493" s="1">
        <v>11</v>
      </c>
      <c r="I3493" s="16"/>
      <c r="J3493" s="17" t="s">
        <v>7142</v>
      </c>
      <c r="K3493" s="4" t="s">
        <v>7144</v>
      </c>
      <c r="L3493" s="5" t="s">
        <v>7143</v>
      </c>
      <c r="M3493" s="5">
        <f t="shared" si="216"/>
        <v>7.5</v>
      </c>
      <c r="N3493" s="5">
        <f t="shared" si="217"/>
        <v>11</v>
      </c>
      <c r="O3493" s="3" t="str">
        <f>IF(ISBLANK(D3493),"ส่วนลด",VLOOKUP(D3493,หมวดหมู่!$A$2:$B$35,2))</f>
        <v>อุปโภค/บริโภค</v>
      </c>
      <c r="P3493" s="3" t="str">
        <f>IF(ISBLANK(E3493),"หน่วย",VLOOKUP(E3493,หน่วยนับ!$A$2:$B$37,2))</f>
        <v>กระปุก</v>
      </c>
      <c r="Q3493" t="str">
        <f t="shared" si="218"/>
        <v>P00000.png</v>
      </c>
      <c r="R3493" t="str">
        <f t="shared" si="219"/>
        <v>INSERT INTO `product`(`pID`, `pBar`, `pBars`, `pName`, `pBP`, `pSP`, `pVal`, `pCate`, `pUnit`, `img`) VALUES ('P03493','8859150500012','[{"detail":"รหัสสินค้า","barcode":"P03493"},{"detail":"บาร์โค้ดหลัก","barcode":"8859150500012"}]','เซฟ**','7.5','11','0','อุปโภค/บริโภค','กระปุก','P00000.png');</v>
      </c>
    </row>
    <row r="3494" spans="1:18" x14ac:dyDescent="0.25">
      <c r="A3494" s="2" t="s">
        <v>5249</v>
      </c>
      <c r="B3494" s="8">
        <v>8857125038348</v>
      </c>
      <c r="C3494" s="2" t="s">
        <v>5250</v>
      </c>
      <c r="D3494" s="1">
        <v>20</v>
      </c>
      <c r="E3494" s="1">
        <v>9</v>
      </c>
      <c r="F3494" s="1">
        <v>2</v>
      </c>
      <c r="G3494" s="1">
        <v>14</v>
      </c>
      <c r="H3494" s="1">
        <v>20</v>
      </c>
      <c r="I3494" s="16"/>
      <c r="J3494" s="17" t="s">
        <v>7142</v>
      </c>
      <c r="K3494" s="4" t="s">
        <v>7144</v>
      </c>
      <c r="L3494" s="5" t="s">
        <v>7143</v>
      </c>
      <c r="M3494" s="5">
        <f t="shared" si="216"/>
        <v>14</v>
      </c>
      <c r="N3494" s="5">
        <f t="shared" si="217"/>
        <v>20</v>
      </c>
      <c r="O3494" s="3" t="str">
        <f>IF(ISBLANK(D3494),"ส่วนลด",VLOOKUP(D3494,หมวดหมู่!$A$2:$B$35,2))</f>
        <v>อุปโภค/บริโภค</v>
      </c>
      <c r="P3494" s="3" t="str">
        <f>IF(ISBLANK(E3494),"หน่วย",VLOOKUP(E3494,หน่วยนับ!$A$2:$B$37,2))</f>
        <v>แพ็ค</v>
      </c>
      <c r="Q3494" t="str">
        <f t="shared" si="218"/>
        <v>P00000.png</v>
      </c>
      <c r="R3494" t="str">
        <f t="shared" si="219"/>
        <v>INSERT INTO `product`(`pID`, `pBar`, `pBars`, `pName`, `pBP`, `pSP`, `pVal`, `pCate`, `pUnit`, `img`) VALUES ('P03494','8857125038348','[{"detail":"รหัสสินค้า","barcode":"P03494"},{"detail":"บาร์โค้ดหลัก","barcode":"8857125038348"}]','ไม้เสียบอาหาร**','14','20','2','อุปโภค/บริโภค','แพ็ค','P00000.png');</v>
      </c>
    </row>
    <row r="3495" spans="1:18" x14ac:dyDescent="0.25">
      <c r="A3495" s="2" t="s">
        <v>5251</v>
      </c>
      <c r="B3495" s="8">
        <v>1988032171730</v>
      </c>
      <c r="C3495" s="2" t="s">
        <v>9076</v>
      </c>
      <c r="D3495" s="1">
        <v>91</v>
      </c>
      <c r="E3495" s="1">
        <v>3</v>
      </c>
      <c r="F3495" s="1">
        <v>11</v>
      </c>
      <c r="G3495" s="1">
        <v>14.58</v>
      </c>
      <c r="H3495" s="1">
        <v>20</v>
      </c>
      <c r="I3495" s="16"/>
      <c r="J3495" s="17" t="s">
        <v>7142</v>
      </c>
      <c r="K3495" s="4" t="s">
        <v>7144</v>
      </c>
      <c r="L3495" s="5" t="s">
        <v>7143</v>
      </c>
      <c r="M3495" s="5">
        <f t="shared" si="216"/>
        <v>14.58</v>
      </c>
      <c r="N3495" s="5">
        <f t="shared" si="217"/>
        <v>20</v>
      </c>
      <c r="O3495" s="3" t="str">
        <f>IF(ISBLANK(D3495),"ส่วนลด",VLOOKUP(D3495,หมวดหมู่!$A$2:$B$35,2))</f>
        <v>ของใช้ในครัว</v>
      </c>
      <c r="P3495" s="3" t="str">
        <f>IF(ISBLANK(E3495),"หน่วย",VLOOKUP(E3495,หน่วยนับ!$A$2:$B$37,2))</f>
        <v>ขวด</v>
      </c>
      <c r="Q3495" t="str">
        <f t="shared" si="218"/>
        <v>P00000.png</v>
      </c>
      <c r="R3495" t="str">
        <f t="shared" si="219"/>
        <v>INSERT INTO `product`(`pID`, `pBar`, `pBars`, `pName`, `pBP`, `pSP`, `pVal`, `pCate`, `pUnit`, `img`) VALUES ('P03495','1988032171730','[{"detail":"รหัสสินค้า","barcode":"P03495"},{"detail":"บาร์โค้ดหลัก","barcode":"1988032171730"}]','ขวดใส่น้ำมันจักร***','14.58','20','11','ของใช้ในครัว','ขวด','P00000.png');</v>
      </c>
    </row>
    <row r="3496" spans="1:18" x14ac:dyDescent="0.25">
      <c r="A3496" s="2" t="s">
        <v>5252</v>
      </c>
      <c r="B3496" s="8" t="s">
        <v>5252</v>
      </c>
      <c r="C3496" s="2" t="s">
        <v>9077</v>
      </c>
      <c r="D3496" s="1">
        <v>91</v>
      </c>
      <c r="E3496" s="1">
        <v>5</v>
      </c>
      <c r="F3496" s="1">
        <v>7</v>
      </c>
      <c r="G3496" s="1">
        <v>10</v>
      </c>
      <c r="H3496" s="1">
        <v>15</v>
      </c>
      <c r="I3496" s="16"/>
      <c r="J3496" s="17" t="s">
        <v>7142</v>
      </c>
      <c r="K3496" s="4" t="s">
        <v>7144</v>
      </c>
      <c r="L3496" s="5" t="s">
        <v>7143</v>
      </c>
      <c r="M3496" s="5">
        <f t="shared" si="216"/>
        <v>10</v>
      </c>
      <c r="N3496" s="5">
        <f t="shared" si="217"/>
        <v>15</v>
      </c>
      <c r="O3496" s="3" t="str">
        <f>IF(ISBLANK(D3496),"ส่วนลด",VLOOKUP(D3496,หมวดหมู่!$A$2:$B$35,2))</f>
        <v>ของใช้ในครัว</v>
      </c>
      <c r="P3496" s="3" t="str">
        <f>IF(ISBLANK(E3496),"หน่วย",VLOOKUP(E3496,หน่วยนับ!$A$2:$B$37,2))</f>
        <v>กล่อง</v>
      </c>
      <c r="Q3496" t="str">
        <f t="shared" si="218"/>
        <v>P00000.png</v>
      </c>
      <c r="R3496" t="str">
        <f t="shared" si="219"/>
        <v>INSERT INTO `product`(`pID`, `pBar`, `pBars`, `pName`, `pBP`, `pSP`, `pVal`, `pCate`, `pUnit`, `img`) VALUES ('P03496','P03496','[{"detail":"รหัสสินค้า","barcode":"P03496"},{"detail":"บาร์โค้ดหลัก","barcode":"P03496"}]','กล่องวางยากันยุง***','10','15','7','ของใช้ในครัว','กล่อง','P00000.png');</v>
      </c>
    </row>
    <row r="3497" spans="1:18" x14ac:dyDescent="0.25">
      <c r="A3497" s="2" t="s">
        <v>5253</v>
      </c>
      <c r="B3497" s="8">
        <v>1988032121339</v>
      </c>
      <c r="C3497" s="2" t="s">
        <v>9078</v>
      </c>
      <c r="D3497" s="1">
        <v>77</v>
      </c>
      <c r="E3497" s="1">
        <v>30</v>
      </c>
      <c r="F3497" s="1">
        <v>3</v>
      </c>
      <c r="G3497" s="1">
        <v>14.58</v>
      </c>
      <c r="H3497" s="1">
        <v>20</v>
      </c>
      <c r="I3497" s="16"/>
      <c r="J3497" s="17" t="s">
        <v>7142</v>
      </c>
      <c r="K3497" s="4" t="s">
        <v>7144</v>
      </c>
      <c r="L3497" s="5" t="s">
        <v>7143</v>
      </c>
      <c r="M3497" s="5">
        <f t="shared" si="216"/>
        <v>14.58</v>
      </c>
      <c r="N3497" s="5">
        <f t="shared" si="217"/>
        <v>20</v>
      </c>
      <c r="O3497" s="3" t="str">
        <f>IF(ISBLANK(D3497),"ส่วนลด",VLOOKUP(D3497,หมวดหมู่!$A$2:$B$35,2))</f>
        <v>ของใช้ในครัว</v>
      </c>
      <c r="P3497" s="3" t="str">
        <f>IF(ISBLANK(E3497),"หน่วย",VLOOKUP(E3497,หน่วยนับ!$A$2:$B$37,2))</f>
        <v>เล่ม</v>
      </c>
      <c r="Q3497" t="str">
        <f t="shared" si="218"/>
        <v>P00000.png</v>
      </c>
      <c r="R3497" t="str">
        <f t="shared" si="219"/>
        <v>INSERT INTO `product`(`pID`, `pBar`, `pBars`, `pName`, `pBP`, `pSP`, `pVal`, `pCate`, `pUnit`, `img`) VALUES ('P03497','1988032121339','[{"detail":"รหัสสินค้า","barcode":"P03497"},{"detail":"บาร์โค้ดหลัก","barcode":"1988032121339"}]','มีดด้ามญี่ปุ่น***','14.58','20','3','ของใช้ในครัว','เล่ม','P00000.png');</v>
      </c>
    </row>
    <row r="3498" spans="1:18" x14ac:dyDescent="0.25">
      <c r="A3498" s="2" t="s">
        <v>5254</v>
      </c>
      <c r="B3498" s="8">
        <v>9780201379822</v>
      </c>
      <c r="C3498" s="2" t="s">
        <v>6924</v>
      </c>
      <c r="D3498" s="1">
        <v>42</v>
      </c>
      <c r="E3498" s="1">
        <v>3</v>
      </c>
      <c r="F3498" s="1">
        <v>8</v>
      </c>
      <c r="G3498" s="1">
        <v>16.25</v>
      </c>
      <c r="H3498" s="1">
        <v>20</v>
      </c>
      <c r="I3498" s="15" t="s">
        <v>9079</v>
      </c>
      <c r="J3498" s="17" t="s">
        <v>7142</v>
      </c>
      <c r="K3498" s="4" t="s">
        <v>7144</v>
      </c>
      <c r="L3498" s="5" t="s">
        <v>7143</v>
      </c>
      <c r="M3498" s="5">
        <f t="shared" si="216"/>
        <v>16.25</v>
      </c>
      <c r="N3498" s="5">
        <f t="shared" si="217"/>
        <v>20</v>
      </c>
      <c r="O3498" s="3" t="str">
        <f>IF(ISBLANK(D3498),"ส่วนลด",VLOOKUP(D3498,หมวดหมู่!$A$2:$B$35,2))</f>
        <v>ของใช้เด็ก+ชิชชู่+สำลี</v>
      </c>
      <c r="P3498" s="3" t="str">
        <f>IF(ISBLANK(E3498),"หน่วย",VLOOKUP(E3498,หน่วยนับ!$A$2:$B$37,2))</f>
        <v>ขวด</v>
      </c>
      <c r="Q3498" t="str">
        <f t="shared" si="218"/>
        <v>prd_3525.jpg</v>
      </c>
      <c r="R3498" t="str">
        <f t="shared" si="219"/>
        <v>INSERT INTO `product`(`pID`, `pBar`, `pBars`, `pName`, `pBP`, `pSP`, `pVal`, `pCate`, `pUnit`, `img`) VALUES ('P03498','9780201379822','[{"detail":"รหัสสินค้า","barcode":"P03498"},{"detail":"บาร์โค้ดหลัก","barcode":"9780201379822"}]','ผลิตภัณฑ์ล้างขวดนม200ml**','16.25','20','8','ของใช้เด็ก+ชิชชู่+สำลี','ขวด','prd_3525.jpg');</v>
      </c>
    </row>
    <row r="3499" spans="1:18" x14ac:dyDescent="0.25">
      <c r="A3499" s="2" t="s">
        <v>5255</v>
      </c>
      <c r="B3499" s="8">
        <v>8858870258326</v>
      </c>
      <c r="C3499" s="2" t="s">
        <v>5256</v>
      </c>
      <c r="D3499" s="1">
        <v>20</v>
      </c>
      <c r="E3499" s="1">
        <v>8</v>
      </c>
      <c r="F3499" s="1">
        <v>0</v>
      </c>
      <c r="G3499" s="1">
        <v>5</v>
      </c>
      <c r="H3499" s="1">
        <v>10</v>
      </c>
      <c r="I3499" s="16"/>
      <c r="J3499" s="17" t="s">
        <v>7142</v>
      </c>
      <c r="K3499" s="4" t="s">
        <v>7144</v>
      </c>
      <c r="L3499" s="5" t="s">
        <v>7143</v>
      </c>
      <c r="M3499" s="5">
        <f t="shared" si="216"/>
        <v>5</v>
      </c>
      <c r="N3499" s="5">
        <f t="shared" si="217"/>
        <v>10</v>
      </c>
      <c r="O3499" s="3" t="str">
        <f>IF(ISBLANK(D3499),"ส่วนลด",VLOOKUP(D3499,หมวดหมู่!$A$2:$B$35,2))</f>
        <v>อุปโภค/บริโภค</v>
      </c>
      <c r="P3499" s="3" t="str">
        <f>IF(ISBLANK(E3499),"หน่วย",VLOOKUP(E3499,หน่วยนับ!$A$2:$B$37,2))</f>
        <v>อัน</v>
      </c>
      <c r="Q3499" t="str">
        <f t="shared" si="218"/>
        <v>P00000.png</v>
      </c>
      <c r="R3499" t="str">
        <f t="shared" si="219"/>
        <v>INSERT INTO `product`(`pID`, `pBar`, `pBars`, `pName`, `pBP`, `pSP`, `pVal`, `pCate`, `pUnit`, `img`) VALUES ('P03499','8858870258326','[{"detail":"รหัสสินค้า","barcode":"P03499"},{"detail":"บาร์โค้ดหลัก","barcode":"8858870258326"}]','แปรงเด็กมีที่ห้อย','5','10','0','อุปโภค/บริโภค','อัน','P00000.png');</v>
      </c>
    </row>
    <row r="3500" spans="1:18" x14ac:dyDescent="0.25">
      <c r="A3500" s="2" t="s">
        <v>5257</v>
      </c>
      <c r="B3500" s="8">
        <v>8850722114880</v>
      </c>
      <c r="C3500" s="2" t="s">
        <v>5258</v>
      </c>
      <c r="D3500" s="1">
        <v>20</v>
      </c>
      <c r="E3500" s="1">
        <v>2</v>
      </c>
      <c r="F3500" s="1">
        <v>0</v>
      </c>
      <c r="G3500" s="1">
        <v>16.670000000000002</v>
      </c>
      <c r="H3500" s="1">
        <v>25</v>
      </c>
      <c r="I3500" s="16"/>
      <c r="J3500" s="17" t="s">
        <v>7142</v>
      </c>
      <c r="K3500" s="4" t="s">
        <v>7144</v>
      </c>
      <c r="L3500" s="5" t="s">
        <v>7143</v>
      </c>
      <c r="M3500" s="5">
        <f t="shared" si="216"/>
        <v>16.670000000000002</v>
      </c>
      <c r="N3500" s="5">
        <f t="shared" si="217"/>
        <v>25</v>
      </c>
      <c r="O3500" s="3" t="str">
        <f>IF(ISBLANK(D3500),"ส่วนลด",VLOOKUP(D3500,หมวดหมู่!$A$2:$B$35,2))</f>
        <v>อุปโภค/บริโภค</v>
      </c>
      <c r="P3500" s="3" t="str">
        <f>IF(ISBLANK(E3500),"หน่วย",VLOOKUP(E3500,หน่วยนับ!$A$2:$B$37,2))</f>
        <v>กระปุก</v>
      </c>
      <c r="Q3500" t="str">
        <f t="shared" si="218"/>
        <v>P00000.png</v>
      </c>
      <c r="R3500" t="str">
        <f t="shared" si="219"/>
        <v>INSERT INTO `product`(`pID`, `pBar`, `pBars`, `pName`, `pBP`, `pSP`, `pVal`, `pCate`, `pUnit`, `img`) VALUES ('P03500','8850722114880','[{"detail":"รหัสสินค้า","barcode":"P03500"},{"detail":"บาร์โค้ดหลัก","barcode":"8850722114880"}]','โรลออน คาร์เวียร์ สีดำ','16.67','25','0','อุปโภค/บริโภค','กระปุก','P00000.png');</v>
      </c>
    </row>
    <row r="3501" spans="1:18" x14ac:dyDescent="0.25">
      <c r="A3501" s="2" t="s">
        <v>5259</v>
      </c>
      <c r="B3501" s="8">
        <v>8850722114859</v>
      </c>
      <c r="C3501" s="2" t="s">
        <v>9080</v>
      </c>
      <c r="D3501" s="1">
        <v>43</v>
      </c>
      <c r="E3501" s="1">
        <v>2</v>
      </c>
      <c r="F3501" s="1">
        <v>1</v>
      </c>
      <c r="G3501" s="1">
        <v>16.670000000000002</v>
      </c>
      <c r="H3501" s="1">
        <v>25</v>
      </c>
      <c r="I3501" s="16"/>
      <c r="J3501" s="17" t="s">
        <v>7142</v>
      </c>
      <c r="K3501" s="4" t="s">
        <v>7144</v>
      </c>
      <c r="L3501" s="5" t="s">
        <v>7143</v>
      </c>
      <c r="M3501" s="5">
        <f t="shared" si="216"/>
        <v>16.670000000000002</v>
      </c>
      <c r="N3501" s="5">
        <f t="shared" si="217"/>
        <v>25</v>
      </c>
      <c r="O3501" s="3" t="str">
        <f>IF(ISBLANK(D3501),"ส่วนลด",VLOOKUP(D3501,หมวดหมู่!$A$2:$B$35,2))</f>
        <v>โลออน+โลชั้่น+น้ำหอม</v>
      </c>
      <c r="P3501" s="3" t="str">
        <f>IF(ISBLANK(E3501),"หน่วย",VLOOKUP(E3501,หน่วยนับ!$A$2:$B$37,2))</f>
        <v>กระปุก</v>
      </c>
      <c r="Q3501" t="str">
        <f t="shared" si="218"/>
        <v>P00000.png</v>
      </c>
      <c r="R3501" t="str">
        <f t="shared" si="219"/>
        <v>INSERT INTO `product`(`pID`, `pBar`, `pBars`, `pName`, `pBP`, `pSP`, `pVal`, `pCate`, `pUnit`, `img`) VALUES ('P03501','8850722114859','[{"detail":"รหัสสินค้า","barcode":"P03501"},{"detail":"บาร์โค้ดหลัก","barcode":"8850722114859"}]','โรลออน คาร์เวียร์ สีขาว***','16.67','25','1','โลออน+โลชั้่น+น้ำหอม','กระปุก','P00000.png');</v>
      </c>
    </row>
    <row r="3502" spans="1:18" x14ac:dyDescent="0.25">
      <c r="A3502" s="2" t="s">
        <v>5260</v>
      </c>
      <c r="B3502" s="8">
        <v>8850722114866</v>
      </c>
      <c r="C3502" s="2" t="s">
        <v>5261</v>
      </c>
      <c r="D3502" s="1">
        <v>43</v>
      </c>
      <c r="E3502" s="1">
        <v>2</v>
      </c>
      <c r="F3502" s="1">
        <v>1</v>
      </c>
      <c r="G3502" s="1">
        <v>16.670000000000002</v>
      </c>
      <c r="H3502" s="1">
        <v>25</v>
      </c>
      <c r="I3502" s="16"/>
      <c r="J3502" s="17" t="s">
        <v>7142</v>
      </c>
      <c r="K3502" s="4" t="s">
        <v>7144</v>
      </c>
      <c r="L3502" s="5" t="s">
        <v>7143</v>
      </c>
      <c r="M3502" s="5">
        <f t="shared" si="216"/>
        <v>16.670000000000002</v>
      </c>
      <c r="N3502" s="5">
        <f t="shared" si="217"/>
        <v>25</v>
      </c>
      <c r="O3502" s="3" t="str">
        <f>IF(ISBLANK(D3502),"ส่วนลด",VLOOKUP(D3502,หมวดหมู่!$A$2:$B$35,2))</f>
        <v>โลออน+โลชั้่น+น้ำหอม</v>
      </c>
      <c r="P3502" s="3" t="str">
        <f>IF(ISBLANK(E3502),"หน่วย",VLOOKUP(E3502,หน่วยนับ!$A$2:$B$37,2))</f>
        <v>กระปุก</v>
      </c>
      <c r="Q3502" t="str">
        <f t="shared" si="218"/>
        <v>P00000.png</v>
      </c>
      <c r="R3502" t="str">
        <f t="shared" si="219"/>
        <v>INSERT INTO `product`(`pID`, `pBar`, `pBars`, `pName`, `pBP`, `pSP`, `pVal`, `pCate`, `pUnit`, `img`) VALUES ('P03502','8850722114866','[{"detail":"รหัสสินค้า","barcode":"P03502"},{"detail":"บาร์โค้ดหลัก","barcode":"8850722114866"}]','โรลออน คาร์เวียร์ สีเขียว**','16.67','25','1','โลออน+โลชั้่น+น้ำหอม','กระปุก','P00000.png');</v>
      </c>
    </row>
    <row r="3503" spans="1:18" x14ac:dyDescent="0.25">
      <c r="A3503" s="2" t="s">
        <v>5262</v>
      </c>
      <c r="B3503" s="8">
        <v>8858870259019</v>
      </c>
      <c r="C3503" s="2" t="s">
        <v>5263</v>
      </c>
      <c r="D3503" s="1">
        <v>20</v>
      </c>
      <c r="E3503" s="1">
        <v>8</v>
      </c>
      <c r="F3503" s="1">
        <v>1</v>
      </c>
      <c r="G3503" s="1">
        <v>4.58</v>
      </c>
      <c r="H3503" s="1">
        <v>10</v>
      </c>
      <c r="I3503" s="16"/>
      <c r="J3503" s="17" t="s">
        <v>7142</v>
      </c>
      <c r="K3503" s="4" t="s">
        <v>7144</v>
      </c>
      <c r="L3503" s="5" t="s">
        <v>7143</v>
      </c>
      <c r="M3503" s="5">
        <f t="shared" si="216"/>
        <v>4.58</v>
      </c>
      <c r="N3503" s="5">
        <f t="shared" si="217"/>
        <v>10</v>
      </c>
      <c r="O3503" s="3" t="str">
        <f>IF(ISBLANK(D3503),"ส่วนลด",VLOOKUP(D3503,หมวดหมู่!$A$2:$B$35,2))</f>
        <v>อุปโภค/บริโภค</v>
      </c>
      <c r="P3503" s="3" t="str">
        <f>IF(ISBLANK(E3503),"หน่วย",VLOOKUP(E3503,หน่วยนับ!$A$2:$B$37,2))</f>
        <v>อัน</v>
      </c>
      <c r="Q3503" t="str">
        <f t="shared" si="218"/>
        <v>P00000.png</v>
      </c>
      <c r="R3503" t="str">
        <f t="shared" si="219"/>
        <v>INSERT INTO `product`(`pID`, `pBar`, `pBars`, `pName`, `pBP`, `pSP`, `pVal`, `pCate`, `pUnit`, `img`) VALUES ('P03503','8858870259019','[{"detail":"รหัสสินค้า","barcode":"P03503"},{"detail":"บาร์โค้ดหลัก","barcode":"8858870259019"}]','แปรงสีฟัน จาก้า','4.58','10','1','อุปโภค/บริโภค','อัน','P00000.png');</v>
      </c>
    </row>
    <row r="3504" spans="1:18" x14ac:dyDescent="0.25">
      <c r="A3504" s="2" t="s">
        <v>5264</v>
      </c>
      <c r="B3504" s="8">
        <v>3014260786847</v>
      </c>
      <c r="C3504" s="2" t="s">
        <v>9081</v>
      </c>
      <c r="D3504" s="1">
        <v>90</v>
      </c>
      <c r="E3504" s="1">
        <v>8</v>
      </c>
      <c r="F3504" s="1">
        <v>12</v>
      </c>
      <c r="G3504" s="1">
        <v>10</v>
      </c>
      <c r="H3504" s="1">
        <v>12</v>
      </c>
      <c r="I3504" s="16"/>
      <c r="J3504" s="17" t="s">
        <v>7142</v>
      </c>
      <c r="K3504" s="4" t="s">
        <v>7144</v>
      </c>
      <c r="L3504" s="5" t="s">
        <v>7143</v>
      </c>
      <c r="M3504" s="5">
        <f t="shared" si="216"/>
        <v>10</v>
      </c>
      <c r="N3504" s="5">
        <f t="shared" si="217"/>
        <v>12</v>
      </c>
      <c r="O3504" s="3" t="str">
        <f>IF(ISBLANK(D3504),"ส่วนลด",VLOOKUP(D3504,หมวดหมู่!$A$2:$B$35,2))</f>
        <v>ของใช้ในครัว</v>
      </c>
      <c r="P3504" s="3" t="str">
        <f>IF(ISBLANK(E3504),"หน่วย",VLOOKUP(E3504,หน่วยนับ!$A$2:$B$37,2))</f>
        <v>อัน</v>
      </c>
      <c r="Q3504" t="str">
        <f t="shared" si="218"/>
        <v>P00000.png</v>
      </c>
      <c r="R3504" t="str">
        <f t="shared" si="219"/>
        <v>INSERT INTO `product`(`pID`, `pBar`, `pBars`, `pName`, `pBP`, `pSP`, `pVal`, `pCate`, `pUnit`, `img`) VALUES ('P03504','3014260786847','[{"detail":"รหัสสินค้า","barcode":"P03504"},{"detail":"บาร์โค้ดหลัก","barcode":"3014260786847"}]','แปรง โอรัล บี ขนนิ่ม***','10','12','12','ของใช้ในครัว','อัน','P00000.png');</v>
      </c>
    </row>
    <row r="3505" spans="1:18" x14ac:dyDescent="0.25">
      <c r="A3505" s="2" t="s">
        <v>5265</v>
      </c>
      <c r="B3505" s="8">
        <v>8857125108225</v>
      </c>
      <c r="C3505" s="2" t="s">
        <v>5266</v>
      </c>
      <c r="D3505" s="1">
        <v>20</v>
      </c>
      <c r="E3505" s="1">
        <v>9</v>
      </c>
      <c r="F3505" s="1">
        <v>3</v>
      </c>
      <c r="G3505" s="1">
        <v>15</v>
      </c>
      <c r="H3505" s="1">
        <v>20</v>
      </c>
      <c r="I3505" s="16"/>
      <c r="J3505" s="17" t="s">
        <v>7142</v>
      </c>
      <c r="K3505" s="4" t="s">
        <v>7144</v>
      </c>
      <c r="L3505" s="5" t="s">
        <v>7143</v>
      </c>
      <c r="M3505" s="5">
        <f t="shared" si="216"/>
        <v>15</v>
      </c>
      <c r="N3505" s="5">
        <f t="shared" si="217"/>
        <v>20</v>
      </c>
      <c r="O3505" s="3" t="str">
        <f>IF(ISBLANK(D3505),"ส่วนลด",VLOOKUP(D3505,หมวดหมู่!$A$2:$B$35,2))</f>
        <v>อุปโภค/บริโภค</v>
      </c>
      <c r="P3505" s="3" t="str">
        <f>IF(ISBLANK(E3505),"หน่วย",VLOOKUP(E3505,หน่วยนับ!$A$2:$B$37,2))</f>
        <v>แพ็ค</v>
      </c>
      <c r="Q3505" t="str">
        <f t="shared" si="218"/>
        <v>P00000.png</v>
      </c>
      <c r="R3505" t="str">
        <f t="shared" si="219"/>
        <v>INSERT INTO `product`(`pID`, `pBar`, `pBars`, `pName`, `pBP`, `pSP`, `pVal`, `pCate`, `pUnit`, `img`) VALUES ('P03505','8857125108225','[{"detail":"รหัสสินค้า","barcode":"P03505"},{"detail":"บาร์โค้ดหลัก","barcode":"8857125108225"}]','ทิชชู่ บั ดัก 20บ*','15','20','3','อุปโภค/บริโภค','แพ็ค','P00000.png');</v>
      </c>
    </row>
    <row r="3506" spans="1:18" x14ac:dyDescent="0.25">
      <c r="A3506" s="2" t="s">
        <v>5267</v>
      </c>
      <c r="B3506" s="8">
        <v>8850014991205</v>
      </c>
      <c r="C3506" s="2" t="s">
        <v>5268</v>
      </c>
      <c r="D3506" s="1">
        <v>42</v>
      </c>
      <c r="E3506" s="1">
        <v>1</v>
      </c>
      <c r="F3506" s="1">
        <v>4</v>
      </c>
      <c r="G3506" s="1">
        <v>6.25</v>
      </c>
      <c r="H3506" s="1">
        <v>10</v>
      </c>
      <c r="I3506" s="16"/>
      <c r="J3506" s="17" t="s">
        <v>7142</v>
      </c>
      <c r="K3506" s="4" t="s">
        <v>7144</v>
      </c>
      <c r="L3506" s="5" t="s">
        <v>7143</v>
      </c>
      <c r="M3506" s="5">
        <f t="shared" si="216"/>
        <v>6.25</v>
      </c>
      <c r="N3506" s="5">
        <f t="shared" si="217"/>
        <v>10</v>
      </c>
      <c r="O3506" s="3" t="str">
        <f>IF(ISBLANK(D3506),"ส่วนลด",VLOOKUP(D3506,หมวดหมู่!$A$2:$B$35,2))</f>
        <v>ของใช้เด็ก+ชิชชู่+สำลี</v>
      </c>
      <c r="P3506" s="3" t="str">
        <f>IF(ISBLANK(E3506),"หน่วย",VLOOKUP(E3506,หน่วยนับ!$A$2:$B$37,2))</f>
        <v>ชิ้น</v>
      </c>
      <c r="Q3506" t="str">
        <f t="shared" si="218"/>
        <v>P00000.png</v>
      </c>
      <c r="R3506" t="str">
        <f t="shared" si="219"/>
        <v>INSERT INTO `product`(`pID`, `pBar`, `pBars`, `pName`, `pBP`, `pSP`, `pVal`, `pCate`, `pUnit`, `img`) VALUES ('P03506','8850014991205','[{"detail":"รหัสสินค้า","barcode":"P03506"},{"detail":"บาร์โค้ดหลัก","barcode":"8850014991205"}]','คัดตอลบัด บี ดัก**','6.25','10','4','ของใช้เด็ก+ชิชชู่+สำลี','ชิ้น','P00000.png');</v>
      </c>
    </row>
    <row r="3507" spans="1:18" x14ac:dyDescent="0.25">
      <c r="A3507" s="2" t="s">
        <v>5269</v>
      </c>
      <c r="B3507" s="8">
        <v>8859161700210</v>
      </c>
      <c r="C3507" s="2" t="s">
        <v>9082</v>
      </c>
      <c r="D3507" s="1">
        <v>20</v>
      </c>
      <c r="E3507" s="1">
        <v>9</v>
      </c>
      <c r="F3507" s="1">
        <v>1</v>
      </c>
      <c r="G3507" s="1">
        <v>7.5</v>
      </c>
      <c r="H3507" s="1">
        <v>10</v>
      </c>
      <c r="I3507" s="16"/>
      <c r="J3507" s="17" t="s">
        <v>7142</v>
      </c>
      <c r="K3507" s="4" t="s">
        <v>7144</v>
      </c>
      <c r="L3507" s="5" t="s">
        <v>7143</v>
      </c>
      <c r="M3507" s="5">
        <f t="shared" si="216"/>
        <v>7.5</v>
      </c>
      <c r="N3507" s="5">
        <f t="shared" si="217"/>
        <v>10</v>
      </c>
      <c r="O3507" s="3" t="str">
        <f>IF(ISBLANK(D3507),"ส่วนลด",VLOOKUP(D3507,หมวดหมู่!$A$2:$B$35,2))</f>
        <v>อุปโภค/บริโภค</v>
      </c>
      <c r="P3507" s="3" t="str">
        <f>IF(ISBLANK(E3507),"หน่วย",VLOOKUP(E3507,หน่วยนับ!$A$2:$B$37,2))</f>
        <v>แพ็ค</v>
      </c>
      <c r="Q3507" t="str">
        <f t="shared" si="218"/>
        <v>P00000.png</v>
      </c>
      <c r="R3507" t="str">
        <f t="shared" si="219"/>
        <v>INSERT INTO `product`(`pID`, `pBar`, `pBars`, `pName`, `pBP`, `pSP`, `pVal`, `pCate`, `pUnit`, `img`) VALUES ('P03507','8859161700210','[{"detail":"รหัสสินค้า","barcode":"P03507"},{"detail":"บาร์โค้ดหลัก","barcode":"8859161700210"}]','ไม้จิ้มฟันแพ็ค***','7.5','10','1','อุปโภค/บริโภค','แพ็ค','P00000.png');</v>
      </c>
    </row>
    <row r="3508" spans="1:18" x14ac:dyDescent="0.25">
      <c r="A3508" s="2" t="s">
        <v>5270</v>
      </c>
      <c r="B3508" s="8">
        <v>8859036100206</v>
      </c>
      <c r="C3508" s="2" t="s">
        <v>9083</v>
      </c>
      <c r="D3508" s="1">
        <v>77</v>
      </c>
      <c r="E3508" s="1">
        <v>9</v>
      </c>
      <c r="F3508" s="1">
        <v>26</v>
      </c>
      <c r="G3508" s="1">
        <v>7.5</v>
      </c>
      <c r="H3508" s="1">
        <v>10</v>
      </c>
      <c r="I3508" s="16"/>
      <c r="J3508" s="17" t="s">
        <v>7142</v>
      </c>
      <c r="K3508" s="4" t="s">
        <v>7144</v>
      </c>
      <c r="L3508" s="5" t="s">
        <v>7143</v>
      </c>
      <c r="M3508" s="5">
        <f t="shared" si="216"/>
        <v>7.5</v>
      </c>
      <c r="N3508" s="5">
        <f t="shared" si="217"/>
        <v>10</v>
      </c>
      <c r="O3508" s="3" t="str">
        <f>IF(ISBLANK(D3508),"ส่วนลด",VLOOKUP(D3508,หมวดหมู่!$A$2:$B$35,2))</f>
        <v>ของใช้ในครัว</v>
      </c>
      <c r="P3508" s="3" t="str">
        <f>IF(ISBLANK(E3508),"หน่วย",VLOOKUP(E3508,หน่วยนับ!$A$2:$B$37,2))</f>
        <v>แพ็ค</v>
      </c>
      <c r="Q3508" t="str">
        <f t="shared" si="218"/>
        <v>P00000.png</v>
      </c>
      <c r="R3508" t="str">
        <f t="shared" si="219"/>
        <v>INSERT INTO `product`(`pID`, `pBar`, `pBars`, `pName`, `pBP`, `pSP`, `pVal`, `pCate`, `pUnit`, `img`) VALUES ('P03508','8859036100206','[{"detail":"รหัสสินค้า","barcode":"P03508"},{"detail":"บาร์โค้ดหลัก","barcode":"8859036100206"}]','ถุงหูหิวลูกโลก 6*11 ***','7.5','10','26','ของใช้ในครัว','แพ็ค','P00000.png');</v>
      </c>
    </row>
    <row r="3509" spans="1:18" x14ac:dyDescent="0.25">
      <c r="A3509" s="2" t="s">
        <v>5271</v>
      </c>
      <c r="B3509" s="8">
        <v>8851495002572</v>
      </c>
      <c r="C3509" s="2" t="s">
        <v>9084</v>
      </c>
      <c r="D3509" s="1">
        <v>42</v>
      </c>
      <c r="E3509" s="1">
        <v>11</v>
      </c>
      <c r="F3509" s="1">
        <v>9</v>
      </c>
      <c r="G3509" s="1">
        <v>8.33</v>
      </c>
      <c r="H3509" s="1">
        <v>10</v>
      </c>
      <c r="I3509" s="16"/>
      <c r="J3509" s="17" t="s">
        <v>7142</v>
      </c>
      <c r="K3509" s="4" t="s">
        <v>7144</v>
      </c>
      <c r="L3509" s="5" t="s">
        <v>7143</v>
      </c>
      <c r="M3509" s="5">
        <f t="shared" si="216"/>
        <v>8.33</v>
      </c>
      <c r="N3509" s="5">
        <f t="shared" si="217"/>
        <v>10</v>
      </c>
      <c r="O3509" s="3" t="str">
        <f>IF(ISBLANK(D3509),"ส่วนลด",VLOOKUP(D3509,หมวดหมู่!$A$2:$B$35,2))</f>
        <v>ของใช้เด็ก+ชิชชู่+สำลี</v>
      </c>
      <c r="P3509" s="3" t="str">
        <f>IF(ISBLANK(E3509),"หน่วย",VLOOKUP(E3509,หน่วยนับ!$A$2:$B$37,2))</f>
        <v>ซอง</v>
      </c>
      <c r="Q3509" t="str">
        <f t="shared" si="218"/>
        <v>P00000.png</v>
      </c>
      <c r="R3509" t="str">
        <f t="shared" si="219"/>
        <v>INSERT INTO `product`(`pID`, `pBar`, `pBars`, `pName`, `pBP`, `pSP`, `pVal`, `pCate`, `pUnit`, `img`) VALUES ('P03509','8851495002572','[{"detail":"รหัสสินค้า","barcode":"P03509"},{"detail":"บาร์โค้ดหลัก","barcode":"8851495002572"}]','สคัลลี่แชมพูขจัดเหา***','8.33','10','9','ของใช้เด็ก+ชิชชู่+สำลี','ซอง','P00000.png');</v>
      </c>
    </row>
    <row r="3510" spans="1:18" x14ac:dyDescent="0.25">
      <c r="A3510" s="2" t="s">
        <v>5272</v>
      </c>
      <c r="B3510" s="8">
        <v>8855805052516</v>
      </c>
      <c r="C3510" s="2" t="s">
        <v>9085</v>
      </c>
      <c r="D3510" s="1">
        <v>21</v>
      </c>
      <c r="E3510" s="1">
        <v>8</v>
      </c>
      <c r="F3510" s="1">
        <v>25</v>
      </c>
      <c r="G3510" s="1">
        <v>6</v>
      </c>
      <c r="H3510" s="1">
        <v>10</v>
      </c>
      <c r="I3510" s="16"/>
      <c r="J3510" s="17" t="s">
        <v>7142</v>
      </c>
      <c r="K3510" s="4" t="s">
        <v>7144</v>
      </c>
      <c r="L3510" s="5" t="s">
        <v>7143</v>
      </c>
      <c r="M3510" s="5">
        <f t="shared" si="216"/>
        <v>6</v>
      </c>
      <c r="N3510" s="5">
        <f t="shared" si="217"/>
        <v>10</v>
      </c>
      <c r="O3510" s="3" t="str">
        <f>IF(ISBLANK(D3510),"ส่วนลด",VLOOKUP(D3510,หมวดหมู่!$A$2:$B$35,2))</f>
        <v>ไฟฟ้า</v>
      </c>
      <c r="P3510" s="3" t="str">
        <f>IF(ISBLANK(E3510),"หน่วย",VLOOKUP(E3510,หน่วยนับ!$A$2:$B$37,2))</f>
        <v>อัน</v>
      </c>
      <c r="Q3510" t="str">
        <f t="shared" si="218"/>
        <v>P00000.png</v>
      </c>
      <c r="R3510" t="str">
        <f t="shared" si="219"/>
        <v>INSERT INTO `product`(`pID`, `pBar`, `pBars`, `pName`, `pBP`, `pSP`, `pVal`, `pCate`, `pUnit`, `img`) VALUES ('P03510','8855805052516','[{"detail":"รหัสสินค้า","barcode":"P03510"},{"detail":"บาร์โค้ดหลัก","barcode":"8855805052516"}]','เทปพันสายไฟ 18มม***','6','10','25','ไฟฟ้า','อัน','P00000.png');</v>
      </c>
    </row>
    <row r="3511" spans="1:18" x14ac:dyDescent="0.25">
      <c r="A3511" s="2" t="s">
        <v>5273</v>
      </c>
      <c r="B3511" s="8">
        <v>8850273263105</v>
      </c>
      <c r="C3511" s="2" t="s">
        <v>5274</v>
      </c>
      <c r="D3511" s="1">
        <v>63</v>
      </c>
      <c r="E3511" s="1">
        <v>2</v>
      </c>
      <c r="F3511" s="1">
        <v>1</v>
      </c>
      <c r="G3511" s="1">
        <v>27.33</v>
      </c>
      <c r="H3511" s="1">
        <v>35</v>
      </c>
      <c r="I3511" s="16"/>
      <c r="J3511" s="17" t="s">
        <v>7142</v>
      </c>
      <c r="K3511" s="4" t="s">
        <v>7144</v>
      </c>
      <c r="L3511" s="5" t="s">
        <v>7143</v>
      </c>
      <c r="M3511" s="5">
        <f t="shared" si="216"/>
        <v>27.33</v>
      </c>
      <c r="N3511" s="5">
        <f t="shared" si="217"/>
        <v>35</v>
      </c>
      <c r="O3511" s="3" t="str">
        <f>IF(ISBLANK(D3511),"ส่วนลด",VLOOKUP(D3511,หมวดหมู่!$A$2:$B$35,2))</f>
        <v>น้ำยาล้างจาน+ล้างพื้น</v>
      </c>
      <c r="P3511" s="3" t="str">
        <f>IF(ISBLANK(E3511),"หน่วย",VLOOKUP(E3511,หน่วยนับ!$A$2:$B$37,2))</f>
        <v>กระปุก</v>
      </c>
      <c r="Q3511" t="str">
        <f t="shared" si="218"/>
        <v>P00000.png</v>
      </c>
      <c r="R3511" t="str">
        <f t="shared" si="219"/>
        <v>INSERT INTO `product`(`pID`, `pBar`, `pBars`, `pName`, `pBP`, `pSP`, `pVal`, `pCate`, `pUnit`, `img`) VALUES ('P03511','8850273263105','[{"detail":"รหัสสินค้า","barcode":"P03511"},{"detail":"บาร์โค้ดหลัก","barcode":"8850273263105"}]','น้ำหอมเดลี่ เฟรช สีชมพู**','27.33','35','1','น้ำยาล้างจาน+ล้างพื้น','กระปุก','P00000.png');</v>
      </c>
    </row>
    <row r="3512" spans="1:18" x14ac:dyDescent="0.25">
      <c r="A3512" s="2" t="s">
        <v>5275</v>
      </c>
      <c r="B3512" s="8">
        <v>8850273263204</v>
      </c>
      <c r="C3512" s="2" t="s">
        <v>5276</v>
      </c>
      <c r="D3512" s="1">
        <v>63</v>
      </c>
      <c r="E3512" s="1">
        <v>2</v>
      </c>
      <c r="F3512" s="1">
        <v>0</v>
      </c>
      <c r="G3512" s="1">
        <v>27.33</v>
      </c>
      <c r="H3512" s="1">
        <v>35</v>
      </c>
      <c r="I3512" s="16"/>
      <c r="J3512" s="17" t="s">
        <v>7142</v>
      </c>
      <c r="K3512" s="4" t="s">
        <v>7144</v>
      </c>
      <c r="L3512" s="5" t="s">
        <v>7143</v>
      </c>
      <c r="M3512" s="5">
        <f t="shared" si="216"/>
        <v>27.33</v>
      </c>
      <c r="N3512" s="5">
        <f t="shared" si="217"/>
        <v>35</v>
      </c>
      <c r="O3512" s="3" t="str">
        <f>IF(ISBLANK(D3512),"ส่วนลด",VLOOKUP(D3512,หมวดหมู่!$A$2:$B$35,2))</f>
        <v>น้ำยาล้างจาน+ล้างพื้น</v>
      </c>
      <c r="P3512" s="3" t="str">
        <f>IF(ISBLANK(E3512),"หน่วย",VLOOKUP(E3512,หน่วยนับ!$A$2:$B$37,2))</f>
        <v>กระปุก</v>
      </c>
      <c r="Q3512" t="str">
        <f t="shared" si="218"/>
        <v>P00000.png</v>
      </c>
      <c r="R3512" t="str">
        <f t="shared" si="219"/>
        <v>INSERT INTO `product`(`pID`, `pBar`, `pBars`, `pName`, `pBP`, `pSP`, `pVal`, `pCate`, `pUnit`, `img`) VALUES ('P03512','8850273263204','[{"detail":"รหัสสินค้า","barcode":"P03512"},{"detail":"บาร์โค้ดหลัก","barcode":"8850273263204"}]','น้ำหอมเดลี่ เฟรช สีเขียว**','27.33','35','0','น้ำยาล้างจาน+ล้างพื้น','กระปุก','P00000.png');</v>
      </c>
    </row>
    <row r="3513" spans="1:18" x14ac:dyDescent="0.25">
      <c r="A3513" s="2" t="s">
        <v>5277</v>
      </c>
      <c r="B3513" s="8">
        <v>8850273263402</v>
      </c>
      <c r="C3513" s="2" t="s">
        <v>5278</v>
      </c>
      <c r="D3513" s="1">
        <v>63</v>
      </c>
      <c r="E3513" s="1">
        <v>2</v>
      </c>
      <c r="F3513" s="1">
        <v>0</v>
      </c>
      <c r="G3513" s="1">
        <v>27.33</v>
      </c>
      <c r="H3513" s="1">
        <v>35</v>
      </c>
      <c r="I3513" s="16"/>
      <c r="J3513" s="17" t="s">
        <v>7142</v>
      </c>
      <c r="K3513" s="4" t="s">
        <v>7144</v>
      </c>
      <c r="L3513" s="5" t="s">
        <v>7143</v>
      </c>
      <c r="M3513" s="5">
        <f t="shared" si="216"/>
        <v>27.33</v>
      </c>
      <c r="N3513" s="5">
        <f t="shared" si="217"/>
        <v>35</v>
      </c>
      <c r="O3513" s="3" t="str">
        <f>IF(ISBLANK(D3513),"ส่วนลด",VLOOKUP(D3513,หมวดหมู่!$A$2:$B$35,2))</f>
        <v>น้ำยาล้างจาน+ล้างพื้น</v>
      </c>
      <c r="P3513" s="3" t="str">
        <f>IF(ISBLANK(E3513),"หน่วย",VLOOKUP(E3513,หน่วยนับ!$A$2:$B$37,2))</f>
        <v>กระปุก</v>
      </c>
      <c r="Q3513" t="str">
        <f t="shared" si="218"/>
        <v>P00000.png</v>
      </c>
      <c r="R3513" t="str">
        <f t="shared" si="219"/>
        <v>INSERT INTO `product`(`pID`, `pBar`, `pBars`, `pName`, `pBP`, `pSP`, `pVal`, `pCate`, `pUnit`, `img`) VALUES ('P03513','8850273263402','[{"detail":"รหัสสินค้า","barcode":"P03513"},{"detail":"บาร์โค้ดหลัก","barcode":"8850273263402"}]','น้ำหอมเดลี่ เฟรช สีส้ม**','27.33','35','0','น้ำยาล้างจาน+ล้างพื้น','กระปุก','P00000.png');</v>
      </c>
    </row>
    <row r="3514" spans="1:18" x14ac:dyDescent="0.25">
      <c r="A3514" s="2" t="s">
        <v>5279</v>
      </c>
      <c r="B3514" s="8">
        <v>8850273225110</v>
      </c>
      <c r="C3514" s="2" t="s">
        <v>5280</v>
      </c>
      <c r="D3514" s="1">
        <v>20</v>
      </c>
      <c r="E3514" s="1">
        <v>2</v>
      </c>
      <c r="F3514" s="1">
        <v>0</v>
      </c>
      <c r="G3514" s="1">
        <v>27.33</v>
      </c>
      <c r="H3514" s="1">
        <v>35</v>
      </c>
      <c r="I3514" s="16"/>
      <c r="J3514" s="17" t="s">
        <v>7142</v>
      </c>
      <c r="K3514" s="4" t="s">
        <v>7144</v>
      </c>
      <c r="L3514" s="5" t="s">
        <v>7143</v>
      </c>
      <c r="M3514" s="5">
        <f t="shared" si="216"/>
        <v>27.33</v>
      </c>
      <c r="N3514" s="5">
        <f t="shared" si="217"/>
        <v>35</v>
      </c>
      <c r="O3514" s="3" t="str">
        <f>IF(ISBLANK(D3514),"ส่วนลด",VLOOKUP(D3514,หมวดหมู่!$A$2:$B$35,2))</f>
        <v>อุปโภค/บริโภค</v>
      </c>
      <c r="P3514" s="3" t="str">
        <f>IF(ISBLANK(E3514),"หน่วย",VLOOKUP(E3514,หน่วยนับ!$A$2:$B$37,2))</f>
        <v>กระปุก</v>
      </c>
      <c r="Q3514" t="str">
        <f t="shared" si="218"/>
        <v>P00000.png</v>
      </c>
      <c r="R3514" t="str">
        <f t="shared" si="219"/>
        <v>INSERT INTO `product`(`pID`, `pBar`, `pBars`, `pName`, `pBP`, `pSP`, `pVal`, `pCate`, `pUnit`, `img`) VALUES ('P03514','8850273225110','[{"detail":"รหัสสินค้า","barcode":"P03514"},{"detail":"บาร์โค้ดหลัก","barcode":"8850273225110"}]','น้ำหอมเดลี่ เฟรช สีม่วง','27.33','35','0','อุปโภค/บริโภค','กระปุก','P00000.png');</v>
      </c>
    </row>
    <row r="3515" spans="1:18" x14ac:dyDescent="0.25">
      <c r="A3515" s="2" t="s">
        <v>5281</v>
      </c>
      <c r="B3515" s="8">
        <v>8859159202252</v>
      </c>
      <c r="C3515" s="2" t="s">
        <v>5282</v>
      </c>
      <c r="D3515" s="1">
        <v>57</v>
      </c>
      <c r="E3515" s="1">
        <v>23</v>
      </c>
      <c r="F3515" s="1">
        <v>0</v>
      </c>
      <c r="G3515" s="1">
        <v>15</v>
      </c>
      <c r="H3515" s="1">
        <v>20</v>
      </c>
      <c r="I3515" s="16"/>
      <c r="J3515" s="17" t="s">
        <v>7142</v>
      </c>
      <c r="K3515" s="4" t="s">
        <v>7144</v>
      </c>
      <c r="L3515" s="5" t="s">
        <v>7143</v>
      </c>
      <c r="M3515" s="5">
        <f t="shared" si="216"/>
        <v>15</v>
      </c>
      <c r="N3515" s="5">
        <f t="shared" si="217"/>
        <v>20</v>
      </c>
      <c r="O3515" s="3" t="str">
        <f>IF(ISBLANK(D3515),"ส่วนลด",VLOOKUP(D3515,หมวดหมู่!$A$2:$B$35,2))</f>
        <v>สบู่+ครีมอาบน้ำ</v>
      </c>
      <c r="P3515" s="3" t="str">
        <f>IF(ISBLANK(E3515),"หน่วย",VLOOKUP(E3515,หน่วยนับ!$A$2:$B$37,2))</f>
        <v>ก้อน</v>
      </c>
      <c r="Q3515" t="str">
        <f t="shared" si="218"/>
        <v>P00000.png</v>
      </c>
      <c r="R3515" t="str">
        <f t="shared" si="219"/>
        <v>INSERT INTO `product`(`pID`, `pBar`, `pBars`, `pName`, `pBP`, `pSP`, `pVal`, `pCate`, `pUnit`, `img`) VALUES ('P03515','8859159202252','[{"detail":"รหัสสินค้า","barcode":"P03515"},{"detail":"บาร์โค้ดหลัก","barcode":"8859159202252"}]','สบู่ส้มวิตามินซี150g20บ**','15','20','0','สบู่+ครีมอาบน้ำ','ก้อน','P00000.png');</v>
      </c>
    </row>
    <row r="3516" spans="1:18" x14ac:dyDescent="0.25">
      <c r="A3516" s="2" t="s">
        <v>5283</v>
      </c>
      <c r="B3516" s="8">
        <v>8850006233016</v>
      </c>
      <c r="C3516" s="2" t="s">
        <v>5284</v>
      </c>
      <c r="D3516" s="1">
        <v>66</v>
      </c>
      <c r="E3516" s="1">
        <v>1</v>
      </c>
      <c r="F3516" s="1">
        <v>1</v>
      </c>
      <c r="G3516" s="1">
        <v>23.1</v>
      </c>
      <c r="H3516" s="1">
        <v>30</v>
      </c>
      <c r="I3516" s="16"/>
      <c r="J3516" s="17" t="s">
        <v>7142</v>
      </c>
      <c r="K3516" s="4" t="s">
        <v>7144</v>
      </c>
      <c r="L3516" s="5" t="s">
        <v>7143</v>
      </c>
      <c r="M3516" s="5">
        <f t="shared" si="216"/>
        <v>23.1</v>
      </c>
      <c r="N3516" s="5">
        <f t="shared" si="217"/>
        <v>30</v>
      </c>
      <c r="O3516" s="3" t="str">
        <f>IF(ISBLANK(D3516),"ส่วนลด",VLOOKUP(D3516,หมวดหมู่!$A$2:$B$35,2))</f>
        <v>ยาสีฟัน+แปรงสีฟันน้ำยาบ้วนปาก</v>
      </c>
      <c r="P3516" s="3" t="str">
        <f>IF(ISBLANK(E3516),"หน่วย",VLOOKUP(E3516,หน่วยนับ!$A$2:$B$37,2))</f>
        <v>ชิ้น</v>
      </c>
      <c r="Q3516" t="str">
        <f t="shared" si="218"/>
        <v>P00000.png</v>
      </c>
      <c r="R3516" t="str">
        <f t="shared" si="219"/>
        <v>INSERT INTO `product`(`pID`, `pBar`, `pBars`, `pName`, `pBP`, `pSP`, `pVal`, `pCate`, `pUnit`, `img`) VALUES ('P03516','8850006233016','[{"detail":"รหัสสินค้า","barcode":"P03516"},{"detail":"บาร์โค้ดหลัก","barcode":"8850006233016"}]','คอลเกตุยาสีฟัน90g30บ**','23.1','30','1','ยาสีฟัน+แปรงสีฟันน้ำยาบ้วนปาก','ชิ้น','P00000.png');</v>
      </c>
    </row>
    <row r="3517" spans="1:18" x14ac:dyDescent="0.25">
      <c r="A3517" s="2" t="s">
        <v>5285</v>
      </c>
      <c r="B3517" s="8">
        <v>8859159203075</v>
      </c>
      <c r="C3517" s="2" t="s">
        <v>5286</v>
      </c>
      <c r="D3517" s="1">
        <v>57</v>
      </c>
      <c r="E3517" s="1">
        <v>23</v>
      </c>
      <c r="F3517" s="1">
        <v>0</v>
      </c>
      <c r="G3517" s="1">
        <v>15</v>
      </c>
      <c r="H3517" s="1">
        <v>20</v>
      </c>
      <c r="I3517" s="16"/>
      <c r="J3517" s="17" t="s">
        <v>7142</v>
      </c>
      <c r="K3517" s="4" t="s">
        <v>7144</v>
      </c>
      <c r="L3517" s="5" t="s">
        <v>7143</v>
      </c>
      <c r="M3517" s="5">
        <f t="shared" si="216"/>
        <v>15</v>
      </c>
      <c r="N3517" s="5">
        <f t="shared" si="217"/>
        <v>20</v>
      </c>
      <c r="O3517" s="3" t="str">
        <f>IF(ISBLANK(D3517),"ส่วนลด",VLOOKUP(D3517,หมวดหมู่!$A$2:$B$35,2))</f>
        <v>สบู่+ครีมอาบน้ำ</v>
      </c>
      <c r="P3517" s="3" t="str">
        <f>IF(ISBLANK(E3517),"หน่วย",VLOOKUP(E3517,หน่วยนับ!$A$2:$B$37,2))</f>
        <v>ก้อน</v>
      </c>
      <c r="Q3517" t="str">
        <f t="shared" si="218"/>
        <v>P00000.png</v>
      </c>
      <c r="R3517" t="str">
        <f t="shared" si="219"/>
        <v>INSERT INTO `product`(`pID`, `pBar`, `pBars`, `pName`, `pBP`, `pSP`, `pVal`, `pCate`, `pUnit`, `img`) VALUES ('P03517','8859159203075','[{"detail":"รหัสสินค้า","barcode":"P03517"},{"detail":"บาร์โค้ดหลัก","barcode":"8859159203075"}]','สบู่นมแพะ 20บ**','15','20','0','สบู่+ครีมอาบน้ำ','ก้อน','P00000.png');</v>
      </c>
    </row>
    <row r="3518" spans="1:18" x14ac:dyDescent="0.25">
      <c r="A3518" s="2" t="s">
        <v>5287</v>
      </c>
      <c r="B3518" s="8" t="s">
        <v>5287</v>
      </c>
      <c r="C3518" s="2" t="s">
        <v>9086</v>
      </c>
      <c r="D3518" s="1">
        <v>20</v>
      </c>
      <c r="E3518" s="1">
        <v>8</v>
      </c>
      <c r="F3518" s="1">
        <v>4</v>
      </c>
      <c r="G3518" s="1">
        <v>14</v>
      </c>
      <c r="H3518" s="1">
        <v>20</v>
      </c>
      <c r="I3518" s="16"/>
      <c r="J3518" s="17" t="s">
        <v>7142</v>
      </c>
      <c r="K3518" s="4" t="s">
        <v>7144</v>
      </c>
      <c r="L3518" s="5" t="s">
        <v>7143</v>
      </c>
      <c r="M3518" s="5">
        <f t="shared" si="216"/>
        <v>14</v>
      </c>
      <c r="N3518" s="5">
        <f t="shared" si="217"/>
        <v>20</v>
      </c>
      <c r="O3518" s="3" t="str">
        <f>IF(ISBLANK(D3518),"ส่วนลด",VLOOKUP(D3518,หมวดหมู่!$A$2:$B$35,2))</f>
        <v>อุปโภค/บริโภค</v>
      </c>
      <c r="P3518" s="3" t="str">
        <f>IF(ISBLANK(E3518),"หน่วย",VLOOKUP(E3518,หน่วยนับ!$A$2:$B$37,2))</f>
        <v>อัน</v>
      </c>
      <c r="Q3518" t="str">
        <f t="shared" si="218"/>
        <v>P00000.png</v>
      </c>
      <c r="R3518" t="str">
        <f t="shared" si="219"/>
        <v>INSERT INTO `product`(`pID`, `pBar`, `pBars`, `pName`, `pBP`, `pSP`, `pVal`, `pCate`, `pUnit`, `img`) VALUES ('P03518','P03518','[{"detail":"รหัสสินค้า","barcode":"P03518"},{"detail":"บาร์โค้ดหลัก","barcode":"P03518"}]','สายคล้องแมส***','14','20','4','อุปโภค/บริโภค','อัน','P00000.png');</v>
      </c>
    </row>
    <row r="3519" spans="1:18" x14ac:dyDescent="0.25">
      <c r="A3519" s="2" t="s">
        <v>5288</v>
      </c>
      <c r="B3519" s="8">
        <v>8850014991212</v>
      </c>
      <c r="C3519" s="2" t="s">
        <v>5289</v>
      </c>
      <c r="D3519" s="1">
        <v>20</v>
      </c>
      <c r="E3519" s="1">
        <v>2</v>
      </c>
      <c r="F3519" s="1">
        <v>1</v>
      </c>
      <c r="G3519" s="1">
        <v>6.25</v>
      </c>
      <c r="H3519" s="1">
        <v>10</v>
      </c>
      <c r="I3519" s="16"/>
      <c r="J3519" s="17" t="s">
        <v>7142</v>
      </c>
      <c r="K3519" s="4" t="s">
        <v>7144</v>
      </c>
      <c r="L3519" s="5" t="s">
        <v>7143</v>
      </c>
      <c r="M3519" s="5">
        <f t="shared" si="216"/>
        <v>6.25</v>
      </c>
      <c r="N3519" s="5">
        <f t="shared" si="217"/>
        <v>10</v>
      </c>
      <c r="O3519" s="3" t="str">
        <f>IF(ISBLANK(D3519),"ส่วนลด",VLOOKUP(D3519,หมวดหมู่!$A$2:$B$35,2))</f>
        <v>อุปโภค/บริโภค</v>
      </c>
      <c r="P3519" s="3" t="str">
        <f>IF(ISBLANK(E3519),"หน่วย",VLOOKUP(E3519,หน่วยนับ!$A$2:$B$37,2))</f>
        <v>กระปุก</v>
      </c>
      <c r="Q3519" t="str">
        <f t="shared" si="218"/>
        <v>P00000.png</v>
      </c>
      <c r="R3519" t="str">
        <f t="shared" si="219"/>
        <v>INSERT INTO `product`(`pID`, `pBar`, `pBars`, `pName`, `pBP`, `pSP`, `pVal`, `pCate`, `pUnit`, `img`) VALUES ('P03519','8850014991212','[{"detail":"รหัสสินค้า","barcode":"P03519"},{"detail":"บาร์โค้ดหลัก","barcode":"8850014991212"}]','คัดตอลบัดกล่อง 100 ก้าน','6.25','10','1','อุปโภค/บริโภค','กระปุก','P00000.png');</v>
      </c>
    </row>
    <row r="3520" spans="1:18" x14ac:dyDescent="0.25">
      <c r="A3520" s="2" t="s">
        <v>5290</v>
      </c>
      <c r="B3520" s="8">
        <v>8859159202931</v>
      </c>
      <c r="C3520" s="2" t="s">
        <v>5291</v>
      </c>
      <c r="D3520" s="1">
        <v>57</v>
      </c>
      <c r="E3520" s="1">
        <v>23</v>
      </c>
      <c r="F3520" s="1">
        <v>0</v>
      </c>
      <c r="G3520" s="1">
        <v>14.59</v>
      </c>
      <c r="H3520" s="1">
        <v>20</v>
      </c>
      <c r="I3520" s="16"/>
      <c r="J3520" s="17" t="s">
        <v>7142</v>
      </c>
      <c r="K3520" s="4" t="s">
        <v>7144</v>
      </c>
      <c r="L3520" s="5" t="s">
        <v>7143</v>
      </c>
      <c r="M3520" s="5">
        <f t="shared" si="216"/>
        <v>14.59</v>
      </c>
      <c r="N3520" s="5">
        <f t="shared" si="217"/>
        <v>20</v>
      </c>
      <c r="O3520" s="3" t="str">
        <f>IF(ISBLANK(D3520),"ส่วนลด",VLOOKUP(D3520,หมวดหมู่!$A$2:$B$35,2))</f>
        <v>สบู่+ครีมอาบน้ำ</v>
      </c>
      <c r="P3520" s="3" t="str">
        <f>IF(ISBLANK(E3520),"หน่วย",VLOOKUP(E3520,หน่วยนับ!$A$2:$B$37,2))</f>
        <v>ก้อน</v>
      </c>
      <c r="Q3520" t="str">
        <f t="shared" si="218"/>
        <v>P00000.png</v>
      </c>
      <c r="R3520" t="str">
        <f t="shared" si="219"/>
        <v>INSERT INTO `product`(`pID`, `pBar`, `pBars`, `pName`, `pBP`, `pSP`, `pVal`, `pCate`, `pUnit`, `img`) VALUES ('P03520','8859159202931','[{"detail":"รหัสสินค้า","barcode":"P03520"},{"detail":"บาร์โค้ดหลัก","barcode":"8859159202931"}]','สบู่การองมะเฟือง20**','14.59','20','0','สบู่+ครีมอาบน้ำ','ก้อน','P00000.png');</v>
      </c>
    </row>
    <row r="3521" spans="1:18" x14ac:dyDescent="0.25">
      <c r="A3521" s="2" t="s">
        <v>5292</v>
      </c>
      <c r="B3521" s="8">
        <v>8859159202955</v>
      </c>
      <c r="C3521" s="2" t="s">
        <v>5293</v>
      </c>
      <c r="D3521" s="1">
        <v>57</v>
      </c>
      <c r="E3521" s="1">
        <v>23</v>
      </c>
      <c r="F3521" s="1">
        <v>1</v>
      </c>
      <c r="G3521" s="1">
        <v>14.59</v>
      </c>
      <c r="H3521" s="1">
        <v>20</v>
      </c>
      <c r="I3521" s="16"/>
      <c r="J3521" s="17" t="s">
        <v>7142</v>
      </c>
      <c r="K3521" s="4" t="s">
        <v>7144</v>
      </c>
      <c r="L3521" s="5" t="s">
        <v>7143</v>
      </c>
      <c r="M3521" s="5">
        <f t="shared" si="216"/>
        <v>14.59</v>
      </c>
      <c r="N3521" s="5">
        <f t="shared" si="217"/>
        <v>20</v>
      </c>
      <c r="O3521" s="3" t="str">
        <f>IF(ISBLANK(D3521),"ส่วนลด",VLOOKUP(D3521,หมวดหมู่!$A$2:$B$35,2))</f>
        <v>สบู่+ครีมอาบน้ำ</v>
      </c>
      <c r="P3521" s="3" t="str">
        <f>IF(ISBLANK(E3521),"หน่วย",VLOOKUP(E3521,หน่วยนับ!$A$2:$B$37,2))</f>
        <v>ก้อน</v>
      </c>
      <c r="Q3521" t="str">
        <f t="shared" si="218"/>
        <v>P00000.png</v>
      </c>
      <c r="R3521" t="str">
        <f t="shared" si="219"/>
        <v>INSERT INTO `product`(`pID`, `pBar`, `pBars`, `pName`, `pBP`, `pSP`, `pVal`, `pCate`, `pUnit`, `img`) VALUES ('P03521','8859159202955','[{"detail":"รหัสสินค้า","barcode":"P03521"},{"detail":"บาร์โค้ดหลัก","barcode":"8859159202955"}]','สบู่การอง มะขาม20บ**','14.59','20','1','สบู่+ครีมอาบน้ำ','ก้อน','P00000.png');</v>
      </c>
    </row>
    <row r="3522" spans="1:18" x14ac:dyDescent="0.25">
      <c r="A3522" s="2" t="s">
        <v>5294</v>
      </c>
      <c r="B3522" s="8">
        <v>8850722083469</v>
      </c>
      <c r="C3522" s="2" t="s">
        <v>9087</v>
      </c>
      <c r="D3522" s="1">
        <v>43</v>
      </c>
      <c r="E3522" s="1">
        <v>3</v>
      </c>
      <c r="F3522" s="1">
        <v>3</v>
      </c>
      <c r="G3522" s="1">
        <v>24.17</v>
      </c>
      <c r="H3522" s="1">
        <v>30</v>
      </c>
      <c r="I3522" s="16"/>
      <c r="J3522" s="17" t="s">
        <v>7142</v>
      </c>
      <c r="K3522" s="4" t="s">
        <v>7144</v>
      </c>
      <c r="L3522" s="5" t="s">
        <v>7143</v>
      </c>
      <c r="M3522" s="5">
        <f t="shared" si="216"/>
        <v>24.17</v>
      </c>
      <c r="N3522" s="5">
        <f t="shared" si="217"/>
        <v>30</v>
      </c>
      <c r="O3522" s="3" t="str">
        <f>IF(ISBLANK(D3522),"ส่วนลด",VLOOKUP(D3522,หมวดหมู่!$A$2:$B$35,2))</f>
        <v>โลออน+โลชั้่น+น้ำหอม</v>
      </c>
      <c r="P3522" s="3" t="str">
        <f>IF(ISBLANK(E3522),"หน่วย",VLOOKUP(E3522,หน่วยนับ!$A$2:$B$37,2))</f>
        <v>ขวด</v>
      </c>
      <c r="Q3522" t="str">
        <f t="shared" si="218"/>
        <v>P00000.png</v>
      </c>
      <c r="R3522" t="str">
        <f t="shared" si="219"/>
        <v>INSERT INTO `product`(`pID`, `pBar`, `pBars`, `pName`, `pBP`, `pSP`, `pVal`, `pCate`, `pUnit`, `img`) VALUES ('P03522','8850722083469','[{"detail":"รหัสสินค้า","barcode":"P03522"},{"detail":"บาร์โค้ดหลัก","barcode":"8850722083469"}]','น้ำหอมคาร์เวียร์ ***','24.17','30','3','โลออน+โลชั้่น+น้ำหอม','ขวด','P00000.png');</v>
      </c>
    </row>
    <row r="3523" spans="1:18" x14ac:dyDescent="0.25">
      <c r="A3523" s="2" t="s">
        <v>5295</v>
      </c>
      <c r="B3523" s="8" t="s">
        <v>5295</v>
      </c>
      <c r="C3523" s="2" t="s">
        <v>9088</v>
      </c>
      <c r="D3523" s="1">
        <v>20</v>
      </c>
      <c r="E3523" s="1">
        <v>1</v>
      </c>
      <c r="F3523" s="1">
        <v>1</v>
      </c>
      <c r="G3523" s="1">
        <v>25</v>
      </c>
      <c r="H3523" s="1">
        <v>35</v>
      </c>
      <c r="I3523" s="16"/>
      <c r="J3523" s="17" t="s">
        <v>7142</v>
      </c>
      <c r="K3523" s="4" t="s">
        <v>7144</v>
      </c>
      <c r="L3523" s="5" t="s">
        <v>7143</v>
      </c>
      <c r="M3523" s="5">
        <f t="shared" ref="M3523:M3586" si="220">IF(ISBLANK(D3523),0,G3523)</f>
        <v>25</v>
      </c>
      <c r="N3523" s="5">
        <f t="shared" ref="N3523:N3586" si="221">IF(ISBLANK(D3523),-H3523,H3523)</f>
        <v>35</v>
      </c>
      <c r="O3523" s="3" t="str">
        <f>IF(ISBLANK(D3523),"ส่วนลด",VLOOKUP(D3523,หมวดหมู่!$A$2:$B$35,2))</f>
        <v>อุปโภค/บริโภค</v>
      </c>
      <c r="P3523" s="3" t="str">
        <f>IF(ISBLANK(E3523),"หน่วย",VLOOKUP(E3523,หน่วยนับ!$A$2:$B$37,2))</f>
        <v>ชิ้น</v>
      </c>
      <c r="Q3523" t="str">
        <f t="shared" ref="Q3523:Q3586" si="222">IF(ISBLANK(I3523),"P00000.png",I3523)</f>
        <v>P00000.png</v>
      </c>
      <c r="R3523" t="str">
        <f t="shared" ref="R3523:R3586" si="223">"INSERT INTO `product`(`pID`, `pBar`, `pBars`, `pName`, `pBP`, `pSP`, `pVal`, `pCate`, `pUnit`, `img`) VALUES ('"&amp;A3523&amp;"','"&amp;B3523&amp;"','"&amp;J3523&amp;A3523&amp;K3523&amp;B3523&amp;L3523&amp;"','"&amp;C3523&amp;"','"&amp;M3523&amp;"','"&amp;N3523&amp;"','"&amp;F3523&amp;"','"&amp;O3523&amp;"','"&amp;P3523&amp;"','"&amp;Q3523&amp;"');"</f>
        <v>INSERT INTO `product`(`pID`, `pBar`, `pBars`, `pName`, `pBP`, `pSP`, `pVal`, `pCate`, `pUnit`, `img`) VALUES ('P03523','P03523','[{"detail":"รหัสสินค้า","barcode":"P03523"},{"detail":"บาร์โค้ดหลัก","barcode":"P03523"}]','โซดาไฟ800กรัม***','25','35','1','อุปโภค/บริโภค','ชิ้น','P00000.png');</v>
      </c>
    </row>
    <row r="3524" spans="1:18" x14ac:dyDescent="0.25">
      <c r="A3524" s="2" t="s">
        <v>5296</v>
      </c>
      <c r="B3524" s="8">
        <v>1988032168129</v>
      </c>
      <c r="C3524" s="2" t="s">
        <v>9089</v>
      </c>
      <c r="D3524" s="1">
        <v>32</v>
      </c>
      <c r="E3524" s="1">
        <v>8</v>
      </c>
      <c r="F3524" s="1">
        <v>14</v>
      </c>
      <c r="G3524" s="1">
        <v>14.58</v>
      </c>
      <c r="H3524" s="1">
        <v>20</v>
      </c>
      <c r="I3524" s="16"/>
      <c r="J3524" s="17" t="s">
        <v>7142</v>
      </c>
      <c r="K3524" s="4" t="s">
        <v>7144</v>
      </c>
      <c r="L3524" s="5" t="s">
        <v>7143</v>
      </c>
      <c r="M3524" s="5">
        <f t="shared" si="220"/>
        <v>14.58</v>
      </c>
      <c r="N3524" s="5">
        <f t="shared" si="221"/>
        <v>20</v>
      </c>
      <c r="O3524" s="3" t="str">
        <f>IF(ISBLANK(D3524),"ส่วนลด",VLOOKUP(D3524,หมวดหมู่!$A$2:$B$35,2))</f>
        <v>การศึกษา</v>
      </c>
      <c r="P3524" s="3" t="str">
        <f>IF(ISBLANK(E3524),"หน่วย",VLOOKUP(E3524,หน่วยนับ!$A$2:$B$37,2))</f>
        <v>อัน</v>
      </c>
      <c r="Q3524" t="str">
        <f t="shared" si="222"/>
        <v>P00000.png</v>
      </c>
      <c r="R3524" t="str">
        <f t="shared" si="223"/>
        <v>INSERT INTO `product`(`pID`, `pBar`, `pBars`, `pName`, `pBP`, `pSP`, `pVal`, `pCate`, `pUnit`, `img`) VALUES ('P03524','1988032168129','[{"detail":"รหัสสินค้า","barcode":"P03524"},{"detail":"บาร์โค้ดหลัก","barcode":"1988032168129"}]','ที่แกะลูกแม็กแบบคีม***','14.58','20','14','การศึกษา','อัน','P00000.png');</v>
      </c>
    </row>
    <row r="3525" spans="1:18" x14ac:dyDescent="0.25">
      <c r="A3525" s="2" t="s">
        <v>5297</v>
      </c>
      <c r="B3525" s="8" t="s">
        <v>5297</v>
      </c>
      <c r="C3525" s="2" t="s">
        <v>9090</v>
      </c>
      <c r="D3525" s="1">
        <v>43</v>
      </c>
      <c r="E3525" s="1">
        <v>29</v>
      </c>
      <c r="F3525" s="1">
        <v>8</v>
      </c>
      <c r="G3525" s="1">
        <v>14.58</v>
      </c>
      <c r="H3525" s="1">
        <v>20</v>
      </c>
      <c r="I3525" s="16"/>
      <c r="J3525" s="17" t="s">
        <v>7142</v>
      </c>
      <c r="K3525" s="4" t="s">
        <v>7144</v>
      </c>
      <c r="L3525" s="5" t="s">
        <v>7143</v>
      </c>
      <c r="M3525" s="5">
        <f t="shared" si="220"/>
        <v>14.58</v>
      </c>
      <c r="N3525" s="5">
        <f t="shared" si="221"/>
        <v>20</v>
      </c>
      <c r="O3525" s="3" t="str">
        <f>IF(ISBLANK(D3525),"ส่วนลด",VLOOKUP(D3525,หมวดหมู่!$A$2:$B$35,2))</f>
        <v>โลออน+โลชั้่น+น้ำหอม</v>
      </c>
      <c r="P3525" s="3" t="str">
        <f>IF(ISBLANK(E3525),"หน่วย",VLOOKUP(E3525,หน่วยนับ!$A$2:$B$37,2))</f>
        <v>หลอด</v>
      </c>
      <c r="Q3525" t="str">
        <f t="shared" si="222"/>
        <v>P00000.png</v>
      </c>
      <c r="R3525" t="str">
        <f t="shared" si="223"/>
        <v>INSERT INTO `product`(`pID`, `pBar`, `pBars`, `pName`, `pBP`, `pSP`, `pVal`, `pCate`, `pUnit`, `img`) VALUES ('P03525','P03525','[{"detail":"รหัสสินค้า","barcode":"P03525"},{"detail":"บาร์โค้ดหลัก","barcode":"P03525"}]','เจลล้างมือ***','14.58','20','8','โลออน+โลชั้่น+น้ำหอม','หลอด','P00000.png');</v>
      </c>
    </row>
    <row r="3526" spans="1:18" x14ac:dyDescent="0.25">
      <c r="A3526" s="2" t="s">
        <v>5298</v>
      </c>
      <c r="B3526" s="8">
        <v>8851552133003</v>
      </c>
      <c r="C3526" s="2" t="s">
        <v>9091</v>
      </c>
      <c r="D3526" s="1">
        <v>32</v>
      </c>
      <c r="E3526" s="1">
        <v>8</v>
      </c>
      <c r="F3526" s="1">
        <v>10</v>
      </c>
      <c r="G3526" s="1">
        <v>54</v>
      </c>
      <c r="H3526" s="1">
        <v>70</v>
      </c>
      <c r="I3526" s="16"/>
      <c r="J3526" s="17" t="s">
        <v>7142</v>
      </c>
      <c r="K3526" s="4" t="s">
        <v>7144</v>
      </c>
      <c r="L3526" s="5" t="s">
        <v>7143</v>
      </c>
      <c r="M3526" s="5">
        <f t="shared" si="220"/>
        <v>54</v>
      </c>
      <c r="N3526" s="5">
        <f t="shared" si="221"/>
        <v>70</v>
      </c>
      <c r="O3526" s="3" t="str">
        <f>IF(ISBLANK(D3526),"ส่วนลด",VLOOKUP(D3526,หมวดหมู่!$A$2:$B$35,2))</f>
        <v>การศึกษา</v>
      </c>
      <c r="P3526" s="3" t="str">
        <f>IF(ISBLANK(E3526),"หน่วย",VLOOKUP(E3526,หน่วยนับ!$A$2:$B$37,2))</f>
        <v>อัน</v>
      </c>
      <c r="Q3526" t="str">
        <f t="shared" si="222"/>
        <v>P00000.png</v>
      </c>
      <c r="R3526" t="str">
        <f t="shared" si="223"/>
        <v>INSERT INTO `product`(`pID`, `pBar`, `pBars`, `pName`, `pBP`, `pSP`, `pVal`, `pCate`, `pUnit`, `img`) VALUES ('P03526','8851552133003','[{"detail":"รหัสสินค้า","barcode":"P03526"},{"detail":"บาร์โค้ดหลัก","barcode":"8851552133003"}]','แม็กเย็บกระดาษเบอร์10***','54','70','10','การศึกษา','อัน','P00000.png');</v>
      </c>
    </row>
    <row r="3527" spans="1:18" x14ac:dyDescent="0.25">
      <c r="A3527" s="2" t="s">
        <v>5299</v>
      </c>
      <c r="B3527" s="8">
        <v>8859226809384</v>
      </c>
      <c r="C3527" s="2" t="s">
        <v>5300</v>
      </c>
      <c r="D3527" s="1">
        <v>40</v>
      </c>
      <c r="E3527" s="1">
        <v>3</v>
      </c>
      <c r="F3527" s="1">
        <v>7</v>
      </c>
      <c r="G3527" s="1">
        <v>23.33</v>
      </c>
      <c r="H3527" s="1">
        <v>30</v>
      </c>
      <c r="I3527" s="16"/>
      <c r="J3527" s="17" t="s">
        <v>7142</v>
      </c>
      <c r="K3527" s="4" t="s">
        <v>7144</v>
      </c>
      <c r="L3527" s="5" t="s">
        <v>7143</v>
      </c>
      <c r="M3527" s="5">
        <f t="shared" si="220"/>
        <v>23.33</v>
      </c>
      <c r="N3527" s="5">
        <f t="shared" si="221"/>
        <v>30</v>
      </c>
      <c r="O3527" s="3" t="str">
        <f>IF(ISBLANK(D3527),"ส่วนลด",VLOOKUP(D3527,หมวดหมู่!$A$2:$B$35,2))</f>
        <v>งานก่อสร้าง</v>
      </c>
      <c r="P3527" s="3" t="str">
        <f>IF(ISBLANK(E3527),"หน่วย",VLOOKUP(E3527,หน่วยนับ!$A$2:$B$37,2))</f>
        <v>ขวด</v>
      </c>
      <c r="Q3527" t="str">
        <f t="shared" si="222"/>
        <v>P00000.png</v>
      </c>
      <c r="R3527" t="str">
        <f t="shared" si="223"/>
        <v>INSERT INTO `product`(`pID`, `pBar`, `pBars`, `pName`, `pBP`, `pSP`, `pVal`, `pCate`, `pUnit`, `img`) VALUES ('P03527','8859226809384','[{"detail":"รหัสสินค้า","barcode":"P03527"},{"detail":"บาร์โค้ดหลัก","barcode":"8859226809384"}]','ทินเนอร์30*','23.33','30','7','งานก่อสร้าง','ขวด','P00000.png');</v>
      </c>
    </row>
    <row r="3528" spans="1:18" x14ac:dyDescent="0.25">
      <c r="A3528" s="2" t="s">
        <v>5301</v>
      </c>
      <c r="B3528" s="8">
        <v>8850228000502</v>
      </c>
      <c r="C3528" s="2" t="s">
        <v>9092</v>
      </c>
      <c r="D3528" s="6"/>
      <c r="E3528" s="6"/>
      <c r="F3528" s="1">
        <v>94</v>
      </c>
      <c r="G3528" s="1">
        <v>0</v>
      </c>
      <c r="H3528" s="1">
        <v>10</v>
      </c>
      <c r="I3528" s="16"/>
      <c r="J3528" s="17" t="s">
        <v>7142</v>
      </c>
      <c r="K3528" s="4" t="s">
        <v>7144</v>
      </c>
      <c r="L3528" s="5" t="s">
        <v>7143</v>
      </c>
      <c r="M3528" s="5">
        <f t="shared" si="220"/>
        <v>0</v>
      </c>
      <c r="N3528" s="5">
        <f t="shared" si="221"/>
        <v>-10</v>
      </c>
      <c r="O3528" s="3" t="str">
        <f>IF(ISBLANK(D3528),"ส่วนลด",VLOOKUP(D3528,หมวดหมู่!$A$2:$B$35,2))</f>
        <v>ส่วนลด</v>
      </c>
      <c r="P3528" s="3" t="str">
        <f>IF(ISBLANK(E3528),"หน่วย",VLOOKUP(E3528,หน่วยนับ!$A$2:$B$37,2))</f>
        <v>หน่วย</v>
      </c>
      <c r="Q3528" t="str">
        <f t="shared" si="222"/>
        <v>P00000.png</v>
      </c>
      <c r="R3528" t="str">
        <f t="shared" si="223"/>
        <v>INSERT INTO `product`(`pID`, `pBar`, `pBars`, `pName`, `pBP`, `pSP`, `pVal`, `pCate`, `pUnit`, `img`) VALUES ('P03528','8850228000502','[{"detail":"รหัสสินค้า","barcode":"P03528"},{"detail":"บาร์โค้ดหลัก","barcode":"8850228000502"}]','ส่วนลดกระทิงแดง**','0','-10','94','ส่วนลด','หน่วย','P00000.png');</v>
      </c>
    </row>
    <row r="3529" spans="1:18" x14ac:dyDescent="0.25">
      <c r="A3529" s="2" t="s">
        <v>5302</v>
      </c>
      <c r="B3529" s="8">
        <v>8850709200438</v>
      </c>
      <c r="C3529" s="2" t="s">
        <v>5303</v>
      </c>
      <c r="D3529" s="1">
        <v>20</v>
      </c>
      <c r="E3529" s="1">
        <v>9</v>
      </c>
      <c r="F3529" s="1">
        <v>0</v>
      </c>
      <c r="G3529" s="1">
        <v>271</v>
      </c>
      <c r="H3529" s="1">
        <v>299</v>
      </c>
      <c r="I3529" s="16"/>
      <c r="J3529" s="17" t="s">
        <v>7142</v>
      </c>
      <c r="K3529" s="4" t="s">
        <v>7144</v>
      </c>
      <c r="L3529" s="5" t="s">
        <v>7143</v>
      </c>
      <c r="M3529" s="5">
        <f t="shared" si="220"/>
        <v>271</v>
      </c>
      <c r="N3529" s="5">
        <f t="shared" si="221"/>
        <v>299</v>
      </c>
      <c r="O3529" s="3" t="str">
        <f>IF(ISBLANK(D3529),"ส่วนลด",VLOOKUP(D3529,หมวดหมู่!$A$2:$B$35,2))</f>
        <v>อุปโภค/บริโภค</v>
      </c>
      <c r="P3529" s="3" t="str">
        <f>IF(ISBLANK(E3529),"หน่วย",VLOOKUP(E3529,หน่วยนับ!$A$2:$B$37,2))</f>
        <v>แพ็ค</v>
      </c>
      <c r="Q3529" t="str">
        <f t="shared" si="222"/>
        <v>P00000.png</v>
      </c>
      <c r="R3529" t="str">
        <f t="shared" si="223"/>
        <v>INSERT INTO `product`(`pID`, `pBar`, `pBars`, `pName`, `pBP`, `pSP`, `pVal`, `pCate`, `pUnit`, `img`) VALUES ('P03529','8850709200438','[{"detail":"รหัสสินค้า","barcode":"P03529"},{"detail":"บาร์โค้ดหลัก","barcode":"8850709200438"}]','เบบี้เลิฟXXL/48ชิ้น299บ*','271','299','0','อุปโภค/บริโภค','แพ็ค','P00000.png');</v>
      </c>
    </row>
    <row r="3530" spans="1:18" x14ac:dyDescent="0.25">
      <c r="A3530" s="2" t="s">
        <v>5304</v>
      </c>
      <c r="B3530" s="8" t="s">
        <v>5304</v>
      </c>
      <c r="C3530" s="2" t="s">
        <v>5305</v>
      </c>
      <c r="D3530" s="6"/>
      <c r="E3530" s="6"/>
      <c r="F3530" s="1">
        <v>99</v>
      </c>
      <c r="G3530" s="1">
        <v>0</v>
      </c>
      <c r="H3530" s="1">
        <v>54</v>
      </c>
      <c r="I3530" s="16"/>
      <c r="J3530" s="17" t="s">
        <v>7142</v>
      </c>
      <c r="K3530" s="4" t="s">
        <v>7144</v>
      </c>
      <c r="L3530" s="5" t="s">
        <v>7143</v>
      </c>
      <c r="M3530" s="5">
        <f t="shared" si="220"/>
        <v>0</v>
      </c>
      <c r="N3530" s="5">
        <f t="shared" si="221"/>
        <v>-54</v>
      </c>
      <c r="O3530" s="3" t="str">
        <f>IF(ISBLANK(D3530),"ส่วนลด",VLOOKUP(D3530,หมวดหมู่!$A$2:$B$35,2))</f>
        <v>ส่วนลด</v>
      </c>
      <c r="P3530" s="3" t="str">
        <f>IF(ISBLANK(E3530),"หน่วย",VLOOKUP(E3530,หน่วยนับ!$A$2:$B$37,2))</f>
        <v>หน่วย</v>
      </c>
      <c r="Q3530" t="str">
        <f t="shared" si="222"/>
        <v>P00000.png</v>
      </c>
      <c r="R3530" t="str">
        <f t="shared" si="223"/>
        <v>INSERT INTO `product`(`pID`, `pBar`, `pBars`, `pName`, `pBP`, `pSP`, `pVal`, `pCate`, `pUnit`, `img`) VALUES ('P03530','P03530','[{"detail":"รหัสสินค้า","barcode":"P03530"},{"detail":"บาร์โค้ดหลัก","barcode":"P03530"}]','ส่วนลดแลตตาซอย300มลยกลัง306*','0','-54','99','ส่วนลด','หน่วย','P00000.png');</v>
      </c>
    </row>
    <row r="3531" spans="1:18" x14ac:dyDescent="0.25">
      <c r="A3531" s="2" t="s">
        <v>5306</v>
      </c>
      <c r="B3531" s="8">
        <v>8853002312075</v>
      </c>
      <c r="C3531" s="2" t="s">
        <v>5307</v>
      </c>
      <c r="D3531" s="1">
        <v>20</v>
      </c>
      <c r="E3531" s="1">
        <v>19</v>
      </c>
      <c r="F3531" s="1">
        <v>0</v>
      </c>
      <c r="G3531" s="1">
        <v>12.5</v>
      </c>
      <c r="H3531" s="1">
        <v>15</v>
      </c>
      <c r="I3531" s="16"/>
      <c r="J3531" s="17" t="s">
        <v>7142</v>
      </c>
      <c r="K3531" s="4" t="s">
        <v>7144</v>
      </c>
      <c r="L3531" s="5" t="s">
        <v>7143</v>
      </c>
      <c r="M3531" s="5">
        <f t="shared" si="220"/>
        <v>12.5</v>
      </c>
      <c r="N3531" s="5">
        <f t="shared" si="221"/>
        <v>15</v>
      </c>
      <c r="O3531" s="3" t="str">
        <f>IF(ISBLANK(D3531),"ส่วนลด",VLOOKUP(D3531,หมวดหมู่!$A$2:$B$35,2))</f>
        <v>อุปโภค/บริโภค</v>
      </c>
      <c r="P3531" s="3" t="str">
        <f>IF(ISBLANK(E3531),"หน่วย",VLOOKUP(E3531,หน่วยนับ!$A$2:$B$37,2))</f>
        <v>กระป๋อง</v>
      </c>
      <c r="Q3531" t="str">
        <f t="shared" si="222"/>
        <v>P00000.png</v>
      </c>
      <c r="R3531" t="str">
        <f t="shared" si="223"/>
        <v>INSERT INTO `product`(`pID`, `pBar`, `pBars`, `pName`, `pBP`, `pSP`, `pVal`, `pCate`, `pUnit`, `img`) VALUES ('P03531','8853002312075','[{"detail":"รหัสสินค้า","barcode":"P03531"},{"detail":"บาร์โค้ดหลัก","barcode":"8853002312075"}]','กาแฟอาราบัส มะพร้าว','12.5','15','0','อุปโภค/บริโภค','กระป๋อง','P00000.png');</v>
      </c>
    </row>
    <row r="3532" spans="1:18" x14ac:dyDescent="0.25">
      <c r="A3532" s="2" t="s">
        <v>5308</v>
      </c>
      <c r="B3532" s="8">
        <v>8857124777439</v>
      </c>
      <c r="C3532" s="2" t="s">
        <v>9093</v>
      </c>
      <c r="D3532" s="1">
        <v>32</v>
      </c>
      <c r="E3532" s="1">
        <v>9</v>
      </c>
      <c r="F3532" s="1">
        <v>22</v>
      </c>
      <c r="G3532" s="1">
        <v>14.59</v>
      </c>
      <c r="H3532" s="1">
        <v>20</v>
      </c>
      <c r="I3532" s="16"/>
      <c r="J3532" s="17" t="s">
        <v>7142</v>
      </c>
      <c r="K3532" s="4" t="s">
        <v>7144</v>
      </c>
      <c r="L3532" s="5" t="s">
        <v>7143</v>
      </c>
      <c r="M3532" s="5">
        <f t="shared" si="220"/>
        <v>14.59</v>
      </c>
      <c r="N3532" s="5">
        <f t="shared" si="221"/>
        <v>20</v>
      </c>
      <c r="O3532" s="3" t="str">
        <f>IF(ISBLANK(D3532),"ส่วนลด",VLOOKUP(D3532,หมวดหมู่!$A$2:$B$35,2))</f>
        <v>การศึกษา</v>
      </c>
      <c r="P3532" s="3" t="str">
        <f>IF(ISBLANK(E3532),"หน่วย",VLOOKUP(E3532,หน่วยนับ!$A$2:$B$37,2))</f>
        <v>แพ็ค</v>
      </c>
      <c r="Q3532" t="str">
        <f t="shared" si="222"/>
        <v>P00000.png</v>
      </c>
      <c r="R3532" t="str">
        <f t="shared" si="223"/>
        <v>INSERT INTO `product`(`pID`, `pBar`, `pBars`, `pName`, `pBP`, `pSP`, `pVal`, `pCate`, `pUnit`, `img`) VALUES ('P03532','8857124777439','[{"detail":"รหัสสินค้า","barcode":"P03532"},{"detail":"บาร์โค้ดหลัก","barcode":"8857124777439"}]','ถุงแฟชั่น11X13นิ้ว 6ใบ***','14.59','20','22','การศึกษา','แพ็ค','P00000.png');</v>
      </c>
    </row>
    <row r="3533" spans="1:18" x14ac:dyDescent="0.25">
      <c r="A3533" s="2" t="s">
        <v>5309</v>
      </c>
      <c r="B3533" s="8">
        <v>8850709200278</v>
      </c>
      <c r="C3533" s="2" t="s">
        <v>5310</v>
      </c>
      <c r="D3533" s="1">
        <v>20</v>
      </c>
      <c r="E3533" s="1">
        <v>9</v>
      </c>
      <c r="F3533" s="1">
        <v>2</v>
      </c>
      <c r="G3533" s="1">
        <v>271</v>
      </c>
      <c r="H3533" s="1">
        <v>299</v>
      </c>
      <c r="I3533" s="16"/>
      <c r="J3533" s="17" t="s">
        <v>7142</v>
      </c>
      <c r="K3533" s="4" t="s">
        <v>7144</v>
      </c>
      <c r="L3533" s="5" t="s">
        <v>7143</v>
      </c>
      <c r="M3533" s="5">
        <f t="shared" si="220"/>
        <v>271</v>
      </c>
      <c r="N3533" s="5">
        <f t="shared" si="221"/>
        <v>299</v>
      </c>
      <c r="O3533" s="3" t="str">
        <f>IF(ISBLANK(D3533),"ส่วนลด",VLOOKUP(D3533,หมวดหมู่!$A$2:$B$35,2))</f>
        <v>อุปโภค/บริโภค</v>
      </c>
      <c r="P3533" s="3" t="str">
        <f>IF(ISBLANK(E3533),"หน่วย",VLOOKUP(E3533,หน่วยนับ!$A$2:$B$37,2))</f>
        <v>แพ็ค</v>
      </c>
      <c r="Q3533" t="str">
        <f t="shared" si="222"/>
        <v>P00000.png</v>
      </c>
      <c r="R3533" t="str">
        <f t="shared" si="223"/>
        <v>INSERT INTO `product`(`pID`, `pBar`, `pBars`, `pName`, `pBP`, `pSP`, `pVal`, `pCate`, `pUnit`, `img`) VALUES ('P03533','8850709200278','[{"detail":"รหัสสินค้า","barcode":"P03533"},{"detail":"บาร์โค้ดหลัก","barcode":"8850709200278"}]','เบบี้เลิฟXL/54ชิ้น299บ*','271','299','2','อุปโภค/บริโภค','แพ็ค','P00000.png');</v>
      </c>
    </row>
    <row r="3534" spans="1:18" x14ac:dyDescent="0.25">
      <c r="A3534" s="2" t="s">
        <v>5311</v>
      </c>
      <c r="B3534" s="8">
        <v>8887549059636</v>
      </c>
      <c r="C3534" s="2" t="s">
        <v>9094</v>
      </c>
      <c r="D3534" s="1">
        <v>21</v>
      </c>
      <c r="E3534" s="1">
        <v>8</v>
      </c>
      <c r="F3534" s="1">
        <v>3</v>
      </c>
      <c r="G3534" s="1">
        <v>35</v>
      </c>
      <c r="H3534" s="1">
        <v>40</v>
      </c>
      <c r="I3534" s="16"/>
      <c r="J3534" s="17" t="s">
        <v>7142</v>
      </c>
      <c r="K3534" s="4" t="s">
        <v>7144</v>
      </c>
      <c r="L3534" s="5" t="s">
        <v>7143</v>
      </c>
      <c r="M3534" s="5">
        <f t="shared" si="220"/>
        <v>35</v>
      </c>
      <c r="N3534" s="5">
        <f t="shared" si="221"/>
        <v>40</v>
      </c>
      <c r="O3534" s="3" t="str">
        <f>IF(ISBLANK(D3534),"ส่วนลด",VLOOKUP(D3534,หมวดหมู่!$A$2:$B$35,2))</f>
        <v>ไฟฟ้า</v>
      </c>
      <c r="P3534" s="3" t="str">
        <f>IF(ISBLANK(E3534),"หน่วย",VLOOKUP(E3534,หน่วยนับ!$A$2:$B$37,2))</f>
        <v>อัน</v>
      </c>
      <c r="Q3534" t="str">
        <f t="shared" si="222"/>
        <v>P00000.png</v>
      </c>
      <c r="R3534" t="str">
        <f t="shared" si="223"/>
        <v>INSERT INTO `product`(`pID`, `pBar`, `pBars`, `pName`, `pBP`, `pSP`, `pVal`, `pCate`, `pUnit`, `img`) VALUES ('P03534','8887549059636','[{"detail":"รหัสสินค้า","barcode":"P03534"},{"detail":"บาร์โค้ดหลัก","barcode":"8887549059636"}]','ถ่านไมค์แบบเหลี่ยม***','35','40','3','ไฟฟ้า','อัน','P00000.png');</v>
      </c>
    </row>
    <row r="3535" spans="1:18" x14ac:dyDescent="0.25">
      <c r="A3535" s="2" t="s">
        <v>5312</v>
      </c>
      <c r="B3535" s="8" t="s">
        <v>5313</v>
      </c>
      <c r="C3535" s="2" t="s">
        <v>9095</v>
      </c>
      <c r="D3535" s="1">
        <v>91</v>
      </c>
      <c r="E3535" s="1">
        <v>28</v>
      </c>
      <c r="F3535" s="1">
        <v>3</v>
      </c>
      <c r="G3535" s="1">
        <v>120</v>
      </c>
      <c r="H3535" s="1">
        <v>169</v>
      </c>
      <c r="I3535" s="16"/>
      <c r="J3535" s="17" t="s">
        <v>7142</v>
      </c>
      <c r="K3535" s="4" t="s">
        <v>7144</v>
      </c>
      <c r="L3535" s="5" t="s">
        <v>7143</v>
      </c>
      <c r="M3535" s="5">
        <f t="shared" si="220"/>
        <v>120</v>
      </c>
      <c r="N3535" s="5">
        <f t="shared" si="221"/>
        <v>169</v>
      </c>
      <c r="O3535" s="3" t="str">
        <f>IF(ISBLANK(D3535),"ส่วนลด",VLOOKUP(D3535,หมวดหมู่!$A$2:$B$35,2))</f>
        <v>ของใช้ในครัว</v>
      </c>
      <c r="P3535" s="3" t="str">
        <f>IF(ISBLANK(E3535),"หน่วย",VLOOKUP(E3535,หน่วยนับ!$A$2:$B$37,2))</f>
        <v>ผืน</v>
      </c>
      <c r="Q3535" t="str">
        <f t="shared" si="222"/>
        <v>P00000.png</v>
      </c>
      <c r="R3535" t="str">
        <f t="shared" si="223"/>
        <v>INSERT INTO `product`(`pID`, `pBar`, `pBars`, `pName`, `pBP`, `pSP`, `pVal`, `pCate`, `pUnit`, `img`) VALUES ('P03535','THHP00277','[{"detail":"รหัสสินค้า","barcode":"P03535"},{"detail":"บาร์โค้ดหลัก","barcode":"THHP00277"}]','มุ้งไนล่อน6ฟุตแมลงปอ***','120','169','3','ของใช้ในครัว','ผืน','P00000.png');</v>
      </c>
    </row>
    <row r="3536" spans="1:18" x14ac:dyDescent="0.25">
      <c r="A3536" s="2" t="s">
        <v>5314</v>
      </c>
      <c r="B3536" s="8" t="s">
        <v>5314</v>
      </c>
      <c r="C3536" s="2" t="s">
        <v>5315</v>
      </c>
      <c r="D3536" s="1">
        <v>20</v>
      </c>
      <c r="E3536" s="1">
        <v>28</v>
      </c>
      <c r="F3536" s="1">
        <v>3</v>
      </c>
      <c r="G3536" s="1">
        <v>14.59</v>
      </c>
      <c r="H3536" s="1">
        <v>20</v>
      </c>
      <c r="I3536" s="16"/>
      <c r="J3536" s="17" t="s">
        <v>7142</v>
      </c>
      <c r="K3536" s="4" t="s">
        <v>7144</v>
      </c>
      <c r="L3536" s="5" t="s">
        <v>7143</v>
      </c>
      <c r="M3536" s="5">
        <f t="shared" si="220"/>
        <v>14.59</v>
      </c>
      <c r="N3536" s="5">
        <f t="shared" si="221"/>
        <v>20</v>
      </c>
      <c r="O3536" s="3" t="str">
        <f>IF(ISBLANK(D3536),"ส่วนลด",VLOOKUP(D3536,หมวดหมู่!$A$2:$B$35,2))</f>
        <v>อุปโภค/บริโภค</v>
      </c>
      <c r="P3536" s="3" t="str">
        <f>IF(ISBLANK(E3536),"หน่วย",VLOOKUP(E3536,หน่วยนับ!$A$2:$B$37,2))</f>
        <v>ผืน</v>
      </c>
      <c r="Q3536" t="str">
        <f t="shared" si="222"/>
        <v>P00000.png</v>
      </c>
      <c r="R3536" t="str">
        <f t="shared" si="223"/>
        <v>INSERT INTO `product`(`pID`, `pBar`, `pBars`, `pName`, `pBP`, `pSP`, `pVal`, `pCate`, `pUnit`, `img`) VALUES ('P03536','P03536','[{"detail":"รหัสสินค้า","barcode":"P03536"},{"detail":"บาร์โค้ดหลัก","barcode":"P03536"}]','ผ้าเช็ดเท้าหน้าการ์ตูน20บ*','14.59','20','3','อุปโภค/บริโภค','ผืน','P00000.png');</v>
      </c>
    </row>
    <row r="3537" spans="1:18" x14ac:dyDescent="0.25">
      <c r="A3537" s="2" t="s">
        <v>5316</v>
      </c>
      <c r="B3537" s="8">
        <v>18000534</v>
      </c>
      <c r="C3537" s="2" t="s">
        <v>9096</v>
      </c>
      <c r="D3537" s="1">
        <v>32</v>
      </c>
      <c r="E3537" s="1">
        <v>36</v>
      </c>
      <c r="F3537" s="1">
        <v>10</v>
      </c>
      <c r="G3537" s="1">
        <v>14.59</v>
      </c>
      <c r="H3537" s="1">
        <v>20</v>
      </c>
      <c r="I3537" s="16"/>
      <c r="J3537" s="17" t="s">
        <v>7142</v>
      </c>
      <c r="K3537" s="4" t="s">
        <v>7144</v>
      </c>
      <c r="L3537" s="5" t="s">
        <v>7143</v>
      </c>
      <c r="M3537" s="5">
        <f t="shared" si="220"/>
        <v>14.59</v>
      </c>
      <c r="N3537" s="5">
        <f t="shared" si="221"/>
        <v>20</v>
      </c>
      <c r="O3537" s="3" t="str">
        <f>IF(ISBLANK(D3537),"ส่วนลด",VLOOKUP(D3537,หมวดหมู่!$A$2:$B$35,2))</f>
        <v>การศึกษา</v>
      </c>
      <c r="P3537" s="3" t="str">
        <f>IF(ISBLANK(E3537),"หน่วย",VLOOKUP(E3537,หน่วยนับ!$A$2:$B$37,2))</f>
        <v>คู่</v>
      </c>
      <c r="Q3537" t="str">
        <f t="shared" si="222"/>
        <v>P00000.png</v>
      </c>
      <c r="R3537" t="str">
        <f t="shared" si="223"/>
        <v>INSERT INTO `product`(`pID`, `pBar`, `pBars`, `pName`, `pBP`, `pSP`, `pVal`, `pCate`, `pUnit`, `img`) VALUES ('P03537','18000534','[{"detail":"รหัสสินค้า","barcode":"P03537"},{"detail":"บาร์โค้ดหลัก","barcode":"18000534"}]','ถุงมือสีขาว18คู่***','14.59','20','10','การศึกษา','คู่','P00000.png');</v>
      </c>
    </row>
    <row r="3538" spans="1:18" x14ac:dyDescent="0.25">
      <c r="A3538" s="2" t="s">
        <v>5317</v>
      </c>
      <c r="B3538" s="8">
        <v>8002565000022</v>
      </c>
      <c r="C3538" s="2" t="s">
        <v>9097</v>
      </c>
      <c r="D3538" s="1">
        <v>40</v>
      </c>
      <c r="E3538" s="1">
        <v>9</v>
      </c>
      <c r="F3538" s="1">
        <v>12</v>
      </c>
      <c r="G3538" s="1">
        <v>15</v>
      </c>
      <c r="H3538" s="1">
        <v>20</v>
      </c>
      <c r="I3538" s="16"/>
      <c r="J3538" s="17" t="s">
        <v>7142</v>
      </c>
      <c r="K3538" s="4" t="s">
        <v>7144</v>
      </c>
      <c r="L3538" s="5" t="s">
        <v>7143</v>
      </c>
      <c r="M3538" s="5">
        <f t="shared" si="220"/>
        <v>15</v>
      </c>
      <c r="N3538" s="5">
        <f t="shared" si="221"/>
        <v>20</v>
      </c>
      <c r="O3538" s="3" t="str">
        <f>IF(ISBLANK(D3538),"ส่วนลด",VLOOKUP(D3538,หมวดหมู่!$A$2:$B$35,2))</f>
        <v>งานก่อสร้าง</v>
      </c>
      <c r="P3538" s="3" t="str">
        <f>IF(ISBLANK(E3538),"หน่วย",VLOOKUP(E3538,หน่วยนับ!$A$2:$B$37,2))</f>
        <v>แพ็ค</v>
      </c>
      <c r="Q3538" t="str">
        <f t="shared" si="222"/>
        <v>P00000.png</v>
      </c>
      <c r="R3538" t="str">
        <f t="shared" si="223"/>
        <v>INSERT INTO `product`(`pID`, `pBar`, `pBars`, `pName`, `pBP`, `pSP`, `pVal`, `pCate`, `pUnit`, `img`) VALUES ('P03538','8002565000022','[{"detail":"รหัสสินค้า","barcode":"P03538"},{"detail":"บาร์โค้ดหลัก","barcode":"8002565000022"}]','ตะปูยิงรีเวท40ตัว***','15','20','12','งานก่อสร้าง','แพ็ค','P00000.png');</v>
      </c>
    </row>
    <row r="3539" spans="1:18" x14ac:dyDescent="0.25">
      <c r="A3539" s="2" t="s">
        <v>5318</v>
      </c>
      <c r="B3539" s="8" t="s">
        <v>5318</v>
      </c>
      <c r="C3539" s="2" t="s">
        <v>9098</v>
      </c>
      <c r="D3539" s="1">
        <v>91</v>
      </c>
      <c r="E3539" s="1">
        <v>1</v>
      </c>
      <c r="F3539" s="1">
        <v>13</v>
      </c>
      <c r="G3539" s="1">
        <v>7.92</v>
      </c>
      <c r="H3539" s="1">
        <v>12</v>
      </c>
      <c r="I3539" s="16"/>
      <c r="J3539" s="17" t="s">
        <v>7142</v>
      </c>
      <c r="K3539" s="4" t="s">
        <v>7144</v>
      </c>
      <c r="L3539" s="5" t="s">
        <v>7143</v>
      </c>
      <c r="M3539" s="5">
        <f t="shared" si="220"/>
        <v>7.92</v>
      </c>
      <c r="N3539" s="5">
        <f t="shared" si="221"/>
        <v>12</v>
      </c>
      <c r="O3539" s="3" t="str">
        <f>IF(ISBLANK(D3539),"ส่วนลด",VLOOKUP(D3539,หมวดหมู่!$A$2:$B$35,2))</f>
        <v>ของใช้ในครัว</v>
      </c>
      <c r="P3539" s="3" t="str">
        <f>IF(ISBLANK(E3539),"หน่วย",VLOOKUP(E3539,หน่วยนับ!$A$2:$B$37,2))</f>
        <v>ชิ้น</v>
      </c>
      <c r="Q3539" t="str">
        <f t="shared" si="222"/>
        <v>P00000.png</v>
      </c>
      <c r="R3539" t="str">
        <f t="shared" si="223"/>
        <v>INSERT INTO `product`(`pID`, `pBar`, `pBars`, `pName`, `pBP`, `pSP`, `pVal`, `pCate`, `pUnit`, `img`) VALUES ('P03539','P03539','[{"detail":"รหัสสินค้า","barcode":"P03539"},{"detail":"บาร์โค้ดหลัก","barcode":"P03539"}]','ขวดสเปร์เปล่า100ML ***','7.92','12','13','ของใช้ในครัว','ชิ้น','P00000.png');</v>
      </c>
    </row>
    <row r="3540" spans="1:18" x14ac:dyDescent="0.25">
      <c r="A3540" s="2" t="s">
        <v>5319</v>
      </c>
      <c r="B3540" s="8" t="s">
        <v>5319</v>
      </c>
      <c r="C3540" s="2" t="s">
        <v>7735</v>
      </c>
      <c r="D3540" s="1">
        <v>77</v>
      </c>
      <c r="E3540" s="1">
        <v>1</v>
      </c>
      <c r="F3540" s="1">
        <v>4</v>
      </c>
      <c r="G3540" s="1">
        <v>10</v>
      </c>
      <c r="H3540" s="1">
        <v>15</v>
      </c>
      <c r="I3540" s="16"/>
      <c r="J3540" s="17" t="s">
        <v>7142</v>
      </c>
      <c r="K3540" s="4" t="s">
        <v>7144</v>
      </c>
      <c r="L3540" s="5" t="s">
        <v>7143</v>
      </c>
      <c r="M3540" s="5">
        <f t="shared" si="220"/>
        <v>10</v>
      </c>
      <c r="N3540" s="5">
        <f t="shared" si="221"/>
        <v>15</v>
      </c>
      <c r="O3540" s="3" t="str">
        <f>IF(ISBLANK(D3540),"ส่วนลด",VLOOKUP(D3540,หมวดหมู่!$A$2:$B$35,2))</f>
        <v>ของใช้ในครัว</v>
      </c>
      <c r="P3540" s="3" t="str">
        <f>IF(ISBLANK(E3540),"หน่วย",VLOOKUP(E3540,หน่วยนับ!$A$2:$B$37,2))</f>
        <v>ชิ้น</v>
      </c>
      <c r="Q3540" t="str">
        <f t="shared" si="222"/>
        <v>P00000.png</v>
      </c>
      <c r="R3540" t="str">
        <f t="shared" si="223"/>
        <v>INSERT INTO `product`(`pID`, `pBar`, `pBars`, `pName`, `pBP`, `pSP`, `pVal`, `pCate`, `pUnit`, `img`) VALUES ('P03540','P03540','[{"detail":"รหัสสินค้า","barcode":"P03540"},{"detail":"บาร์โค้ดหลัก","barcode":"P03540"}]','ที่คีบน้ำแข็ง***','10','15','4','ของใช้ในครัว','ชิ้น','P00000.png');</v>
      </c>
    </row>
    <row r="3541" spans="1:18" x14ac:dyDescent="0.25">
      <c r="A3541" s="2" t="s">
        <v>5320</v>
      </c>
      <c r="B3541" s="8">
        <v>8858765200911</v>
      </c>
      <c r="C3541" s="2" t="s">
        <v>5321</v>
      </c>
      <c r="D3541" s="1">
        <v>21</v>
      </c>
      <c r="E3541" s="1">
        <v>1</v>
      </c>
      <c r="F3541" s="1">
        <v>1</v>
      </c>
      <c r="G3541" s="1">
        <v>55</v>
      </c>
      <c r="H3541" s="1">
        <v>69</v>
      </c>
      <c r="I3541" s="16"/>
      <c r="J3541" s="17" t="s">
        <v>7142</v>
      </c>
      <c r="K3541" s="4" t="s">
        <v>7144</v>
      </c>
      <c r="L3541" s="5" t="s">
        <v>7143</v>
      </c>
      <c r="M3541" s="5">
        <f t="shared" si="220"/>
        <v>55</v>
      </c>
      <c r="N3541" s="5">
        <f t="shared" si="221"/>
        <v>69</v>
      </c>
      <c r="O3541" s="3" t="str">
        <f>IF(ISBLANK(D3541),"ส่วนลด",VLOOKUP(D3541,หมวดหมู่!$A$2:$B$35,2))</f>
        <v>ไฟฟ้า</v>
      </c>
      <c r="P3541" s="3" t="str">
        <f>IF(ISBLANK(E3541),"หน่วย",VLOOKUP(E3541,หน่วยนับ!$A$2:$B$37,2))</f>
        <v>ชิ้น</v>
      </c>
      <c r="Q3541" t="str">
        <f t="shared" si="222"/>
        <v>P00000.png</v>
      </c>
      <c r="R3541" t="str">
        <f t="shared" si="223"/>
        <v>INSERT INTO `product`(`pID`, `pBar`, `pBars`, `pName`, `pBP`, `pSP`, `pVal`, `pCate`, `pUnit`, `img`) VALUES ('P03541','8858765200911','[{"detail":"รหัสสินค้า","barcode":"P03541"},{"detail":"บาร์โค้ดหลัก","barcode":"8858765200911"}]','เบรคเกอร์30แอมป์69บ*','55','69','1','ไฟฟ้า','ชิ้น','P00000.png');</v>
      </c>
    </row>
    <row r="3542" spans="1:18" x14ac:dyDescent="0.25">
      <c r="A3542" s="2" t="s">
        <v>5322</v>
      </c>
      <c r="B3542" s="8" t="s">
        <v>5322</v>
      </c>
      <c r="C3542" s="2" t="s">
        <v>9099</v>
      </c>
      <c r="D3542" s="1">
        <v>20</v>
      </c>
      <c r="E3542" s="1">
        <v>1</v>
      </c>
      <c r="F3542" s="1">
        <v>9</v>
      </c>
      <c r="G3542" s="1">
        <v>10</v>
      </c>
      <c r="H3542" s="1">
        <v>13</v>
      </c>
      <c r="I3542" s="16"/>
      <c r="J3542" s="17" t="s">
        <v>7142</v>
      </c>
      <c r="K3542" s="4" t="s">
        <v>7144</v>
      </c>
      <c r="L3542" s="5" t="s">
        <v>7143</v>
      </c>
      <c r="M3542" s="5">
        <f t="shared" si="220"/>
        <v>10</v>
      </c>
      <c r="N3542" s="5">
        <f t="shared" si="221"/>
        <v>13</v>
      </c>
      <c r="O3542" s="3" t="str">
        <f>IF(ISBLANK(D3542),"ส่วนลด",VLOOKUP(D3542,หมวดหมู่!$A$2:$B$35,2))</f>
        <v>อุปโภค/บริโภค</v>
      </c>
      <c r="P3542" s="3" t="str">
        <f>IF(ISBLANK(E3542),"หน่วย",VLOOKUP(E3542,หน่วยนับ!$A$2:$B$37,2))</f>
        <v>ชิ้น</v>
      </c>
      <c r="Q3542" t="str">
        <f t="shared" si="222"/>
        <v>P00000.png</v>
      </c>
      <c r="R3542" t="str">
        <f t="shared" si="223"/>
        <v>INSERT INTO `product`(`pID`, `pBar`, `pBars`, `pName`, `pBP`, `pSP`, `pVal`, `pCate`, `pUnit`, `img`) VALUES ('P03542','P03542','[{"detail":"รหัสสินค้า","barcode":"P03542"},{"detail":"บาร์โค้ดหลัก","barcode":"P03542"}]','แผ่นกรองหน้ากากอนามัย***','10','13','9','อุปโภค/บริโภค','ชิ้น','P00000.png');</v>
      </c>
    </row>
    <row r="3543" spans="1:18" x14ac:dyDescent="0.25">
      <c r="A3543" s="2" t="s">
        <v>5323</v>
      </c>
      <c r="B3543" s="8" t="s">
        <v>5323</v>
      </c>
      <c r="C3543" s="2" t="s">
        <v>5324</v>
      </c>
      <c r="D3543" s="1">
        <v>32</v>
      </c>
      <c r="E3543" s="1">
        <v>9</v>
      </c>
      <c r="F3543" s="1">
        <v>4</v>
      </c>
      <c r="G3543" s="1">
        <v>15</v>
      </c>
      <c r="H3543" s="1">
        <v>20</v>
      </c>
      <c r="I3543" s="16"/>
      <c r="J3543" s="17" t="s">
        <v>7142</v>
      </c>
      <c r="K3543" s="4" t="s">
        <v>7144</v>
      </c>
      <c r="L3543" s="5" t="s">
        <v>7143</v>
      </c>
      <c r="M3543" s="5">
        <f t="shared" si="220"/>
        <v>15</v>
      </c>
      <c r="N3543" s="5">
        <f t="shared" si="221"/>
        <v>20</v>
      </c>
      <c r="O3543" s="3" t="str">
        <f>IF(ISBLANK(D3543),"ส่วนลด",VLOOKUP(D3543,หมวดหมู่!$A$2:$B$35,2))</f>
        <v>การศึกษา</v>
      </c>
      <c r="P3543" s="3" t="str">
        <f>IF(ISBLANK(E3543),"หน่วย",VLOOKUP(E3543,หน่วยนับ!$A$2:$B$37,2))</f>
        <v>แพ็ค</v>
      </c>
      <c r="Q3543" t="str">
        <f t="shared" si="222"/>
        <v>P00000.png</v>
      </c>
      <c r="R3543" t="str">
        <f t="shared" si="223"/>
        <v>INSERT INTO `product`(`pID`, `pBar`, `pBars`, `pName`, `pBP`, `pSP`, `pVal`, `pCate`, `pUnit`, `img`) VALUES ('P03543','P03543','[{"detail":"รหัสสินค้า","barcode":"P03543"},{"detail":"บาร์โค้ดหลัก","barcode":"P03543"}]','กระดาษ100ปอนเอ3/20บาท*','15','20','4','การศึกษา','แพ็ค','P00000.png');</v>
      </c>
    </row>
    <row r="3544" spans="1:18" x14ac:dyDescent="0.25">
      <c r="A3544" s="2" t="s">
        <v>5325</v>
      </c>
      <c r="B3544" s="8">
        <v>2590130700331</v>
      </c>
      <c r="C3544" s="2" t="s">
        <v>5326</v>
      </c>
      <c r="D3544" s="1">
        <v>42</v>
      </c>
      <c r="E3544" s="1">
        <v>9</v>
      </c>
      <c r="F3544" s="1">
        <v>0</v>
      </c>
      <c r="G3544" s="1">
        <v>14.17</v>
      </c>
      <c r="H3544" s="1">
        <v>20</v>
      </c>
      <c r="I3544" s="16"/>
      <c r="J3544" s="17" t="s">
        <v>7142</v>
      </c>
      <c r="K3544" s="4" t="s">
        <v>7144</v>
      </c>
      <c r="L3544" s="5" t="s">
        <v>7143</v>
      </c>
      <c r="M3544" s="5">
        <f t="shared" si="220"/>
        <v>14.17</v>
      </c>
      <c r="N3544" s="5">
        <f t="shared" si="221"/>
        <v>20</v>
      </c>
      <c r="O3544" s="3" t="str">
        <f>IF(ISBLANK(D3544),"ส่วนลด",VLOOKUP(D3544,หมวดหมู่!$A$2:$B$35,2))</f>
        <v>ของใช้เด็ก+ชิชชู่+สำลี</v>
      </c>
      <c r="P3544" s="3" t="str">
        <f>IF(ISBLANK(E3544),"หน่วย",VLOOKUP(E3544,หน่วยนับ!$A$2:$B$37,2))</f>
        <v>แพ็ค</v>
      </c>
      <c r="Q3544" t="str">
        <f t="shared" si="222"/>
        <v>P00000.png</v>
      </c>
      <c r="R3544" t="str">
        <f t="shared" si="223"/>
        <v>INSERT INTO `product`(`pID`, `pBar`, `pBars`, `pName`, `pBP`, `pSP`, `pVal`, `pCate`, `pUnit`, `img`) VALUES ('P03544','2590130700331','[{"detail":"รหัสสินค้า","barcode":"P03544"},{"detail":"บาร์โค้ดหลัก","barcode":"2590130700331"}]','กระดาษพีแคท170แผ่น20บ**','14.17','20','0','ของใช้เด็ก+ชิชชู่+สำลี','แพ็ค','P00000.png');</v>
      </c>
    </row>
    <row r="3545" spans="1:18" x14ac:dyDescent="0.25">
      <c r="A3545" s="2" t="s">
        <v>5327</v>
      </c>
      <c r="B3545" s="8" t="s">
        <v>6925</v>
      </c>
      <c r="C3545" s="2" t="s">
        <v>9100</v>
      </c>
      <c r="D3545" s="1">
        <v>20</v>
      </c>
      <c r="E3545" s="1">
        <v>5</v>
      </c>
      <c r="F3545" s="1">
        <v>6</v>
      </c>
      <c r="G3545" s="1">
        <v>30</v>
      </c>
      <c r="H3545" s="1">
        <v>45</v>
      </c>
      <c r="I3545" s="16"/>
      <c r="J3545" s="17" t="s">
        <v>7142</v>
      </c>
      <c r="K3545" s="4" t="s">
        <v>7144</v>
      </c>
      <c r="L3545" s="5" t="s">
        <v>7143</v>
      </c>
      <c r="M3545" s="5">
        <f t="shared" si="220"/>
        <v>30</v>
      </c>
      <c r="N3545" s="5">
        <f t="shared" si="221"/>
        <v>45</v>
      </c>
      <c r="O3545" s="3" t="str">
        <f>IF(ISBLANK(D3545),"ส่วนลด",VLOOKUP(D3545,หมวดหมู่!$A$2:$B$35,2))</f>
        <v>อุปโภค/บริโภค</v>
      </c>
      <c r="P3545" s="3" t="str">
        <f>IF(ISBLANK(E3545),"หน่วย",VLOOKUP(E3545,หน่วยนับ!$A$2:$B$37,2))</f>
        <v>กล่อง</v>
      </c>
      <c r="Q3545" t="str">
        <f t="shared" si="222"/>
        <v>P00000.png</v>
      </c>
      <c r="R3545" t="str">
        <f t="shared" si="223"/>
        <v>INSERT INTO `product`(`pID`, `pBar`, `pBars`, `pName`, `pBP`, `pSP`, `pVal`, `pCate`, `pUnit`, `img`) VALUES ('P03545','THGP00462','[{"detail":"รหัสสินค้า","barcode":"P03545"},{"detail":"บาร์โค้ดหลัก","barcode":"THGP00462"}]','แมสกล่อง50ชิ้นสีดำ***','30','45','6','อุปโภค/บริโภค','กล่อง','P00000.png');</v>
      </c>
    </row>
    <row r="3546" spans="1:18" x14ac:dyDescent="0.25">
      <c r="A3546" s="2" t="s">
        <v>5328</v>
      </c>
      <c r="B3546" s="8" t="s">
        <v>5328</v>
      </c>
      <c r="C3546" s="2" t="s">
        <v>9101</v>
      </c>
      <c r="D3546" s="1">
        <v>92</v>
      </c>
      <c r="E3546" s="1">
        <v>1</v>
      </c>
      <c r="F3546" s="1">
        <v>9</v>
      </c>
      <c r="G3546" s="1">
        <v>7.5</v>
      </c>
      <c r="H3546" s="1">
        <v>10</v>
      </c>
      <c r="I3546" s="16"/>
      <c r="J3546" s="17" t="s">
        <v>7142</v>
      </c>
      <c r="K3546" s="4" t="s">
        <v>7144</v>
      </c>
      <c r="L3546" s="5" t="s">
        <v>7143</v>
      </c>
      <c r="M3546" s="5">
        <f t="shared" si="220"/>
        <v>7.5</v>
      </c>
      <c r="N3546" s="5">
        <f t="shared" si="221"/>
        <v>10</v>
      </c>
      <c r="O3546" s="3" t="str">
        <f>IF(ISBLANK(D3546),"ส่วนลด",VLOOKUP(D3546,หมวดหมู่!$A$2:$B$35,2))</f>
        <v>ของใช้ในครัว</v>
      </c>
      <c r="P3546" s="3" t="str">
        <f>IF(ISBLANK(E3546),"หน่วย",VLOOKUP(E3546,หน่วยนับ!$A$2:$B$37,2))</f>
        <v>ชิ้น</v>
      </c>
      <c r="Q3546" t="str">
        <f t="shared" si="222"/>
        <v>P00000.png</v>
      </c>
      <c r="R3546" t="str">
        <f t="shared" si="223"/>
        <v>INSERT INTO `product`(`pID`, `pBar`, `pBars`, `pName`, `pBP`, `pSP`, `pVal`, `pCate`, `pUnit`, `img`) VALUES ('P03546','P03546','[{"detail":"รหัสสินค้า","barcode":"P03546"},{"detail":"บาร์โค้ดหลัก","barcode":"P03546"}]','ที่คาดผมสีดำ***','7.5','10','9','ของใช้ในครัว','ชิ้น','P00000.png');</v>
      </c>
    </row>
    <row r="3547" spans="1:18" x14ac:dyDescent="0.25">
      <c r="A3547" s="2" t="s">
        <v>5329</v>
      </c>
      <c r="B3547" s="8" t="s">
        <v>5329</v>
      </c>
      <c r="C3547" s="2" t="s">
        <v>9102</v>
      </c>
      <c r="D3547" s="1">
        <v>91</v>
      </c>
      <c r="E3547" s="1">
        <v>1</v>
      </c>
      <c r="F3547" s="1">
        <v>12</v>
      </c>
      <c r="G3547" s="1">
        <v>13.75</v>
      </c>
      <c r="H3547" s="1">
        <v>20</v>
      </c>
      <c r="I3547" s="16"/>
      <c r="J3547" s="17" t="s">
        <v>7142</v>
      </c>
      <c r="K3547" s="4" t="s">
        <v>7144</v>
      </c>
      <c r="L3547" s="5" t="s">
        <v>7143</v>
      </c>
      <c r="M3547" s="5">
        <f t="shared" si="220"/>
        <v>13.75</v>
      </c>
      <c r="N3547" s="5">
        <f t="shared" si="221"/>
        <v>20</v>
      </c>
      <c r="O3547" s="3" t="str">
        <f>IF(ISBLANK(D3547),"ส่วนลด",VLOOKUP(D3547,หมวดหมู่!$A$2:$B$35,2))</f>
        <v>ของใช้ในครัว</v>
      </c>
      <c r="P3547" s="3" t="str">
        <f>IF(ISBLANK(E3547),"หน่วย",VLOOKUP(E3547,หน่วยนับ!$A$2:$B$37,2))</f>
        <v>ชิ้น</v>
      </c>
      <c r="Q3547" t="str">
        <f t="shared" si="222"/>
        <v>P00000.png</v>
      </c>
      <c r="R3547" t="str">
        <f t="shared" si="223"/>
        <v>INSERT INTO `product`(`pID`, `pBar`, `pBars`, `pName`, `pBP`, `pSP`, `pVal`, `pCate`, `pUnit`, `img`) VALUES ('P03547','P03547','[{"detail":"รหัสสินค้า","barcode":"P03547"},{"detail":"บาร์โค้ดหลัก","barcode":"P03547"}]','แปรงล้างห้องน้ำพลาสติก***','13.75','20','12','ของใช้ในครัว','ชิ้น','P00000.png');</v>
      </c>
    </row>
    <row r="3548" spans="1:18" x14ac:dyDescent="0.25">
      <c r="A3548" s="2" t="s">
        <v>5330</v>
      </c>
      <c r="B3548" s="8">
        <v>8002565000060</v>
      </c>
      <c r="C3548" s="2" t="s">
        <v>9103</v>
      </c>
      <c r="D3548" s="1">
        <v>40</v>
      </c>
      <c r="E3548" s="1">
        <v>9</v>
      </c>
      <c r="F3548" s="1">
        <v>12</v>
      </c>
      <c r="G3548" s="1">
        <v>15</v>
      </c>
      <c r="H3548" s="1">
        <v>20</v>
      </c>
      <c r="I3548" s="16"/>
      <c r="J3548" s="17" t="s">
        <v>7142</v>
      </c>
      <c r="K3548" s="4" t="s">
        <v>7144</v>
      </c>
      <c r="L3548" s="5" t="s">
        <v>7143</v>
      </c>
      <c r="M3548" s="5">
        <f t="shared" si="220"/>
        <v>15</v>
      </c>
      <c r="N3548" s="5">
        <f t="shared" si="221"/>
        <v>20</v>
      </c>
      <c r="O3548" s="3" t="str">
        <f>IF(ISBLANK(D3548),"ส่วนลด",VLOOKUP(D3548,หมวดหมู่!$A$2:$B$35,2))</f>
        <v>งานก่อสร้าง</v>
      </c>
      <c r="P3548" s="3" t="str">
        <f>IF(ISBLANK(E3548),"หน่วย",VLOOKUP(E3548,หน่วยนับ!$A$2:$B$37,2))</f>
        <v>แพ็ค</v>
      </c>
      <c r="Q3548" t="str">
        <f t="shared" si="222"/>
        <v>P00000.png</v>
      </c>
      <c r="R3548" t="str">
        <f t="shared" si="223"/>
        <v>INSERT INTO `product`(`pID`, `pBar`, `pBars`, `pName`, `pBP`, `pSP`, `pVal`, `pCate`, `pUnit`, `img`) VALUES ('P03548','8002565000060','[{"detail":"รหัสสินค้า","barcode":"P03548"},{"detail":"บาร์โค้ดหลัก","barcode":"8002565000060"}]','สกูรเจาะเหล็ก2''แพ็ค10ตัว***','15','20','12','งานก่อสร้าง','แพ็ค','P00000.png');</v>
      </c>
    </row>
    <row r="3549" spans="1:18" ht="26.4" x14ac:dyDescent="0.25">
      <c r="A3549" s="2" t="s">
        <v>5331</v>
      </c>
      <c r="B3549" s="8">
        <v>8850125069459</v>
      </c>
      <c r="C3549" s="2" t="s">
        <v>5332</v>
      </c>
      <c r="D3549" s="1">
        <v>42</v>
      </c>
      <c r="E3549" s="1">
        <v>14</v>
      </c>
      <c r="F3549" s="1">
        <v>0</v>
      </c>
      <c r="G3549" s="1">
        <v>116.07</v>
      </c>
      <c r="H3549" s="1">
        <v>140</v>
      </c>
      <c r="I3549" s="16"/>
      <c r="J3549" s="17" t="s">
        <v>7142</v>
      </c>
      <c r="K3549" s="4" t="s">
        <v>7144</v>
      </c>
      <c r="L3549" s="5" t="s">
        <v>7143</v>
      </c>
      <c r="M3549" s="5">
        <f t="shared" si="220"/>
        <v>116.07</v>
      </c>
      <c r="N3549" s="5">
        <f t="shared" si="221"/>
        <v>140</v>
      </c>
      <c r="O3549" s="3" t="str">
        <f>IF(ISBLANK(D3549),"ส่วนลด",VLOOKUP(D3549,หมวดหมู่!$A$2:$B$35,2))</f>
        <v>ของใช้เด็ก+ชิชชู่+สำลี</v>
      </c>
      <c r="P3549" s="3" t="str">
        <f>IF(ISBLANK(E3549),"หน่วย",VLOOKUP(E3549,หน่วยนับ!$A$2:$B$37,2))</f>
        <v>ถุง</v>
      </c>
      <c r="Q3549" t="str">
        <f t="shared" si="222"/>
        <v>P00000.png</v>
      </c>
      <c r="R3549" t="str">
        <f t="shared" si="223"/>
        <v>INSERT INTO `product`(`pID`, `pBar`, `pBars`, `pName`, `pBP`, `pSP`, `pVal`, `pCate`, `pUnit`, `img`) VALUES ('P03549','8850125069459','[{"detail":"รหัสสินค้า","barcode":"P03549"},{"detail":"บาร์โค้ดหลัก","barcode":"8850125069459"}]','คาร์เนชั่นรสจืด550g**','116.07','140','0','ของใช้เด็ก+ชิชชู่+สำลี','ถุง','P00000.png');</v>
      </c>
    </row>
    <row r="3550" spans="1:18" x14ac:dyDescent="0.25">
      <c r="A3550" s="2" t="s">
        <v>5333</v>
      </c>
      <c r="B3550" s="8">
        <v>8850127005691</v>
      </c>
      <c r="C3550" s="2" t="s">
        <v>5334</v>
      </c>
      <c r="D3550" s="1">
        <v>20</v>
      </c>
      <c r="E3550" s="1">
        <v>14</v>
      </c>
      <c r="F3550" s="1">
        <v>5</v>
      </c>
      <c r="G3550" s="1">
        <v>109</v>
      </c>
      <c r="H3550" s="1">
        <v>129</v>
      </c>
      <c r="I3550" s="16"/>
      <c r="J3550" s="17" t="s">
        <v>7142</v>
      </c>
      <c r="K3550" s="4" t="s">
        <v>7144</v>
      </c>
      <c r="L3550" s="5" t="s">
        <v>7143</v>
      </c>
      <c r="M3550" s="5">
        <f t="shared" si="220"/>
        <v>109</v>
      </c>
      <c r="N3550" s="5">
        <f t="shared" si="221"/>
        <v>129</v>
      </c>
      <c r="O3550" s="3" t="str">
        <f>IF(ISBLANK(D3550),"ส่วนลด",VLOOKUP(D3550,หมวดหมู่!$A$2:$B$35,2))</f>
        <v>อุปโภค/บริโภค</v>
      </c>
      <c r="P3550" s="3" t="str">
        <f>IF(ISBLANK(E3550),"หน่วย",VLOOKUP(E3550,หน่วยนับ!$A$2:$B$37,2))</f>
        <v>ถุง</v>
      </c>
      <c r="Q3550" t="str">
        <f t="shared" si="222"/>
        <v>P00000.png</v>
      </c>
      <c r="R3550" t="str">
        <f t="shared" si="223"/>
        <v>INSERT INTO `product`(`pID`, `pBar`, `pBars`, `pName`, `pBP`, `pSP`, `pVal`, `pCate`, `pUnit`, `img`) VALUES ('P03550','8850127005691','[{"detail":"รหัสสินค้า","barcode":"P03550"},{"detail":"บาร์โค้ดหลัก","barcode":"8850127005691"}]','คาร์เนชั่นวานิลลา550g129บ*','109','129','5','อุปโภค/บริโภค','ถุง','P00000.png');</v>
      </c>
    </row>
    <row r="3551" spans="1:18" x14ac:dyDescent="0.25">
      <c r="A3551" s="2" t="s">
        <v>5335</v>
      </c>
      <c r="B3551" s="8">
        <v>8850030110468</v>
      </c>
      <c r="C3551" s="2" t="s">
        <v>9104</v>
      </c>
      <c r="D3551" s="1">
        <v>20</v>
      </c>
      <c r="E3551" s="1">
        <v>14</v>
      </c>
      <c r="F3551" s="1">
        <v>1</v>
      </c>
      <c r="G3551" s="1">
        <v>24</v>
      </c>
      <c r="H3551" s="1">
        <v>29</v>
      </c>
      <c r="I3551" s="16"/>
      <c r="J3551" s="17" t="s">
        <v>7142</v>
      </c>
      <c r="K3551" s="4" t="s">
        <v>7144</v>
      </c>
      <c r="L3551" s="5" t="s">
        <v>7143</v>
      </c>
      <c r="M3551" s="5">
        <f t="shared" si="220"/>
        <v>24</v>
      </c>
      <c r="N3551" s="5">
        <f t="shared" si="221"/>
        <v>29</v>
      </c>
      <c r="O3551" s="3" t="str">
        <f>IF(ISBLANK(D3551),"ส่วนลด",VLOOKUP(D3551,หมวดหมู่!$A$2:$B$35,2))</f>
        <v>อุปโภค/บริโภค</v>
      </c>
      <c r="P3551" s="3" t="str">
        <f>IF(ISBLANK(E3551),"หน่วย",VLOOKUP(E3551,หน่วยนับ!$A$2:$B$37,2))</f>
        <v>ถุง</v>
      </c>
      <c r="Q3551" t="str">
        <f t="shared" si="222"/>
        <v>P00000.png</v>
      </c>
      <c r="R3551" t="str">
        <f t="shared" si="223"/>
        <v>INSERT INTO `product`(`pID`, `pBar`, `pBars`, `pName`, `pBP`, `pSP`, `pVal`, `pCate`, `pUnit`, `img`) VALUES ('P03551','8850030110468','[{"detail":"รหัสสินค้า","barcode":"P03551"},{"detail":"บาร์โค้ดหลัก","barcode":"8850030110468"}]','แป้งทอดกรอบโลโบ150g***','24','29','1','อุปโภค/บริโภค','ถุง','P00000.png');</v>
      </c>
    </row>
    <row r="3552" spans="1:18" x14ac:dyDescent="0.25">
      <c r="A3552" s="2" t="s">
        <v>5336</v>
      </c>
      <c r="B3552" s="8">
        <v>8859103303486</v>
      </c>
      <c r="C3552" s="2" t="s">
        <v>5337</v>
      </c>
      <c r="D3552" s="1">
        <v>20</v>
      </c>
      <c r="E3552" s="1">
        <v>3</v>
      </c>
      <c r="F3552" s="1">
        <v>0</v>
      </c>
      <c r="G3552" s="1">
        <v>35</v>
      </c>
      <c r="H3552" s="1">
        <v>40</v>
      </c>
      <c r="I3552" s="16"/>
      <c r="J3552" s="17" t="s">
        <v>7142</v>
      </c>
      <c r="K3552" s="4" t="s">
        <v>7144</v>
      </c>
      <c r="L3552" s="5" t="s">
        <v>7143</v>
      </c>
      <c r="M3552" s="5">
        <f t="shared" si="220"/>
        <v>35</v>
      </c>
      <c r="N3552" s="5">
        <f t="shared" si="221"/>
        <v>40</v>
      </c>
      <c r="O3552" s="3" t="str">
        <f>IF(ISBLANK(D3552),"ส่วนลด",VLOOKUP(D3552,หมวดหมู่!$A$2:$B$35,2))</f>
        <v>อุปโภค/บริโภค</v>
      </c>
      <c r="P3552" s="3" t="str">
        <f>IF(ISBLANK(E3552),"หน่วย",VLOOKUP(E3552,หน่วยนับ!$A$2:$B$37,2))</f>
        <v>ขวด</v>
      </c>
      <c r="Q3552" t="str">
        <f t="shared" si="222"/>
        <v>P00000.png</v>
      </c>
      <c r="R3552" t="str">
        <f t="shared" si="223"/>
        <v>INSERT INTO `product`(`pID`, `pBar`, `pBars`, `pName`, `pBP`, `pSP`, `pVal`, `pCate`, `pUnit`, `img`) VALUES ('P03552','8859103303486','[{"detail":"รหัสสินค้า","barcode":"P03552"},{"detail":"บาร์โค้ดหลัก","barcode":"8859103303486"}]','ดอกรักน้ำจิ้มซีฟูด350g40บ*','35','40','0','อุปโภค/บริโภค','ขวด','P00000.png');</v>
      </c>
    </row>
    <row r="3553" spans="1:18" x14ac:dyDescent="0.25">
      <c r="A3553" s="2" t="s">
        <v>5338</v>
      </c>
      <c r="B3553" s="8">
        <v>8850228006559</v>
      </c>
      <c r="C3553" s="2" t="s">
        <v>9105</v>
      </c>
      <c r="D3553" s="1">
        <v>20</v>
      </c>
      <c r="E3553" s="1">
        <v>3</v>
      </c>
      <c r="F3553" s="1">
        <v>10</v>
      </c>
      <c r="G3553" s="1">
        <v>13</v>
      </c>
      <c r="H3553" s="1">
        <v>15</v>
      </c>
      <c r="I3553" s="16"/>
      <c r="J3553" s="17" t="s">
        <v>7142</v>
      </c>
      <c r="K3553" s="4" t="s">
        <v>7144</v>
      </c>
      <c r="L3553" s="5" t="s">
        <v>7143</v>
      </c>
      <c r="M3553" s="5">
        <f t="shared" si="220"/>
        <v>13</v>
      </c>
      <c r="N3553" s="5">
        <f t="shared" si="221"/>
        <v>15</v>
      </c>
      <c r="O3553" s="3" t="str">
        <f>IF(ISBLANK(D3553),"ส่วนลด",VLOOKUP(D3553,หมวดหมู่!$A$2:$B$35,2))</f>
        <v>อุปโภค/บริโภค</v>
      </c>
      <c r="P3553" s="3" t="str">
        <f>IF(ISBLANK(E3553),"หน่วย",VLOOKUP(E3553,หน่วยนับ!$A$2:$B$37,2))</f>
        <v>ขวด</v>
      </c>
      <c r="Q3553" t="str">
        <f t="shared" si="222"/>
        <v>P00000.png</v>
      </c>
      <c r="R3553" t="str">
        <f t="shared" si="223"/>
        <v>INSERT INTO `product`(`pID`, `pBar`, `pBars`, `pName`, `pBP`, `pSP`, `pVal`, `pCate`, `pUnit`, `img`) VALUES ('P03553','8850228006559','[{"detail":"รหัสสินค้า","barcode":"P03553"},{"detail":"บาร์โค้ดหลัก","barcode":"8850228006559"}]','ไฮวิตามิลซี**','13','15','10','อุปโภค/บริโภค','ขวด','P00000.png');</v>
      </c>
    </row>
    <row r="3554" spans="1:18" x14ac:dyDescent="0.25">
      <c r="A3554" s="2" t="s">
        <v>5339</v>
      </c>
      <c r="B3554" s="8">
        <v>8858223019529</v>
      </c>
      <c r="C3554" s="2" t="s">
        <v>5340</v>
      </c>
      <c r="D3554" s="1">
        <v>20</v>
      </c>
      <c r="E3554" s="1">
        <v>2</v>
      </c>
      <c r="F3554" s="1">
        <v>0</v>
      </c>
      <c r="G3554" s="1">
        <v>52</v>
      </c>
      <c r="H3554" s="1">
        <v>60</v>
      </c>
      <c r="I3554" s="16"/>
      <c r="J3554" s="17" t="s">
        <v>7142</v>
      </c>
      <c r="K3554" s="4" t="s">
        <v>7144</v>
      </c>
      <c r="L3554" s="5" t="s">
        <v>7143</v>
      </c>
      <c r="M3554" s="5">
        <f t="shared" si="220"/>
        <v>52</v>
      </c>
      <c r="N3554" s="5">
        <f t="shared" si="221"/>
        <v>60</v>
      </c>
      <c r="O3554" s="3" t="str">
        <f>IF(ISBLANK(D3554),"ส่วนลด",VLOOKUP(D3554,หมวดหมู่!$A$2:$B$35,2))</f>
        <v>อุปโภค/บริโภค</v>
      </c>
      <c r="P3554" s="3" t="str">
        <f>IF(ISBLANK(E3554),"หน่วย",VLOOKUP(E3554,หน่วยนับ!$A$2:$B$37,2))</f>
        <v>กระปุก</v>
      </c>
      <c r="Q3554" t="str">
        <f t="shared" si="222"/>
        <v>P00000.png</v>
      </c>
      <c r="R3554" t="str">
        <f t="shared" si="223"/>
        <v>INSERT INTO `product`(`pID`, `pBar`, `pBars`, `pName`, `pBP`, `pSP`, `pVal`, `pCate`, `pUnit`, `img`) VALUES ('P03554','8858223019529','[{"detail":"รหัสสินค้า","barcode":"P03554"},{"detail":"บาร์โค้ดหลัก","barcode":"8858223019529"}]','ข่ไก่400g60บ*','52','60','0','อุปโภค/บริโภค','กระปุก','P00000.png');</v>
      </c>
    </row>
    <row r="3555" spans="1:18" x14ac:dyDescent="0.25">
      <c r="A3555" s="2" t="s">
        <v>5341</v>
      </c>
      <c r="B3555" s="8">
        <v>8857123556394</v>
      </c>
      <c r="C3555" s="2" t="s">
        <v>9106</v>
      </c>
      <c r="D3555" s="1">
        <v>42</v>
      </c>
      <c r="E3555" s="1">
        <v>9</v>
      </c>
      <c r="F3555" s="1">
        <v>12</v>
      </c>
      <c r="G3555" s="1">
        <v>15</v>
      </c>
      <c r="H3555" s="1">
        <v>20</v>
      </c>
      <c r="I3555" s="16"/>
      <c r="J3555" s="17" t="s">
        <v>7142</v>
      </c>
      <c r="K3555" s="4" t="s">
        <v>7144</v>
      </c>
      <c r="L3555" s="5" t="s">
        <v>7143</v>
      </c>
      <c r="M3555" s="5">
        <f t="shared" si="220"/>
        <v>15</v>
      </c>
      <c r="N3555" s="5">
        <f t="shared" si="221"/>
        <v>20</v>
      </c>
      <c r="O3555" s="3" t="str">
        <f>IF(ISBLANK(D3555),"ส่วนลด",VLOOKUP(D3555,หมวดหมู่!$A$2:$B$35,2))</f>
        <v>ของใช้เด็ก+ชิชชู่+สำลี</v>
      </c>
      <c r="P3555" s="3" t="str">
        <f>IF(ISBLANK(E3555),"หน่วย",VLOOKUP(E3555,หน่วยนับ!$A$2:$B$37,2))</f>
        <v>แพ็ค</v>
      </c>
      <c r="Q3555" t="str">
        <f t="shared" si="222"/>
        <v>P00000.png</v>
      </c>
      <c r="R3555" t="str">
        <f t="shared" si="223"/>
        <v>INSERT INTO `product`(`pID`, `pBar`, `pBars`, `pName`, `pBP`, `pSP`, `pVal`, `pCate`, `pUnit`, `img`) VALUES ('P03555','8857123556394','[{"detail":"รหัสสินค้า","barcode":"P03555"},{"detail":"บาร์โค้ดหลัก","barcode":"8857123556394"}]','คัสเติ้ลบัดฮิปโบ400ก้าน***','15','20','12','ของใช้เด็ก+ชิชชู่+สำลี','แพ็ค','P00000.png');</v>
      </c>
    </row>
    <row r="3556" spans="1:18" x14ac:dyDescent="0.25">
      <c r="A3556" s="2" t="s">
        <v>5342</v>
      </c>
      <c r="B3556" s="8">
        <v>8851683000816</v>
      </c>
      <c r="C3556" s="2" t="s">
        <v>9107</v>
      </c>
      <c r="D3556" s="1">
        <v>20</v>
      </c>
      <c r="E3556" s="1">
        <v>14</v>
      </c>
      <c r="F3556" s="1">
        <v>6</v>
      </c>
      <c r="G3556" s="1">
        <v>16</v>
      </c>
      <c r="H3556" s="1">
        <v>20</v>
      </c>
      <c r="I3556" s="16"/>
      <c r="J3556" s="17" t="s">
        <v>7142</v>
      </c>
      <c r="K3556" s="4" t="s">
        <v>7144</v>
      </c>
      <c r="L3556" s="5" t="s">
        <v>7143</v>
      </c>
      <c r="M3556" s="5">
        <f t="shared" si="220"/>
        <v>16</v>
      </c>
      <c r="N3556" s="5">
        <f t="shared" si="221"/>
        <v>20</v>
      </c>
      <c r="O3556" s="3" t="str">
        <f>IF(ISBLANK(D3556),"ส่วนลด",VLOOKUP(D3556,หมวดหมู่!$A$2:$B$35,2))</f>
        <v>อุปโภค/บริโภค</v>
      </c>
      <c r="P3556" s="3" t="str">
        <f>IF(ISBLANK(E3556),"หน่วย",VLOOKUP(E3556,หน่วยนับ!$A$2:$B$37,2))</f>
        <v>ถุง</v>
      </c>
      <c r="Q3556" t="str">
        <f t="shared" si="222"/>
        <v>P00000.png</v>
      </c>
      <c r="R3556" t="str">
        <f t="shared" si="223"/>
        <v>INSERT INTO `product`(`pID`, `pBar`, `pBars`, `pName`, `pBP`, `pSP`, `pVal`, `pCate`, `pUnit`, `img`) VALUES ('P03556','8851683000816','[{"detail":"รหัสสินค้า","barcode":"P03556"},{"detail":"บาร์โค้ดหลัก","barcode":"8851683000816"}]','งาขาวไร่ทิพย์100g***','16','20','6','อุปโภค/บริโภค','ถุง','P00000.png');</v>
      </c>
    </row>
    <row r="3557" spans="1:18" x14ac:dyDescent="0.25">
      <c r="A3557" s="2" t="s">
        <v>5343</v>
      </c>
      <c r="B3557" s="8">
        <v>8850425005423</v>
      </c>
      <c r="C3557" s="2" t="s">
        <v>5344</v>
      </c>
      <c r="D3557" s="1">
        <v>20</v>
      </c>
      <c r="E3557" s="1">
        <v>5</v>
      </c>
      <c r="F3557" s="1">
        <v>0</v>
      </c>
      <c r="G3557" s="1">
        <v>55.17</v>
      </c>
      <c r="H3557" s="1">
        <v>65</v>
      </c>
      <c r="I3557" s="16"/>
      <c r="J3557" s="17" t="s">
        <v>7142</v>
      </c>
      <c r="K3557" s="4" t="s">
        <v>7144</v>
      </c>
      <c r="L3557" s="5" t="s">
        <v>7143</v>
      </c>
      <c r="M3557" s="5">
        <f t="shared" si="220"/>
        <v>55.17</v>
      </c>
      <c r="N3557" s="5">
        <f t="shared" si="221"/>
        <v>65</v>
      </c>
      <c r="O3557" s="3" t="str">
        <f>IF(ISBLANK(D3557),"ส่วนลด",VLOOKUP(D3557,หมวดหมู่!$A$2:$B$35,2))</f>
        <v>อุปโภค/บริโภค</v>
      </c>
      <c r="P3557" s="3" t="str">
        <f>IF(ISBLANK(E3557),"หน่วย",VLOOKUP(E3557,หน่วยนับ!$A$2:$B$37,2))</f>
        <v>กล่อง</v>
      </c>
      <c r="Q3557" t="str">
        <f t="shared" si="222"/>
        <v>P00000.png</v>
      </c>
      <c r="R3557" t="str">
        <f t="shared" si="223"/>
        <v>INSERT INTO `product`(`pID`, `pBar`, `pBars`, `pName`, `pBP`, `pSP`, `pVal`, `pCate`, `pUnit`, `img`) VALUES ('P03557','8850425005423','[{"detail":"รหัสสินค้า","barcode":"P03557"},{"detail":"บาร์โค้ดหลัก","barcode":"8850425005423"}]','เอลเซ่สตอเบอร์รี่แพ็ค24ซอง65บ*','55.17','65','0','อุปโภค/บริโภค','กล่อง','P00000.png');</v>
      </c>
    </row>
    <row r="3558" spans="1:18" x14ac:dyDescent="0.25">
      <c r="A3558" s="2" t="s">
        <v>5345</v>
      </c>
      <c r="B3558" s="8">
        <v>8850426000526</v>
      </c>
      <c r="C3558" s="2" t="s">
        <v>5346</v>
      </c>
      <c r="D3558" s="1">
        <v>20</v>
      </c>
      <c r="E3558" s="1">
        <v>5</v>
      </c>
      <c r="F3558" s="1">
        <v>0</v>
      </c>
      <c r="G3558" s="1">
        <v>48.59</v>
      </c>
      <c r="H3558" s="1">
        <v>55</v>
      </c>
      <c r="I3558" s="16"/>
      <c r="J3558" s="17" t="s">
        <v>7142</v>
      </c>
      <c r="K3558" s="4" t="s">
        <v>7144</v>
      </c>
      <c r="L3558" s="5" t="s">
        <v>7143</v>
      </c>
      <c r="M3558" s="5">
        <f t="shared" si="220"/>
        <v>48.59</v>
      </c>
      <c r="N3558" s="5">
        <f t="shared" si="221"/>
        <v>55</v>
      </c>
      <c r="O3558" s="3" t="str">
        <f>IF(ISBLANK(D3558),"ส่วนลด",VLOOKUP(D3558,หมวดหมู่!$A$2:$B$35,2))</f>
        <v>อุปโภค/บริโภค</v>
      </c>
      <c r="P3558" s="3" t="str">
        <f>IF(ISBLANK(E3558),"หน่วย",VLOOKUP(E3558,หน่วยนับ!$A$2:$B$37,2))</f>
        <v>กล่อง</v>
      </c>
      <c r="Q3558" t="str">
        <f t="shared" si="222"/>
        <v>P00000.png</v>
      </c>
      <c r="R3558" t="str">
        <f t="shared" si="223"/>
        <v>INSERT INTO `product`(`pID`, `pBar`, `pBars`, `pName`, `pBP`, `pSP`, `pVal`, `pCate`, `pUnit`, `img`) VALUES ('P03558','8850426000526','[{"detail":"รหัสสินค้า","barcode":"P03558"},{"detail":"บาร์โค้ดหลัก","barcode":"8850426000526"}]','ยูโร่เค๊กช็อค12ห่อ55บ*','48.59','55','0','อุปโภค/บริโภค','กล่อง','P00000.png');</v>
      </c>
    </row>
    <row r="3559" spans="1:18" x14ac:dyDescent="0.25">
      <c r="A3559" s="2" t="s">
        <v>5347</v>
      </c>
      <c r="B3559" s="8">
        <v>8850426000663</v>
      </c>
      <c r="C3559" s="2" t="s">
        <v>9108</v>
      </c>
      <c r="D3559" s="1">
        <v>20</v>
      </c>
      <c r="E3559" s="1">
        <v>5</v>
      </c>
      <c r="F3559" s="1">
        <v>0</v>
      </c>
      <c r="G3559" s="1">
        <v>50</v>
      </c>
      <c r="H3559" s="1">
        <v>55</v>
      </c>
      <c r="I3559" s="16"/>
      <c r="J3559" s="17" t="s">
        <v>7142</v>
      </c>
      <c r="K3559" s="4" t="s">
        <v>7144</v>
      </c>
      <c r="L3559" s="5" t="s">
        <v>7143</v>
      </c>
      <c r="M3559" s="5">
        <f t="shared" si="220"/>
        <v>50</v>
      </c>
      <c r="N3559" s="5">
        <f t="shared" si="221"/>
        <v>55</v>
      </c>
      <c r="O3559" s="3" t="str">
        <f>IF(ISBLANK(D3559),"ส่วนลด",VLOOKUP(D3559,หมวดหมู่!$A$2:$B$35,2))</f>
        <v>อุปโภค/บริโภค</v>
      </c>
      <c r="P3559" s="3" t="str">
        <f>IF(ISBLANK(E3559),"หน่วย",VLOOKUP(E3559,หน่วยนับ!$A$2:$B$37,2))</f>
        <v>กล่อง</v>
      </c>
      <c r="Q3559" t="str">
        <f t="shared" si="222"/>
        <v>P00000.png</v>
      </c>
      <c r="R3559" t="str">
        <f t="shared" si="223"/>
        <v>INSERT INTO `product`(`pID`, `pBar`, `pBars`, `pName`, `pBP`, `pSP`, `pVal`, `pCate`, `pUnit`, `img`) VALUES ('P03559','8850426000663','[{"detail":"รหัสสินค้า","barcode":"P03559"},{"detail":"บาร์โค้ดหลัก","barcode":"8850426000663"}]','ยูโร่เค๊กเมล่อน12ห่อ**','50','55','0','อุปโภค/บริโภค','กล่อง','P00000.png');</v>
      </c>
    </row>
    <row r="3560" spans="1:18" x14ac:dyDescent="0.25">
      <c r="A3560" s="2" t="s">
        <v>5348</v>
      </c>
      <c r="B3560" s="8">
        <v>38850188801578</v>
      </c>
      <c r="C3560" s="2" t="s">
        <v>5349</v>
      </c>
      <c r="D3560" s="6"/>
      <c r="E3560" s="6"/>
      <c r="F3560" s="1">
        <v>91</v>
      </c>
      <c r="G3560" s="1">
        <v>0</v>
      </c>
      <c r="H3560" s="1">
        <v>35</v>
      </c>
      <c r="I3560" s="16"/>
      <c r="J3560" s="17" t="s">
        <v>7142</v>
      </c>
      <c r="K3560" s="4" t="s">
        <v>7144</v>
      </c>
      <c r="L3560" s="5" t="s">
        <v>7143</v>
      </c>
      <c r="M3560" s="5">
        <f t="shared" si="220"/>
        <v>0</v>
      </c>
      <c r="N3560" s="5">
        <f t="shared" si="221"/>
        <v>-35</v>
      </c>
      <c r="O3560" s="3" t="str">
        <f>IF(ISBLANK(D3560),"ส่วนลด",VLOOKUP(D3560,หมวดหมู่!$A$2:$B$35,2))</f>
        <v>ส่วนลด</v>
      </c>
      <c r="P3560" s="3" t="str">
        <f>IF(ISBLANK(E3560),"หน่วย",VLOOKUP(E3560,หน่วยนับ!$A$2:$B$37,2))</f>
        <v>หน่วย</v>
      </c>
      <c r="Q3560" t="str">
        <f t="shared" si="222"/>
        <v>P00000.png</v>
      </c>
      <c r="R3560" t="str">
        <f t="shared" si="223"/>
        <v>INSERT INTO `product`(`pID`, `pBar`, `pBars`, `pName`, `pBP`, `pSP`, `pVal`, `pCate`, `pUnit`, `img`) VALUES ('P03560','38850188801578','[{"detail":"รหัสสินค้า","barcode":"P03560"},{"detail":"บาร์โค้ดหลัก","barcode":"38850188801578"}]','ส่วนลดโฟโมสโอเมก้ายกลัง325บ*','0','-35','91','ส่วนลด','หน่วย','P00000.png');</v>
      </c>
    </row>
    <row r="3561" spans="1:18" x14ac:dyDescent="0.25">
      <c r="A3561" s="2" t="s">
        <v>5350</v>
      </c>
      <c r="B3561" s="8">
        <v>8850709200261</v>
      </c>
      <c r="C3561" s="2" t="s">
        <v>5351</v>
      </c>
      <c r="D3561" s="1">
        <v>20</v>
      </c>
      <c r="E3561" s="1">
        <v>9</v>
      </c>
      <c r="F3561" s="1">
        <v>0</v>
      </c>
      <c r="G3561" s="1">
        <v>271</v>
      </c>
      <c r="H3561" s="1">
        <v>299</v>
      </c>
      <c r="I3561" s="16"/>
      <c r="J3561" s="17" t="s">
        <v>7142</v>
      </c>
      <c r="K3561" s="4" t="s">
        <v>7144</v>
      </c>
      <c r="L3561" s="5" t="s">
        <v>7143</v>
      </c>
      <c r="M3561" s="5">
        <f t="shared" si="220"/>
        <v>271</v>
      </c>
      <c r="N3561" s="5">
        <f t="shared" si="221"/>
        <v>299</v>
      </c>
      <c r="O3561" s="3" t="str">
        <f>IF(ISBLANK(D3561),"ส่วนลด",VLOOKUP(D3561,หมวดหมู่!$A$2:$B$35,2))</f>
        <v>อุปโภค/บริโภค</v>
      </c>
      <c r="P3561" s="3" t="str">
        <f>IF(ISBLANK(E3561),"หน่วย",VLOOKUP(E3561,หน่วยนับ!$A$2:$B$37,2))</f>
        <v>แพ็ค</v>
      </c>
      <c r="Q3561" t="str">
        <f t="shared" si="222"/>
        <v>P00000.png</v>
      </c>
      <c r="R3561" t="str">
        <f t="shared" si="223"/>
        <v>INSERT INTO `product`(`pID`, `pBar`, `pBars`, `pName`, `pBP`, `pSP`, `pVal`, `pCate`, `pUnit`, `img`) VALUES ('P03561','8850709200261','[{"detail":"รหัสสินค้า","barcode":"P03561"},{"detail":"บาร์โค้ดหลัก","barcode":"8850709200261"}]','เบบี้เลิฟL/62ชิ้น299บ*','271','299','0','อุปโภค/บริโภค','แพ็ค','P00000.png');</v>
      </c>
    </row>
    <row r="3562" spans="1:18" x14ac:dyDescent="0.25">
      <c r="A3562" s="2" t="s">
        <v>5352</v>
      </c>
      <c r="B3562" s="8">
        <v>4902430822633</v>
      </c>
      <c r="C3562" s="2" t="s">
        <v>9109</v>
      </c>
      <c r="D3562" s="1">
        <v>86</v>
      </c>
      <c r="E3562" s="1">
        <v>14</v>
      </c>
      <c r="F3562" s="1">
        <v>6</v>
      </c>
      <c r="G3562" s="1">
        <v>15.52</v>
      </c>
      <c r="H3562" s="1">
        <v>20</v>
      </c>
      <c r="I3562" s="16"/>
      <c r="J3562" s="17" t="s">
        <v>7142</v>
      </c>
      <c r="K3562" s="4" t="s">
        <v>7144</v>
      </c>
      <c r="L3562" s="5" t="s">
        <v>7143</v>
      </c>
      <c r="M3562" s="5">
        <f t="shared" si="220"/>
        <v>15.52</v>
      </c>
      <c r="N3562" s="5">
        <f t="shared" si="221"/>
        <v>20</v>
      </c>
      <c r="O3562" s="3" t="str">
        <f>IF(ISBLANK(D3562),"ส่วนลด",VLOOKUP(D3562,หมวดหมู่!$A$2:$B$35,2))</f>
        <v>ของใช้ในครัว</v>
      </c>
      <c r="P3562" s="3" t="str">
        <f>IF(ISBLANK(E3562),"หน่วย",VLOOKUP(E3562,หน่วยนับ!$A$2:$B$37,2))</f>
        <v>ถุง</v>
      </c>
      <c r="Q3562" t="str">
        <f t="shared" si="222"/>
        <v>P00000.png</v>
      </c>
      <c r="R3562" t="str">
        <f t="shared" si="223"/>
        <v>INSERT INTO `product`(`pID`, `pBar`, `pBars`, `pName`, `pBP`, `pSP`, `pVal`, `pCate`, `pUnit`, `img`) VALUES ('P03562','4902430822633','[{"detail":"รหัสสินค้า","barcode":"P03562"},{"detail":"บาร์โค้ดหลัก","barcode":"4902430822633"}]','ดาวนี่ปรับผ้านุ่มชมพูดำ110ml***','15.52','20','6','ของใช้ในครัว','ถุง','P00000.png');</v>
      </c>
    </row>
    <row r="3563" spans="1:18" x14ac:dyDescent="0.25">
      <c r="A3563" s="2" t="s">
        <v>5353</v>
      </c>
      <c r="B3563" s="8">
        <v>4902430824484</v>
      </c>
      <c r="C3563" s="2" t="s">
        <v>5354</v>
      </c>
      <c r="D3563" s="6"/>
      <c r="E3563" s="6"/>
      <c r="F3563" s="1">
        <v>88</v>
      </c>
      <c r="G3563" s="1">
        <v>0</v>
      </c>
      <c r="H3563" s="1">
        <v>5</v>
      </c>
      <c r="I3563" s="16"/>
      <c r="J3563" s="17" t="s">
        <v>7142</v>
      </c>
      <c r="K3563" s="4" t="s">
        <v>7144</v>
      </c>
      <c r="L3563" s="5" t="s">
        <v>7143</v>
      </c>
      <c r="M3563" s="5">
        <f t="shared" si="220"/>
        <v>0</v>
      </c>
      <c r="N3563" s="5">
        <f t="shared" si="221"/>
        <v>-5</v>
      </c>
      <c r="O3563" s="3" t="str">
        <f>IF(ISBLANK(D3563),"ส่วนลด",VLOOKUP(D3563,หมวดหมู่!$A$2:$B$35,2))</f>
        <v>ส่วนลด</v>
      </c>
      <c r="P3563" s="3" t="str">
        <f>IF(ISBLANK(E3563),"หน่วย",VLOOKUP(E3563,หน่วยนับ!$A$2:$B$37,2))</f>
        <v>หน่วย</v>
      </c>
      <c r="Q3563" t="str">
        <f t="shared" si="222"/>
        <v>P00000.png</v>
      </c>
      <c r="R3563" t="str">
        <f t="shared" si="223"/>
        <v>INSERT INTO `product`(`pID`, `pBar`, `pBars`, `pName`, `pBP`, `pSP`, `pVal`, `pCate`, `pUnit`, `img`) VALUES ('P03563','4902430824484','[{"detail":"รหัสสินค้า","barcode":"P03563"},{"detail":"บาร์โค้ดหลัก","barcode":"4902430824484"}]','ส่วนลดดาวนี่ปรับผ้านุ่มชมพูดำ20บาท*','0','-5','88','ส่วนลด','หน่วย','P00000.png');</v>
      </c>
    </row>
    <row r="3564" spans="1:18" x14ac:dyDescent="0.25">
      <c r="A3564" s="2" t="s">
        <v>5355</v>
      </c>
      <c r="B3564" s="8">
        <v>8857107230180</v>
      </c>
      <c r="C3564" s="2" t="s">
        <v>5356</v>
      </c>
      <c r="D3564" s="1">
        <v>20</v>
      </c>
      <c r="E3564" s="1">
        <v>14</v>
      </c>
      <c r="F3564" s="1">
        <v>3</v>
      </c>
      <c r="G3564" s="1">
        <v>28</v>
      </c>
      <c r="H3564" s="1">
        <v>30</v>
      </c>
      <c r="I3564" s="16"/>
      <c r="J3564" s="17" t="s">
        <v>7142</v>
      </c>
      <c r="K3564" s="4" t="s">
        <v>7144</v>
      </c>
      <c r="L3564" s="5" t="s">
        <v>7143</v>
      </c>
      <c r="M3564" s="5">
        <f t="shared" si="220"/>
        <v>28</v>
      </c>
      <c r="N3564" s="5">
        <f t="shared" si="221"/>
        <v>30</v>
      </c>
      <c r="O3564" s="3" t="str">
        <f>IF(ISBLANK(D3564),"ส่วนลด",VLOOKUP(D3564,หมวดหมู่!$A$2:$B$35,2))</f>
        <v>อุปโภค/บริโภค</v>
      </c>
      <c r="P3564" s="3" t="str">
        <f>IF(ISBLANK(E3564),"หน่วย",VLOOKUP(E3564,หน่วยนับ!$A$2:$B$37,2))</f>
        <v>ถุง</v>
      </c>
      <c r="Q3564" t="str">
        <f t="shared" si="222"/>
        <v>P00000.png</v>
      </c>
      <c r="R3564" t="str">
        <f t="shared" si="223"/>
        <v>INSERT INTO `product`(`pID`, `pBar`, `pBars`, `pName`, `pBP`, `pSP`, `pVal`, `pCate`, `pUnit`, `img`) VALUES ('P03564','8857107230180','[{"detail":"รหัสสินค้า","barcode":"P03564"},{"detail":"บาร์โค้ดหลัก","barcode":"8857107230180"}]','เถ้าแก่น้อย30บ*','28','30','3','อุปโภค/บริโภค','ถุง','P00000.png');</v>
      </c>
    </row>
    <row r="3565" spans="1:18" x14ac:dyDescent="0.25">
      <c r="A3565" s="2" t="s">
        <v>5357</v>
      </c>
      <c r="B3565" s="8" t="s">
        <v>5357</v>
      </c>
      <c r="C3565" s="2" t="s">
        <v>9110</v>
      </c>
      <c r="D3565" s="1">
        <v>91</v>
      </c>
      <c r="E3565" s="1">
        <v>8</v>
      </c>
      <c r="F3565" s="1">
        <v>9</v>
      </c>
      <c r="G3565" s="1">
        <v>5</v>
      </c>
      <c r="H3565" s="1">
        <v>10</v>
      </c>
      <c r="I3565" s="16"/>
      <c r="J3565" s="17" t="s">
        <v>7142</v>
      </c>
      <c r="K3565" s="4" t="s">
        <v>7144</v>
      </c>
      <c r="L3565" s="5" t="s">
        <v>7143</v>
      </c>
      <c r="M3565" s="5">
        <f t="shared" si="220"/>
        <v>5</v>
      </c>
      <c r="N3565" s="5">
        <f t="shared" si="221"/>
        <v>10</v>
      </c>
      <c r="O3565" s="3" t="str">
        <f>IF(ISBLANK(D3565),"ส่วนลด",VLOOKUP(D3565,หมวดหมู่!$A$2:$B$35,2))</f>
        <v>ของใช้ในครัว</v>
      </c>
      <c r="P3565" s="3" t="str">
        <f>IF(ISBLANK(E3565),"หน่วย",VLOOKUP(E3565,หน่วยนับ!$A$2:$B$37,2))</f>
        <v>อัน</v>
      </c>
      <c r="Q3565" t="str">
        <f t="shared" si="222"/>
        <v>P00000.png</v>
      </c>
      <c r="R3565" t="str">
        <f t="shared" si="223"/>
        <v>INSERT INTO `product`(`pID`, `pBar`, `pBars`, `pName`, `pBP`, `pSP`, `pVal`, `pCate`, `pUnit`, `img`) VALUES ('P03565','P03565','[{"detail":"รหัสสินค้า","barcode":"P03565"},{"detail":"บาร์โค้ดหลัก","barcode":"P03565"}]','สายวัดตัว***','5','10','9','ของใช้ในครัว','อัน','P00000.png');</v>
      </c>
    </row>
    <row r="3566" spans="1:18" x14ac:dyDescent="0.25">
      <c r="A3566" s="2" t="s">
        <v>5358</v>
      </c>
      <c r="B3566" s="8">
        <v>8850100127037</v>
      </c>
      <c r="C3566" s="2" t="s">
        <v>6926</v>
      </c>
      <c r="D3566" s="6"/>
      <c r="E3566" s="6"/>
      <c r="F3566" s="1">
        <v>98</v>
      </c>
      <c r="G3566" s="1">
        <v>0</v>
      </c>
      <c r="H3566" s="1">
        <v>20</v>
      </c>
      <c r="I3566" s="16"/>
      <c r="J3566" s="17" t="s">
        <v>7142</v>
      </c>
      <c r="K3566" s="4" t="s">
        <v>7144</v>
      </c>
      <c r="L3566" s="5" t="s">
        <v>7143</v>
      </c>
      <c r="M3566" s="5">
        <f t="shared" si="220"/>
        <v>0</v>
      </c>
      <c r="N3566" s="5">
        <f t="shared" si="221"/>
        <v>-20</v>
      </c>
      <c r="O3566" s="3" t="str">
        <f>IF(ISBLANK(D3566),"ส่วนลด",VLOOKUP(D3566,หมวดหมู่!$A$2:$B$35,2))</f>
        <v>ส่วนลด</v>
      </c>
      <c r="P3566" s="3" t="str">
        <f>IF(ISBLANK(E3566),"หน่วย",VLOOKUP(E3566,หน่วยนับ!$A$2:$B$37,2))</f>
        <v>หน่วย</v>
      </c>
      <c r="Q3566" t="str">
        <f t="shared" si="222"/>
        <v>P00000.png</v>
      </c>
      <c r="R3566" t="str">
        <f t="shared" si="223"/>
        <v>INSERT INTO `product`(`pID`, `pBar`, `pBars`, `pName`, `pBP`, `pSP`, `pVal`, `pCate`, `pUnit`, `img`) VALUES ('P03566','8850100127037','[{"detail":"รหัสสินค้า","barcode":"P03566"},{"detail":"บาร์โค้ดหลัก","barcode":"8850100127037"}]','ส่วนลดไวไวผัดฉ่า30ซอง**','0','-20','98','ส่วนลด','หน่วย','P00000.png');</v>
      </c>
    </row>
    <row r="3567" spans="1:18" x14ac:dyDescent="0.25">
      <c r="A3567" s="2" t="s">
        <v>5359</v>
      </c>
      <c r="B3567" s="8">
        <v>8851932416047</v>
      </c>
      <c r="C3567" s="2" t="s">
        <v>9111</v>
      </c>
      <c r="D3567" s="1">
        <v>84</v>
      </c>
      <c r="E3567" s="1">
        <v>1</v>
      </c>
      <c r="F3567" s="1">
        <v>2</v>
      </c>
      <c r="G3567" s="1">
        <v>54.5</v>
      </c>
      <c r="H3567" s="1">
        <v>65</v>
      </c>
      <c r="I3567" s="16"/>
      <c r="J3567" s="17" t="s">
        <v>7142</v>
      </c>
      <c r="K3567" s="4" t="s">
        <v>7144</v>
      </c>
      <c r="L3567" s="5" t="s">
        <v>7143</v>
      </c>
      <c r="M3567" s="5">
        <f t="shared" si="220"/>
        <v>54.5</v>
      </c>
      <c r="N3567" s="5">
        <f t="shared" si="221"/>
        <v>65</v>
      </c>
      <c r="O3567" s="3" t="str">
        <f>IF(ISBLANK(D3567),"ส่วนลด",VLOOKUP(D3567,หมวดหมู่!$A$2:$B$35,2))</f>
        <v>ของใช้ในครัว</v>
      </c>
      <c r="P3567" s="3" t="str">
        <f>IF(ISBLANK(E3567),"หน่วย",VLOOKUP(E3567,หน่วยนับ!$A$2:$B$37,2))</f>
        <v>ชิ้น</v>
      </c>
      <c r="Q3567" t="str">
        <f t="shared" si="222"/>
        <v>P00000.png</v>
      </c>
      <c r="R3567" t="str">
        <f t="shared" si="223"/>
        <v>INSERT INTO `product`(`pID`, `pBar`, `pBars`, `pName`, `pBP`, `pSP`, `pVal`, `pCate`, `pUnit`, `img`) VALUES ('P03567','8851932416047','[{"detail":"รหัสสินค้า","barcode":"P03567"},{"detail":"บาร์โค้ดหลัก","barcode":"8851932416047"}]','บรีสน้ำเอกเซล650มล***','54.5','65','2','ของใช้ในครัว','ชิ้น','P00000.png');</v>
      </c>
    </row>
    <row r="3568" spans="1:18" x14ac:dyDescent="0.25">
      <c r="A3568" s="2" t="s">
        <v>5360</v>
      </c>
      <c r="B3568" s="8" t="s">
        <v>5360</v>
      </c>
      <c r="C3568" s="2" t="s">
        <v>9112</v>
      </c>
      <c r="D3568" s="1">
        <v>20</v>
      </c>
      <c r="E3568" s="1">
        <v>14</v>
      </c>
      <c r="F3568" s="1">
        <v>1</v>
      </c>
      <c r="G3568" s="1">
        <v>8</v>
      </c>
      <c r="H3568" s="1">
        <v>10</v>
      </c>
      <c r="I3568" s="16"/>
      <c r="J3568" s="17" t="s">
        <v>7142</v>
      </c>
      <c r="K3568" s="4" t="s">
        <v>7144</v>
      </c>
      <c r="L3568" s="5" t="s">
        <v>7143</v>
      </c>
      <c r="M3568" s="5">
        <f t="shared" si="220"/>
        <v>8</v>
      </c>
      <c r="N3568" s="5">
        <f t="shared" si="221"/>
        <v>10</v>
      </c>
      <c r="O3568" s="3" t="str">
        <f>IF(ISBLANK(D3568),"ส่วนลด",VLOOKUP(D3568,หมวดหมู่!$A$2:$B$35,2))</f>
        <v>อุปโภค/บริโภค</v>
      </c>
      <c r="P3568" s="3" t="str">
        <f>IF(ISBLANK(E3568),"หน่วย",VLOOKUP(E3568,หน่วยนับ!$A$2:$B$37,2))</f>
        <v>ถุง</v>
      </c>
      <c r="Q3568" t="str">
        <f t="shared" si="222"/>
        <v>P00000.png</v>
      </c>
      <c r="R3568" t="str">
        <f t="shared" si="223"/>
        <v>INSERT INTO `product`(`pID`, `pBar`, `pBars`, `pName`, `pBP`, `pSP`, `pVal`, `pCate`, `pUnit`, `img`) VALUES ('P03568','P03568','[{"detail":"รหัสสินค้า","barcode":"P03568"},{"detail":"บาร์โค้ดหลัก","barcode":"P03568"}]','พริกแห้งเล็ก10บาท***','8','10','1','อุปโภค/บริโภค','ถุง','P00000.png');</v>
      </c>
    </row>
    <row r="3569" spans="1:18" x14ac:dyDescent="0.25">
      <c r="A3569" s="2" t="s">
        <v>5361</v>
      </c>
      <c r="B3569" s="8" t="s">
        <v>5361</v>
      </c>
      <c r="C3569" s="2" t="s">
        <v>9113</v>
      </c>
      <c r="D3569" s="1">
        <v>20</v>
      </c>
      <c r="E3569" s="1">
        <v>14</v>
      </c>
      <c r="F3569" s="1">
        <v>4</v>
      </c>
      <c r="G3569" s="1">
        <v>8</v>
      </c>
      <c r="H3569" s="1">
        <v>10</v>
      </c>
      <c r="I3569" s="16"/>
      <c r="J3569" s="17" t="s">
        <v>7142</v>
      </c>
      <c r="K3569" s="4" t="s">
        <v>7144</v>
      </c>
      <c r="L3569" s="5" t="s">
        <v>7143</v>
      </c>
      <c r="M3569" s="5">
        <f t="shared" si="220"/>
        <v>8</v>
      </c>
      <c r="N3569" s="5">
        <f t="shared" si="221"/>
        <v>10</v>
      </c>
      <c r="O3569" s="3" t="str">
        <f>IF(ISBLANK(D3569),"ส่วนลด",VLOOKUP(D3569,หมวดหมู่!$A$2:$B$35,2))</f>
        <v>อุปโภค/บริโภค</v>
      </c>
      <c r="P3569" s="3" t="str">
        <f>IF(ISBLANK(E3569),"หน่วย",VLOOKUP(E3569,หน่วยนับ!$A$2:$B$37,2))</f>
        <v>ถุง</v>
      </c>
      <c r="Q3569" t="str">
        <f t="shared" si="222"/>
        <v>P00000.png</v>
      </c>
      <c r="R3569" t="str">
        <f t="shared" si="223"/>
        <v>INSERT INTO `product`(`pID`, `pBar`, `pBars`, `pName`, `pBP`, `pSP`, `pVal`, `pCate`, `pUnit`, `img`) VALUES ('P03569','P03569','[{"detail":"รหัสสินค้า","barcode":"P03569"},{"detail":"บาร์โค้ดหลัก","barcode":"P03569"}]','พริกแห้งใหญ่10บาท***','8','10','4','อุปโภค/บริโภค','ถุง','P00000.png');</v>
      </c>
    </row>
    <row r="3570" spans="1:18" x14ac:dyDescent="0.25">
      <c r="A3570" s="2" t="s">
        <v>5362</v>
      </c>
      <c r="B3570" s="8" t="s">
        <v>5362</v>
      </c>
      <c r="C3570" s="2" t="s">
        <v>5363</v>
      </c>
      <c r="D3570" s="1">
        <v>20</v>
      </c>
      <c r="E3570" s="1">
        <v>14</v>
      </c>
      <c r="F3570" s="1">
        <v>0</v>
      </c>
      <c r="G3570" s="1">
        <v>20</v>
      </c>
      <c r="H3570" s="1">
        <v>25</v>
      </c>
      <c r="I3570" s="16"/>
      <c r="J3570" s="17" t="s">
        <v>7142</v>
      </c>
      <c r="K3570" s="4" t="s">
        <v>7144</v>
      </c>
      <c r="L3570" s="5" t="s">
        <v>7143</v>
      </c>
      <c r="M3570" s="5">
        <f t="shared" si="220"/>
        <v>20</v>
      </c>
      <c r="N3570" s="5">
        <f t="shared" si="221"/>
        <v>25</v>
      </c>
      <c r="O3570" s="3" t="str">
        <f>IF(ISBLANK(D3570),"ส่วนลด",VLOOKUP(D3570,หมวดหมู่!$A$2:$B$35,2))</f>
        <v>อุปโภค/บริโภค</v>
      </c>
      <c r="P3570" s="3" t="str">
        <f>IF(ISBLANK(E3570),"หน่วย",VLOOKUP(E3570,หน่วยนับ!$A$2:$B$37,2))</f>
        <v>ถุง</v>
      </c>
      <c r="Q3570" t="str">
        <f t="shared" si="222"/>
        <v>P00000.png</v>
      </c>
      <c r="R3570" t="str">
        <f t="shared" si="223"/>
        <v>INSERT INTO `product`(`pID`, `pBar`, `pBars`, `pName`, `pBP`, `pSP`, `pVal`, `pCate`, `pUnit`, `img`) VALUES ('P03570','P03570','[{"detail":"รหัสสินค้า","barcode":"P03570"},{"detail":"บาร์โค้ดหลัก","barcode":"P03570"}]','หอมแดงเล็กครึ่งกก.**','20','25','0','อุปโภค/บริโภค','ถุง','P00000.png');</v>
      </c>
    </row>
    <row r="3571" spans="1:18" x14ac:dyDescent="0.25">
      <c r="A3571" s="2" t="s">
        <v>5364</v>
      </c>
      <c r="B3571" s="8" t="s">
        <v>5364</v>
      </c>
      <c r="C3571" s="2" t="s">
        <v>5365</v>
      </c>
      <c r="D3571" s="1">
        <v>60</v>
      </c>
      <c r="E3571" s="1">
        <v>3</v>
      </c>
      <c r="F3571" s="1">
        <v>0</v>
      </c>
      <c r="G3571" s="1">
        <v>35</v>
      </c>
      <c r="H3571" s="1">
        <v>40</v>
      </c>
      <c r="I3571" s="16"/>
      <c r="J3571" s="17" t="s">
        <v>7142</v>
      </c>
      <c r="K3571" s="4" t="s">
        <v>7144</v>
      </c>
      <c r="L3571" s="5" t="s">
        <v>7143</v>
      </c>
      <c r="M3571" s="5">
        <f t="shared" si="220"/>
        <v>35</v>
      </c>
      <c r="N3571" s="5">
        <f t="shared" si="221"/>
        <v>40</v>
      </c>
      <c r="O3571" s="3" t="str">
        <f>IF(ISBLANK(D3571),"ส่วนลด",VLOOKUP(D3571,หมวดหมู่!$A$2:$B$35,2))</f>
        <v>ยาสามัญประจำบ้าน</v>
      </c>
      <c r="P3571" s="3" t="str">
        <f>IF(ISBLANK(E3571),"หน่วย",VLOOKUP(E3571,หน่วยนับ!$A$2:$B$37,2))</f>
        <v>ขวด</v>
      </c>
      <c r="Q3571" t="str">
        <f t="shared" si="222"/>
        <v>P00000.png</v>
      </c>
      <c r="R3571" t="str">
        <f t="shared" si="223"/>
        <v>INSERT INTO `product`(`pID`, `pBar`, `pBars`, `pName`, `pBP`, `pSP`, `pVal`, `pCate`, `pUnit`, `img`) VALUES ('P03571','P03571','[{"detail":"รหัสสินค้า","barcode":"P03571"},{"detail":"บาร์โค้ดหลัก","barcode":"P03571"}]','ยาน้ำระดมพล40บ**','35','40','0','ยาสามัญประจำบ้าน','ขวด','P00000.png');</v>
      </c>
    </row>
    <row r="3572" spans="1:18" x14ac:dyDescent="0.25">
      <c r="A3572" s="2" t="s">
        <v>5366</v>
      </c>
      <c r="B3572" s="8" t="s">
        <v>5366</v>
      </c>
      <c r="C3572" s="2" t="s">
        <v>5367</v>
      </c>
      <c r="D3572" s="1">
        <v>20</v>
      </c>
      <c r="E3572" s="1">
        <v>14</v>
      </c>
      <c r="F3572" s="1">
        <v>5</v>
      </c>
      <c r="G3572" s="1">
        <v>55</v>
      </c>
      <c r="H3572" s="1">
        <v>60</v>
      </c>
      <c r="I3572" s="16"/>
      <c r="J3572" s="17" t="s">
        <v>7142</v>
      </c>
      <c r="K3572" s="4" t="s">
        <v>7144</v>
      </c>
      <c r="L3572" s="5" t="s">
        <v>7143</v>
      </c>
      <c r="M3572" s="5">
        <f t="shared" si="220"/>
        <v>55</v>
      </c>
      <c r="N3572" s="5">
        <f t="shared" si="221"/>
        <v>60</v>
      </c>
      <c r="O3572" s="3" t="str">
        <f>IF(ISBLANK(D3572),"ส่วนลด",VLOOKUP(D3572,หมวดหมู่!$A$2:$B$35,2))</f>
        <v>อุปโภค/บริโภค</v>
      </c>
      <c r="P3572" s="3" t="str">
        <f>IF(ISBLANK(E3572),"หน่วย",VLOOKUP(E3572,หน่วยนับ!$A$2:$B$37,2))</f>
        <v>ถุง</v>
      </c>
      <c r="Q3572" t="str">
        <f t="shared" si="222"/>
        <v>P00000.png</v>
      </c>
      <c r="R3572" t="str">
        <f t="shared" si="223"/>
        <v>INSERT INTO `product`(`pID`, `pBar`, `pBars`, `pName`, `pBP`, `pSP`, `pVal`, `pCate`, `pUnit`, `img`) VALUES ('P03572','P03572','[{"detail":"รหัสสินค้า","barcode":"P03572"},{"detail":"บาร์โค้ดหลัก","barcode":"P03572"}]','กระเทียมจุกครึ่งก.ก60บ**','55','60','5','อุปโภค/บริโภค','ถุง','P00000.png');</v>
      </c>
    </row>
    <row r="3573" spans="1:18" x14ac:dyDescent="0.25">
      <c r="A3573" s="2" t="s">
        <v>5368</v>
      </c>
      <c r="B3573" s="8" t="s">
        <v>5368</v>
      </c>
      <c r="C3573" s="2" t="s">
        <v>9114</v>
      </c>
      <c r="D3573" s="1">
        <v>25</v>
      </c>
      <c r="E3573" s="1">
        <v>14</v>
      </c>
      <c r="F3573" s="1">
        <v>2</v>
      </c>
      <c r="G3573" s="1">
        <v>45</v>
      </c>
      <c r="H3573" s="1">
        <v>50</v>
      </c>
      <c r="I3573" s="16"/>
      <c r="J3573" s="17" t="s">
        <v>7142</v>
      </c>
      <c r="K3573" s="4" t="s">
        <v>7144</v>
      </c>
      <c r="L3573" s="5" t="s">
        <v>7143</v>
      </c>
      <c r="M3573" s="5">
        <f t="shared" si="220"/>
        <v>45</v>
      </c>
      <c r="N3573" s="5">
        <f t="shared" si="221"/>
        <v>50</v>
      </c>
      <c r="O3573" s="3" t="str">
        <f>IF(ISBLANK(D3573),"ส่วนลด",VLOOKUP(D3573,หมวดหมู่!$A$2:$B$35,2))</f>
        <v>การเกษตร</v>
      </c>
      <c r="P3573" s="3" t="str">
        <f>IF(ISBLANK(E3573),"หน่วย",VLOOKUP(E3573,หน่วยนับ!$A$2:$B$37,2))</f>
        <v>ถุง</v>
      </c>
      <c r="Q3573" t="str">
        <f t="shared" si="222"/>
        <v>P00000.png</v>
      </c>
      <c r="R3573" t="str">
        <f t="shared" si="223"/>
        <v>INSERT INTO `product`(`pID`, `pBar`, `pBars`, `pName`, `pBP`, `pSP`, `pVal`, `pCate`, `pUnit`, `img`) VALUES ('P03573','P03573','[{"detail":"รหัสสินค้า","barcode":"P03573"},{"detail":"บาร์โค้ดหลัก","barcode":"P03573"}]','อาหารหมาแรกเกิดถึง1ปี1ก.ก***','45','50','2','การเกษตร','ถุง','P00000.png');</v>
      </c>
    </row>
    <row r="3574" spans="1:18" x14ac:dyDescent="0.25">
      <c r="A3574" s="2" t="s">
        <v>5369</v>
      </c>
      <c r="B3574" s="8" t="s">
        <v>5369</v>
      </c>
      <c r="C3574" s="2" t="s">
        <v>5370</v>
      </c>
      <c r="D3574" s="1">
        <v>20</v>
      </c>
      <c r="E3574" s="1">
        <v>1</v>
      </c>
      <c r="F3574" s="1">
        <v>4</v>
      </c>
      <c r="G3574" s="1">
        <v>7.5</v>
      </c>
      <c r="H3574" s="1">
        <v>10</v>
      </c>
      <c r="I3574" s="16"/>
      <c r="J3574" s="17" t="s">
        <v>7142</v>
      </c>
      <c r="K3574" s="4" t="s">
        <v>7144</v>
      </c>
      <c r="L3574" s="5" t="s">
        <v>7143</v>
      </c>
      <c r="M3574" s="5">
        <f t="shared" si="220"/>
        <v>7.5</v>
      </c>
      <c r="N3574" s="5">
        <f t="shared" si="221"/>
        <v>10</v>
      </c>
      <c r="O3574" s="3" t="str">
        <f>IF(ISBLANK(D3574),"ส่วนลด",VLOOKUP(D3574,หมวดหมู่!$A$2:$B$35,2))</f>
        <v>อุปโภค/บริโภค</v>
      </c>
      <c r="P3574" s="3" t="str">
        <f>IF(ISBLANK(E3574),"หน่วย",VLOOKUP(E3574,หน่วยนับ!$A$2:$B$37,2))</f>
        <v>ชิ้น</v>
      </c>
      <c r="Q3574" t="str">
        <f t="shared" si="222"/>
        <v>P00000.png</v>
      </c>
      <c r="R3574" t="str">
        <f t="shared" si="223"/>
        <v>INSERT INTO `product`(`pID`, `pBar`, `pBars`, `pName`, `pBP`, `pSP`, `pVal`, `pCate`, `pUnit`, `img`) VALUES ('P03574','P03574','[{"detail":"รหัสสินค้า","barcode":"P03574"},{"detail":"บาร์โค้ดหลัก","barcode":"P03574"}]','กิ๊บเด้งการ์ตูน10บาท*','7.5','10','4','อุปโภค/บริโภค','ชิ้น','P00000.png');</v>
      </c>
    </row>
    <row r="3575" spans="1:18" x14ac:dyDescent="0.25">
      <c r="A3575" s="2" t="s">
        <v>5371</v>
      </c>
      <c r="B3575" s="8" t="s">
        <v>5371</v>
      </c>
      <c r="C3575" s="2" t="s">
        <v>9115</v>
      </c>
      <c r="D3575" s="1">
        <v>20</v>
      </c>
      <c r="E3575" s="1">
        <v>14</v>
      </c>
      <c r="F3575" s="1">
        <v>0</v>
      </c>
      <c r="G3575" s="1">
        <v>16</v>
      </c>
      <c r="H3575" s="1">
        <v>20</v>
      </c>
      <c r="I3575" s="16"/>
      <c r="J3575" s="17" t="s">
        <v>7142</v>
      </c>
      <c r="K3575" s="4" t="s">
        <v>7144</v>
      </c>
      <c r="L3575" s="5" t="s">
        <v>7143</v>
      </c>
      <c r="M3575" s="5">
        <f t="shared" si="220"/>
        <v>16</v>
      </c>
      <c r="N3575" s="5">
        <f t="shared" si="221"/>
        <v>20</v>
      </c>
      <c r="O3575" s="3" t="str">
        <f>IF(ISBLANK(D3575),"ส่วนลด",VLOOKUP(D3575,หมวดหมู่!$A$2:$B$35,2))</f>
        <v>อุปโภค/บริโภค</v>
      </c>
      <c r="P3575" s="3" t="str">
        <f>IF(ISBLANK(E3575),"หน่วย",VLOOKUP(E3575,หน่วยนับ!$A$2:$B$37,2))</f>
        <v>ถุง</v>
      </c>
      <c r="Q3575" t="str">
        <f t="shared" si="222"/>
        <v>P00000.png</v>
      </c>
      <c r="R3575" t="str">
        <f t="shared" si="223"/>
        <v>INSERT INTO `product`(`pID`, `pBar`, `pBars`, `pName`, `pBP`, `pSP`, `pVal`, `pCate`, `pUnit`, `img`) VALUES ('P03575','P03575','[{"detail":"รหัสสินค้า","barcode":"P03575"},{"detail":"บาร์โค้ดหลัก","barcode":"P03575"}]','ตะปูตีไม้ 1.5'' 3ขีด***','16','20','0','อุปโภค/บริโภค','ถุง','P00000.png');</v>
      </c>
    </row>
    <row r="3576" spans="1:18" x14ac:dyDescent="0.25">
      <c r="A3576" s="2" t="s">
        <v>5372</v>
      </c>
      <c r="B3576" s="8" t="s">
        <v>5372</v>
      </c>
      <c r="C3576" s="2" t="s">
        <v>5373</v>
      </c>
      <c r="D3576" s="1">
        <v>20</v>
      </c>
      <c r="E3576" s="1">
        <v>9</v>
      </c>
      <c r="F3576" s="1">
        <v>2</v>
      </c>
      <c r="G3576" s="1">
        <v>37</v>
      </c>
      <c r="H3576" s="1">
        <v>42</v>
      </c>
      <c r="I3576" s="16"/>
      <c r="J3576" s="17" t="s">
        <v>7142</v>
      </c>
      <c r="K3576" s="4" t="s">
        <v>7144</v>
      </c>
      <c r="L3576" s="5" t="s">
        <v>7143</v>
      </c>
      <c r="M3576" s="5">
        <f t="shared" si="220"/>
        <v>37</v>
      </c>
      <c r="N3576" s="5">
        <f t="shared" si="221"/>
        <v>42</v>
      </c>
      <c r="O3576" s="3" t="str">
        <f>IF(ISBLANK(D3576),"ส่วนลด",VLOOKUP(D3576,หมวดหมู่!$A$2:$B$35,2))</f>
        <v>อุปโภค/บริโภค</v>
      </c>
      <c r="P3576" s="3" t="str">
        <f>IF(ISBLANK(E3576),"หน่วย",VLOOKUP(E3576,หน่วยนับ!$A$2:$B$37,2))</f>
        <v>แพ็ค</v>
      </c>
      <c r="Q3576" t="str">
        <f t="shared" si="222"/>
        <v>P00000.png</v>
      </c>
      <c r="R3576" t="str">
        <f t="shared" si="223"/>
        <v>INSERT INTO `product`(`pID`, `pBar`, `pBars`, `pName`, `pBP`, `pSP`, `pVal`, `pCate`, `pUnit`, `img`) VALUES ('P03576','P03576','[{"detail":"รหัสสินค้า","barcode":"P03576"},{"detail":"บาร์โค้ดหลัก","barcode":"P03576"}]','ถุงร้อนทับทิม6*11**','37','42','2','อุปโภค/บริโภค','แพ็ค','P00000.png');</v>
      </c>
    </row>
    <row r="3577" spans="1:18" x14ac:dyDescent="0.25">
      <c r="A3577" s="2" t="s">
        <v>5374</v>
      </c>
      <c r="B3577" s="8" t="s">
        <v>5374</v>
      </c>
      <c r="C3577" s="2" t="s">
        <v>5375</v>
      </c>
      <c r="D3577" s="6"/>
      <c r="E3577" s="6"/>
      <c r="F3577" s="1">
        <v>99</v>
      </c>
      <c r="G3577" s="1">
        <v>0</v>
      </c>
      <c r="H3577" s="1">
        <v>30</v>
      </c>
      <c r="I3577" s="16"/>
      <c r="J3577" s="17" t="s">
        <v>7142</v>
      </c>
      <c r="K3577" s="4" t="s">
        <v>7144</v>
      </c>
      <c r="L3577" s="5" t="s">
        <v>7143</v>
      </c>
      <c r="M3577" s="5">
        <f t="shared" si="220"/>
        <v>0</v>
      </c>
      <c r="N3577" s="5">
        <f t="shared" si="221"/>
        <v>-30</v>
      </c>
      <c r="O3577" s="3" t="str">
        <f>IF(ISBLANK(D3577),"ส่วนลด",VLOOKUP(D3577,หมวดหมู่!$A$2:$B$35,2))</f>
        <v>ส่วนลด</v>
      </c>
      <c r="P3577" s="3" t="str">
        <f>IF(ISBLANK(E3577),"หน่วย",VLOOKUP(E3577,หน่วยนับ!$A$2:$B$37,2))</f>
        <v>หน่วย</v>
      </c>
      <c r="Q3577" t="str">
        <f t="shared" si="222"/>
        <v>P00000.png</v>
      </c>
      <c r="R3577" t="str">
        <f t="shared" si="223"/>
        <v>INSERT INTO `product`(`pID`, `pBar`, `pBars`, `pName`, `pBP`, `pSP`, `pVal`, `pCate`, `pUnit`, `img`) VALUES ('P03577','P03577','[{"detail":"รหัสสินค้า","barcode":"P03577"},{"detail":"บาร์โค้ดหลัก","barcode":"P03577"}]','ส่วนลดอิชิตัน10บาท*210บ*','0','-30','99','ส่วนลด','หน่วย','P00000.png');</v>
      </c>
    </row>
    <row r="3578" spans="1:18" x14ac:dyDescent="0.25">
      <c r="A3578" s="2" t="s">
        <v>5376</v>
      </c>
      <c r="B3578" s="8">
        <v>8858891306044</v>
      </c>
      <c r="C3578" s="2" t="s">
        <v>5377</v>
      </c>
      <c r="D3578" s="1">
        <v>73</v>
      </c>
      <c r="E3578" s="1">
        <v>3</v>
      </c>
      <c r="F3578" s="1">
        <v>4</v>
      </c>
      <c r="G3578" s="1">
        <v>7.71</v>
      </c>
      <c r="H3578" s="1">
        <v>10</v>
      </c>
      <c r="I3578" s="16"/>
      <c r="J3578" s="17" t="s">
        <v>7142</v>
      </c>
      <c r="K3578" s="4" t="s">
        <v>7144</v>
      </c>
      <c r="L3578" s="5" t="s">
        <v>7143</v>
      </c>
      <c r="M3578" s="5">
        <f t="shared" si="220"/>
        <v>7.71</v>
      </c>
      <c r="N3578" s="5">
        <f t="shared" si="221"/>
        <v>10</v>
      </c>
      <c r="O3578" s="3" t="str">
        <f>IF(ISBLANK(D3578),"ส่วนลด",VLOOKUP(D3578,หมวดหมู่!$A$2:$B$35,2))</f>
        <v>เครื่่องดื่มชูกำลัง</v>
      </c>
      <c r="P3578" s="3" t="str">
        <f>IF(ISBLANK(E3578),"หน่วย",VLOOKUP(E3578,หน่วยนับ!$A$2:$B$37,2))</f>
        <v>ขวด</v>
      </c>
      <c r="Q3578" t="str">
        <f t="shared" si="222"/>
        <v>P00000.png</v>
      </c>
      <c r="R3578" t="str">
        <f t="shared" si="223"/>
        <v>INSERT INTO `product`(`pID`, `pBar`, `pBars`, `pName`, `pBP`, `pSP`, `pVal`, `pCate`, `pUnit`, `img`) VALUES ('P03578','8858891306044','[{"detail":"รหัสสินค้า","barcode":"P03578"},{"detail":"บาร์โค้ดหลัก","barcode":"8858891306044"}]','อิชิตันขวดองุ่น10บาท*','7.71','10','4','เครื่่องดื่มชูกำลัง','ขวด','P00000.png');</v>
      </c>
    </row>
    <row r="3579" spans="1:18" x14ac:dyDescent="0.25">
      <c r="A3579" s="2" t="s">
        <v>5378</v>
      </c>
      <c r="B3579" s="8">
        <v>8858759600444</v>
      </c>
      <c r="C3579" s="2" t="s">
        <v>5379</v>
      </c>
      <c r="D3579" s="1">
        <v>20</v>
      </c>
      <c r="E3579" s="1">
        <v>3</v>
      </c>
      <c r="F3579" s="1">
        <v>0</v>
      </c>
      <c r="G3579" s="1">
        <v>30</v>
      </c>
      <c r="H3579" s="1">
        <v>35</v>
      </c>
      <c r="I3579" s="16"/>
      <c r="J3579" s="17" t="s">
        <v>7142</v>
      </c>
      <c r="K3579" s="4" t="s">
        <v>7144</v>
      </c>
      <c r="L3579" s="5" t="s">
        <v>7143</v>
      </c>
      <c r="M3579" s="5">
        <f t="shared" si="220"/>
        <v>30</v>
      </c>
      <c r="N3579" s="5">
        <f t="shared" si="221"/>
        <v>35</v>
      </c>
      <c r="O3579" s="3" t="str">
        <f>IF(ISBLANK(D3579),"ส่วนลด",VLOOKUP(D3579,หมวดหมู่!$A$2:$B$35,2))</f>
        <v>อุปโภค/บริโภค</v>
      </c>
      <c r="P3579" s="3" t="str">
        <f>IF(ISBLANK(E3579),"หน่วย",VLOOKUP(E3579,หน่วยนับ!$A$2:$B$37,2))</f>
        <v>ขวด</v>
      </c>
      <c r="Q3579" t="str">
        <f t="shared" si="222"/>
        <v>P00000.png</v>
      </c>
      <c r="R3579" t="str">
        <f t="shared" si="223"/>
        <v>INSERT INTO `product`(`pID`, `pBar`, `pBars`, `pName`, `pBP`, `pSP`, `pVal`, `pCate`, `pUnit`, `img`) VALUES ('P03579','8858759600444','[{"detail":"รหัสสินค้า","barcode":"P03579"},{"detail":"บาร์โค้ดหลัก","barcode":"8858759600444"}]','ปลาร้าหม่ำ35บาท*','30','35','0','อุปโภค/บริโภค','ขวด','P00000.png');</v>
      </c>
    </row>
    <row r="3580" spans="1:18" x14ac:dyDescent="0.25">
      <c r="A3580" s="2" t="s">
        <v>5380</v>
      </c>
      <c r="B3580" s="8">
        <v>8851123237062</v>
      </c>
      <c r="C3580" s="2" t="s">
        <v>9116</v>
      </c>
      <c r="D3580" s="1">
        <v>73</v>
      </c>
      <c r="E3580" s="1">
        <v>3</v>
      </c>
      <c r="F3580" s="1">
        <v>7</v>
      </c>
      <c r="G3580" s="1">
        <v>13</v>
      </c>
      <c r="H3580" s="1">
        <v>15</v>
      </c>
      <c r="I3580" s="16"/>
      <c r="J3580" s="17" t="s">
        <v>7142</v>
      </c>
      <c r="K3580" s="4" t="s">
        <v>7144</v>
      </c>
      <c r="L3580" s="5" t="s">
        <v>7143</v>
      </c>
      <c r="M3580" s="5">
        <f t="shared" si="220"/>
        <v>13</v>
      </c>
      <c r="N3580" s="5">
        <f t="shared" si="221"/>
        <v>15</v>
      </c>
      <c r="O3580" s="3" t="str">
        <f>IF(ISBLANK(D3580),"ส่วนลด",VLOOKUP(D3580,หมวดหมู่!$A$2:$B$35,2))</f>
        <v>เครื่่องดื่มชูกำลัง</v>
      </c>
      <c r="P3580" s="3" t="str">
        <f>IF(ISBLANK(E3580),"หน่วย",VLOOKUP(E3580,หน่วยนับ!$A$2:$B$37,2))</f>
        <v>ขวด</v>
      </c>
      <c r="Q3580" t="str">
        <f t="shared" si="222"/>
        <v>P00000.png</v>
      </c>
      <c r="R3580" t="str">
        <f t="shared" si="223"/>
        <v>INSERT INTO `product`(`pID`, `pBar`, `pBars`, `pName`, `pBP`, `pSP`, `pVal`, `pCate`, `pUnit`, `img`) VALUES ('P03580','8851123237062','[{"detail":"รหัสสินค้า","barcode":"P03580"},{"detail":"บาร์โค้ดหลัก","barcode":"8851123237062"}]','วิตามินทับทิม140มล***','13','15','7','เครื่่องดื่มชูกำลัง','ขวด','P00000.png');</v>
      </c>
    </row>
    <row r="3581" spans="1:18" x14ac:dyDescent="0.25">
      <c r="A3581" s="2" t="s">
        <v>5381</v>
      </c>
      <c r="B3581" s="8">
        <v>30101005</v>
      </c>
      <c r="C3581" s="2" t="s">
        <v>5382</v>
      </c>
      <c r="D3581" s="1">
        <v>20</v>
      </c>
      <c r="E3581" s="1">
        <v>5</v>
      </c>
      <c r="F3581" s="1">
        <v>0</v>
      </c>
      <c r="G3581" s="1">
        <v>48</v>
      </c>
      <c r="H3581" s="1">
        <v>60</v>
      </c>
      <c r="I3581" s="16"/>
      <c r="J3581" s="17" t="s">
        <v>7142</v>
      </c>
      <c r="K3581" s="4" t="s">
        <v>7144</v>
      </c>
      <c r="L3581" s="5" t="s">
        <v>7143</v>
      </c>
      <c r="M3581" s="5">
        <f t="shared" si="220"/>
        <v>48</v>
      </c>
      <c r="N3581" s="5">
        <f t="shared" si="221"/>
        <v>60</v>
      </c>
      <c r="O3581" s="3" t="str">
        <f>IF(ISBLANK(D3581),"ส่วนลด",VLOOKUP(D3581,หมวดหมู่!$A$2:$B$35,2))</f>
        <v>อุปโภค/บริโภค</v>
      </c>
      <c r="P3581" s="3" t="str">
        <f>IF(ISBLANK(E3581),"หน่วย",VLOOKUP(E3581,หน่วยนับ!$A$2:$B$37,2))</f>
        <v>กล่อง</v>
      </c>
      <c r="Q3581" t="str">
        <f t="shared" si="222"/>
        <v>P00000.png</v>
      </c>
      <c r="R3581" t="str">
        <f t="shared" si="223"/>
        <v>INSERT INTO `product`(`pID`, `pBar`, `pBars`, `pName`, `pBP`, `pSP`, `pVal`, `pCate`, `pUnit`, `img`) VALUES ('P03581','30101005','[{"detail":"รหัสสินค้า","barcode":"P03581"},{"detail":"บาร์โค้ดหลัก","barcode":"30101005"}]','สีน้ำโปสเตอร์นาคา60บ*','48','60','0','อุปโภค/บริโภค','กล่อง','P00000.png');</v>
      </c>
    </row>
    <row r="3582" spans="1:18" x14ac:dyDescent="0.25">
      <c r="A3582" s="2" t="s">
        <v>5383</v>
      </c>
      <c r="B3582" s="8">
        <v>8851907195038</v>
      </c>
      <c r="C3582" s="2" t="s">
        <v>7161</v>
      </c>
      <c r="D3582" s="1">
        <v>32</v>
      </c>
      <c r="E3582" s="1">
        <v>5</v>
      </c>
      <c r="F3582" s="1">
        <v>3</v>
      </c>
      <c r="G3582" s="1">
        <v>23.34</v>
      </c>
      <c r="H3582" s="1">
        <v>30</v>
      </c>
      <c r="I3582" s="16"/>
      <c r="J3582" s="17" t="s">
        <v>7142</v>
      </c>
      <c r="K3582" s="4" t="s">
        <v>7144</v>
      </c>
      <c r="L3582" s="5" t="s">
        <v>7143</v>
      </c>
      <c r="M3582" s="5">
        <f t="shared" si="220"/>
        <v>23.34</v>
      </c>
      <c r="N3582" s="5">
        <f t="shared" si="221"/>
        <v>30</v>
      </c>
      <c r="O3582" s="3" t="str">
        <f>IF(ISBLANK(D3582),"ส่วนลด",VLOOKUP(D3582,หมวดหมู่!$A$2:$B$35,2))</f>
        <v>การศึกษา</v>
      </c>
      <c r="P3582" s="3" t="str">
        <f>IF(ISBLANK(E3582),"หน่วย",VLOOKUP(E3582,หน่วยนับ!$A$2:$B$37,2))</f>
        <v>กล่อง</v>
      </c>
      <c r="Q3582" t="str">
        <f t="shared" si="222"/>
        <v>P00000.png</v>
      </c>
      <c r="R3582" t="str">
        <f t="shared" si="223"/>
        <v>INSERT INTO `product`(`pID`, `pBar`, `pBars`, `pName`, `pBP`, `pSP`, `pVal`, `pCate`, `pUnit`, `img`) VALUES ('P03582','8851907195038','[{"detail":"รหัสสินค้า","barcode":"P03582"},{"detail":"บาร์โค้ดหลัก","barcode":"8851907195038"}]','สีน้ำหลอดมาสเตอร์12สี***','23.34','30','3','การศึกษา','กล่อง','P00000.png');</v>
      </c>
    </row>
    <row r="3583" spans="1:18" x14ac:dyDescent="0.25">
      <c r="A3583" s="2" t="s">
        <v>5384</v>
      </c>
      <c r="B3583" s="8">
        <v>1988032171648</v>
      </c>
      <c r="C3583" s="2" t="s">
        <v>1208</v>
      </c>
      <c r="D3583" s="1">
        <v>20</v>
      </c>
      <c r="E3583" s="1">
        <v>1</v>
      </c>
      <c r="F3583" s="1">
        <v>8</v>
      </c>
      <c r="G3583" s="1">
        <v>7.09</v>
      </c>
      <c r="H3583" s="1">
        <v>10</v>
      </c>
      <c r="I3583" s="16"/>
      <c r="J3583" s="17" t="s">
        <v>7142</v>
      </c>
      <c r="K3583" s="4" t="s">
        <v>7144</v>
      </c>
      <c r="L3583" s="5" t="s">
        <v>7143</v>
      </c>
      <c r="M3583" s="5">
        <f t="shared" si="220"/>
        <v>7.09</v>
      </c>
      <c r="N3583" s="5">
        <f t="shared" si="221"/>
        <v>10</v>
      </c>
      <c r="O3583" s="3" t="str">
        <f>IF(ISBLANK(D3583),"ส่วนลด",VLOOKUP(D3583,หมวดหมู่!$A$2:$B$35,2))</f>
        <v>อุปโภค/บริโภค</v>
      </c>
      <c r="P3583" s="3" t="str">
        <f>IF(ISBLANK(E3583),"หน่วย",VLOOKUP(E3583,หน่วยนับ!$A$2:$B$37,2))</f>
        <v>ชิ้น</v>
      </c>
      <c r="Q3583" t="str">
        <f t="shared" si="222"/>
        <v>P00000.png</v>
      </c>
      <c r="R3583" t="str">
        <f t="shared" si="223"/>
        <v>INSERT INTO `product`(`pID`, `pBar`, `pBars`, `pName`, `pBP`, `pSP`, `pVal`, `pCate`, `pUnit`, `img`) VALUES ('P03583','1988032171648','[{"detail":"รหัสสินค้า","barcode":"P03583"},{"detail":"บาร์โค้ดหลัก","barcode":"1988032171648"}]','เทปลบคำผิด10บ*','7.09','10','8','อุปโภค/บริโภค','ชิ้น','P00000.png');</v>
      </c>
    </row>
    <row r="3584" spans="1:18" x14ac:dyDescent="0.25">
      <c r="A3584" s="2" t="s">
        <v>5385</v>
      </c>
      <c r="B3584" s="8">
        <v>8851907221935</v>
      </c>
      <c r="C3584" s="2" t="s">
        <v>5386</v>
      </c>
      <c r="D3584" s="1">
        <v>32</v>
      </c>
      <c r="E3584" s="1">
        <v>8</v>
      </c>
      <c r="F3584" s="1">
        <v>4</v>
      </c>
      <c r="G3584" s="1">
        <v>6.67</v>
      </c>
      <c r="H3584" s="1">
        <v>10</v>
      </c>
      <c r="I3584" s="16"/>
      <c r="J3584" s="17" t="s">
        <v>7142</v>
      </c>
      <c r="K3584" s="4" t="s">
        <v>7144</v>
      </c>
      <c r="L3584" s="5" t="s">
        <v>7143</v>
      </c>
      <c r="M3584" s="5">
        <f t="shared" si="220"/>
        <v>6.67</v>
      </c>
      <c r="N3584" s="5">
        <f t="shared" si="221"/>
        <v>10</v>
      </c>
      <c r="O3584" s="3" t="str">
        <f>IF(ISBLANK(D3584),"ส่วนลด",VLOOKUP(D3584,หมวดหมู่!$A$2:$B$35,2))</f>
        <v>การศึกษา</v>
      </c>
      <c r="P3584" s="3" t="str">
        <f>IF(ISBLANK(E3584),"หน่วย",VLOOKUP(E3584,หน่วยนับ!$A$2:$B$37,2))</f>
        <v>อัน</v>
      </c>
      <c r="Q3584" t="str">
        <f t="shared" si="222"/>
        <v>P00000.png</v>
      </c>
      <c r="R3584" t="str">
        <f t="shared" si="223"/>
        <v>INSERT INTO `product`(`pID`, `pBar`, `pBars`, `pName`, `pBP`, `pSP`, `pVal`, `pCate`, `pUnit`, `img`) VALUES ('P03584','8851907221935','[{"detail":"รหัสสินค้า","barcode":"P03584"},{"detail":"บาร์โค้ดหลัก","barcode":"8851907221935"}]','ลิปวิคน้ำ10บ*','6.67','10','4','การศึกษา','อัน','P00000.png');</v>
      </c>
    </row>
    <row r="3585" spans="1:18" x14ac:dyDescent="0.25">
      <c r="A3585" s="2" t="s">
        <v>5387</v>
      </c>
      <c r="B3585" s="8">
        <v>8850900005313</v>
      </c>
      <c r="C3585" s="2" t="s">
        <v>9117</v>
      </c>
      <c r="D3585" s="1">
        <v>63</v>
      </c>
      <c r="E3585" s="1">
        <v>9</v>
      </c>
      <c r="F3585" s="1">
        <v>0</v>
      </c>
      <c r="G3585" s="1">
        <v>7.5</v>
      </c>
      <c r="H3585" s="1">
        <v>10</v>
      </c>
      <c r="I3585" s="16"/>
      <c r="J3585" s="17" t="s">
        <v>7142</v>
      </c>
      <c r="K3585" s="4" t="s">
        <v>7144</v>
      </c>
      <c r="L3585" s="5" t="s">
        <v>7143</v>
      </c>
      <c r="M3585" s="5">
        <f t="shared" si="220"/>
        <v>7.5</v>
      </c>
      <c r="N3585" s="5">
        <f t="shared" si="221"/>
        <v>10</v>
      </c>
      <c r="O3585" s="3" t="str">
        <f>IF(ISBLANK(D3585),"ส่วนลด",VLOOKUP(D3585,หมวดหมู่!$A$2:$B$35,2))</f>
        <v>น้ำยาล้างจาน+ล้างพื้น</v>
      </c>
      <c r="P3585" s="3" t="str">
        <f>IF(ISBLANK(E3585),"หน่วย",VLOOKUP(E3585,หน่วยนับ!$A$2:$B$37,2))</f>
        <v>แพ็ค</v>
      </c>
      <c r="Q3585" t="str">
        <f t="shared" si="222"/>
        <v>P00000.png</v>
      </c>
      <c r="R3585" t="str">
        <f t="shared" si="223"/>
        <v>INSERT INTO `product`(`pID`, `pBar`, `pBars`, `pName`, `pBP`, `pSP`, `pVal`, `pCate`, `pUnit`, `img`) VALUES ('P03585','8850900005313','[{"detail":"รหัสสินค้า","barcode":"P03585"},{"detail":"บาร์โค้ดหลัก","barcode":"8850900005313"}]','ชุดแพ็ค4ชิ้นที่ล้างจาน***','7.5','10','0','น้ำยาล้างจาน+ล้างพื้น','แพ็ค','P00000.png');</v>
      </c>
    </row>
    <row r="3586" spans="1:18" x14ac:dyDescent="0.25">
      <c r="A3586" s="2" t="s">
        <v>5388</v>
      </c>
      <c r="B3586" s="8">
        <v>8859509501301</v>
      </c>
      <c r="C3586" s="2" t="s">
        <v>5389</v>
      </c>
      <c r="D3586" s="1">
        <v>32</v>
      </c>
      <c r="E3586" s="1">
        <v>9</v>
      </c>
      <c r="F3586" s="1">
        <v>2</v>
      </c>
      <c r="G3586" s="1">
        <v>14.59</v>
      </c>
      <c r="H3586" s="1">
        <v>20</v>
      </c>
      <c r="I3586" s="16"/>
      <c r="J3586" s="17" t="s">
        <v>7142</v>
      </c>
      <c r="K3586" s="4" t="s">
        <v>7144</v>
      </c>
      <c r="L3586" s="5" t="s">
        <v>7143</v>
      </c>
      <c r="M3586" s="5">
        <f t="shared" si="220"/>
        <v>14.59</v>
      </c>
      <c r="N3586" s="5">
        <f t="shared" si="221"/>
        <v>20</v>
      </c>
      <c r="O3586" s="3" t="str">
        <f>IF(ISBLANK(D3586),"ส่วนลด",VLOOKUP(D3586,หมวดหมู่!$A$2:$B$35,2))</f>
        <v>การศึกษา</v>
      </c>
      <c r="P3586" s="3" t="str">
        <f>IF(ISBLANK(E3586),"หน่วย",VLOOKUP(E3586,หน่วยนับ!$A$2:$B$37,2))</f>
        <v>แพ็ค</v>
      </c>
      <c r="Q3586" t="str">
        <f t="shared" si="222"/>
        <v>P00000.png</v>
      </c>
      <c r="R3586" t="str">
        <f t="shared" si="223"/>
        <v>INSERT INTO `product`(`pID`, `pBar`, `pBars`, `pName`, `pBP`, `pSP`, `pVal`, `pCate`, `pUnit`, `img`) VALUES ('P03586','8859509501301','[{"detail":"รหัสสินค้า","barcode":"P03586"},{"detail":"บาร์โค้ดหลัก","barcode":"8859509501301"}]','ชุดภาระบายสี20บ*','14.59','20','2','การศึกษา','แพ็ค','P00000.png');</v>
      </c>
    </row>
    <row r="3587" spans="1:18" x14ac:dyDescent="0.25">
      <c r="A3587" s="2" t="s">
        <v>5390</v>
      </c>
      <c r="B3587" s="8">
        <v>8711500285591</v>
      </c>
      <c r="C3587" s="2" t="s">
        <v>9118</v>
      </c>
      <c r="D3587" s="1">
        <v>21</v>
      </c>
      <c r="E3587" s="1">
        <v>8</v>
      </c>
      <c r="F3587" s="1">
        <v>2</v>
      </c>
      <c r="G3587" s="1">
        <v>40</v>
      </c>
      <c r="H3587" s="1">
        <v>55</v>
      </c>
      <c r="I3587" s="16"/>
      <c r="J3587" s="17" t="s">
        <v>7142</v>
      </c>
      <c r="K3587" s="4" t="s">
        <v>7144</v>
      </c>
      <c r="L3587" s="5" t="s">
        <v>7143</v>
      </c>
      <c r="M3587" s="5">
        <f t="shared" ref="M3587:M3650" si="224">IF(ISBLANK(D3587),0,G3587)</f>
        <v>40</v>
      </c>
      <c r="N3587" s="5">
        <f t="shared" ref="N3587:N3650" si="225">IF(ISBLANK(D3587),-H3587,H3587)</f>
        <v>55</v>
      </c>
      <c r="O3587" s="3" t="str">
        <f>IF(ISBLANK(D3587),"ส่วนลด",VLOOKUP(D3587,หมวดหมู่!$A$2:$B$35,2))</f>
        <v>ไฟฟ้า</v>
      </c>
      <c r="P3587" s="3" t="str">
        <f>IF(ISBLANK(E3587),"หน่วย",VLOOKUP(E3587,หน่วยนับ!$A$2:$B$37,2))</f>
        <v>อัน</v>
      </c>
      <c r="Q3587" t="str">
        <f t="shared" ref="Q3587:Q3650" si="226">IF(ISBLANK(I3587),"P00000.png",I3587)</f>
        <v>P00000.png</v>
      </c>
      <c r="R3587" t="str">
        <f t="shared" ref="R3587:R3650" si="227">"INSERT INTO `product`(`pID`, `pBar`, `pBars`, `pName`, `pBP`, `pSP`, `pVal`, `pCate`, `pUnit`, `img`) VALUES ('"&amp;A3587&amp;"','"&amp;B3587&amp;"','"&amp;J3587&amp;A3587&amp;K3587&amp;B3587&amp;L3587&amp;"','"&amp;C3587&amp;"','"&amp;M3587&amp;"','"&amp;N3587&amp;"','"&amp;F3587&amp;"','"&amp;O3587&amp;"','"&amp;P3587&amp;"','"&amp;Q3587&amp;"');"</f>
        <v>INSERT INTO `product`(`pID`, `pBar`, `pBars`, `pName`, `pBP`, `pSP`, `pVal`, `pCate`, `pUnit`, `img`) VALUES ('P03587','8711500285591','[{"detail":"รหัสสินค้า","barcode":"P03587"},{"detail":"บาร์โค้ดหลัก","barcode":"8711500285591"}]','หลอดนีออน36วัต***','40','55','2','ไฟฟ้า','อัน','P00000.png');</v>
      </c>
    </row>
    <row r="3588" spans="1:18" x14ac:dyDescent="0.25">
      <c r="A3588" s="2" t="s">
        <v>5391</v>
      </c>
      <c r="B3588" s="8">
        <v>1984020267607</v>
      </c>
      <c r="C3588" s="2" t="s">
        <v>9119</v>
      </c>
      <c r="D3588" s="1">
        <v>22</v>
      </c>
      <c r="E3588" s="1">
        <v>8</v>
      </c>
      <c r="F3588" s="1">
        <v>9</v>
      </c>
      <c r="G3588" s="1">
        <v>15</v>
      </c>
      <c r="H3588" s="1">
        <v>20</v>
      </c>
      <c r="I3588" s="16"/>
      <c r="J3588" s="17" t="s">
        <v>7142</v>
      </c>
      <c r="K3588" s="4" t="s">
        <v>7144</v>
      </c>
      <c r="L3588" s="5" t="s">
        <v>7143</v>
      </c>
      <c r="M3588" s="5">
        <f t="shared" si="224"/>
        <v>15</v>
      </c>
      <c r="N3588" s="5">
        <f t="shared" si="225"/>
        <v>20</v>
      </c>
      <c r="O3588" s="3" t="str">
        <f>IF(ISBLANK(D3588),"ส่วนลด",VLOOKUP(D3588,หมวดหมู่!$A$2:$B$35,2))</f>
        <v>ประปา</v>
      </c>
      <c r="P3588" s="3" t="str">
        <f>IF(ISBLANK(E3588),"หน่วย",VLOOKUP(E3588,หน่วยนับ!$A$2:$B$37,2))</f>
        <v>อัน</v>
      </c>
      <c r="Q3588" t="str">
        <f t="shared" si="226"/>
        <v>P00000.png</v>
      </c>
      <c r="R3588" t="str">
        <f t="shared" si="227"/>
        <v>INSERT INTO `product`(`pID`, `pBar`, `pBars`, `pName`, `pBP`, `pSP`, `pVal`, `pCate`, `pUnit`, `img`) VALUES ('P03588','1984020267607','[{"detail":"รหัสสินค้า","barcode":"P03588"},{"detail":"บาร์โค้ดหลัก","barcode":"1984020267607"}]','หัวฉีดน้ำไม่มีสาย***','15','20','9','ประปา','อัน','P00000.png');</v>
      </c>
    </row>
    <row r="3589" spans="1:18" x14ac:dyDescent="0.25">
      <c r="A3589" s="2" t="s">
        <v>5392</v>
      </c>
      <c r="B3589" s="8">
        <v>8859443600429</v>
      </c>
      <c r="C3589" s="2" t="s">
        <v>6927</v>
      </c>
      <c r="D3589" s="1">
        <v>20</v>
      </c>
      <c r="E3589" s="1">
        <v>1</v>
      </c>
      <c r="F3589" s="1">
        <v>2</v>
      </c>
      <c r="G3589" s="1">
        <v>7.5</v>
      </c>
      <c r="H3589" s="1">
        <v>10</v>
      </c>
      <c r="I3589" s="16"/>
      <c r="J3589" s="17" t="s">
        <v>7142</v>
      </c>
      <c r="K3589" s="4" t="s">
        <v>7144</v>
      </c>
      <c r="L3589" s="5" t="s">
        <v>7143</v>
      </c>
      <c r="M3589" s="5">
        <f t="shared" si="224"/>
        <v>7.5</v>
      </c>
      <c r="N3589" s="5">
        <f t="shared" si="225"/>
        <v>10</v>
      </c>
      <c r="O3589" s="3" t="str">
        <f>IF(ISBLANK(D3589),"ส่วนลด",VLOOKUP(D3589,หมวดหมู่!$A$2:$B$35,2))</f>
        <v>อุปโภค/บริโภค</v>
      </c>
      <c r="P3589" s="3" t="str">
        <f>IF(ISBLANK(E3589),"หน่วย",VLOOKUP(E3589,หน่วยนับ!$A$2:$B$37,2))</f>
        <v>ชิ้น</v>
      </c>
      <c r="Q3589" t="str">
        <f t="shared" si="226"/>
        <v>P00000.png</v>
      </c>
      <c r="R3589" t="str">
        <f t="shared" si="227"/>
        <v>INSERT INTO `product`(`pID`, `pBar`, `pBars`, `pName`, `pBP`, `pSP`, `pVal`, `pCate`, `pUnit`, `img`) VALUES ('P03589','8859443600429','[{"detail":"รหัสสินค้า","barcode":"P03589"},{"detail":"บาร์โค้ดหลัก","barcode":"8859443600429"}]','ฝอยสแตนเลส**','7.5','10','2','อุปโภค/บริโภค','ชิ้น','P00000.png');</v>
      </c>
    </row>
    <row r="3590" spans="1:18" x14ac:dyDescent="0.25">
      <c r="A3590" s="2" t="s">
        <v>5393</v>
      </c>
      <c r="B3590" s="8">
        <v>1988032179637</v>
      </c>
      <c r="C3590" s="2" t="s">
        <v>9120</v>
      </c>
      <c r="D3590" s="1">
        <v>20</v>
      </c>
      <c r="E3590" s="1">
        <v>1</v>
      </c>
      <c r="F3590" s="1">
        <v>11</v>
      </c>
      <c r="G3590" s="1">
        <v>14.59</v>
      </c>
      <c r="H3590" s="1">
        <v>20</v>
      </c>
      <c r="I3590" s="16"/>
      <c r="J3590" s="17" t="s">
        <v>7142</v>
      </c>
      <c r="K3590" s="4" t="s">
        <v>7144</v>
      </c>
      <c r="L3590" s="5" t="s">
        <v>7143</v>
      </c>
      <c r="M3590" s="5">
        <f t="shared" si="224"/>
        <v>14.59</v>
      </c>
      <c r="N3590" s="5">
        <f t="shared" si="225"/>
        <v>20</v>
      </c>
      <c r="O3590" s="3" t="str">
        <f>IF(ISBLANK(D3590),"ส่วนลด",VLOOKUP(D3590,หมวดหมู่!$A$2:$B$35,2))</f>
        <v>อุปโภค/บริโภค</v>
      </c>
      <c r="P3590" s="3" t="str">
        <f>IF(ISBLANK(E3590),"หน่วย",VLOOKUP(E3590,หน่วยนับ!$A$2:$B$37,2))</f>
        <v>ชิ้น</v>
      </c>
      <c r="Q3590" t="str">
        <f t="shared" si="226"/>
        <v>P00000.png</v>
      </c>
      <c r="R3590" t="str">
        <f t="shared" si="227"/>
        <v>INSERT INTO `product`(`pID`, `pBar`, `pBars`, `pName`, `pBP`, `pSP`, `pVal`, `pCate`, `pUnit`, `img`) VALUES ('P03590','1988032179637','[{"detail":"รหัสสินค้า","barcode":"P03590"},{"detail":"บาร์โค้ดหลัก","barcode":"1988032179637"}]','กรรไกรซิกแซก***','14.59','20','11','อุปโภค/บริโภค','ชิ้น','P00000.png');</v>
      </c>
    </row>
    <row r="3591" spans="1:18" x14ac:dyDescent="0.25">
      <c r="A3591" s="2" t="s">
        <v>5394</v>
      </c>
      <c r="B3591" s="8">
        <v>8857121851347</v>
      </c>
      <c r="C3591" s="2" t="s">
        <v>5395</v>
      </c>
      <c r="D3591" s="1">
        <v>20</v>
      </c>
      <c r="E3591" s="1">
        <v>14</v>
      </c>
      <c r="F3591" s="1">
        <v>2</v>
      </c>
      <c r="G3591" s="1">
        <v>16.82</v>
      </c>
      <c r="H3591" s="1">
        <v>20</v>
      </c>
      <c r="I3591" s="16"/>
      <c r="J3591" s="17" t="s">
        <v>7142</v>
      </c>
      <c r="K3591" s="4" t="s">
        <v>7144</v>
      </c>
      <c r="L3591" s="5" t="s">
        <v>7143</v>
      </c>
      <c r="M3591" s="5">
        <f t="shared" si="224"/>
        <v>16.82</v>
      </c>
      <c r="N3591" s="5">
        <f t="shared" si="225"/>
        <v>20</v>
      </c>
      <c r="O3591" s="3" t="str">
        <f>IF(ISBLANK(D3591),"ส่วนลด",VLOOKUP(D3591,หมวดหมู่!$A$2:$B$35,2))</f>
        <v>อุปโภค/บริโภค</v>
      </c>
      <c r="P3591" s="3" t="str">
        <f>IF(ISBLANK(E3591),"หน่วย",VLOOKUP(E3591,หน่วยนับ!$A$2:$B$37,2))</f>
        <v>ถุง</v>
      </c>
      <c r="Q3591" t="str">
        <f t="shared" si="226"/>
        <v>P00000.png</v>
      </c>
      <c r="R3591" t="str">
        <f t="shared" si="227"/>
        <v>INSERT INTO `product`(`pID`, `pBar`, `pBars`, `pName`, `pBP`, `pSP`, `pVal`, `pCate`, `pUnit`, `img`) VALUES ('P03591','8857121851347','[{"detail":"รหัสสินค้า","barcode":"P03591"},{"detail":"บาร์โค้ดหลัก","barcode":"8857121851347"}]','ถุงดำ 30*40 **','16.82','20','2','อุปโภค/บริโภค','ถุง','P00000.png');</v>
      </c>
    </row>
    <row r="3592" spans="1:18" x14ac:dyDescent="0.25">
      <c r="A3592" s="2" t="s">
        <v>5396</v>
      </c>
      <c r="B3592" s="8">
        <v>1984020284475</v>
      </c>
      <c r="C3592" s="2" t="s">
        <v>5397</v>
      </c>
      <c r="D3592" s="1">
        <v>40</v>
      </c>
      <c r="E3592" s="1">
        <v>31</v>
      </c>
      <c r="F3592" s="1">
        <v>8</v>
      </c>
      <c r="G3592" s="1">
        <v>14.6</v>
      </c>
      <c r="H3592" s="1">
        <v>20</v>
      </c>
      <c r="I3592" s="16"/>
      <c r="J3592" s="17" t="s">
        <v>7142</v>
      </c>
      <c r="K3592" s="4" t="s">
        <v>7144</v>
      </c>
      <c r="L3592" s="5" t="s">
        <v>7143</v>
      </c>
      <c r="M3592" s="5">
        <f t="shared" si="224"/>
        <v>14.6</v>
      </c>
      <c r="N3592" s="5">
        <f t="shared" si="225"/>
        <v>20</v>
      </c>
      <c r="O3592" s="3" t="str">
        <f>IF(ISBLANK(D3592),"ส่วนลด",VLOOKUP(D3592,หมวดหมู่!$A$2:$B$35,2))</f>
        <v>งานก่อสร้าง</v>
      </c>
      <c r="P3592" s="3" t="str">
        <f>IF(ISBLANK(E3592),"หน่วย",VLOOKUP(E3592,หน่วยนับ!$A$2:$B$37,2))</f>
        <v>แผ่น</v>
      </c>
      <c r="Q3592" t="str">
        <f t="shared" si="226"/>
        <v>P00000.png</v>
      </c>
      <c r="R3592" t="str">
        <f t="shared" si="227"/>
        <v>INSERT INTO `product`(`pID`, `pBar`, `pBars`, `pName`, `pBP`, `pSP`, `pVal`, `pCate`, `pUnit`, `img`) VALUES ('P03592','1984020284475','[{"detail":"รหัสสินค้า","barcode":"P03592"},{"detail":"บาร์โค้ดหลัก","barcode":"1984020284475"}]','วอลเปเปอร์ลายไม้','14.6','20','8','งานก่อสร้าง','แผ่น','P00000.png');</v>
      </c>
    </row>
    <row r="3593" spans="1:18" x14ac:dyDescent="0.25">
      <c r="A3593" s="2" t="s">
        <v>5398</v>
      </c>
      <c r="B3593" s="8" t="s">
        <v>5398</v>
      </c>
      <c r="C3593" s="2" t="s">
        <v>5399</v>
      </c>
      <c r="D3593" s="1">
        <v>32</v>
      </c>
      <c r="E3593" s="1">
        <v>27</v>
      </c>
      <c r="F3593" s="1">
        <v>1</v>
      </c>
      <c r="G3593" s="1">
        <v>16.670000000000002</v>
      </c>
      <c r="H3593" s="1">
        <v>25</v>
      </c>
      <c r="I3593" s="16"/>
      <c r="J3593" s="17" t="s">
        <v>7142</v>
      </c>
      <c r="K3593" s="4" t="s">
        <v>7144</v>
      </c>
      <c r="L3593" s="5" t="s">
        <v>7143</v>
      </c>
      <c r="M3593" s="5">
        <f t="shared" si="224"/>
        <v>16.670000000000002</v>
      </c>
      <c r="N3593" s="5">
        <f t="shared" si="225"/>
        <v>25</v>
      </c>
      <c r="O3593" s="3" t="str">
        <f>IF(ISBLANK(D3593),"ส่วนลด",VLOOKUP(D3593,หมวดหมู่!$A$2:$B$35,2))</f>
        <v>การศึกษา</v>
      </c>
      <c r="P3593" s="3" t="str">
        <f>IF(ISBLANK(E3593),"หน่วย",VLOOKUP(E3593,หน่วยนับ!$A$2:$B$37,2))</f>
        <v>ม้วน</v>
      </c>
      <c r="Q3593" t="str">
        <f t="shared" si="226"/>
        <v>P00000.png</v>
      </c>
      <c r="R3593" t="str">
        <f t="shared" si="227"/>
        <v>INSERT INTO `product`(`pID`, `pBar`, `pBars`, `pName`, `pBP`, `pSP`, `pVal`, `pCate`, `pUnit`, `img`) VALUES ('P03593','P03593','[{"detail":"รหัสสินค้า","barcode":"P03593"},{"detail":"บาร์โค้ดหลัก","barcode":"P03593"}]','เทปใส แบบทึบ 2นิ้ว/25บ*','16.67','25','1','การศึกษา','ม้วน','P00000.png');</v>
      </c>
    </row>
    <row r="3594" spans="1:18" x14ac:dyDescent="0.25">
      <c r="A3594" s="2" t="s">
        <v>5400</v>
      </c>
      <c r="B3594" s="8">
        <v>6923232301308</v>
      </c>
      <c r="C3594" s="2" t="s">
        <v>9121</v>
      </c>
      <c r="D3594" s="1">
        <v>21</v>
      </c>
      <c r="E3594" s="1">
        <v>8</v>
      </c>
      <c r="F3594" s="1">
        <v>8</v>
      </c>
      <c r="G3594" s="1">
        <v>14.58</v>
      </c>
      <c r="H3594" s="1">
        <v>30</v>
      </c>
      <c r="I3594" s="16"/>
      <c r="J3594" s="17" t="s">
        <v>7142</v>
      </c>
      <c r="K3594" s="4" t="s">
        <v>7144</v>
      </c>
      <c r="L3594" s="5" t="s">
        <v>7143</v>
      </c>
      <c r="M3594" s="5">
        <f t="shared" si="224"/>
        <v>14.58</v>
      </c>
      <c r="N3594" s="5">
        <f t="shared" si="225"/>
        <v>30</v>
      </c>
      <c r="O3594" s="3" t="str">
        <f>IF(ISBLANK(D3594),"ส่วนลด",VLOOKUP(D3594,หมวดหมู่!$A$2:$B$35,2))</f>
        <v>ไฟฟ้า</v>
      </c>
      <c r="P3594" s="3" t="str">
        <f>IF(ISBLANK(E3594),"หน่วย",VLOOKUP(E3594,หน่วยนับ!$A$2:$B$37,2))</f>
        <v>อัน</v>
      </c>
      <c r="Q3594" t="str">
        <f t="shared" si="226"/>
        <v>P00000.png</v>
      </c>
      <c r="R3594" t="str">
        <f t="shared" si="227"/>
        <v>INSERT INTO `product`(`pID`, `pBar`, `pBars`, `pName`, `pBP`, `pSP`, `pVal`, `pCate`, `pUnit`, `img`) VALUES ('P03594','6923232301308','[{"detail":"รหัสสินค้า","barcode":"P03594"},{"detail":"บาร์โค้ดหลัก","barcode":"6923232301308"}]','หูฟัง ไอโฟน***','14.58','30','8','ไฟฟ้า','อัน','P00000.png');</v>
      </c>
    </row>
    <row r="3595" spans="1:18" x14ac:dyDescent="0.25">
      <c r="A3595" s="2" t="s">
        <v>5401</v>
      </c>
      <c r="B3595" s="8" t="s">
        <v>5401</v>
      </c>
      <c r="C3595" s="2" t="s">
        <v>5402</v>
      </c>
      <c r="D3595" s="1">
        <v>40</v>
      </c>
      <c r="E3595" s="1">
        <v>8</v>
      </c>
      <c r="F3595" s="1">
        <v>10</v>
      </c>
      <c r="G3595" s="1">
        <v>7.29</v>
      </c>
      <c r="H3595" s="1">
        <v>15</v>
      </c>
      <c r="I3595" s="16"/>
      <c r="J3595" s="17" t="s">
        <v>7142</v>
      </c>
      <c r="K3595" s="4" t="s">
        <v>7144</v>
      </c>
      <c r="L3595" s="5" t="s">
        <v>7143</v>
      </c>
      <c r="M3595" s="5">
        <f t="shared" si="224"/>
        <v>7.29</v>
      </c>
      <c r="N3595" s="5">
        <f t="shared" si="225"/>
        <v>15</v>
      </c>
      <c r="O3595" s="3" t="str">
        <f>IF(ISBLANK(D3595),"ส่วนลด",VLOOKUP(D3595,หมวดหมู่!$A$2:$B$35,2))</f>
        <v>งานก่อสร้าง</v>
      </c>
      <c r="P3595" s="3" t="str">
        <f>IF(ISBLANK(E3595),"หน่วย",VLOOKUP(E3595,หน่วยนับ!$A$2:$B$37,2))</f>
        <v>อัน</v>
      </c>
      <c r="Q3595" t="str">
        <f t="shared" si="226"/>
        <v>P00000.png</v>
      </c>
      <c r="R3595" t="str">
        <f t="shared" si="227"/>
        <v>INSERT INTO `product`(`pID`, `pBar`, `pBars`, `pName`, `pBP`, `pSP`, `pVal`, `pCate`, `pUnit`, `img`) VALUES ('P03595','P03595','[{"detail":"รหัสสินค้า","barcode":"P03595"},{"detail":"บาร์โค้ดหลัก","barcode":"P03595"}]','บล็อคขันน๊อดหัวแฉก15บ*','7.29','15','10','งานก่อสร้าง','อัน','P00000.png');</v>
      </c>
    </row>
    <row r="3596" spans="1:18" x14ac:dyDescent="0.25">
      <c r="A3596" s="2" t="s">
        <v>5403</v>
      </c>
      <c r="B3596" s="8">
        <v>4943212800531</v>
      </c>
      <c r="C3596" s="2" t="s">
        <v>5404</v>
      </c>
      <c r="D3596" s="1">
        <v>20</v>
      </c>
      <c r="E3596" s="1">
        <v>8</v>
      </c>
      <c r="F3596" s="1">
        <v>2</v>
      </c>
      <c r="G3596" s="1">
        <v>15</v>
      </c>
      <c r="H3596" s="1">
        <v>25</v>
      </c>
      <c r="I3596" s="16"/>
      <c r="J3596" s="17" t="s">
        <v>7142</v>
      </c>
      <c r="K3596" s="4" t="s">
        <v>7144</v>
      </c>
      <c r="L3596" s="5" t="s">
        <v>7143</v>
      </c>
      <c r="M3596" s="5">
        <f t="shared" si="224"/>
        <v>15</v>
      </c>
      <c r="N3596" s="5">
        <f t="shared" si="225"/>
        <v>25</v>
      </c>
      <c r="O3596" s="3" t="str">
        <f>IF(ISBLANK(D3596),"ส่วนลด",VLOOKUP(D3596,หมวดหมู่!$A$2:$B$35,2))</f>
        <v>อุปโภค/บริโภค</v>
      </c>
      <c r="P3596" s="3" t="str">
        <f>IF(ISBLANK(E3596),"หน่วย",VLOOKUP(E3596,หน่วยนับ!$A$2:$B$37,2))</f>
        <v>อัน</v>
      </c>
      <c r="Q3596" t="str">
        <f t="shared" si="226"/>
        <v>P00000.png</v>
      </c>
      <c r="R3596" t="str">
        <f t="shared" si="227"/>
        <v>INSERT INTO `product`(`pID`, `pBar`, `pBars`, `pName`, `pBP`, `pSP`, `pVal`, `pCate`, `pUnit`, `img`) VALUES ('P03596','4943212800531','[{"detail":"รหัสสินค้า","barcode":"P03596"},{"detail":"บาร์โค้ดหลัก","barcode":"4943212800531"}]','หูฟัง SOMK','15','25','2','อุปโภค/บริโภค','อัน','P00000.png');</v>
      </c>
    </row>
    <row r="3597" spans="1:18" x14ac:dyDescent="0.25">
      <c r="A3597" s="2" t="s">
        <v>5405</v>
      </c>
      <c r="B3597" s="8">
        <v>6920443206088</v>
      </c>
      <c r="C3597" s="2" t="s">
        <v>9122</v>
      </c>
      <c r="D3597" s="1">
        <v>20</v>
      </c>
      <c r="E3597" s="1">
        <v>8</v>
      </c>
      <c r="F3597" s="1">
        <v>4</v>
      </c>
      <c r="G3597" s="1">
        <v>14</v>
      </c>
      <c r="H3597" s="1">
        <v>20</v>
      </c>
      <c r="I3597" s="16"/>
      <c r="J3597" s="17" t="s">
        <v>7142</v>
      </c>
      <c r="K3597" s="4" t="s">
        <v>7144</v>
      </c>
      <c r="L3597" s="5" t="s">
        <v>7143</v>
      </c>
      <c r="M3597" s="5">
        <f t="shared" si="224"/>
        <v>14</v>
      </c>
      <c r="N3597" s="5">
        <f t="shared" si="225"/>
        <v>20</v>
      </c>
      <c r="O3597" s="3" t="str">
        <f>IF(ISBLANK(D3597),"ส่วนลด",VLOOKUP(D3597,หมวดหมู่!$A$2:$B$35,2))</f>
        <v>อุปโภค/บริโภค</v>
      </c>
      <c r="P3597" s="3" t="str">
        <f>IF(ISBLANK(E3597),"หน่วย",VLOOKUP(E3597,หน่วยนับ!$A$2:$B$37,2))</f>
        <v>อัน</v>
      </c>
      <c r="Q3597" t="str">
        <f t="shared" si="226"/>
        <v>P00000.png</v>
      </c>
      <c r="R3597" t="str">
        <f t="shared" si="227"/>
        <v>INSERT INTO `product`(`pID`, `pBar`, `pBars`, `pName`, `pBP`, `pSP`, `pVal`, `pCate`, `pUnit`, `img`) VALUES ('P03597','6920443206088','[{"detail":"รหัสสินค้า","barcode":"P03597"},{"detail":"บาร์โค้ดหลัก","barcode":"6920443206088"}]','ฟองน้ำเกลี่ยรองพื้น***','14','20','4','อุปโภค/บริโภค','อัน','P00000.png');</v>
      </c>
    </row>
    <row r="3598" spans="1:18" x14ac:dyDescent="0.25">
      <c r="A3598" s="2" t="s">
        <v>5406</v>
      </c>
      <c r="B3598" s="8" t="s">
        <v>5406</v>
      </c>
      <c r="C3598" s="2" t="s">
        <v>9123</v>
      </c>
      <c r="D3598" s="1">
        <v>32</v>
      </c>
      <c r="E3598" s="1">
        <v>26</v>
      </c>
      <c r="F3598" s="1">
        <v>11</v>
      </c>
      <c r="G3598" s="1">
        <v>14</v>
      </c>
      <c r="H3598" s="1">
        <v>20</v>
      </c>
      <c r="I3598" s="16"/>
      <c r="J3598" s="17" t="s">
        <v>7142</v>
      </c>
      <c r="K3598" s="4" t="s">
        <v>7144</v>
      </c>
      <c r="L3598" s="5" t="s">
        <v>7143</v>
      </c>
      <c r="M3598" s="5">
        <f t="shared" si="224"/>
        <v>14</v>
      </c>
      <c r="N3598" s="5">
        <f t="shared" si="225"/>
        <v>20</v>
      </c>
      <c r="O3598" s="3" t="str">
        <f>IF(ISBLANK(D3598),"ส่วนลด",VLOOKUP(D3598,หมวดหมู่!$A$2:$B$35,2))</f>
        <v>การศึกษา</v>
      </c>
      <c r="P3598" s="3" t="str">
        <f>IF(ISBLANK(E3598),"หน่วย",VLOOKUP(E3598,หน่วยนับ!$A$2:$B$37,2))</f>
        <v>ห่อ</v>
      </c>
      <c r="Q3598" t="str">
        <f t="shared" si="226"/>
        <v>P00000.png</v>
      </c>
      <c r="R3598" t="str">
        <f t="shared" si="227"/>
        <v>INSERT INTO `product`(`pID`, `pBar`, `pBars`, `pName`, `pBP`, `pSP`, `pVal`, `pCate`, `pUnit`, `img`) VALUES ('P03598','P03598','[{"detail":"รหัสสินค้า","barcode":"P03598"},{"detail":"บาร์โค้ดหลัก","barcode":"P03598"}]','ดอกไม้ติดบอร์ดดอกใหญ่***','14','20','11','การศึกษา','ห่อ','P00000.png');</v>
      </c>
    </row>
    <row r="3599" spans="1:18" x14ac:dyDescent="0.25">
      <c r="A3599" s="2" t="s">
        <v>5407</v>
      </c>
      <c r="B3599" s="8">
        <v>1984020277781</v>
      </c>
      <c r="C3599" s="2" t="s">
        <v>9124</v>
      </c>
      <c r="D3599" s="1">
        <v>22</v>
      </c>
      <c r="E3599" s="1">
        <v>8</v>
      </c>
      <c r="F3599" s="1">
        <v>5</v>
      </c>
      <c r="G3599" s="1">
        <v>14.58</v>
      </c>
      <c r="H3599" s="1">
        <v>20</v>
      </c>
      <c r="I3599" s="16"/>
      <c r="J3599" s="17" t="s">
        <v>7142</v>
      </c>
      <c r="K3599" s="4" t="s">
        <v>7144</v>
      </c>
      <c r="L3599" s="5" t="s">
        <v>7143</v>
      </c>
      <c r="M3599" s="5">
        <f t="shared" si="224"/>
        <v>14.58</v>
      </c>
      <c r="N3599" s="5">
        <f t="shared" si="225"/>
        <v>20</v>
      </c>
      <c r="O3599" s="3" t="str">
        <f>IF(ISBLANK(D3599),"ส่วนลด",VLOOKUP(D3599,หมวดหมู่!$A$2:$B$35,2))</f>
        <v>ประปา</v>
      </c>
      <c r="P3599" s="3" t="str">
        <f>IF(ISBLANK(E3599),"หน่วย",VLOOKUP(E3599,หน่วยนับ!$A$2:$B$37,2))</f>
        <v>อัน</v>
      </c>
      <c r="Q3599" t="str">
        <f t="shared" si="226"/>
        <v>P00000.png</v>
      </c>
      <c r="R3599" t="str">
        <f t="shared" si="227"/>
        <v>INSERT INTO `product`(`pID`, `pBar`, `pBars`, `pName`, `pBP`, `pSP`, `pVal`, `pCate`, `pUnit`, `img`) VALUES ('P03599','1984020277781','[{"detail":"รหัสสินค้า","barcode":"P03599"},{"detail":"บาร์โค้ดหลัก","barcode":"1984020277781"}]','หัวฝักบัว***','14.58','20','5','ประปา','อัน','P00000.png');</v>
      </c>
    </row>
    <row r="3600" spans="1:18" x14ac:dyDescent="0.25">
      <c r="A3600" s="2" t="s">
        <v>5408</v>
      </c>
      <c r="B3600" s="8">
        <v>2013111495205</v>
      </c>
      <c r="C3600" s="2" t="s">
        <v>9125</v>
      </c>
      <c r="D3600" s="1">
        <v>21</v>
      </c>
      <c r="E3600" s="1">
        <v>8</v>
      </c>
      <c r="F3600" s="1">
        <v>2</v>
      </c>
      <c r="G3600" s="1">
        <v>45</v>
      </c>
      <c r="H3600" s="1">
        <v>59</v>
      </c>
      <c r="I3600" s="16"/>
      <c r="J3600" s="17" t="s">
        <v>7142</v>
      </c>
      <c r="K3600" s="4" t="s">
        <v>7144</v>
      </c>
      <c r="L3600" s="5" t="s">
        <v>7143</v>
      </c>
      <c r="M3600" s="5">
        <f t="shared" si="224"/>
        <v>45</v>
      </c>
      <c r="N3600" s="5">
        <f t="shared" si="225"/>
        <v>59</v>
      </c>
      <c r="O3600" s="3" t="str">
        <f>IF(ISBLANK(D3600),"ส่วนลด",VLOOKUP(D3600,หมวดหมู่!$A$2:$B$35,2))</f>
        <v>ไฟฟ้า</v>
      </c>
      <c r="P3600" s="3" t="str">
        <f>IF(ISBLANK(E3600),"หน่วย",VLOOKUP(E3600,หน่วยนับ!$A$2:$B$37,2))</f>
        <v>อัน</v>
      </c>
      <c r="Q3600" t="str">
        <f t="shared" si="226"/>
        <v>P00000.png</v>
      </c>
      <c r="R3600" t="str">
        <f t="shared" si="227"/>
        <v>INSERT INTO `product`(`pID`, `pBar`, `pBars`, `pName`, `pBP`, `pSP`, `pVal`, `pCate`, `pUnit`, `img`) VALUES ('P03600','2013111495205','[{"detail":"รหัสสินค้า","barcode":"P03600"},{"detail":"บาร์โค้ดหลัก","barcode":"2013111495205"}]','ไฟฉาย ชาร์จได้***','45','59','2','ไฟฟ้า','อัน','P00000.png');</v>
      </c>
    </row>
    <row r="3601" spans="1:18" x14ac:dyDescent="0.25">
      <c r="A3601" s="2" t="s">
        <v>5409</v>
      </c>
      <c r="B3601" s="8" t="s">
        <v>5409</v>
      </c>
      <c r="C3601" s="2" t="s">
        <v>5410</v>
      </c>
      <c r="D3601" s="1">
        <v>32</v>
      </c>
      <c r="E3601" s="1">
        <v>9</v>
      </c>
      <c r="F3601" s="1">
        <v>55</v>
      </c>
      <c r="G3601" s="1">
        <v>2.92</v>
      </c>
      <c r="H3601" s="1">
        <v>5</v>
      </c>
      <c r="I3601" s="16"/>
      <c r="J3601" s="17" t="s">
        <v>7142</v>
      </c>
      <c r="K3601" s="4" t="s">
        <v>7144</v>
      </c>
      <c r="L3601" s="5" t="s">
        <v>7143</v>
      </c>
      <c r="M3601" s="5">
        <f t="shared" si="224"/>
        <v>2.92</v>
      </c>
      <c r="N3601" s="5">
        <f t="shared" si="225"/>
        <v>5</v>
      </c>
      <c r="O3601" s="3" t="str">
        <f>IF(ISBLANK(D3601),"ส่วนลด",VLOOKUP(D3601,หมวดหมู่!$A$2:$B$35,2))</f>
        <v>การศึกษา</v>
      </c>
      <c r="P3601" s="3" t="str">
        <f>IF(ISBLANK(E3601),"หน่วย",VLOOKUP(E3601,หน่วยนับ!$A$2:$B$37,2))</f>
        <v>แพ็ค</v>
      </c>
      <c r="Q3601" t="str">
        <f t="shared" si="226"/>
        <v>P00000.png</v>
      </c>
      <c r="R3601" t="str">
        <f t="shared" si="227"/>
        <v>INSERT INTO `product`(`pID`, `pBar`, `pBars`, `pName`, `pBP`, `pSP`, `pVal`, `pCate`, `pUnit`, `img`) VALUES ('P03601','P03601','[{"detail":"รหัสสินค้า","barcode":"P03601"},{"detail":"บาร์โค้ดหลัก","barcode":"P03601"}]','เทปใส 5 บ*','2.92','5','55','การศึกษา','แพ็ค','P00000.png');</v>
      </c>
    </row>
    <row r="3602" spans="1:18" x14ac:dyDescent="0.25">
      <c r="A3602" s="2" t="s">
        <v>5411</v>
      </c>
      <c r="B3602" s="8" t="s">
        <v>5411</v>
      </c>
      <c r="C3602" s="2" t="s">
        <v>9126</v>
      </c>
      <c r="D3602" s="1">
        <v>32</v>
      </c>
      <c r="E3602" s="1">
        <v>9</v>
      </c>
      <c r="F3602" s="1">
        <v>3</v>
      </c>
      <c r="G3602" s="1">
        <v>14.58</v>
      </c>
      <c r="H3602" s="1">
        <v>20</v>
      </c>
      <c r="I3602" s="16"/>
      <c r="J3602" s="17" t="s">
        <v>7142</v>
      </c>
      <c r="K3602" s="4" t="s">
        <v>7144</v>
      </c>
      <c r="L3602" s="5" t="s">
        <v>7143</v>
      </c>
      <c r="M3602" s="5">
        <f t="shared" si="224"/>
        <v>14.58</v>
      </c>
      <c r="N3602" s="5">
        <f t="shared" si="225"/>
        <v>20</v>
      </c>
      <c r="O3602" s="3" t="str">
        <f>IF(ISBLANK(D3602),"ส่วนลด",VLOOKUP(D3602,หมวดหมู่!$A$2:$B$35,2))</f>
        <v>การศึกษา</v>
      </c>
      <c r="P3602" s="3" t="str">
        <f>IF(ISBLANK(E3602),"หน่วย",VLOOKUP(E3602,หน่วยนับ!$A$2:$B$37,2))</f>
        <v>แพ็ค</v>
      </c>
      <c r="Q3602" t="str">
        <f t="shared" si="226"/>
        <v>P00000.png</v>
      </c>
      <c r="R3602" t="str">
        <f t="shared" si="227"/>
        <v>INSERT INTO `product`(`pID`, `pBar`, `pBars`, `pName`, `pBP`, `pSP`, `pVal`, `pCate`, `pUnit`, `img`) VALUES ('P03602','P03602','[{"detail":"รหัสสินค้า","barcode":"P03602"},{"detail":"บาร์โค้ดหลัก","barcode":"P03602"}]','เทปแบบมีลายแพ็ค10ลาย***','14.58','20','3','การศึกษา','แพ็ค','P00000.png');</v>
      </c>
    </row>
    <row r="3603" spans="1:18" x14ac:dyDescent="0.25">
      <c r="A3603" s="2" t="s">
        <v>5412</v>
      </c>
      <c r="B3603" s="8" t="s">
        <v>5412</v>
      </c>
      <c r="C3603" s="2" t="s">
        <v>9127</v>
      </c>
      <c r="D3603" s="1">
        <v>92</v>
      </c>
      <c r="E3603" s="1">
        <v>3</v>
      </c>
      <c r="F3603" s="1">
        <v>15</v>
      </c>
      <c r="G3603" s="1">
        <v>8.2200000000000006</v>
      </c>
      <c r="H3603" s="1">
        <v>15</v>
      </c>
      <c r="I3603" s="16"/>
      <c r="J3603" s="17" t="s">
        <v>7142</v>
      </c>
      <c r="K3603" s="4" t="s">
        <v>7144</v>
      </c>
      <c r="L3603" s="5" t="s">
        <v>7143</v>
      </c>
      <c r="M3603" s="5">
        <f t="shared" si="224"/>
        <v>8.2200000000000006</v>
      </c>
      <c r="N3603" s="5">
        <f t="shared" si="225"/>
        <v>15</v>
      </c>
      <c r="O3603" s="3" t="str">
        <f>IF(ISBLANK(D3603),"ส่วนลด",VLOOKUP(D3603,หมวดหมู่!$A$2:$B$35,2))</f>
        <v>ของใช้ในครัว</v>
      </c>
      <c r="P3603" s="3" t="str">
        <f>IF(ISBLANK(E3603),"หน่วย",VLOOKUP(E3603,หน่วยนับ!$A$2:$B$37,2))</f>
        <v>ขวด</v>
      </c>
      <c r="Q3603" t="str">
        <f t="shared" si="226"/>
        <v>P00000.png</v>
      </c>
      <c r="R3603" t="str">
        <f t="shared" si="227"/>
        <v>INSERT INTO `product`(`pID`, `pBar`, `pBars`, `pName`, `pBP`, `pSP`, `pVal`, `pCate`, `pUnit`, `img`) VALUES ('P03603','P03603','[{"detail":"รหัสสินค้า","barcode":"P03603"},{"detail":"บาร์โค้ดหลัก","barcode":"P03603"}]','สีทาเล็บ ***','8.22','15','15','ของใช้ในครัว','ขวด','P00000.png');</v>
      </c>
    </row>
    <row r="3604" spans="1:18" x14ac:dyDescent="0.25">
      <c r="A3604" s="2" t="s">
        <v>5413</v>
      </c>
      <c r="B3604" s="8">
        <v>6972613641151</v>
      </c>
      <c r="C3604" s="2" t="s">
        <v>9128</v>
      </c>
      <c r="D3604" s="1">
        <v>85</v>
      </c>
      <c r="E3604" s="6"/>
      <c r="F3604" s="1">
        <v>1</v>
      </c>
      <c r="G3604" s="1">
        <v>14.58</v>
      </c>
      <c r="H3604" s="1">
        <v>20</v>
      </c>
      <c r="I3604" s="16"/>
      <c r="J3604" s="17" t="s">
        <v>7142</v>
      </c>
      <c r="K3604" s="4" t="s">
        <v>7144</v>
      </c>
      <c r="L3604" s="5" t="s">
        <v>7143</v>
      </c>
      <c r="M3604" s="5">
        <f t="shared" si="224"/>
        <v>14.58</v>
      </c>
      <c r="N3604" s="5">
        <f t="shared" si="225"/>
        <v>20</v>
      </c>
      <c r="O3604" s="3" t="str">
        <f>IF(ISBLANK(D3604),"ส่วนลด",VLOOKUP(D3604,หมวดหมู่!$A$2:$B$35,2))</f>
        <v>ของใช้ในครัว</v>
      </c>
      <c r="P3604" s="3" t="str">
        <f>IF(ISBLANK(E3604),"หน่วย",VLOOKUP(E3604,หน่วยนับ!$A$2:$B$37,2))</f>
        <v>หน่วย</v>
      </c>
      <c r="Q3604" t="str">
        <f t="shared" si="226"/>
        <v>P00000.png</v>
      </c>
      <c r="R3604" t="str">
        <f t="shared" si="227"/>
        <v>INSERT INTO `product`(`pID`, `pBar`, `pBars`, `pName`, `pBP`, `pSP`, `pVal`, `pCate`, `pUnit`, `img`) VALUES ('P03604','6972613641151','[{"detail":"รหัสสินค้า","barcode":"P03604"},{"detail":"บาร์โค้ดหลัก","barcode":"6972613641151"}]','ดินสอเขียนคิ้ว เนื้อครีม***','14.58','20','1','ของใช้ในครัว','หน่วย','P00000.png');</v>
      </c>
    </row>
    <row r="3605" spans="1:18" x14ac:dyDescent="0.25">
      <c r="A3605" s="2" t="s">
        <v>5414</v>
      </c>
      <c r="B3605" s="8">
        <v>8851907220938</v>
      </c>
      <c r="C3605" s="2" t="s">
        <v>5415</v>
      </c>
      <c r="D3605" s="1">
        <v>32</v>
      </c>
      <c r="E3605" s="1">
        <v>8</v>
      </c>
      <c r="F3605" s="1">
        <v>4</v>
      </c>
      <c r="G3605" s="1">
        <v>7.92</v>
      </c>
      <c r="H3605" s="1">
        <v>10</v>
      </c>
      <c r="I3605" s="16"/>
      <c r="J3605" s="17" t="s">
        <v>7142</v>
      </c>
      <c r="K3605" s="4" t="s">
        <v>7144</v>
      </c>
      <c r="L3605" s="5" t="s">
        <v>7143</v>
      </c>
      <c r="M3605" s="5">
        <f t="shared" si="224"/>
        <v>7.92</v>
      </c>
      <c r="N3605" s="5">
        <f t="shared" si="225"/>
        <v>10</v>
      </c>
      <c r="O3605" s="3" t="str">
        <f>IF(ISBLANK(D3605),"ส่วนลด",VLOOKUP(D3605,หมวดหมู่!$A$2:$B$35,2))</f>
        <v>การศึกษา</v>
      </c>
      <c r="P3605" s="3" t="str">
        <f>IF(ISBLANK(E3605),"หน่วย",VLOOKUP(E3605,หน่วยนับ!$A$2:$B$37,2))</f>
        <v>อัน</v>
      </c>
      <c r="Q3605" t="str">
        <f t="shared" si="226"/>
        <v>P00000.png</v>
      </c>
      <c r="R3605" t="str">
        <f t="shared" si="227"/>
        <v>INSERT INTO `product`(`pID`, `pBar`, `pBars`, `pName`, `pBP`, `pSP`, `pVal`, `pCate`, `pUnit`, `img`) VALUES ('P03605','8851907220938','[{"detail":"รหัสสินค้า","barcode":"P03605"},{"detail":"บาร์โค้ดหลัก","barcode":"8851907220938"}]','กรรไกรเอลเฟ่น','7.92','10','4','การศึกษา','อัน','P00000.png');</v>
      </c>
    </row>
    <row r="3606" spans="1:18" x14ac:dyDescent="0.25">
      <c r="A3606" s="2" t="s">
        <v>5416</v>
      </c>
      <c r="B3606" s="8">
        <v>1989103162602</v>
      </c>
      <c r="C3606" s="2" t="s">
        <v>9129</v>
      </c>
      <c r="D3606" s="1">
        <v>77</v>
      </c>
      <c r="E3606" s="1">
        <v>8</v>
      </c>
      <c r="F3606" s="1">
        <v>2</v>
      </c>
      <c r="G3606" s="1">
        <v>60</v>
      </c>
      <c r="H3606" s="1">
        <v>72</v>
      </c>
      <c r="I3606" s="16"/>
      <c r="J3606" s="17" t="s">
        <v>7142</v>
      </c>
      <c r="K3606" s="4" t="s">
        <v>7144</v>
      </c>
      <c r="L3606" s="5" t="s">
        <v>7143</v>
      </c>
      <c r="M3606" s="5">
        <f t="shared" si="224"/>
        <v>60</v>
      </c>
      <c r="N3606" s="5">
        <f t="shared" si="225"/>
        <v>72</v>
      </c>
      <c r="O3606" s="3" t="str">
        <f>IF(ISBLANK(D3606),"ส่วนลด",VLOOKUP(D3606,หมวดหมู่!$A$2:$B$35,2))</f>
        <v>ของใช้ในครัว</v>
      </c>
      <c r="P3606" s="3" t="str">
        <f>IF(ISBLANK(E3606),"หน่วย",VLOOKUP(E3606,หน่วยนับ!$A$2:$B$37,2))</f>
        <v>อัน</v>
      </c>
      <c r="Q3606" t="str">
        <f t="shared" si="226"/>
        <v>P00000.png</v>
      </c>
      <c r="R3606" t="str">
        <f t="shared" si="227"/>
        <v>INSERT INTO `product`(`pID`, `pBar`, `pBars`, `pName`, `pBP`, `pSP`, `pVal`, `pCate`, `pUnit`, `img`) VALUES ('P03606','1989103162602','[{"detail":"รหัสสินค้า","barcode":"P03606"},{"detail":"บาร์โค้ดหลัก","barcode":"1989103162602"}]','กระชอนกรองน้ำมัน***','60','72','2','ของใช้ในครัว','อัน','P00000.png');</v>
      </c>
    </row>
    <row r="3607" spans="1:18" x14ac:dyDescent="0.25">
      <c r="A3607" s="2" t="s">
        <v>5417</v>
      </c>
      <c r="B3607" s="8">
        <v>1989103161902</v>
      </c>
      <c r="C3607" s="2" t="s">
        <v>9130</v>
      </c>
      <c r="D3607" s="1">
        <v>77</v>
      </c>
      <c r="E3607" s="1">
        <v>8</v>
      </c>
      <c r="F3607" s="1">
        <v>8</v>
      </c>
      <c r="G3607" s="1">
        <v>15.42</v>
      </c>
      <c r="H3607" s="1">
        <v>25</v>
      </c>
      <c r="I3607" s="16"/>
      <c r="J3607" s="17" t="s">
        <v>7142</v>
      </c>
      <c r="K3607" s="4" t="s">
        <v>7144</v>
      </c>
      <c r="L3607" s="5" t="s">
        <v>7143</v>
      </c>
      <c r="M3607" s="5">
        <f t="shared" si="224"/>
        <v>15.42</v>
      </c>
      <c r="N3607" s="5">
        <f t="shared" si="225"/>
        <v>25</v>
      </c>
      <c r="O3607" s="3" t="str">
        <f>IF(ISBLANK(D3607),"ส่วนลด",VLOOKUP(D3607,หมวดหมู่!$A$2:$B$35,2))</f>
        <v>ของใช้ในครัว</v>
      </c>
      <c r="P3607" s="3" t="str">
        <f>IF(ISBLANK(E3607),"หน่วย",VLOOKUP(E3607,หน่วยนับ!$A$2:$B$37,2))</f>
        <v>อัน</v>
      </c>
      <c r="Q3607" t="str">
        <f t="shared" si="226"/>
        <v>P00000.png</v>
      </c>
      <c r="R3607" t="str">
        <f t="shared" si="227"/>
        <v>INSERT INTO `product`(`pID`, `pBar`, `pBars`, `pName`, `pBP`, `pSP`, `pVal`, `pCate`, `pUnit`, `img`) VALUES ('P03607','1989103161902','[{"detail":"รหัสสินค้า","barcode":"P03607"},{"detail":"บาร์โค้ดหลัก","barcode":"1989103161902"}]','กระชอยสแตนเลส***','15.42','25','8','ของใช้ในครัว','อัน','P00000.png');</v>
      </c>
    </row>
    <row r="3608" spans="1:18" x14ac:dyDescent="0.25">
      <c r="A3608" s="2" t="s">
        <v>5418</v>
      </c>
      <c r="B3608" s="8">
        <v>8859226804358</v>
      </c>
      <c r="C3608" s="2" t="s">
        <v>9131</v>
      </c>
      <c r="D3608" s="1">
        <v>40</v>
      </c>
      <c r="E3608" s="1">
        <v>8</v>
      </c>
      <c r="F3608" s="1">
        <v>2</v>
      </c>
      <c r="G3608" s="1">
        <v>50</v>
      </c>
      <c r="H3608" s="1">
        <v>65</v>
      </c>
      <c r="I3608" s="16"/>
      <c r="J3608" s="17" t="s">
        <v>7142</v>
      </c>
      <c r="K3608" s="4" t="s">
        <v>7144</v>
      </c>
      <c r="L3608" s="5" t="s">
        <v>7143</v>
      </c>
      <c r="M3608" s="5">
        <f t="shared" si="224"/>
        <v>50</v>
      </c>
      <c r="N3608" s="5">
        <f t="shared" si="225"/>
        <v>65</v>
      </c>
      <c r="O3608" s="3" t="str">
        <f>IF(ISBLANK(D3608),"ส่วนลด",VLOOKUP(D3608,หมวดหมู่!$A$2:$B$35,2))</f>
        <v>งานก่อสร้าง</v>
      </c>
      <c r="P3608" s="3" t="str">
        <f>IF(ISBLANK(E3608),"หน่วย",VLOOKUP(E3608,หน่วยนับ!$A$2:$B$37,2))</f>
        <v>อัน</v>
      </c>
      <c r="Q3608" t="str">
        <f t="shared" si="226"/>
        <v>P00000.png</v>
      </c>
      <c r="R3608" t="str">
        <f t="shared" si="227"/>
        <v>INSERT INTO `product`(`pID`, `pBar`, `pBars`, `pName`, `pBP`, `pSP`, `pVal`, `pCate`, `pUnit`, `img`) VALUES ('P03608','8859226804358','[{"detail":"รหัสสินค้า","barcode":"P03608"},{"detail":"บาร์โค้ดหลัก","barcode":"8859226804358"}]','คีมปากจิ้งจกอิชิบัง***','50','65','2','งานก่อสร้าง','อัน','P00000.png');</v>
      </c>
    </row>
    <row r="3609" spans="1:18" x14ac:dyDescent="0.25">
      <c r="A3609" s="2" t="s">
        <v>5419</v>
      </c>
      <c r="B3609" s="8">
        <v>6891217151326</v>
      </c>
      <c r="C3609" s="2" t="s">
        <v>5420</v>
      </c>
      <c r="D3609" s="1">
        <v>32</v>
      </c>
      <c r="E3609" s="1">
        <v>8</v>
      </c>
      <c r="F3609" s="1">
        <v>1</v>
      </c>
      <c r="G3609" s="1">
        <v>55</v>
      </c>
      <c r="H3609" s="1">
        <v>70</v>
      </c>
      <c r="I3609" s="16"/>
      <c r="J3609" s="17" t="s">
        <v>7142</v>
      </c>
      <c r="K3609" s="4" t="s">
        <v>7144</v>
      </c>
      <c r="L3609" s="5" t="s">
        <v>7143</v>
      </c>
      <c r="M3609" s="5">
        <f t="shared" si="224"/>
        <v>55</v>
      </c>
      <c r="N3609" s="5">
        <f t="shared" si="225"/>
        <v>70</v>
      </c>
      <c r="O3609" s="3" t="str">
        <f>IF(ISBLANK(D3609),"ส่วนลด",VLOOKUP(D3609,หมวดหมู่!$A$2:$B$35,2))</f>
        <v>การศึกษา</v>
      </c>
      <c r="P3609" s="3" t="str">
        <f>IF(ISBLANK(E3609),"หน่วย",VLOOKUP(E3609,หน่วยนับ!$A$2:$B$37,2))</f>
        <v>อัน</v>
      </c>
      <c r="Q3609" t="str">
        <f t="shared" si="226"/>
        <v>P00000.png</v>
      </c>
      <c r="R3609" t="str">
        <f t="shared" si="227"/>
        <v>INSERT INTO `product`(`pID`, `pBar`, `pBars`, `pName`, `pBP`, `pSP`, `pVal`, `pCate`, `pUnit`, `img`) VALUES ('P03609','6891217151326','[{"detail":"รหัสสินค้า","barcode":"P03609"},{"detail":"บาร์โค้ดหลัก","barcode":"6891217151326"}]','เครื่องคิดเลข Kadio/70บ*','55','70','1','การศึกษา','อัน','P00000.png');</v>
      </c>
    </row>
    <row r="3610" spans="1:18" x14ac:dyDescent="0.25">
      <c r="A3610" s="2" t="s">
        <v>5421</v>
      </c>
      <c r="B3610" s="8">
        <v>2882001935127</v>
      </c>
      <c r="C3610" s="2" t="s">
        <v>5422</v>
      </c>
      <c r="D3610" s="1">
        <v>20</v>
      </c>
      <c r="E3610" s="1">
        <v>8</v>
      </c>
      <c r="F3610" s="1">
        <v>0</v>
      </c>
      <c r="G3610" s="1">
        <v>50</v>
      </c>
      <c r="H3610" s="1">
        <v>70</v>
      </c>
      <c r="I3610" s="16"/>
      <c r="J3610" s="17" t="s">
        <v>7142</v>
      </c>
      <c r="K3610" s="4" t="s">
        <v>7144</v>
      </c>
      <c r="L3610" s="5" t="s">
        <v>7143</v>
      </c>
      <c r="M3610" s="5">
        <f t="shared" si="224"/>
        <v>50</v>
      </c>
      <c r="N3610" s="5">
        <f t="shared" si="225"/>
        <v>70</v>
      </c>
      <c r="O3610" s="3" t="str">
        <f>IF(ISBLANK(D3610),"ส่วนลด",VLOOKUP(D3610,หมวดหมู่!$A$2:$B$35,2))</f>
        <v>อุปโภค/บริโภค</v>
      </c>
      <c r="P3610" s="3" t="str">
        <f>IF(ISBLANK(E3610),"หน่วย",VLOOKUP(E3610,หน่วยนับ!$A$2:$B$37,2))</f>
        <v>อัน</v>
      </c>
      <c r="Q3610" t="str">
        <f t="shared" si="226"/>
        <v>P00000.png</v>
      </c>
      <c r="R3610" t="str">
        <f t="shared" si="227"/>
        <v>INSERT INTO `product`(`pID`, `pBar`, `pBars`, `pName`, `pBP`, `pSP`, `pVal`, `pCate`, `pUnit`, `img`) VALUES ('P03610','2882001935127','[{"detail":"รหัสสินค้า","barcode":"P03610"},{"detail":"บาร์โค้ดหลัก","barcode":"2882001935127"}]','หูฟัง CL-12/70บ*','50','70','0','อุปโภค/บริโภค','อัน','P00000.png');</v>
      </c>
    </row>
    <row r="3611" spans="1:18" x14ac:dyDescent="0.25">
      <c r="A3611" s="2" t="s">
        <v>5423</v>
      </c>
      <c r="B3611" s="8">
        <v>2882001920123</v>
      </c>
      <c r="C3611" s="2" t="s">
        <v>5424</v>
      </c>
      <c r="D3611" s="1">
        <v>20</v>
      </c>
      <c r="E3611" s="1">
        <v>8</v>
      </c>
      <c r="F3611" s="1">
        <v>0</v>
      </c>
      <c r="G3611" s="1">
        <v>50</v>
      </c>
      <c r="H3611" s="1">
        <v>70</v>
      </c>
      <c r="I3611" s="16"/>
      <c r="J3611" s="17" t="s">
        <v>7142</v>
      </c>
      <c r="K3611" s="4" t="s">
        <v>7144</v>
      </c>
      <c r="L3611" s="5" t="s">
        <v>7143</v>
      </c>
      <c r="M3611" s="5">
        <f t="shared" si="224"/>
        <v>50</v>
      </c>
      <c r="N3611" s="5">
        <f t="shared" si="225"/>
        <v>70</v>
      </c>
      <c r="O3611" s="3" t="str">
        <f>IF(ISBLANK(D3611),"ส่วนลด",VLOOKUP(D3611,หมวดหมู่!$A$2:$B$35,2))</f>
        <v>อุปโภค/บริโภค</v>
      </c>
      <c r="P3611" s="3" t="str">
        <f>IF(ISBLANK(E3611),"หน่วย",VLOOKUP(E3611,หน่วยนับ!$A$2:$B$37,2))</f>
        <v>อัน</v>
      </c>
      <c r="Q3611" t="str">
        <f t="shared" si="226"/>
        <v>P00000.png</v>
      </c>
      <c r="R3611" t="str">
        <f t="shared" si="227"/>
        <v>INSERT INTO `product`(`pID`, `pBar`, `pBars`, `pName`, `pBP`, `pSP`, `pVal`, `pCate`, `pUnit`, `img`) VALUES ('P03611','2882001920123','[{"detail":"รหัสสินค้า","barcode":"P03611"},{"detail":"บาร์โค้ดหลัก","barcode":"2882001920123"}]','หูฟัง SN-12/70บ*','50','70','0','อุปโภค/บริโภค','อัน','P00000.png');</v>
      </c>
    </row>
    <row r="3612" spans="1:18" x14ac:dyDescent="0.25">
      <c r="A3612" s="2" t="s">
        <v>5425</v>
      </c>
      <c r="B3612" s="8">
        <v>1989103178108</v>
      </c>
      <c r="C3612" s="2" t="s">
        <v>9132</v>
      </c>
      <c r="D3612" s="1">
        <v>77</v>
      </c>
      <c r="E3612" s="1">
        <v>8</v>
      </c>
      <c r="F3612" s="1">
        <v>1</v>
      </c>
      <c r="G3612" s="1">
        <v>60</v>
      </c>
      <c r="H3612" s="1">
        <v>75</v>
      </c>
      <c r="I3612" s="16"/>
      <c r="J3612" s="17" t="s">
        <v>7142</v>
      </c>
      <c r="K3612" s="4" t="s">
        <v>7144</v>
      </c>
      <c r="L3612" s="5" t="s">
        <v>7143</v>
      </c>
      <c r="M3612" s="5">
        <f t="shared" si="224"/>
        <v>60</v>
      </c>
      <c r="N3612" s="5">
        <f t="shared" si="225"/>
        <v>75</v>
      </c>
      <c r="O3612" s="3" t="str">
        <f>IF(ISBLANK(D3612),"ส่วนลด",VLOOKUP(D3612,หมวดหมู่!$A$2:$B$35,2))</f>
        <v>ของใช้ในครัว</v>
      </c>
      <c r="P3612" s="3" t="str">
        <f>IF(ISBLANK(E3612),"หน่วย",VLOOKUP(E3612,หน่วยนับ!$A$2:$B$37,2))</f>
        <v>อัน</v>
      </c>
      <c r="Q3612" t="str">
        <f t="shared" si="226"/>
        <v>P00000.png</v>
      </c>
      <c r="R3612" t="str">
        <f t="shared" si="227"/>
        <v>INSERT INTO `product`(`pID`, `pBar`, `pBars`, `pName`, `pBP`, `pSP`, `pVal`, `pCate`, `pUnit`, `img`) VALUES ('P03612','1989103178108','[{"detail":"รหัสสินค้า","barcode":"P03612"},{"detail":"บาร์โค้ดหลัก","barcode":"1989103178108"}]','กระจองด้ามไม้***','60','75','1','ของใช้ในครัว','อัน','P00000.png');</v>
      </c>
    </row>
    <row r="3613" spans="1:18" x14ac:dyDescent="0.25">
      <c r="A3613" s="2" t="s">
        <v>5426</v>
      </c>
      <c r="B3613" s="8">
        <v>8859226806499</v>
      </c>
      <c r="C3613" s="2" t="s">
        <v>5427</v>
      </c>
      <c r="D3613" s="1">
        <v>40</v>
      </c>
      <c r="E3613" s="1">
        <v>8</v>
      </c>
      <c r="F3613" s="1">
        <v>0</v>
      </c>
      <c r="G3613" s="1">
        <v>140</v>
      </c>
      <c r="H3613" s="1">
        <v>199</v>
      </c>
      <c r="I3613" s="16"/>
      <c r="J3613" s="17" t="s">
        <v>7142</v>
      </c>
      <c r="K3613" s="4" t="s">
        <v>7144</v>
      </c>
      <c r="L3613" s="5" t="s">
        <v>7143</v>
      </c>
      <c r="M3613" s="5">
        <f t="shared" si="224"/>
        <v>140</v>
      </c>
      <c r="N3613" s="5">
        <f t="shared" si="225"/>
        <v>199</v>
      </c>
      <c r="O3613" s="3" t="str">
        <f>IF(ISBLANK(D3613),"ส่วนลด",VLOOKUP(D3613,หมวดหมู่!$A$2:$B$35,2))</f>
        <v>งานก่อสร้าง</v>
      </c>
      <c r="P3613" s="3" t="str">
        <f>IF(ISBLANK(E3613),"หน่วย",VLOOKUP(E3613,หน่วยนับ!$A$2:$B$37,2))</f>
        <v>อัน</v>
      </c>
      <c r="Q3613" t="str">
        <f t="shared" si="226"/>
        <v>P00000.png</v>
      </c>
      <c r="R3613" t="str">
        <f t="shared" si="227"/>
        <v>INSERT INTO `product`(`pID`, `pBar`, `pBars`, `pName`, `pBP`, `pSP`, `pVal`, `pCate`, `pUnit`, `img`) VALUES ('P03613','8859226806499','[{"detail":"รหัสสินค้า","barcode":"P03613"},{"detail":"บาร์โค้ดหลัก","barcode":"8859226806499"}]','ลูกบิด อิชิบัง199บ*','140','199','0','งานก่อสร้าง','อัน','P00000.png');</v>
      </c>
    </row>
    <row r="3614" spans="1:18" x14ac:dyDescent="0.25">
      <c r="A3614" s="2" t="s">
        <v>5428</v>
      </c>
      <c r="B3614" s="8" t="s">
        <v>5428</v>
      </c>
      <c r="C3614" s="2" t="s">
        <v>9133</v>
      </c>
      <c r="D3614" s="1">
        <v>91</v>
      </c>
      <c r="E3614" s="1">
        <v>9</v>
      </c>
      <c r="F3614" s="1">
        <v>25</v>
      </c>
      <c r="G3614" s="1">
        <v>5</v>
      </c>
      <c r="H3614" s="1">
        <v>8</v>
      </c>
      <c r="I3614" s="16"/>
      <c r="J3614" s="17" t="s">
        <v>7142</v>
      </c>
      <c r="K3614" s="4" t="s">
        <v>7144</v>
      </c>
      <c r="L3614" s="5" t="s">
        <v>7143</v>
      </c>
      <c r="M3614" s="5">
        <f t="shared" si="224"/>
        <v>5</v>
      </c>
      <c r="N3614" s="5">
        <f t="shared" si="225"/>
        <v>8</v>
      </c>
      <c r="O3614" s="3" t="str">
        <f>IF(ISBLANK(D3614),"ส่วนลด",VLOOKUP(D3614,หมวดหมู่!$A$2:$B$35,2))</f>
        <v>ของใช้ในครัว</v>
      </c>
      <c r="P3614" s="3" t="str">
        <f>IF(ISBLANK(E3614),"หน่วย",VLOOKUP(E3614,หน่วยนับ!$A$2:$B$37,2))</f>
        <v>แพ็ค</v>
      </c>
      <c r="Q3614" t="str">
        <f t="shared" si="226"/>
        <v>P00000.png</v>
      </c>
      <c r="R3614" t="str">
        <f t="shared" si="227"/>
        <v>INSERT INTO `product`(`pID`, `pBar`, `pBars`, `pName`, `pBP`, `pSP`, `pVal`, `pCate`, `pUnit`, `img`) VALUES ('P03614','P03614','[{"detail":"รหัสสินค้า","barcode":"P03614"},{"detail":"บาร์โค้ดหลัก","barcode":"P03614"}]','ขวดสเปรย์***','5','8','25','ของใช้ในครัว','แพ็ค','P00000.png');</v>
      </c>
    </row>
    <row r="3615" spans="1:18" x14ac:dyDescent="0.25">
      <c r="A3615" s="2" t="s">
        <v>5429</v>
      </c>
      <c r="B3615" s="8">
        <v>4902430879293</v>
      </c>
      <c r="C3615" s="2" t="s">
        <v>5430</v>
      </c>
      <c r="D3615" s="1">
        <v>20</v>
      </c>
      <c r="E3615" s="1">
        <v>8</v>
      </c>
      <c r="F3615" s="1">
        <v>4</v>
      </c>
      <c r="G3615" s="1">
        <v>11.67</v>
      </c>
      <c r="H3615" s="1">
        <v>20</v>
      </c>
      <c r="I3615" s="16"/>
      <c r="J3615" s="17" t="s">
        <v>7142</v>
      </c>
      <c r="K3615" s="4" t="s">
        <v>7144</v>
      </c>
      <c r="L3615" s="5" t="s">
        <v>7143</v>
      </c>
      <c r="M3615" s="5">
        <f t="shared" si="224"/>
        <v>11.67</v>
      </c>
      <c r="N3615" s="5">
        <f t="shared" si="225"/>
        <v>20</v>
      </c>
      <c r="O3615" s="3" t="str">
        <f>IF(ISBLANK(D3615),"ส่วนลด",VLOOKUP(D3615,หมวดหมู่!$A$2:$B$35,2))</f>
        <v>อุปโภค/บริโภค</v>
      </c>
      <c r="P3615" s="3" t="str">
        <f>IF(ISBLANK(E3615),"หน่วย",VLOOKUP(E3615,หน่วยนับ!$A$2:$B$37,2))</f>
        <v>อัน</v>
      </c>
      <c r="Q3615" t="str">
        <f t="shared" si="226"/>
        <v>P00000.png</v>
      </c>
      <c r="R3615" t="str">
        <f t="shared" si="227"/>
        <v>INSERT INTO `product`(`pID`, `pBar`, `pBars`, `pName`, `pBP`, `pSP`, `pVal`, `pCate`, `pUnit`, `img`) VALUES ('P03615','4902430879293','[{"detail":"รหัสสินค้า","barcode":"P03615"},{"detail":"บาร์โค้ดหลัก","barcode":"4902430879293"}]','ใบมีดโกน ยีเล็ต','11.67','20','4','อุปโภค/บริโภค','อัน','P00000.png');</v>
      </c>
    </row>
    <row r="3616" spans="1:18" x14ac:dyDescent="0.25">
      <c r="A3616" s="2" t="s">
        <v>5431</v>
      </c>
      <c r="B3616" s="8" t="s">
        <v>5431</v>
      </c>
      <c r="C3616" s="2" t="s">
        <v>9134</v>
      </c>
      <c r="D3616" s="1">
        <v>92</v>
      </c>
      <c r="E3616" s="1">
        <v>8</v>
      </c>
      <c r="F3616" s="1">
        <v>15</v>
      </c>
      <c r="G3616" s="1">
        <v>7.29</v>
      </c>
      <c r="H3616" s="1">
        <v>10</v>
      </c>
      <c r="I3616" s="16"/>
      <c r="J3616" s="17" t="s">
        <v>7142</v>
      </c>
      <c r="K3616" s="4" t="s">
        <v>7144</v>
      </c>
      <c r="L3616" s="5" t="s">
        <v>7143</v>
      </c>
      <c r="M3616" s="5">
        <f t="shared" si="224"/>
        <v>7.29</v>
      </c>
      <c r="N3616" s="5">
        <f t="shared" si="225"/>
        <v>10</v>
      </c>
      <c r="O3616" s="3" t="str">
        <f>IF(ISBLANK(D3616),"ส่วนลด",VLOOKUP(D3616,หมวดหมู่!$A$2:$B$35,2))</f>
        <v>ของใช้ในครัว</v>
      </c>
      <c r="P3616" s="3" t="str">
        <f>IF(ISBLANK(E3616),"หน่วย",VLOOKUP(E3616,หน่วยนับ!$A$2:$B$37,2))</f>
        <v>อัน</v>
      </c>
      <c r="Q3616" t="str">
        <f t="shared" si="226"/>
        <v>P00000.png</v>
      </c>
      <c r="R3616" t="str">
        <f t="shared" si="227"/>
        <v>INSERT INTO `product`(`pID`, `pBar`, `pBars`, `pName`, `pBP`, `pSP`, `pVal`, `pCate`, `pUnit`, `img`) VALUES ('P03616','P03616','[{"detail":"รหัสสินค้า","barcode":"P03616"},{"detail":"บาร์โค้ดหลัก","barcode":"P03616"}]','ลิปมัน Helena***','7.29','10','15','ของใช้ในครัว','อัน','P00000.png');</v>
      </c>
    </row>
    <row r="3617" spans="1:18" x14ac:dyDescent="0.25">
      <c r="A3617" s="2" t="s">
        <v>5432</v>
      </c>
      <c r="B3617" s="8" t="s">
        <v>5432</v>
      </c>
      <c r="C3617" s="2" t="s">
        <v>9135</v>
      </c>
      <c r="D3617" s="1">
        <v>92</v>
      </c>
      <c r="E3617" s="1">
        <v>8</v>
      </c>
      <c r="F3617" s="1">
        <v>4</v>
      </c>
      <c r="G3617" s="1">
        <v>9.17</v>
      </c>
      <c r="H3617" s="1">
        <v>15</v>
      </c>
      <c r="I3617" s="16"/>
      <c r="J3617" s="17" t="s">
        <v>7142</v>
      </c>
      <c r="K3617" s="4" t="s">
        <v>7144</v>
      </c>
      <c r="L3617" s="5" t="s">
        <v>7143</v>
      </c>
      <c r="M3617" s="5">
        <f t="shared" si="224"/>
        <v>9.17</v>
      </c>
      <c r="N3617" s="5">
        <f t="shared" si="225"/>
        <v>15</v>
      </c>
      <c r="O3617" s="3" t="str">
        <f>IF(ISBLANK(D3617),"ส่วนลด",VLOOKUP(D3617,หมวดหมู่!$A$2:$B$35,2))</f>
        <v>ของใช้ในครัว</v>
      </c>
      <c r="P3617" s="3" t="str">
        <f>IF(ISBLANK(E3617),"หน่วย",VLOOKUP(E3617,หน่วยนับ!$A$2:$B$37,2))</f>
        <v>อัน</v>
      </c>
      <c r="Q3617" t="str">
        <f t="shared" si="226"/>
        <v>P00000.png</v>
      </c>
      <c r="R3617" t="str">
        <f t="shared" si="227"/>
        <v>INSERT INTO `product`(`pID`, `pBar`, `pBars`, `pName`, `pBP`, `pSP`, `pVal`, `pCate`, `pUnit`, `img`) VALUES ('P03617','P03617','[{"detail":"รหัสสินค้า","barcode":"P03617"},{"detail":"บาร์โค้ดหลัก","barcode":"P03617"}]','ลิปสติกCavier2.8g***','9.17','15','4','ของใช้ในครัว','อัน','P00000.png');</v>
      </c>
    </row>
    <row r="3618" spans="1:18" x14ac:dyDescent="0.25">
      <c r="A3618" s="2" t="s">
        <v>5433</v>
      </c>
      <c r="B3618" s="8">
        <v>1984020290070</v>
      </c>
      <c r="C3618" s="2" t="s">
        <v>9136</v>
      </c>
      <c r="D3618" s="1">
        <v>91</v>
      </c>
      <c r="E3618" s="1">
        <v>8</v>
      </c>
      <c r="F3618" s="1">
        <v>8</v>
      </c>
      <c r="G3618" s="1">
        <v>7.5</v>
      </c>
      <c r="H3618" s="1">
        <v>15</v>
      </c>
      <c r="I3618" s="16"/>
      <c r="J3618" s="17" t="s">
        <v>7142</v>
      </c>
      <c r="K3618" s="4" t="s">
        <v>7144</v>
      </c>
      <c r="L3618" s="5" t="s">
        <v>7143</v>
      </c>
      <c r="M3618" s="5">
        <f t="shared" si="224"/>
        <v>7.5</v>
      </c>
      <c r="N3618" s="5">
        <f t="shared" si="225"/>
        <v>15</v>
      </c>
      <c r="O3618" s="3" t="str">
        <f>IF(ISBLANK(D3618),"ส่วนลด",VLOOKUP(D3618,หมวดหมู่!$A$2:$B$35,2))</f>
        <v>ของใช้ในครัว</v>
      </c>
      <c r="P3618" s="3" t="str">
        <f>IF(ISBLANK(E3618),"หน่วย",VLOOKUP(E3618,หน่วยนับ!$A$2:$B$37,2))</f>
        <v>อัน</v>
      </c>
      <c r="Q3618" t="str">
        <f t="shared" si="226"/>
        <v>P00000.png</v>
      </c>
      <c r="R3618" t="str">
        <f t="shared" si="227"/>
        <v>INSERT INTO `product`(`pID`, `pBar`, `pBars`, `pName`, `pBP`, `pSP`, `pVal`, `pCate`, `pUnit`, `img`) VALUES ('P03618','1984020290070','[{"detail":"รหัสสินค้า","barcode":"P03618"},{"detail":"บาร์โค้ดหลัก","barcode":"1984020290070"}]','แปรงทองเหลือง***','7.5','15','8','ของใช้ในครัว','อัน','P00000.png');</v>
      </c>
    </row>
    <row r="3619" spans="1:18" x14ac:dyDescent="0.25">
      <c r="A3619" s="2" t="s">
        <v>5434</v>
      </c>
      <c r="B3619" s="8" t="s">
        <v>5434</v>
      </c>
      <c r="C3619" s="2" t="s">
        <v>9137</v>
      </c>
      <c r="D3619" s="1">
        <v>77</v>
      </c>
      <c r="E3619" s="1">
        <v>8</v>
      </c>
      <c r="F3619" s="1">
        <v>0</v>
      </c>
      <c r="G3619" s="1">
        <v>13.33</v>
      </c>
      <c r="H3619" s="1">
        <v>20</v>
      </c>
      <c r="I3619" s="16"/>
      <c r="J3619" s="17" t="s">
        <v>7142</v>
      </c>
      <c r="K3619" s="4" t="s">
        <v>7144</v>
      </c>
      <c r="L3619" s="5" t="s">
        <v>7143</v>
      </c>
      <c r="M3619" s="5">
        <f t="shared" si="224"/>
        <v>13.33</v>
      </c>
      <c r="N3619" s="5">
        <f t="shared" si="225"/>
        <v>20</v>
      </c>
      <c r="O3619" s="3" t="str">
        <f>IF(ISBLANK(D3619),"ส่วนลด",VLOOKUP(D3619,หมวดหมู่!$A$2:$B$35,2))</f>
        <v>ของใช้ในครัว</v>
      </c>
      <c r="P3619" s="3" t="str">
        <f>IF(ISBLANK(E3619),"หน่วย",VLOOKUP(E3619,หน่วยนับ!$A$2:$B$37,2))</f>
        <v>อัน</v>
      </c>
      <c r="Q3619" t="str">
        <f t="shared" si="226"/>
        <v>P00000.png</v>
      </c>
      <c r="R3619" t="str">
        <f t="shared" si="227"/>
        <v>INSERT INTO `product`(`pID`, `pBar`, `pBars`, `pName`, `pBP`, `pSP`, `pVal`, `pCate`, `pUnit`, `img`) VALUES ('P03619','P03619','[{"detail":"รหัสสินค้า","barcode":"P03619"},{"detail":"บาร์โค้ดหลัก","barcode":"P03619"}]','ทัพพีไม้***','13.33','20','0','ของใช้ในครัว','อัน','P00000.png');</v>
      </c>
    </row>
    <row r="3620" spans="1:18" x14ac:dyDescent="0.25">
      <c r="A3620" s="2" t="s">
        <v>5435</v>
      </c>
      <c r="B3620" s="8">
        <v>6923010281969</v>
      </c>
      <c r="C3620" s="2" t="s">
        <v>9138</v>
      </c>
      <c r="D3620" s="1">
        <v>91</v>
      </c>
      <c r="E3620" s="1">
        <v>8</v>
      </c>
      <c r="F3620" s="1">
        <v>2</v>
      </c>
      <c r="G3620" s="1">
        <v>15</v>
      </c>
      <c r="H3620" s="1">
        <v>25</v>
      </c>
      <c r="I3620" s="16"/>
      <c r="J3620" s="17" t="s">
        <v>7142</v>
      </c>
      <c r="K3620" s="4" t="s">
        <v>7144</v>
      </c>
      <c r="L3620" s="5" t="s">
        <v>7143</v>
      </c>
      <c r="M3620" s="5">
        <f t="shared" si="224"/>
        <v>15</v>
      </c>
      <c r="N3620" s="5">
        <f t="shared" si="225"/>
        <v>25</v>
      </c>
      <c r="O3620" s="3" t="str">
        <f>IF(ISBLANK(D3620),"ส่วนลด",VLOOKUP(D3620,หมวดหมู่!$A$2:$B$35,2))</f>
        <v>ของใช้ในครัว</v>
      </c>
      <c r="P3620" s="3" t="str">
        <f>IF(ISBLANK(E3620),"หน่วย",VLOOKUP(E3620,หน่วยนับ!$A$2:$B$37,2))</f>
        <v>อัน</v>
      </c>
      <c r="Q3620" t="str">
        <f t="shared" si="226"/>
        <v>P00000.png</v>
      </c>
      <c r="R3620" t="str">
        <f t="shared" si="227"/>
        <v>INSERT INTO `product`(`pID`, `pBar`, `pBars`, `pName`, `pBP`, `pSP`, `pVal`, `pCate`, `pUnit`, `img`) VALUES ('P03620','6923010281969','[{"detail":"รหัสสินค้า","barcode":"P03620"},{"detail":"บาร์โค้ดหลัก","barcode":"6923010281969"}]','แปรงทองเหลือง ***','15','25','2','ของใช้ในครัว','อัน','P00000.png');</v>
      </c>
    </row>
    <row r="3621" spans="1:18" x14ac:dyDescent="0.25">
      <c r="A3621" s="2" t="s">
        <v>5436</v>
      </c>
      <c r="B3621" s="8">
        <v>8850633000005</v>
      </c>
      <c r="C3621" s="2" t="s">
        <v>5437</v>
      </c>
      <c r="D3621" s="1">
        <v>20</v>
      </c>
      <c r="E3621" s="1">
        <v>9</v>
      </c>
      <c r="F3621" s="1">
        <v>2</v>
      </c>
      <c r="G3621" s="1">
        <v>27.08</v>
      </c>
      <c r="H3621" s="1">
        <v>35</v>
      </c>
      <c r="I3621" s="16"/>
      <c r="J3621" s="17" t="s">
        <v>7142</v>
      </c>
      <c r="K3621" s="4" t="s">
        <v>7144</v>
      </c>
      <c r="L3621" s="5" t="s">
        <v>7143</v>
      </c>
      <c r="M3621" s="5">
        <f t="shared" si="224"/>
        <v>27.08</v>
      </c>
      <c r="N3621" s="5">
        <f t="shared" si="225"/>
        <v>35</v>
      </c>
      <c r="O3621" s="3" t="str">
        <f>IF(ISBLANK(D3621),"ส่วนลด",VLOOKUP(D3621,หมวดหมู่!$A$2:$B$35,2))</f>
        <v>อุปโภค/บริโภค</v>
      </c>
      <c r="P3621" s="3" t="str">
        <f>IF(ISBLANK(E3621),"หน่วย",VLOOKUP(E3621,หน่วยนับ!$A$2:$B$37,2))</f>
        <v>แพ็ค</v>
      </c>
      <c r="Q3621" t="str">
        <f t="shared" si="226"/>
        <v>P00000.png</v>
      </c>
      <c r="R3621" t="str">
        <f t="shared" si="227"/>
        <v>INSERT INTO `product`(`pID`, `pBar`, `pBars`, `pName`, `pBP`, `pSP`, `pVal`, `pCate`, `pUnit`, `img`) VALUES ('P03621','8850633000005','[{"detail":"รหัสสินค้า","barcode":"P03621"},{"detail":"บาร์โค้ดหลัก","barcode":"8850633000005"}]','ช้อนนกนางนวล แพ็ค','27.08','35','2','อุปโภค/บริโภค','แพ็ค','P00000.png');</v>
      </c>
    </row>
    <row r="3622" spans="1:18" x14ac:dyDescent="0.25">
      <c r="A3622" s="2" t="s">
        <v>5438</v>
      </c>
      <c r="B3622" s="8">
        <v>1988032159271</v>
      </c>
      <c r="C3622" s="2" t="s">
        <v>5439</v>
      </c>
      <c r="D3622" s="1">
        <v>20</v>
      </c>
      <c r="E3622" s="1">
        <v>8</v>
      </c>
      <c r="F3622" s="1">
        <v>5</v>
      </c>
      <c r="G3622" s="1">
        <v>14.58</v>
      </c>
      <c r="H3622" s="1">
        <v>20</v>
      </c>
      <c r="I3622" s="16"/>
      <c r="J3622" s="17" t="s">
        <v>7142</v>
      </c>
      <c r="K3622" s="4" t="s">
        <v>7144</v>
      </c>
      <c r="L3622" s="5" t="s">
        <v>7143</v>
      </c>
      <c r="M3622" s="5">
        <f t="shared" si="224"/>
        <v>14.58</v>
      </c>
      <c r="N3622" s="5">
        <f t="shared" si="225"/>
        <v>20</v>
      </c>
      <c r="O3622" s="3" t="str">
        <f>IF(ISBLANK(D3622),"ส่วนลด",VLOOKUP(D3622,หมวดหมู่!$A$2:$B$35,2))</f>
        <v>อุปโภค/บริโภค</v>
      </c>
      <c r="P3622" s="3" t="str">
        <f>IF(ISBLANK(E3622),"หน่วย",VLOOKUP(E3622,หน่วยนับ!$A$2:$B$37,2))</f>
        <v>อัน</v>
      </c>
      <c r="Q3622" t="str">
        <f t="shared" si="226"/>
        <v>P00000.png</v>
      </c>
      <c r="R3622" t="str">
        <f t="shared" si="227"/>
        <v>INSERT INTO `product`(`pID`, `pBar`, `pBars`, `pName`, `pBP`, `pSP`, `pVal`, `pCate`, `pUnit`, `img`) VALUES ('P03622','1988032159271','[{"detail":"รหัสสินค้า","barcode":"P03622"},{"detail":"บาร์โค้ดหลัก","barcode":"1988032159271"}]','ลูกเทนนิส ของเล่นหมา','14.58','20','5','อุปโภค/บริโภค','อัน','P00000.png');</v>
      </c>
    </row>
    <row r="3623" spans="1:18" x14ac:dyDescent="0.25">
      <c r="A3623" s="2" t="s">
        <v>5440</v>
      </c>
      <c r="B3623" s="8">
        <v>8850127003574</v>
      </c>
      <c r="C3623" s="2" t="s">
        <v>5441</v>
      </c>
      <c r="D3623" s="1">
        <v>76</v>
      </c>
      <c r="E3623" s="1">
        <v>14</v>
      </c>
      <c r="F3623" s="1">
        <v>0</v>
      </c>
      <c r="G3623" s="1">
        <v>98</v>
      </c>
      <c r="H3623" s="1">
        <v>108</v>
      </c>
      <c r="I3623" s="16"/>
      <c r="J3623" s="17" t="s">
        <v>7142</v>
      </c>
      <c r="K3623" s="4" t="s">
        <v>7144</v>
      </c>
      <c r="L3623" s="5" t="s">
        <v>7143</v>
      </c>
      <c r="M3623" s="5">
        <f t="shared" si="224"/>
        <v>98</v>
      </c>
      <c r="N3623" s="5">
        <f t="shared" si="225"/>
        <v>108</v>
      </c>
      <c r="O3623" s="3" t="str">
        <f>IF(ISBLANK(D3623),"ส่วนลด",VLOOKUP(D3623,หมวดหมู่!$A$2:$B$35,2))</f>
        <v>กาแฟ+โอวัลติล</v>
      </c>
      <c r="P3623" s="3" t="str">
        <f>IF(ISBLANK(E3623),"หน่วย",VLOOKUP(E3623,หน่วยนับ!$A$2:$B$37,2))</f>
        <v>ถุง</v>
      </c>
      <c r="Q3623" t="str">
        <f t="shared" si="226"/>
        <v>P00000.png</v>
      </c>
      <c r="R3623" t="str">
        <f t="shared" si="227"/>
        <v>INSERT INTO `product`(`pID`, `pBar`, `pBars`, `pName`, `pBP`, `pSP`, `pVal`, `pCate`, `pUnit`, `img`) VALUES ('P03623','8850127003574','[{"detail":"รหัสสินค้า","barcode":"P03623"},{"detail":"บาร์โค้ดหลัก","barcode":"8850127003574"}]','เนสวีต้าตาลน้อย108บ**','98','108','0','กาแฟ+โอวัลติล','ถุง','P00000.png');</v>
      </c>
    </row>
    <row r="3624" spans="1:18" x14ac:dyDescent="0.25">
      <c r="A3624" s="2" t="s">
        <v>5442</v>
      </c>
      <c r="B3624" s="8">
        <v>8850127010213</v>
      </c>
      <c r="C3624" s="2" t="s">
        <v>5443</v>
      </c>
      <c r="D3624" s="1">
        <v>76</v>
      </c>
      <c r="E3624" s="1">
        <v>14</v>
      </c>
      <c r="F3624" s="1">
        <v>0</v>
      </c>
      <c r="G3624" s="1">
        <v>57</v>
      </c>
      <c r="H3624" s="1">
        <v>63</v>
      </c>
      <c r="I3624" s="16"/>
      <c r="J3624" s="17" t="s">
        <v>7142</v>
      </c>
      <c r="K3624" s="4" t="s">
        <v>7144</v>
      </c>
      <c r="L3624" s="5" t="s">
        <v>7143</v>
      </c>
      <c r="M3624" s="5">
        <f t="shared" si="224"/>
        <v>57</v>
      </c>
      <c r="N3624" s="5">
        <f t="shared" si="225"/>
        <v>63</v>
      </c>
      <c r="O3624" s="3" t="str">
        <f>IF(ISBLANK(D3624),"ส่วนลด",VLOOKUP(D3624,หมวดหมู่!$A$2:$B$35,2))</f>
        <v>กาแฟ+โอวัลติล</v>
      </c>
      <c r="P3624" s="3" t="str">
        <f>IF(ISBLANK(E3624),"หน่วย",VLOOKUP(E3624,หน่วยนับ!$A$2:$B$37,2))</f>
        <v>ถุง</v>
      </c>
      <c r="Q3624" t="str">
        <f t="shared" si="226"/>
        <v>P00000.png</v>
      </c>
      <c r="R3624" t="str">
        <f t="shared" si="227"/>
        <v>INSERT INTO `product`(`pID`, `pBar`, `pBars`, `pName`, `pBP`, `pSP`, `pVal`, `pCate`, `pUnit`, `img`) VALUES ('P03624','8850127010213','[{"detail":"รหัสสินค้า","barcode":"P03624"},{"detail":"บาร์โค้ดหลัก","barcode":"8850127010213"}]','ไมโลชง300มล63บ**','57','63','0','กาแฟ+โอวัลติล','ถุง','P00000.png');</v>
      </c>
    </row>
    <row r="3625" spans="1:18" x14ac:dyDescent="0.25">
      <c r="A3625" s="2" t="s">
        <v>5444</v>
      </c>
      <c r="B3625" s="8">
        <v>8850127009873</v>
      </c>
      <c r="C3625" s="2" t="s">
        <v>5445</v>
      </c>
      <c r="D3625" s="1">
        <v>76</v>
      </c>
      <c r="E3625" s="1">
        <v>14</v>
      </c>
      <c r="F3625" s="1">
        <v>0</v>
      </c>
      <c r="G3625" s="1">
        <v>106</v>
      </c>
      <c r="H3625" s="1">
        <v>117</v>
      </c>
      <c r="I3625" s="16"/>
      <c r="J3625" s="17" t="s">
        <v>7142</v>
      </c>
      <c r="K3625" s="4" t="s">
        <v>7144</v>
      </c>
      <c r="L3625" s="5" t="s">
        <v>7143</v>
      </c>
      <c r="M3625" s="5">
        <f t="shared" si="224"/>
        <v>106</v>
      </c>
      <c r="N3625" s="5">
        <f t="shared" si="225"/>
        <v>117</v>
      </c>
      <c r="O3625" s="3" t="str">
        <f>IF(ISBLANK(D3625),"ส่วนลด",VLOOKUP(D3625,หมวดหมู่!$A$2:$B$35,2))</f>
        <v>กาแฟ+โอวัลติล</v>
      </c>
      <c r="P3625" s="3" t="str">
        <f>IF(ISBLANK(E3625),"หน่วย",VLOOKUP(E3625,หน่วยนับ!$A$2:$B$37,2))</f>
        <v>ถุง</v>
      </c>
      <c r="Q3625" t="str">
        <f t="shared" si="226"/>
        <v>P00000.png</v>
      </c>
      <c r="R3625" t="str">
        <f t="shared" si="227"/>
        <v>INSERT INTO `product`(`pID`, `pBar`, `pBars`, `pName`, `pBP`, `pSP`, `pVal`, `pCate`, `pUnit`, `img`) VALUES ('P03625','8850127009873','[{"detail":"รหัสสินค้า","barcode":"P03625"},{"detail":"บาร์โค้ดหลัก","barcode":"8850127009873"}]','ไมโลชง600กัม117บ**','106','117','0','กาแฟ+โอวัลติล','ถุง','P00000.png');</v>
      </c>
    </row>
    <row r="3626" spans="1:18" x14ac:dyDescent="0.25">
      <c r="A3626" s="2" t="s">
        <v>5446</v>
      </c>
      <c r="B3626" s="8">
        <v>7612100063217</v>
      </c>
      <c r="C3626" s="2" t="s">
        <v>5447</v>
      </c>
      <c r="D3626" s="1">
        <v>76</v>
      </c>
      <c r="E3626" s="1">
        <v>26</v>
      </c>
      <c r="F3626" s="1">
        <v>0</v>
      </c>
      <c r="G3626" s="1">
        <v>93</v>
      </c>
      <c r="H3626" s="1">
        <v>103</v>
      </c>
      <c r="I3626" s="16"/>
      <c r="J3626" s="17" t="s">
        <v>7142</v>
      </c>
      <c r="K3626" s="4" t="s">
        <v>7144</v>
      </c>
      <c r="L3626" s="5" t="s">
        <v>7143</v>
      </c>
      <c r="M3626" s="5">
        <f t="shared" si="224"/>
        <v>93</v>
      </c>
      <c r="N3626" s="5">
        <f t="shared" si="225"/>
        <v>103</v>
      </c>
      <c r="O3626" s="3" t="str">
        <f>IF(ISBLANK(D3626),"ส่วนลด",VLOOKUP(D3626,หมวดหมู่!$A$2:$B$35,2))</f>
        <v>กาแฟ+โอวัลติล</v>
      </c>
      <c r="P3626" s="3" t="str">
        <f>IF(ISBLANK(E3626),"หน่วย",VLOOKUP(E3626,หน่วยนับ!$A$2:$B$37,2))</f>
        <v>ห่อ</v>
      </c>
      <c r="Q3626" t="str">
        <f t="shared" si="226"/>
        <v>P00000.png</v>
      </c>
      <c r="R3626" t="str">
        <f t="shared" si="227"/>
        <v>INSERT INTO `product`(`pID`, `pBar`, `pBars`, `pName`, `pBP`, `pSP`, `pVal`, `pCate`, `pUnit`, `img`) VALUES ('P03626','7612100063217','[{"detail":"รหัสสินค้า","barcode":"P03626"},{"detail":"บาร์โค้ดหลัก","barcode":"7612100063217"}]','โอวัลติลไฟเกรน13ซอง103บ**','93','103','0','กาแฟ+โอวัลติล','ห่อ','P00000.png');</v>
      </c>
    </row>
    <row r="3627" spans="1:18" x14ac:dyDescent="0.25">
      <c r="A3627" s="2" t="s">
        <v>5448</v>
      </c>
      <c r="B3627" s="8">
        <v>8850125091665</v>
      </c>
      <c r="C3627" s="2" t="s">
        <v>6928</v>
      </c>
      <c r="D3627" s="1">
        <v>76</v>
      </c>
      <c r="E3627" s="1">
        <v>26</v>
      </c>
      <c r="F3627" s="1">
        <v>2</v>
      </c>
      <c r="G3627" s="1">
        <v>89</v>
      </c>
      <c r="H3627" s="1">
        <v>95</v>
      </c>
      <c r="I3627" s="16"/>
      <c r="J3627" s="17" t="s">
        <v>7142</v>
      </c>
      <c r="K3627" s="4" t="s">
        <v>7144</v>
      </c>
      <c r="L3627" s="5" t="s">
        <v>7143</v>
      </c>
      <c r="M3627" s="5">
        <f t="shared" si="224"/>
        <v>89</v>
      </c>
      <c r="N3627" s="5">
        <f t="shared" si="225"/>
        <v>95</v>
      </c>
      <c r="O3627" s="3" t="str">
        <f>IF(ISBLANK(D3627),"ส่วนลด",VLOOKUP(D3627,หมวดหมู่!$A$2:$B$35,2))</f>
        <v>กาแฟ+โอวัลติล</v>
      </c>
      <c r="P3627" s="3" t="str">
        <f>IF(ISBLANK(E3627),"หน่วย",VLOOKUP(E3627,หน่วยนับ!$A$2:$B$37,2))</f>
        <v>ห่อ</v>
      </c>
      <c r="Q3627" t="str">
        <f t="shared" si="226"/>
        <v>P00000.png</v>
      </c>
      <c r="R3627" t="str">
        <f t="shared" si="227"/>
        <v>INSERT INTO `product`(`pID`, `pBar`, `pBars`, `pName`, `pBP`, `pSP`, `pVal`, `pCate`, `pUnit`, `img`) VALUES ('P03627','8850125091665','[{"detail":"รหัสสินค้า","barcode":"P03627"},{"detail":"บาร์โค้ดหลัก","barcode":"8850125091665"}]','เนสกาแฟไม่มีน้ำตาล27ซอง**','89','95','2','กาแฟ+โอวัลติล','ห่อ','P00000.png');</v>
      </c>
    </row>
    <row r="3628" spans="1:18" x14ac:dyDescent="0.25">
      <c r="A3628" s="2" t="s">
        <v>5449</v>
      </c>
      <c r="B3628" s="8">
        <v>8850125078925</v>
      </c>
      <c r="C3628" s="2" t="s">
        <v>6929</v>
      </c>
      <c r="D3628" s="1">
        <v>20</v>
      </c>
      <c r="E3628" s="1">
        <v>26</v>
      </c>
      <c r="F3628" s="1">
        <v>0</v>
      </c>
      <c r="G3628" s="1">
        <v>89</v>
      </c>
      <c r="H3628" s="1">
        <v>95</v>
      </c>
      <c r="I3628" s="16"/>
      <c r="J3628" s="17" t="s">
        <v>7142</v>
      </c>
      <c r="K3628" s="4" t="s">
        <v>7144</v>
      </c>
      <c r="L3628" s="5" t="s">
        <v>7143</v>
      </c>
      <c r="M3628" s="5">
        <f t="shared" si="224"/>
        <v>89</v>
      </c>
      <c r="N3628" s="5">
        <f t="shared" si="225"/>
        <v>95</v>
      </c>
      <c r="O3628" s="3" t="str">
        <f>IF(ISBLANK(D3628),"ส่วนลด",VLOOKUP(D3628,หมวดหมู่!$A$2:$B$35,2))</f>
        <v>อุปโภค/บริโภค</v>
      </c>
      <c r="P3628" s="3" t="str">
        <f>IF(ISBLANK(E3628),"หน่วย",VLOOKUP(E3628,หน่วยนับ!$A$2:$B$37,2))</f>
        <v>ห่อ</v>
      </c>
      <c r="Q3628" t="str">
        <f t="shared" si="226"/>
        <v>P00000.png</v>
      </c>
      <c r="R3628" t="str">
        <f t="shared" si="227"/>
        <v>INSERT INTO `product`(`pID`, `pBar`, `pBars`, `pName`, `pBP`, `pSP`, `pVal`, `pCate`, `pUnit`, `img`) VALUES ('P03628','8850125078925','[{"detail":"รหัสสินค้า","barcode":"P03628"},{"detail":"บาร์โค้ดหลัก","barcode":"8850125078925"}]','เนสกาแฟตาลน้อย27ซอง**','89','95','0','อุปโภค/บริโภค','ห่อ','P00000.png');</v>
      </c>
    </row>
    <row r="3629" spans="1:18" x14ac:dyDescent="0.25">
      <c r="A3629" s="2" t="s">
        <v>5450</v>
      </c>
      <c r="B3629" s="8">
        <v>7612100500040</v>
      </c>
      <c r="C3629" s="2" t="s">
        <v>5451</v>
      </c>
      <c r="D3629" s="1">
        <v>76</v>
      </c>
      <c r="E3629" s="1">
        <v>26</v>
      </c>
      <c r="F3629" s="1">
        <v>0</v>
      </c>
      <c r="G3629" s="1">
        <v>38</v>
      </c>
      <c r="H3629" s="1">
        <v>45</v>
      </c>
      <c r="I3629" s="16"/>
      <c r="J3629" s="17" t="s">
        <v>7142</v>
      </c>
      <c r="K3629" s="4" t="s">
        <v>7144</v>
      </c>
      <c r="L3629" s="5" t="s">
        <v>7143</v>
      </c>
      <c r="M3629" s="5">
        <f t="shared" si="224"/>
        <v>38</v>
      </c>
      <c r="N3629" s="5">
        <f t="shared" si="225"/>
        <v>45</v>
      </c>
      <c r="O3629" s="3" t="str">
        <f>IF(ISBLANK(D3629),"ส่วนลด",VLOOKUP(D3629,หมวดหมู่!$A$2:$B$35,2))</f>
        <v>กาแฟ+โอวัลติล</v>
      </c>
      <c r="P3629" s="3" t="str">
        <f>IF(ISBLANK(E3629),"หน่วย",VLOOKUP(E3629,หน่วยนับ!$A$2:$B$37,2))</f>
        <v>ห่อ</v>
      </c>
      <c r="Q3629" t="str">
        <f t="shared" si="226"/>
        <v>P00000.png</v>
      </c>
      <c r="R3629" t="str">
        <f t="shared" si="227"/>
        <v>INSERT INTO `product`(`pID`, `pBar`, `pBars`, `pName`, `pBP`, `pSP`, `pVal`, `pCate`, `pUnit`, `img`) VALUES ('P03629','7612100500040','[{"detail":"รหัสสินค้า","barcode":"P03629"},{"detail":"บาร์โค้ดหลัก","barcode":"7612100500040"}]','โอวัลติลเต้าหูืชง5ซอง47บ**','38','45','0','กาแฟ+โอวัลติล','ห่อ','P00000.png');</v>
      </c>
    </row>
    <row r="3630" spans="1:18" x14ac:dyDescent="0.25">
      <c r="A3630" s="2" t="s">
        <v>5452</v>
      </c>
      <c r="B3630" s="8">
        <v>8852338100028</v>
      </c>
      <c r="C3630" s="2" t="s">
        <v>5453</v>
      </c>
      <c r="D3630" s="1">
        <v>20</v>
      </c>
      <c r="E3630" s="1">
        <v>5</v>
      </c>
      <c r="F3630" s="1">
        <v>0</v>
      </c>
      <c r="G3630" s="1">
        <v>47</v>
      </c>
      <c r="H3630" s="1">
        <v>55</v>
      </c>
      <c r="I3630" s="16"/>
      <c r="J3630" s="17" t="s">
        <v>7142</v>
      </c>
      <c r="K3630" s="4" t="s">
        <v>7144</v>
      </c>
      <c r="L3630" s="5" t="s">
        <v>7143</v>
      </c>
      <c r="M3630" s="5">
        <f t="shared" si="224"/>
        <v>47</v>
      </c>
      <c r="N3630" s="5">
        <f t="shared" si="225"/>
        <v>55</v>
      </c>
      <c r="O3630" s="3" t="str">
        <f>IF(ISBLANK(D3630),"ส่วนลด",VLOOKUP(D3630,หมวดหมู่!$A$2:$B$35,2))</f>
        <v>อุปโภค/บริโภค</v>
      </c>
      <c r="P3630" s="3" t="str">
        <f>IF(ISBLANK(E3630),"หน่วย",VLOOKUP(E3630,หน่วยนับ!$A$2:$B$37,2))</f>
        <v>กล่อง</v>
      </c>
      <c r="Q3630" t="str">
        <f t="shared" si="226"/>
        <v>P00000.png</v>
      </c>
      <c r="R3630" t="str">
        <f t="shared" si="227"/>
        <v>INSERT INTO `product`(`pID`, `pBar`, `pBars`, `pName`, `pBP`, `pSP`, `pVal`, `pCate`, `pUnit`, `img`) VALUES ('P03630','8852338100028','[{"detail":"รหัสสินค้า","barcode":"P03630"},{"detail":"บาร์โค้ดหลัก","barcode":"8852338100028"}]','หมูหยอง50g55บ*','47','55','0','อุปโภค/บริโภค','กล่อง','P00000.png');</v>
      </c>
    </row>
    <row r="3631" spans="1:18" x14ac:dyDescent="0.25">
      <c r="A3631" s="2" t="s">
        <v>5454</v>
      </c>
      <c r="B3631" s="8">
        <v>8851954103741</v>
      </c>
      <c r="C3631" s="2" t="s">
        <v>5455</v>
      </c>
      <c r="D3631" s="1">
        <v>20</v>
      </c>
      <c r="E3631" s="1">
        <v>14</v>
      </c>
      <c r="F3631" s="1">
        <v>0</v>
      </c>
      <c r="G3631" s="1">
        <v>24</v>
      </c>
      <c r="H3631" s="1">
        <v>30</v>
      </c>
      <c r="I3631" s="16"/>
      <c r="J3631" s="17" t="s">
        <v>7142</v>
      </c>
      <c r="K3631" s="4" t="s">
        <v>7144</v>
      </c>
      <c r="L3631" s="5" t="s">
        <v>7143</v>
      </c>
      <c r="M3631" s="5">
        <f t="shared" si="224"/>
        <v>24</v>
      </c>
      <c r="N3631" s="5">
        <f t="shared" si="225"/>
        <v>30</v>
      </c>
      <c r="O3631" s="3" t="str">
        <f>IF(ISBLANK(D3631),"ส่วนลด",VLOOKUP(D3631,หมวดหมู่!$A$2:$B$35,2))</f>
        <v>อุปโภค/บริโภค</v>
      </c>
      <c r="P3631" s="3" t="str">
        <f>IF(ISBLANK(E3631),"หน่วย",VLOOKUP(E3631,หน่วยนับ!$A$2:$B$37,2))</f>
        <v>ถุง</v>
      </c>
      <c r="Q3631" t="str">
        <f t="shared" si="226"/>
        <v>P00000.png</v>
      </c>
      <c r="R3631" t="str">
        <f t="shared" si="227"/>
        <v>INSERT INTO `product`(`pID`, `pBar`, `pBars`, `pName`, `pBP`, `pSP`, `pVal`, `pCate`, `pUnit`, `img`) VALUES ('P03631','8851954103741','[{"detail":"รหัสสินค้า","barcode":"P03631"},{"detail":"บาร์โค้ดหลัก","barcode":"8851954103741"}]','ซอสพริกเผ็ดน้อยเขาทอง30บ**','24','30','0','อุปโภค/บริโภค','ถุง','P00000.png');</v>
      </c>
    </row>
    <row r="3632" spans="1:18" x14ac:dyDescent="0.25">
      <c r="A3632" s="2" t="s">
        <v>5456</v>
      </c>
      <c r="B3632" s="8">
        <v>8851954105325</v>
      </c>
      <c r="C3632" s="2" t="s">
        <v>5457</v>
      </c>
      <c r="D3632" s="1">
        <v>20</v>
      </c>
      <c r="E3632" s="1">
        <v>14</v>
      </c>
      <c r="F3632" s="1">
        <v>0</v>
      </c>
      <c r="G3632" s="1">
        <v>15</v>
      </c>
      <c r="H3632" s="1">
        <v>25</v>
      </c>
      <c r="I3632" s="16"/>
      <c r="J3632" s="17" t="s">
        <v>7142</v>
      </c>
      <c r="K3632" s="4" t="s">
        <v>7144</v>
      </c>
      <c r="L3632" s="5" t="s">
        <v>7143</v>
      </c>
      <c r="M3632" s="5">
        <f t="shared" si="224"/>
        <v>15</v>
      </c>
      <c r="N3632" s="5">
        <f t="shared" si="225"/>
        <v>25</v>
      </c>
      <c r="O3632" s="3" t="str">
        <f>IF(ISBLANK(D3632),"ส่วนลด",VLOOKUP(D3632,หมวดหมู่!$A$2:$B$35,2))</f>
        <v>อุปโภค/บริโภค</v>
      </c>
      <c r="P3632" s="3" t="str">
        <f>IF(ISBLANK(E3632),"หน่วย",VLOOKUP(E3632,หน่วยนับ!$A$2:$B$37,2))</f>
        <v>ถุง</v>
      </c>
      <c r="Q3632" t="str">
        <f t="shared" si="226"/>
        <v>P00000.png</v>
      </c>
      <c r="R3632" t="str">
        <f t="shared" si="227"/>
        <v>INSERT INTO `product`(`pID`, `pBar`, `pBars`, `pName`, `pBP`, `pSP`, `pVal`, `pCate`, `pUnit`, `img`) VALUES ('P03632','8851954105325','[{"detail":"รหัสสินค้า","barcode":"P03632"},{"detail":"บาร์โค้ดหลัก","barcode":"8851954105325"}]','อีซีน้ำมันหอย900g25บ*','15','25','0','อุปโภค/บริโภค','ถุง','P00000.png');</v>
      </c>
    </row>
    <row r="3633" spans="1:18" x14ac:dyDescent="0.25">
      <c r="A3633" s="2" t="s">
        <v>5458</v>
      </c>
      <c r="B3633" s="8">
        <v>8851932423960</v>
      </c>
      <c r="C3633" s="2" t="s">
        <v>6915</v>
      </c>
      <c r="D3633" s="1">
        <v>56</v>
      </c>
      <c r="E3633" s="1">
        <v>14</v>
      </c>
      <c r="F3633" s="1">
        <v>5</v>
      </c>
      <c r="G3633" s="1">
        <v>35.5</v>
      </c>
      <c r="H3633" s="1">
        <v>43</v>
      </c>
      <c r="I3633" s="16"/>
      <c r="J3633" s="17" t="s">
        <v>7142</v>
      </c>
      <c r="K3633" s="4" t="s">
        <v>7144</v>
      </c>
      <c r="L3633" s="5" t="s">
        <v>7143</v>
      </c>
      <c r="M3633" s="5">
        <f t="shared" si="224"/>
        <v>35.5</v>
      </c>
      <c r="N3633" s="5">
        <f t="shared" si="225"/>
        <v>43</v>
      </c>
      <c r="O3633" s="3" t="str">
        <f>IF(ISBLANK(D3633),"ส่วนลด",VLOOKUP(D3633,หมวดหมู่!$A$2:$B$35,2))</f>
        <v>ผงซักฟอก</v>
      </c>
      <c r="P3633" s="3" t="str">
        <f>IF(ISBLANK(E3633),"หน่วย",VLOOKUP(E3633,หน่วยนับ!$A$2:$B$37,2))</f>
        <v>ถุง</v>
      </c>
      <c r="Q3633" t="str">
        <f t="shared" si="226"/>
        <v>P00000.png</v>
      </c>
      <c r="R3633" t="str">
        <f t="shared" si="227"/>
        <v>INSERT INTO `product`(`pID`, `pBar`, `pBars`, `pName`, `pBP`, `pSP`, `pVal`, `pCate`, `pUnit`, `img`) VALUES ('P03633','8851932423960','[{"detail":"รหัสสินค้า","barcode":"P03633"},{"detail":"บาร์โค้ดหลัก","barcode":"8851932423960"}]','โอโทพลัสน้ำ600มล**','35.5','43','5','ผงซักฟอก','ถุง','P00000.png');</v>
      </c>
    </row>
    <row r="3634" spans="1:18" x14ac:dyDescent="0.25">
      <c r="A3634" s="2" t="s">
        <v>5459</v>
      </c>
      <c r="B3634" s="8">
        <v>8851932423977</v>
      </c>
      <c r="C3634" s="2" t="s">
        <v>6915</v>
      </c>
      <c r="D3634" s="1">
        <v>84</v>
      </c>
      <c r="E3634" s="1">
        <v>26</v>
      </c>
      <c r="F3634" s="1">
        <v>0</v>
      </c>
      <c r="G3634" s="1">
        <v>35.5</v>
      </c>
      <c r="H3634" s="1">
        <v>43</v>
      </c>
      <c r="I3634" s="16"/>
      <c r="J3634" s="17" t="s">
        <v>7142</v>
      </c>
      <c r="K3634" s="4" t="s">
        <v>7144</v>
      </c>
      <c r="L3634" s="5" t="s">
        <v>7143</v>
      </c>
      <c r="M3634" s="5">
        <f t="shared" si="224"/>
        <v>35.5</v>
      </c>
      <c r="N3634" s="5">
        <f t="shared" si="225"/>
        <v>43</v>
      </c>
      <c r="O3634" s="3" t="str">
        <f>IF(ISBLANK(D3634),"ส่วนลด",VLOOKUP(D3634,หมวดหมู่!$A$2:$B$35,2))</f>
        <v>ของใช้ในครัว</v>
      </c>
      <c r="P3634" s="3" t="str">
        <f>IF(ISBLANK(E3634),"หน่วย",VLOOKUP(E3634,หน่วยนับ!$A$2:$B$37,2))</f>
        <v>ห่อ</v>
      </c>
      <c r="Q3634" t="str">
        <f t="shared" si="226"/>
        <v>P00000.png</v>
      </c>
      <c r="R3634" t="str">
        <f t="shared" si="227"/>
        <v>INSERT INTO `product`(`pID`, `pBar`, `pBars`, `pName`, `pBP`, `pSP`, `pVal`, `pCate`, `pUnit`, `img`) VALUES ('P03634','8851932423977','[{"detail":"รหัสสินค้า","barcode":"P03634"},{"detail":"บาร์โค้ดหลัก","barcode":"8851932423977"}]','โอโทพลัสน้ำ600มล**','35.5','43','0','ของใช้ในครัว','ห่อ','P00000.png');</v>
      </c>
    </row>
    <row r="3635" spans="1:18" x14ac:dyDescent="0.25">
      <c r="A3635" s="2" t="s">
        <v>5460</v>
      </c>
      <c r="B3635" s="8">
        <v>8851818191778</v>
      </c>
      <c r="C3635" s="2" t="s">
        <v>5461</v>
      </c>
      <c r="D3635" s="1">
        <v>68</v>
      </c>
      <c r="E3635" s="1">
        <v>1</v>
      </c>
      <c r="F3635" s="1">
        <v>2</v>
      </c>
      <c r="G3635" s="1">
        <v>9.67</v>
      </c>
      <c r="H3635" s="1">
        <v>12</v>
      </c>
      <c r="I3635" s="16"/>
      <c r="J3635" s="17" t="s">
        <v>7142</v>
      </c>
      <c r="K3635" s="4" t="s">
        <v>7144</v>
      </c>
      <c r="L3635" s="5" t="s">
        <v>7143</v>
      </c>
      <c r="M3635" s="5">
        <f t="shared" si="224"/>
        <v>9.67</v>
      </c>
      <c r="N3635" s="5">
        <f t="shared" si="225"/>
        <v>12</v>
      </c>
      <c r="O3635" s="3" t="str">
        <f>IF(ISBLANK(D3635),"ส่วนลด",VLOOKUP(D3635,หมวดหมู่!$A$2:$B$35,2))</f>
        <v>ผ้าอนามัย</v>
      </c>
      <c r="P3635" s="3" t="str">
        <f>IF(ISBLANK(E3635),"หน่วย",VLOOKUP(E3635,หน่วยนับ!$A$2:$B$37,2))</f>
        <v>ชิ้น</v>
      </c>
      <c r="Q3635" t="str">
        <f t="shared" si="226"/>
        <v>P00000.png</v>
      </c>
      <c r="R3635" t="str">
        <f t="shared" si="227"/>
        <v>INSERT INTO `product`(`pID`, `pBar`, `pBars`, `pName`, `pBP`, `pSP`, `pVal`, `pCate`, `pUnit`, `img`) VALUES ('P03635','8851818191778','[{"detail":"รหัสสินค้า","barcode":"P03635"},{"detail":"บาร์โค้ดหลัก","barcode":"8851818191778"}]','ลอลิเอะเขียว4ชิ้น12บ**','9.67','12','2','ผ้าอนามัย','ชิ้น','P00000.png');</v>
      </c>
    </row>
    <row r="3636" spans="1:18" x14ac:dyDescent="0.25">
      <c r="A3636" s="2" t="s">
        <v>5462</v>
      </c>
      <c r="B3636" s="8">
        <v>6908594417027</v>
      </c>
      <c r="C3636" s="2" t="s">
        <v>5463</v>
      </c>
      <c r="D3636" s="1">
        <v>68</v>
      </c>
      <c r="E3636" s="1">
        <v>8</v>
      </c>
      <c r="F3636" s="1">
        <v>0</v>
      </c>
      <c r="G3636" s="1">
        <v>37</v>
      </c>
      <c r="H3636" s="1">
        <v>42</v>
      </c>
      <c r="I3636" s="16"/>
      <c r="J3636" s="17" t="s">
        <v>7142</v>
      </c>
      <c r="K3636" s="4" t="s">
        <v>7144</v>
      </c>
      <c r="L3636" s="5" t="s">
        <v>7143</v>
      </c>
      <c r="M3636" s="5">
        <f t="shared" si="224"/>
        <v>37</v>
      </c>
      <c r="N3636" s="5">
        <f t="shared" si="225"/>
        <v>42</v>
      </c>
      <c r="O3636" s="3" t="str">
        <f>IF(ISBLANK(D3636),"ส่วนลด",VLOOKUP(D3636,หมวดหมู่!$A$2:$B$35,2))</f>
        <v>ผ้าอนามัย</v>
      </c>
      <c r="P3636" s="3" t="str">
        <f>IF(ISBLANK(E3636),"หน่วย",VLOOKUP(E3636,หน่วยนับ!$A$2:$B$37,2))</f>
        <v>อัน</v>
      </c>
      <c r="Q3636" t="str">
        <f t="shared" si="226"/>
        <v>P00000.png</v>
      </c>
      <c r="R3636" t="str">
        <f t="shared" si="227"/>
        <v>INSERT INTO `product`(`pID`, `pBar`, `pBars`, `pName`, `pBP`, `pSP`, `pVal`, `pCate`, `pUnit`, `img`) VALUES ('P03636','6908594417027','[{"detail":"รหัสสินค้า","barcode":"P03636"},{"detail":"บาร์โค้ดหลัก","barcode":"6908594417027"}]','ลอลิเอะเขียวม่วง8ชิ้นบ42บ**','37','42','0','ผ้าอนามัย','อัน','P00000.png');</v>
      </c>
    </row>
    <row r="3637" spans="1:18" x14ac:dyDescent="0.25">
      <c r="A3637" s="2" t="s">
        <v>5464</v>
      </c>
      <c r="B3637" s="8">
        <v>8992727004152</v>
      </c>
      <c r="C3637" s="2" t="s">
        <v>5465</v>
      </c>
      <c r="D3637" s="1">
        <v>20</v>
      </c>
      <c r="E3637" s="1">
        <v>14</v>
      </c>
      <c r="F3637" s="1">
        <v>0</v>
      </c>
      <c r="G3637" s="1">
        <v>41</v>
      </c>
      <c r="H3637" s="1">
        <v>49</v>
      </c>
      <c r="I3637" s="16"/>
      <c r="J3637" s="17" t="s">
        <v>7142</v>
      </c>
      <c r="K3637" s="4" t="s">
        <v>7144</v>
      </c>
      <c r="L3637" s="5" t="s">
        <v>7143</v>
      </c>
      <c r="M3637" s="5">
        <f t="shared" si="224"/>
        <v>41</v>
      </c>
      <c r="N3637" s="5">
        <f t="shared" si="225"/>
        <v>49</v>
      </c>
      <c r="O3637" s="3" t="str">
        <f>IF(ISBLANK(D3637),"ส่วนลด",VLOOKUP(D3637,หมวดหมู่!$A$2:$B$35,2))</f>
        <v>อุปโภค/บริโภค</v>
      </c>
      <c r="P3637" s="3" t="str">
        <f>IF(ISBLANK(E3637),"หน่วย",VLOOKUP(E3637,หน่วยนับ!$A$2:$B$37,2))</f>
        <v>ถุง</v>
      </c>
      <c r="Q3637" t="str">
        <f t="shared" si="226"/>
        <v>P00000.png</v>
      </c>
      <c r="R3637" t="str">
        <f t="shared" si="227"/>
        <v>INSERT INTO `product`(`pID`, `pBar`, `pBars`, `pName`, `pBP`, `pSP`, `pVal`, `pCate`, `pUnit`, `img`) VALUES ('P03637','8992727004152','[{"detail":"รหัสสินค้า","barcode":"P03637"},{"detail":"บาร์โค้ดหลัก","barcode":"8992727004152"}]','ลิลิเอะ35ซ.ม8ชิ้น49บ*','41','49','0','อุปโภค/บริโภค','ถุง','P00000.png');</v>
      </c>
    </row>
    <row r="3638" spans="1:18" x14ac:dyDescent="0.25">
      <c r="A3638" s="2" t="s">
        <v>5466</v>
      </c>
      <c r="B3638" s="8">
        <v>8850092274184</v>
      </c>
      <c r="C3638" s="2" t="s">
        <v>9139</v>
      </c>
      <c r="D3638" s="1">
        <v>63</v>
      </c>
      <c r="E3638" s="1">
        <v>1</v>
      </c>
      <c r="F3638" s="1">
        <v>3</v>
      </c>
      <c r="G3638" s="1">
        <v>22</v>
      </c>
      <c r="H3638" s="1">
        <v>27</v>
      </c>
      <c r="I3638" s="16"/>
      <c r="J3638" s="17" t="s">
        <v>7142</v>
      </c>
      <c r="K3638" s="4" t="s">
        <v>7144</v>
      </c>
      <c r="L3638" s="5" t="s">
        <v>7143</v>
      </c>
      <c r="M3638" s="5">
        <f t="shared" si="224"/>
        <v>22</v>
      </c>
      <c r="N3638" s="5">
        <f t="shared" si="225"/>
        <v>27</v>
      </c>
      <c r="O3638" s="3" t="str">
        <f>IF(ISBLANK(D3638),"ส่วนลด",VLOOKUP(D3638,หมวดหมู่!$A$2:$B$35,2))</f>
        <v>น้ำยาล้างจาน+ล้างพื้น</v>
      </c>
      <c r="P3638" s="3" t="str">
        <f>IF(ISBLANK(E3638),"หน่วย",VLOOKUP(E3638,หน่วยนับ!$A$2:$B$37,2))</f>
        <v>ชิ้น</v>
      </c>
      <c r="Q3638" t="str">
        <f t="shared" si="226"/>
        <v>P00000.png</v>
      </c>
      <c r="R3638" t="str">
        <f t="shared" si="227"/>
        <v>INSERT INTO `product`(`pID`, `pBar`, `pBars`, `pName`, `pBP`, `pSP`, `pVal`, `pCate`, `pUnit`, `img`) VALUES ('P03638','8850092274184','[{"detail":"รหัสสินค้า","barcode":"P03638"},{"detail":"บาร์โค้ดหลัก","barcode":"8850092274184"}]','ไฮยีน250เฉพาะจุด***','22','27','3','น้ำยาล้างจาน+ล้างพื้น','ชิ้น','P00000.png');</v>
      </c>
    </row>
    <row r="3639" spans="1:18" x14ac:dyDescent="0.25">
      <c r="A3639" s="2" t="s">
        <v>5467</v>
      </c>
      <c r="B3639" s="8">
        <v>8850343000173</v>
      </c>
      <c r="C3639" s="2" t="s">
        <v>9140</v>
      </c>
      <c r="D3639" s="1">
        <v>20</v>
      </c>
      <c r="E3639" s="1">
        <v>3</v>
      </c>
      <c r="F3639" s="1">
        <v>3</v>
      </c>
      <c r="G3639" s="1">
        <v>46</v>
      </c>
      <c r="H3639" s="1">
        <v>52</v>
      </c>
      <c r="I3639" s="15" t="s">
        <v>9141</v>
      </c>
      <c r="J3639" s="17" t="s">
        <v>7142</v>
      </c>
      <c r="K3639" s="4" t="s">
        <v>7144</v>
      </c>
      <c r="L3639" s="5" t="s">
        <v>7143</v>
      </c>
      <c r="M3639" s="5">
        <f t="shared" si="224"/>
        <v>46</v>
      </c>
      <c r="N3639" s="5">
        <f t="shared" si="225"/>
        <v>52</v>
      </c>
      <c r="O3639" s="3" t="str">
        <f>IF(ISBLANK(D3639),"ส่วนลด",VLOOKUP(D3639,หมวดหมู่!$A$2:$B$35,2))</f>
        <v>อุปโภค/บริโภค</v>
      </c>
      <c r="P3639" s="3" t="str">
        <f>IF(ISBLANK(E3639),"หน่วย",VLOOKUP(E3639,หน่วยนับ!$A$2:$B$37,2))</f>
        <v>ขวด</v>
      </c>
      <c r="Q3639" t="str">
        <f t="shared" si="226"/>
        <v>prd_3666.jpg</v>
      </c>
      <c r="R3639" t="str">
        <f t="shared" si="227"/>
        <v>INSERT INTO `product`(`pID`, `pBar`, `pBars`, `pName`, `pBP`, `pSP`, `pVal`, `pCate`, `pUnit`, `img`) VALUES ('P03639','8850343000173','[{"detail":"รหัสสินค้า","barcode":"P03639"},{"detail":"บาร์โค้ดหลัก","barcode":"8850343000173"}]','ไฮนซ์ซอสมะเขือเทศ600g***','46','52','3','อุปโภค/บริโภค','ขวด','prd_3666.jpg');</v>
      </c>
    </row>
    <row r="3640" spans="1:18" x14ac:dyDescent="0.25">
      <c r="A3640" s="2" t="s">
        <v>5468</v>
      </c>
      <c r="B3640" s="8">
        <v>8850114402809</v>
      </c>
      <c r="C3640" s="2" t="s">
        <v>5469</v>
      </c>
      <c r="D3640" s="1">
        <v>20</v>
      </c>
      <c r="E3640" s="1">
        <v>3</v>
      </c>
      <c r="F3640" s="1">
        <v>0</v>
      </c>
      <c r="G3640" s="1">
        <v>14.09</v>
      </c>
      <c r="H3640" s="1">
        <v>20</v>
      </c>
      <c r="I3640" s="16"/>
      <c r="J3640" s="17" t="s">
        <v>7142</v>
      </c>
      <c r="K3640" s="4" t="s">
        <v>7144</v>
      </c>
      <c r="L3640" s="5" t="s">
        <v>7143</v>
      </c>
      <c r="M3640" s="5">
        <f t="shared" si="224"/>
        <v>14.09</v>
      </c>
      <c r="N3640" s="5">
        <f t="shared" si="225"/>
        <v>20</v>
      </c>
      <c r="O3640" s="3" t="str">
        <f>IF(ISBLANK(D3640),"ส่วนลด",VLOOKUP(D3640,หมวดหมู่!$A$2:$B$35,2))</f>
        <v>อุปโภค/บริโภค</v>
      </c>
      <c r="P3640" s="3" t="str">
        <f>IF(ISBLANK(E3640),"หน่วย",VLOOKUP(E3640,หน่วยนับ!$A$2:$B$37,2))</f>
        <v>ขวด</v>
      </c>
      <c r="Q3640" t="str">
        <f t="shared" si="226"/>
        <v>P00000.png</v>
      </c>
      <c r="R3640" t="str">
        <f t="shared" si="227"/>
        <v>INSERT INTO `product`(`pID`, `pBar`, `pBars`, `pName`, `pBP`, `pSP`, `pVal`, `pCate`, `pUnit`, `img`) VALUES ('P03640','8850114402809','[{"detail":"รหัสสินค้า","barcode":"P03640"},{"detail":"บาร์โค้ดหลัก","barcode":"8850114402809"}]','คนแบกกุ้งน้ำปลา285มล20บ*','14.09','20','0','อุปโภค/บริโภค','ขวด','P00000.png');</v>
      </c>
    </row>
    <row r="3641" spans="1:18" x14ac:dyDescent="0.25">
      <c r="A3641" s="2" t="s">
        <v>5470</v>
      </c>
      <c r="B3641" s="8">
        <v>8854698016100</v>
      </c>
      <c r="C3641" s="2" t="s">
        <v>5471</v>
      </c>
      <c r="D3641" s="1">
        <v>20</v>
      </c>
      <c r="E3641" s="1">
        <v>3</v>
      </c>
      <c r="F3641" s="1">
        <v>6</v>
      </c>
      <c r="G3641" s="1">
        <v>11.04</v>
      </c>
      <c r="H3641" s="1">
        <v>15</v>
      </c>
      <c r="I3641" s="16"/>
      <c r="J3641" s="17" t="s">
        <v>7142</v>
      </c>
      <c r="K3641" s="4" t="s">
        <v>7144</v>
      </c>
      <c r="L3641" s="5" t="s">
        <v>7143</v>
      </c>
      <c r="M3641" s="5">
        <f t="shared" si="224"/>
        <v>11.04</v>
      </c>
      <c r="N3641" s="5">
        <f t="shared" si="225"/>
        <v>15</v>
      </c>
      <c r="O3641" s="3" t="str">
        <f>IF(ISBLANK(D3641),"ส่วนลด",VLOOKUP(D3641,หมวดหมู่!$A$2:$B$35,2))</f>
        <v>อุปโภค/บริโภค</v>
      </c>
      <c r="P3641" s="3" t="str">
        <f>IF(ISBLANK(E3641),"หน่วย",VLOOKUP(E3641,หน่วยนับ!$A$2:$B$37,2))</f>
        <v>ขวด</v>
      </c>
      <c r="Q3641" t="str">
        <f t="shared" si="226"/>
        <v>P00000.png</v>
      </c>
      <c r="R3641" t="str">
        <f t="shared" si="227"/>
        <v>INSERT INTO `product`(`pID`, `pBar`, `pBars`, `pName`, `pBP`, `pSP`, `pVal`, `pCate`, `pUnit`, `img`) VALUES ('P03641','8854698016100','[{"detail":"รหัสสินค้า","barcode":"P03641"},{"detail":"บาร์โค้ดหลัก","barcode":"8854698016100"}]','โออิชิรสส้ม15บ*','11.04','15','6','อุปโภค/บริโภค','ขวด','P00000.png');</v>
      </c>
    </row>
    <row r="3642" spans="1:18" x14ac:dyDescent="0.25">
      <c r="A3642" s="2" t="s">
        <v>5472</v>
      </c>
      <c r="B3642" s="8">
        <v>8858135003906</v>
      </c>
      <c r="C3642" s="2" t="s">
        <v>5473</v>
      </c>
      <c r="D3642" s="1">
        <v>20</v>
      </c>
      <c r="E3642" s="1">
        <v>3</v>
      </c>
      <c r="F3642" s="1">
        <v>2</v>
      </c>
      <c r="G3642" s="1">
        <v>19.670000000000002</v>
      </c>
      <c r="H3642" s="1">
        <v>24</v>
      </c>
      <c r="I3642" s="16"/>
      <c r="J3642" s="17" t="s">
        <v>7142</v>
      </c>
      <c r="K3642" s="4" t="s">
        <v>7144</v>
      </c>
      <c r="L3642" s="5" t="s">
        <v>7143</v>
      </c>
      <c r="M3642" s="5">
        <f t="shared" si="224"/>
        <v>19.670000000000002</v>
      </c>
      <c r="N3642" s="5">
        <f t="shared" si="225"/>
        <v>24</v>
      </c>
      <c r="O3642" s="3" t="str">
        <f>IF(ISBLANK(D3642),"ส่วนลด",VLOOKUP(D3642,หมวดหมู่!$A$2:$B$35,2))</f>
        <v>อุปโภค/บริโภค</v>
      </c>
      <c r="P3642" s="3" t="str">
        <f>IF(ISBLANK(E3642),"หน่วย",VLOOKUP(E3642,หน่วยนับ!$A$2:$B$37,2))</f>
        <v>ขวด</v>
      </c>
      <c r="Q3642" t="str">
        <f t="shared" si="226"/>
        <v>P00000.png</v>
      </c>
      <c r="R3642" t="str">
        <f t="shared" si="227"/>
        <v>INSERT INTO `product`(`pID`, `pBar`, `pBars`, `pName`, `pBP`, `pSP`, `pVal`, `pCate`, `pUnit`, `img`) VALUES ('P03642','8858135003906','[{"detail":"รหัสสินค้า","barcode":"P03642"},{"detail":"บาร์โค้ดหลัก","barcode":"8858135003906"}]','เรียลไทยกะทิ24บ*','19.67','24','2','อุปโภค/บริโภค','ขวด','P00000.png');</v>
      </c>
    </row>
    <row r="3643" spans="1:18" x14ac:dyDescent="0.25">
      <c r="A3643" s="2" t="s">
        <v>5474</v>
      </c>
      <c r="B3643" s="8">
        <v>8858135004590</v>
      </c>
      <c r="C3643" s="2" t="s">
        <v>5475</v>
      </c>
      <c r="D3643" s="6"/>
      <c r="E3643" s="6"/>
      <c r="F3643" s="1">
        <v>100</v>
      </c>
      <c r="G3643" s="1">
        <v>0</v>
      </c>
      <c r="H3643" s="1">
        <v>8</v>
      </c>
      <c r="I3643" s="16"/>
      <c r="J3643" s="17" t="s">
        <v>7142</v>
      </c>
      <c r="K3643" s="4" t="s">
        <v>7144</v>
      </c>
      <c r="L3643" s="5" t="s">
        <v>7143</v>
      </c>
      <c r="M3643" s="5">
        <f t="shared" si="224"/>
        <v>0</v>
      </c>
      <c r="N3643" s="5">
        <f t="shared" si="225"/>
        <v>-8</v>
      </c>
      <c r="O3643" s="3" t="str">
        <f>IF(ISBLANK(D3643),"ส่วนลด",VLOOKUP(D3643,หมวดหมู่!$A$2:$B$35,2))</f>
        <v>ส่วนลด</v>
      </c>
      <c r="P3643" s="3" t="str">
        <f>IF(ISBLANK(E3643),"หน่วย",VLOOKUP(E3643,หน่วยนับ!$A$2:$B$37,2))</f>
        <v>หน่วย</v>
      </c>
      <c r="Q3643" t="str">
        <f t="shared" si="226"/>
        <v>P00000.png</v>
      </c>
      <c r="R3643" t="str">
        <f t="shared" si="227"/>
        <v>INSERT INTO `product`(`pID`, `pBar`, `pBars`, `pName`, `pBP`, `pSP`, `pVal`, `pCate`, `pUnit`, `img`) VALUES ('P03643','8858135004590','[{"detail":"รหัสสินค้า","barcode":"P03643"},{"detail":"บาร์โค้ดหลัก","barcode":"8858135004590"}]','ส่วนลดเรียลไทยกะทิ126บ*','0','-8','100','ส่วนลด','หน่วย','P00000.png');</v>
      </c>
    </row>
    <row r="3644" spans="1:18" x14ac:dyDescent="0.25">
      <c r="A3644" s="2" t="s">
        <v>5476</v>
      </c>
      <c r="B3644" s="8" t="s">
        <v>5476</v>
      </c>
      <c r="C3644" s="2" t="s">
        <v>7222</v>
      </c>
      <c r="D3644" s="1">
        <v>91</v>
      </c>
      <c r="E3644" s="1">
        <v>27</v>
      </c>
      <c r="F3644" s="1">
        <v>3</v>
      </c>
      <c r="G3644" s="1">
        <v>15.42</v>
      </c>
      <c r="H3644" s="1">
        <v>20</v>
      </c>
      <c r="I3644" s="16"/>
      <c r="J3644" s="17" t="s">
        <v>7142</v>
      </c>
      <c r="K3644" s="4" t="s">
        <v>7144</v>
      </c>
      <c r="L3644" s="5" t="s">
        <v>7143</v>
      </c>
      <c r="M3644" s="5">
        <f t="shared" si="224"/>
        <v>15.42</v>
      </c>
      <c r="N3644" s="5">
        <f t="shared" si="225"/>
        <v>20</v>
      </c>
      <c r="O3644" s="3" t="str">
        <f>IF(ISBLANK(D3644),"ส่วนลด",VLOOKUP(D3644,หมวดหมู่!$A$2:$B$35,2))</f>
        <v>ของใช้ในครัว</v>
      </c>
      <c r="P3644" s="3" t="str">
        <f>IF(ISBLANK(E3644),"หน่วย",VLOOKUP(E3644,หน่วยนับ!$A$2:$B$37,2))</f>
        <v>ม้วน</v>
      </c>
      <c r="Q3644" t="str">
        <f t="shared" si="226"/>
        <v>P00000.png</v>
      </c>
      <c r="R3644" t="str">
        <f t="shared" si="227"/>
        <v>INSERT INTO `product`(`pID`, `pBar`, `pBars`, `pName`, `pBP`, `pSP`, `pVal`, `pCate`, `pUnit`, `img`) VALUES ('P03644','P03644','[{"detail":"รหัสสินค้า","barcode":"P03644"},{"detail":"บาร์โค้ดหลัก","barcode":"P03644"}]','เชือกฟางแบบฟู***','15.42','20','3','ของใช้ในครัว','ม้วน','P00000.png');</v>
      </c>
    </row>
    <row r="3645" spans="1:18" x14ac:dyDescent="0.25">
      <c r="A3645" s="2" t="s">
        <v>5477</v>
      </c>
      <c r="B3645" s="8">
        <v>8850987201035</v>
      </c>
      <c r="C3645" s="2" t="s">
        <v>5478</v>
      </c>
      <c r="D3645" s="1">
        <v>67</v>
      </c>
      <c r="E3645" s="1">
        <v>26</v>
      </c>
      <c r="F3645" s="1">
        <v>0</v>
      </c>
      <c r="G3645" s="1">
        <v>5</v>
      </c>
      <c r="H3645" s="1">
        <v>6</v>
      </c>
      <c r="I3645" s="16"/>
      <c r="J3645" s="17" t="s">
        <v>7142</v>
      </c>
      <c r="K3645" s="4" t="s">
        <v>7144</v>
      </c>
      <c r="L3645" s="5" t="s">
        <v>7143</v>
      </c>
      <c r="M3645" s="5">
        <f t="shared" si="224"/>
        <v>5</v>
      </c>
      <c r="N3645" s="5">
        <f t="shared" si="225"/>
        <v>6</v>
      </c>
      <c r="O3645" s="3" t="str">
        <f>IF(ISBLANK(D3645),"ส่วนลด",VLOOKUP(D3645,หมวดหมู่!$A$2:$B$35,2))</f>
        <v>ไวไว+มาม่า</v>
      </c>
      <c r="P3645" s="3" t="str">
        <f>IF(ISBLANK(E3645),"หน่วย",VLOOKUP(E3645,หน่วยนับ!$A$2:$B$37,2))</f>
        <v>ห่อ</v>
      </c>
      <c r="Q3645" t="str">
        <f t="shared" si="226"/>
        <v>P00000.png</v>
      </c>
      <c r="R3645" t="str">
        <f t="shared" si="227"/>
        <v>INSERT INTO `product`(`pID`, `pBar`, `pBars`, `pName`, `pBP`, `pSP`, `pVal`, `pCate`, `pUnit`, `img`) VALUES ('P03645','8850987201035','[{"detail":"รหัสสินค้า","barcode":"P03645"},{"detail":"บาร์โค้ดหลัก","barcode":"8850987201035"}]','มาม่าเส้นเล็ก6บ**','5','6','0','ไวไว+มาม่า','ห่อ','P00000.png');</v>
      </c>
    </row>
    <row r="3646" spans="1:18" x14ac:dyDescent="0.25">
      <c r="A3646" s="2" t="s">
        <v>5479</v>
      </c>
      <c r="B3646" s="8">
        <v>8850987101175</v>
      </c>
      <c r="C3646" s="2" t="s">
        <v>5480</v>
      </c>
      <c r="D3646" s="1">
        <v>67</v>
      </c>
      <c r="E3646" s="1">
        <v>26</v>
      </c>
      <c r="F3646" s="1">
        <v>0</v>
      </c>
      <c r="G3646" s="1">
        <v>5</v>
      </c>
      <c r="H3646" s="1">
        <v>6</v>
      </c>
      <c r="I3646" s="16"/>
      <c r="J3646" s="17" t="s">
        <v>7142</v>
      </c>
      <c r="K3646" s="4" t="s">
        <v>7144</v>
      </c>
      <c r="L3646" s="5" t="s">
        <v>7143</v>
      </c>
      <c r="M3646" s="5">
        <f t="shared" si="224"/>
        <v>5</v>
      </c>
      <c r="N3646" s="5">
        <f t="shared" si="225"/>
        <v>6</v>
      </c>
      <c r="O3646" s="3" t="str">
        <f>IF(ISBLANK(D3646),"ส่วนลด",VLOOKUP(D3646,หมวดหมู่!$A$2:$B$35,2))</f>
        <v>ไวไว+มาม่า</v>
      </c>
      <c r="P3646" s="3" t="str">
        <f>IF(ISBLANK(E3646),"หน่วย",VLOOKUP(E3646,หน่วยนับ!$A$2:$B$37,2))</f>
        <v>ห่อ</v>
      </c>
      <c r="Q3646" t="str">
        <f t="shared" si="226"/>
        <v>P00000.png</v>
      </c>
      <c r="R3646" t="str">
        <f t="shared" si="227"/>
        <v>INSERT INTO `product`(`pID`, `pBar`, `pBars`, `pName`, `pBP`, `pSP`, `pVal`, `pCate`, `pUnit`, `img`) VALUES ('P03646','8850987101175','[{"detail":"รหัสสินค้า","barcode":"P03646"},{"detail":"บาร์โค้ดหลัก","barcode":"8850987101175"}]','มาม่าเย็นเตาโฟ6บ**','5','6','0','ไวไว+มาม่า','ห่อ','P00000.png');</v>
      </c>
    </row>
    <row r="3647" spans="1:18" x14ac:dyDescent="0.25">
      <c r="A3647" s="2" t="s">
        <v>5481</v>
      </c>
      <c r="B3647" s="8" t="s">
        <v>5481</v>
      </c>
      <c r="C3647" s="2" t="s">
        <v>5482</v>
      </c>
      <c r="D3647" s="1">
        <v>20</v>
      </c>
      <c r="E3647" s="1">
        <v>8</v>
      </c>
      <c r="F3647" s="1">
        <v>3</v>
      </c>
      <c r="G3647" s="1">
        <v>70</v>
      </c>
      <c r="H3647" s="1">
        <v>80</v>
      </c>
      <c r="I3647" s="16"/>
      <c r="J3647" s="17" t="s">
        <v>7142</v>
      </c>
      <c r="K3647" s="4" t="s">
        <v>7144</v>
      </c>
      <c r="L3647" s="5" t="s">
        <v>7143</v>
      </c>
      <c r="M3647" s="5">
        <f t="shared" si="224"/>
        <v>70</v>
      </c>
      <c r="N3647" s="5">
        <f t="shared" si="225"/>
        <v>80</v>
      </c>
      <c r="O3647" s="3" t="str">
        <f>IF(ISBLANK(D3647),"ส่วนลด",VLOOKUP(D3647,หมวดหมู่!$A$2:$B$35,2))</f>
        <v>อุปโภค/บริโภค</v>
      </c>
      <c r="P3647" s="3" t="str">
        <f>IF(ISBLANK(E3647),"หน่วย",VLOOKUP(E3647,หน่วยนับ!$A$2:$B$37,2))</f>
        <v>อัน</v>
      </c>
      <c r="Q3647" t="str">
        <f t="shared" si="226"/>
        <v>P00000.png</v>
      </c>
      <c r="R3647" t="str">
        <f t="shared" si="227"/>
        <v>INSERT INTO `product`(`pID`, `pBar`, `pBars`, `pName`, `pBP`, `pSP`, `pVal`, `pCate`, `pUnit`, `img`) VALUES ('P03647','P03647','[{"detail":"รหัสสินค้า","barcode":"P03647"},{"detail":"บาร์โค้ดหลัก","barcode":"P03647"}]','โบว์เสียบผม80บ*','70','80','3','อุปโภค/บริโภค','อัน','P00000.png');</v>
      </c>
    </row>
    <row r="3648" spans="1:18" x14ac:dyDescent="0.25">
      <c r="A3648" s="2" t="s">
        <v>5483</v>
      </c>
      <c r="B3648" s="8" t="s">
        <v>5483</v>
      </c>
      <c r="C3648" s="2" t="s">
        <v>5484</v>
      </c>
      <c r="D3648" s="6"/>
      <c r="E3648" s="6"/>
      <c r="F3648" s="1">
        <v>100</v>
      </c>
      <c r="G3648" s="1">
        <v>0</v>
      </c>
      <c r="H3648" s="1">
        <v>34</v>
      </c>
      <c r="I3648" s="16"/>
      <c r="J3648" s="17" t="s">
        <v>7142</v>
      </c>
      <c r="K3648" s="4" t="s">
        <v>7144</v>
      </c>
      <c r="L3648" s="5" t="s">
        <v>7143</v>
      </c>
      <c r="M3648" s="5">
        <f t="shared" si="224"/>
        <v>0</v>
      </c>
      <c r="N3648" s="5">
        <f t="shared" si="225"/>
        <v>-34</v>
      </c>
      <c r="O3648" s="3" t="str">
        <f>IF(ISBLANK(D3648),"ส่วนลด",VLOOKUP(D3648,หมวดหมู่!$A$2:$B$35,2))</f>
        <v>ส่วนลด</v>
      </c>
      <c r="P3648" s="3" t="str">
        <f>IF(ISBLANK(E3648),"หน่วย",VLOOKUP(E3648,หน่วยนับ!$A$2:$B$37,2))</f>
        <v>หน่วย</v>
      </c>
      <c r="Q3648" t="str">
        <f t="shared" si="226"/>
        <v>P00000.png</v>
      </c>
      <c r="R3648" t="str">
        <f t="shared" si="227"/>
        <v>INSERT INTO `product`(`pID`, `pBar`, `pBars`, `pName`, `pBP`, `pSP`, `pVal`, `pCate`, `pUnit`, `img`) VALUES ('P03648','P03648','[{"detail":"รหัสสินค้า","barcode":"P03648"},{"detail":"บาร์โค้ดหลัก","barcode":"P03648"}]','ส่วนลดน้ำเปล่า600ซม7บาท*','0','-34','100','ส่วนลด','หน่วย','P00000.png');</v>
      </c>
    </row>
    <row r="3649" spans="1:18" x14ac:dyDescent="0.25">
      <c r="A3649" s="2" t="s">
        <v>5485</v>
      </c>
      <c r="B3649" s="8" t="s">
        <v>5485</v>
      </c>
      <c r="C3649" s="2" t="s">
        <v>5486</v>
      </c>
      <c r="D3649" s="6"/>
      <c r="E3649" s="6"/>
      <c r="F3649" s="1">
        <v>100</v>
      </c>
      <c r="G3649" s="1">
        <v>0</v>
      </c>
      <c r="H3649" s="1">
        <v>2</v>
      </c>
      <c r="I3649" s="16"/>
      <c r="J3649" s="17" t="s">
        <v>7142</v>
      </c>
      <c r="K3649" s="4" t="s">
        <v>7144</v>
      </c>
      <c r="L3649" s="5" t="s">
        <v>7143</v>
      </c>
      <c r="M3649" s="5">
        <f t="shared" si="224"/>
        <v>0</v>
      </c>
      <c r="N3649" s="5">
        <f t="shared" si="225"/>
        <v>-2</v>
      </c>
      <c r="O3649" s="3" t="str">
        <f>IF(ISBLANK(D3649),"ส่วนลด",VLOOKUP(D3649,หมวดหมู่!$A$2:$B$35,2))</f>
        <v>ส่วนลด</v>
      </c>
      <c r="P3649" s="3" t="str">
        <f>IF(ISBLANK(E3649),"หน่วย",VLOOKUP(E3649,หน่วยนับ!$A$2:$B$37,2))</f>
        <v>หน่วย</v>
      </c>
      <c r="Q3649" t="str">
        <f t="shared" si="226"/>
        <v>P00000.png</v>
      </c>
      <c r="R3649" t="str">
        <f t="shared" si="227"/>
        <v>INSERT INTO `product`(`pID`, `pBar`, `pBars`, `pName`, `pBP`, `pSP`, `pVal`, `pCate`, `pUnit`, `img`) VALUES ('P03649','P03649','[{"detail":"รหัสสินค้า","barcode":"P03649"},{"detail":"บาร์โค้ดหลัก","barcode":"P03649"}]','ส่วนลดน้ำเปล่า5บาท*แพ็ค6ขวด','0','-2','100','ส่วนลด','หน่วย','P00000.png');</v>
      </c>
    </row>
    <row r="3650" spans="1:18" x14ac:dyDescent="0.25">
      <c r="A3650" s="2" t="s">
        <v>5487</v>
      </c>
      <c r="B3650" s="8">
        <v>8850161166150</v>
      </c>
      <c r="C3650" s="2" t="s">
        <v>5488</v>
      </c>
      <c r="D3650" s="6"/>
      <c r="E3650" s="6"/>
      <c r="F3650" s="1">
        <v>98</v>
      </c>
      <c r="G3650" s="1">
        <v>0</v>
      </c>
      <c r="H3650" s="1">
        <v>10</v>
      </c>
      <c r="I3650" s="16"/>
      <c r="J3650" s="17" t="s">
        <v>7142</v>
      </c>
      <c r="K3650" s="4" t="s">
        <v>7144</v>
      </c>
      <c r="L3650" s="5" t="s">
        <v>7143</v>
      </c>
      <c r="M3650" s="5">
        <f t="shared" si="224"/>
        <v>0</v>
      </c>
      <c r="N3650" s="5">
        <f t="shared" si="225"/>
        <v>-10</v>
      </c>
      <c r="O3650" s="3" t="str">
        <f>IF(ISBLANK(D3650),"ส่วนลด",VLOOKUP(D3650,หมวดหมู่!$A$2:$B$35,2))</f>
        <v>ส่วนลด</v>
      </c>
      <c r="P3650" s="3" t="str">
        <f>IF(ISBLANK(E3650),"หน่วย",VLOOKUP(E3650,หน่วยนับ!$A$2:$B$37,2))</f>
        <v>หน่วย</v>
      </c>
      <c r="Q3650" t="str">
        <f t="shared" si="226"/>
        <v>P00000.png</v>
      </c>
      <c r="R3650" t="str">
        <f t="shared" si="227"/>
        <v>INSERT INTO `product`(`pID`, `pBar`, `pBars`, `pName`, `pBP`, `pSP`, `pVal`, `pCate`, `pUnit`, `img`) VALUES ('P03650','8850161166150','[{"detail":"รหัสสินค้า","barcode":"P03650"},{"detail":"บาร์โค้ดหลัก","barcode":"8850161166150"}]','ส่วนลดกะทิอัมพวา250มล25บ*140บ*','0','-10','98','ส่วนลด','หน่วย','P00000.png');</v>
      </c>
    </row>
    <row r="3651" spans="1:18" x14ac:dyDescent="0.25">
      <c r="A3651" s="2" t="s">
        <v>5489</v>
      </c>
      <c r="B3651" s="8" t="s">
        <v>5489</v>
      </c>
      <c r="C3651" s="2" t="s">
        <v>9142</v>
      </c>
      <c r="D3651" s="1">
        <v>20</v>
      </c>
      <c r="E3651" s="1">
        <v>8</v>
      </c>
      <c r="F3651" s="1">
        <v>8</v>
      </c>
      <c r="G3651" s="1">
        <v>14</v>
      </c>
      <c r="H3651" s="1">
        <v>20</v>
      </c>
      <c r="I3651" s="16"/>
      <c r="J3651" s="17" t="s">
        <v>7142</v>
      </c>
      <c r="K3651" s="4" t="s">
        <v>7144</v>
      </c>
      <c r="L3651" s="5" t="s">
        <v>7143</v>
      </c>
      <c r="M3651" s="5">
        <f t="shared" ref="M3651:M3714" si="228">IF(ISBLANK(D3651),0,G3651)</f>
        <v>14</v>
      </c>
      <c r="N3651" s="5">
        <f t="shared" ref="N3651:N3714" si="229">IF(ISBLANK(D3651),-H3651,H3651)</f>
        <v>20</v>
      </c>
      <c r="O3651" s="3" t="str">
        <f>IF(ISBLANK(D3651),"ส่วนลด",VLOOKUP(D3651,หมวดหมู่!$A$2:$B$35,2))</f>
        <v>อุปโภค/บริโภค</v>
      </c>
      <c r="P3651" s="3" t="str">
        <f>IF(ISBLANK(E3651),"หน่วย",VLOOKUP(E3651,หน่วยนับ!$A$2:$B$37,2))</f>
        <v>อัน</v>
      </c>
      <c r="Q3651" t="str">
        <f t="shared" ref="Q3651:Q3714" si="230">IF(ISBLANK(I3651),"P00000.png",I3651)</f>
        <v>P00000.png</v>
      </c>
      <c r="R3651" t="str">
        <f t="shared" ref="R3651:R3714" si="231">"INSERT INTO `product`(`pID`, `pBar`, `pBars`, `pName`, `pBP`, `pSP`, `pVal`, `pCate`, `pUnit`, `img`) VALUES ('"&amp;A3651&amp;"','"&amp;B3651&amp;"','"&amp;J3651&amp;A3651&amp;K3651&amp;B3651&amp;L3651&amp;"','"&amp;C3651&amp;"','"&amp;M3651&amp;"','"&amp;N3651&amp;"','"&amp;F3651&amp;"','"&amp;O3651&amp;"','"&amp;P3651&amp;"','"&amp;Q3651&amp;"');"</f>
        <v>INSERT INTO `product`(`pID`, `pBar`, `pBars`, `pName`, `pBP`, `pSP`, `pVal`, `pCate`, `pUnit`, `img`) VALUES ('P03651','P03651','[{"detail":"รหัสสินค้า","barcode":"P03651"},{"detail":"บาร์โค้ดหลัก","barcode":"P03651"}]','เฟชชิวแว่นกันโควิคสั้น***','14','20','8','อุปโภค/บริโภค','อัน','P00000.png');</v>
      </c>
    </row>
    <row r="3652" spans="1:18" x14ac:dyDescent="0.25">
      <c r="A3652" s="2" t="s">
        <v>5490</v>
      </c>
      <c r="B3652" s="8" t="s">
        <v>5490</v>
      </c>
      <c r="C3652" s="2" t="s">
        <v>9143</v>
      </c>
      <c r="D3652" s="1">
        <v>40</v>
      </c>
      <c r="E3652" s="1">
        <v>1</v>
      </c>
      <c r="F3652" s="1">
        <v>16</v>
      </c>
      <c r="G3652" s="1">
        <v>7.29</v>
      </c>
      <c r="H3652" s="1">
        <v>15</v>
      </c>
      <c r="I3652" s="16"/>
      <c r="J3652" s="17" t="s">
        <v>7142</v>
      </c>
      <c r="K3652" s="4" t="s">
        <v>7144</v>
      </c>
      <c r="L3652" s="5" t="s">
        <v>7143</v>
      </c>
      <c r="M3652" s="5">
        <f t="shared" si="228"/>
        <v>7.29</v>
      </c>
      <c r="N3652" s="5">
        <f t="shared" si="229"/>
        <v>15</v>
      </c>
      <c r="O3652" s="3" t="str">
        <f>IF(ISBLANK(D3652),"ส่วนลด",VLOOKUP(D3652,หมวดหมู่!$A$2:$B$35,2))</f>
        <v>งานก่อสร้าง</v>
      </c>
      <c r="P3652" s="3" t="str">
        <f>IF(ISBLANK(E3652),"หน่วย",VLOOKUP(E3652,หน่วยนับ!$A$2:$B$37,2))</f>
        <v>ชิ้น</v>
      </c>
      <c r="Q3652" t="str">
        <f t="shared" si="230"/>
        <v>P00000.png</v>
      </c>
      <c r="R3652" t="str">
        <f t="shared" si="231"/>
        <v>INSERT INTO `product`(`pID`, `pBar`, `pBars`, `pName`, `pBP`, `pSP`, `pVal`, `pCate`, `pUnit`, `img`) VALUES ('P03652','P03652','[{"detail":"รหัสสินค้า","barcode":"P03652"},{"detail":"บาร์โค้ดหลัก","barcode":"P03652"}]','บล็อคขันน๊อดหัวแบน6เหลี่ยม***','7.29','15','16','งานก่อสร้าง','ชิ้น','P00000.png');</v>
      </c>
    </row>
    <row r="3653" spans="1:18" x14ac:dyDescent="0.25">
      <c r="A3653" s="2" t="s">
        <v>5491</v>
      </c>
      <c r="B3653" s="8" t="s">
        <v>5491</v>
      </c>
      <c r="C3653" s="2" t="s">
        <v>5492</v>
      </c>
      <c r="D3653" s="6"/>
      <c r="E3653" s="6"/>
      <c r="F3653" s="1">
        <v>100</v>
      </c>
      <c r="G3653" s="1">
        <v>0</v>
      </c>
      <c r="H3653" s="1">
        <v>9</v>
      </c>
      <c r="I3653" s="16"/>
      <c r="J3653" s="17" t="s">
        <v>7142</v>
      </c>
      <c r="K3653" s="4" t="s">
        <v>7144</v>
      </c>
      <c r="L3653" s="5" t="s">
        <v>7143</v>
      </c>
      <c r="M3653" s="5">
        <f t="shared" si="228"/>
        <v>0</v>
      </c>
      <c r="N3653" s="5">
        <f t="shared" si="229"/>
        <v>-9</v>
      </c>
      <c r="O3653" s="3" t="str">
        <f>IF(ISBLANK(D3653),"ส่วนลด",VLOOKUP(D3653,หมวดหมู่!$A$2:$B$35,2))</f>
        <v>ส่วนลด</v>
      </c>
      <c r="P3653" s="3" t="str">
        <f>IF(ISBLANK(E3653),"หน่วย",VLOOKUP(E3653,หน่วยนับ!$A$2:$B$37,2))</f>
        <v>หน่วย</v>
      </c>
      <c r="Q3653" t="str">
        <f t="shared" si="230"/>
        <v>P00000.png</v>
      </c>
      <c r="R3653" t="str">
        <f t="shared" si="231"/>
        <v>INSERT INTO `product`(`pID`, `pBar`, `pBars`, `pName`, `pBP`, `pSP`, `pVal`, `pCate`, `pUnit`, `img`) VALUES ('P03653','P03653','[{"detail":"รหัสสินค้า","barcode":"P03653"},{"detail":"บาร์โค้ดหลัก","barcode":"P03653"}]','ส่วนลดซอสภูเขาทอง200มลแพ็ค6/93บ*','0','-9','100','ส่วนลด','หน่วย','P00000.png');</v>
      </c>
    </row>
    <row r="3654" spans="1:18" x14ac:dyDescent="0.25">
      <c r="A3654" s="2" t="s">
        <v>5493</v>
      </c>
      <c r="B3654" s="8">
        <v>8851613103389</v>
      </c>
      <c r="C3654" s="2" t="s">
        <v>5494</v>
      </c>
      <c r="D3654" s="6"/>
      <c r="E3654" s="6"/>
      <c r="F3654" s="1">
        <v>98</v>
      </c>
      <c r="G3654" s="1">
        <v>0</v>
      </c>
      <c r="H3654" s="1">
        <v>18</v>
      </c>
      <c r="I3654" s="16"/>
      <c r="J3654" s="17" t="s">
        <v>7142</v>
      </c>
      <c r="K3654" s="4" t="s">
        <v>7144</v>
      </c>
      <c r="L3654" s="5" t="s">
        <v>7143</v>
      </c>
      <c r="M3654" s="5">
        <f t="shared" si="228"/>
        <v>0</v>
      </c>
      <c r="N3654" s="5">
        <f t="shared" si="229"/>
        <v>-18</v>
      </c>
      <c r="O3654" s="3" t="str">
        <f>IF(ISBLANK(D3654),"ส่วนลด",VLOOKUP(D3654,หมวดหมู่!$A$2:$B$35,2))</f>
        <v>ส่วนลด</v>
      </c>
      <c r="P3654" s="3" t="str">
        <f>IF(ISBLANK(E3654),"หน่วย",VLOOKUP(E3654,หน่วยนับ!$A$2:$B$37,2))</f>
        <v>หน่วย</v>
      </c>
      <c r="Q3654" t="str">
        <f t="shared" si="230"/>
        <v>P00000.png</v>
      </c>
      <c r="R3654" t="str">
        <f t="shared" si="231"/>
        <v>INSERT INTO `product`(`pID`, `pBar`, `pBars`, `pName`, `pBP`, `pSP`, `pVal`, `pCate`, `pUnit`, `img`) VALUES ('P03654','8851613103389','[{"detail":"รหัสสินค้า","barcode":"P03654"},{"detail":"บาร์โค้ดหลัก","barcode":"8851613103389"}]','ส่วนลดอร่อยดีกระทิ250มลแพ็ค6/132','0','-18','98','ส่วนลด','หน่วย','P00000.png');</v>
      </c>
    </row>
    <row r="3655" spans="1:18" x14ac:dyDescent="0.25">
      <c r="A3655" s="2" t="s">
        <v>5495</v>
      </c>
      <c r="B3655" s="8">
        <v>8852694204507</v>
      </c>
      <c r="C3655" s="2" t="s">
        <v>5496</v>
      </c>
      <c r="D3655" s="1">
        <v>20</v>
      </c>
      <c r="E3655" s="1">
        <v>2</v>
      </c>
      <c r="F3655" s="1">
        <v>0</v>
      </c>
      <c r="G3655" s="1">
        <v>55</v>
      </c>
      <c r="H3655" s="1">
        <v>60</v>
      </c>
      <c r="I3655" s="16"/>
      <c r="J3655" s="17" t="s">
        <v>7142</v>
      </c>
      <c r="K3655" s="4" t="s">
        <v>7144</v>
      </c>
      <c r="L3655" s="5" t="s">
        <v>7143</v>
      </c>
      <c r="M3655" s="5">
        <f t="shared" si="228"/>
        <v>55</v>
      </c>
      <c r="N3655" s="5">
        <f t="shared" si="229"/>
        <v>60</v>
      </c>
      <c r="O3655" s="3" t="str">
        <f>IF(ISBLANK(D3655),"ส่วนลด",VLOOKUP(D3655,หมวดหมู่!$A$2:$B$35,2))</f>
        <v>อุปโภค/บริโภค</v>
      </c>
      <c r="P3655" s="3" t="str">
        <f>IF(ISBLANK(E3655),"หน่วย",VLOOKUP(E3655,หน่วยนับ!$A$2:$B$37,2))</f>
        <v>กระปุก</v>
      </c>
      <c r="Q3655" t="str">
        <f t="shared" si="230"/>
        <v>P00000.png</v>
      </c>
      <c r="R3655" t="str">
        <f t="shared" si="231"/>
        <v>INSERT INTO `product`(`pID`, `pBar`, `pBars`, `pName`, `pBP`, `pSP`, `pVal`, `pCate`, `pUnit`, `img`) VALUES ('P03655','8852694204507','[{"detail":"รหัสสินค้า","barcode":"P03655"},{"detail":"บาร์โค้ดหลัก","barcode":"8852694204507"}]','น้ำมันทูทีครึ่งลิตร60บ*','55','60','0','อุปโภค/บริโภค','กระปุก','P00000.png');</v>
      </c>
    </row>
    <row r="3656" spans="1:18" x14ac:dyDescent="0.25">
      <c r="A3656" s="2" t="s">
        <v>5497</v>
      </c>
      <c r="B3656" s="8">
        <v>8852124010067</v>
      </c>
      <c r="C3656" s="2" t="s">
        <v>5498</v>
      </c>
      <c r="D3656" s="1">
        <v>20</v>
      </c>
      <c r="E3656" s="1">
        <v>2</v>
      </c>
      <c r="F3656" s="1">
        <v>3</v>
      </c>
      <c r="G3656" s="1">
        <v>145</v>
      </c>
      <c r="H3656" s="1">
        <v>155</v>
      </c>
      <c r="I3656" s="16"/>
      <c r="J3656" s="17" t="s">
        <v>7142</v>
      </c>
      <c r="K3656" s="4" t="s">
        <v>7144</v>
      </c>
      <c r="L3656" s="5" t="s">
        <v>7143</v>
      </c>
      <c r="M3656" s="5">
        <f t="shared" si="228"/>
        <v>145</v>
      </c>
      <c r="N3656" s="5">
        <f t="shared" si="229"/>
        <v>155</v>
      </c>
      <c r="O3656" s="3" t="str">
        <f>IF(ISBLANK(D3656),"ส่วนลด",VLOOKUP(D3656,หมวดหมู่!$A$2:$B$35,2))</f>
        <v>อุปโภค/บริโภค</v>
      </c>
      <c r="P3656" s="3" t="str">
        <f>IF(ISBLANK(E3656),"หน่วย",VLOOKUP(E3656,หน่วยนับ!$A$2:$B$37,2))</f>
        <v>กระปุก</v>
      </c>
      <c r="Q3656" t="str">
        <f t="shared" si="230"/>
        <v>P00000.png</v>
      </c>
      <c r="R3656" t="str">
        <f t="shared" si="231"/>
        <v>INSERT INTO `product`(`pID`, `pBar`, `pBars`, `pName`, `pBP`, `pSP`, `pVal`, `pCate`, `pUnit`, `img`) VALUES ('P03656','8852124010067','[{"detail":"รหัสสินค้า","barcode":"P03656"},{"detail":"บาร์โค้ดหลัก","barcode":"8852124010067"}]','น้ำมันเครืองเบนซิน1ลิตร155บ*','145','155','3','อุปโภค/บริโภค','กระปุก','P00000.png');</v>
      </c>
    </row>
    <row r="3657" spans="1:18" x14ac:dyDescent="0.25">
      <c r="A3657" s="2" t="s">
        <v>5499</v>
      </c>
      <c r="B3657" s="8">
        <v>8852124007012</v>
      </c>
      <c r="C3657" s="2" t="s">
        <v>9144</v>
      </c>
      <c r="D3657" s="1">
        <v>20</v>
      </c>
      <c r="E3657" s="1">
        <v>2</v>
      </c>
      <c r="F3657" s="1">
        <v>1</v>
      </c>
      <c r="G3657" s="1">
        <v>105</v>
      </c>
      <c r="H3657" s="1">
        <v>115</v>
      </c>
      <c r="I3657" s="16"/>
      <c r="J3657" s="17" t="s">
        <v>7142</v>
      </c>
      <c r="K3657" s="4" t="s">
        <v>7144</v>
      </c>
      <c r="L3657" s="5" t="s">
        <v>7143</v>
      </c>
      <c r="M3657" s="5">
        <f t="shared" si="228"/>
        <v>105</v>
      </c>
      <c r="N3657" s="5">
        <f t="shared" si="229"/>
        <v>115</v>
      </c>
      <c r="O3657" s="3" t="str">
        <f>IF(ISBLANK(D3657),"ส่วนลด",VLOOKUP(D3657,หมวดหมู่!$A$2:$B$35,2))</f>
        <v>อุปโภค/บริโภค</v>
      </c>
      <c r="P3657" s="3" t="str">
        <f>IF(ISBLANK(E3657),"หน่วย",VLOOKUP(E3657,หน่วยนับ!$A$2:$B$37,2))</f>
        <v>กระปุก</v>
      </c>
      <c r="Q3657" t="str">
        <f t="shared" si="230"/>
        <v>P00000.png</v>
      </c>
      <c r="R3657" t="str">
        <f t="shared" si="231"/>
        <v>INSERT INTO `product`(`pID`, `pBar`, `pBars`, `pName`, `pBP`, `pSP`, `pVal`, `pCate`, `pUnit`, `img`) VALUES ('P03657','8852124007012','[{"detail":"รหัสสินค้า","barcode":"P03657"},{"detail":"บาร์โค้ดหลัก","barcode":"8852124007012"}]','น้ำมันเครืองดีเชล1ลิตร***','105','115','1','อุปโภค/บริโภค','กระปุก','P00000.png');</v>
      </c>
    </row>
    <row r="3658" spans="1:18" x14ac:dyDescent="0.25">
      <c r="A3658" s="2" t="s">
        <v>5500</v>
      </c>
      <c r="B3658" s="8">
        <v>8850511326197</v>
      </c>
      <c r="C3658" s="2" t="s">
        <v>5501</v>
      </c>
      <c r="D3658" s="6"/>
      <c r="E3658" s="6"/>
      <c r="F3658" s="1">
        <v>100</v>
      </c>
      <c r="G3658" s="1">
        <v>0</v>
      </c>
      <c r="H3658" s="1">
        <v>10</v>
      </c>
      <c r="I3658" s="16"/>
      <c r="J3658" s="17" t="s">
        <v>7142</v>
      </c>
      <c r="K3658" s="4" t="s">
        <v>7144</v>
      </c>
      <c r="L3658" s="5" t="s">
        <v>7143</v>
      </c>
      <c r="M3658" s="5">
        <f t="shared" si="228"/>
        <v>0</v>
      </c>
      <c r="N3658" s="5">
        <f t="shared" si="229"/>
        <v>-10</v>
      </c>
      <c r="O3658" s="3" t="str">
        <f>IF(ISBLANK(D3658),"ส่วนลด",VLOOKUP(D3658,หมวดหมู่!$A$2:$B$35,2))</f>
        <v>ส่วนลด</v>
      </c>
      <c r="P3658" s="3" t="str">
        <f>IF(ISBLANK(E3658),"หน่วย",VLOOKUP(E3658,หน่วยนับ!$A$2:$B$37,2))</f>
        <v>หน่วย</v>
      </c>
      <c r="Q3658" t="str">
        <f t="shared" si="230"/>
        <v>P00000.png</v>
      </c>
      <c r="R3658" t="str">
        <f t="shared" si="231"/>
        <v>INSERT INTO `product`(`pID`, `pBar`, `pBars`, `pName`, `pBP`, `pSP`, `pVal`, `pCate`, `pUnit`, `img`) VALUES ('P03658','8850511326197','[{"detail":"รหัสสินค้า","barcode":"P03658"},{"detail":"บาร์โค้ดหลัก","barcode":"8850511326197"}]','ส่วนลดโรซ่าซอสมะเขือเทศแพ็ค6/80บ*','0','-10','100','ส่วนลด','หน่วย','P00000.png');</v>
      </c>
    </row>
    <row r="3659" spans="1:18" x14ac:dyDescent="0.25">
      <c r="A3659" s="2" t="s">
        <v>5502</v>
      </c>
      <c r="B3659" s="8">
        <v>8851959458365</v>
      </c>
      <c r="C3659" s="2" t="s">
        <v>5503</v>
      </c>
      <c r="D3659" s="6"/>
      <c r="E3659" s="6"/>
      <c r="F3659" s="1">
        <v>97</v>
      </c>
      <c r="G3659" s="1">
        <v>0</v>
      </c>
      <c r="H3659" s="1">
        <v>6</v>
      </c>
      <c r="I3659" s="16"/>
      <c r="J3659" s="17" t="s">
        <v>7142</v>
      </c>
      <c r="K3659" s="4" t="s">
        <v>7144</v>
      </c>
      <c r="L3659" s="5" t="s">
        <v>7143</v>
      </c>
      <c r="M3659" s="5">
        <f t="shared" si="228"/>
        <v>0</v>
      </c>
      <c r="N3659" s="5">
        <f t="shared" si="229"/>
        <v>-6</v>
      </c>
      <c r="O3659" s="3" t="str">
        <f>IF(ISBLANK(D3659),"ส่วนลด",VLOOKUP(D3659,หมวดหมู่!$A$2:$B$35,2))</f>
        <v>ส่วนลด</v>
      </c>
      <c r="P3659" s="3" t="str">
        <f>IF(ISBLANK(E3659),"หน่วย",VLOOKUP(E3659,หน่วยนับ!$A$2:$B$37,2))</f>
        <v>หน่วย</v>
      </c>
      <c r="Q3659" t="str">
        <f t="shared" si="230"/>
        <v>P00000.png</v>
      </c>
      <c r="R3659" t="str">
        <f t="shared" si="231"/>
        <v>INSERT INTO `product`(`pID`, `pBar`, `pBars`, `pName`, `pBP`, `pSP`, `pVal`, `pCate`, `pUnit`, `img`) VALUES ('P03659','8851959458365','[{"detail":"รหัสสินค้า","barcode":"P03659"},{"detail":"บาร์โค้ดหลัก","barcode":"8851959458365"}]','ส่วนลดสไปรท์450มล174บาท*','0','-6','97','ส่วนลด','หน่วย','P00000.png');</v>
      </c>
    </row>
    <row r="3660" spans="1:18" x14ac:dyDescent="0.25">
      <c r="A3660" s="2" t="s">
        <v>5504</v>
      </c>
      <c r="B3660" s="8">
        <v>8851959458174</v>
      </c>
      <c r="C3660" s="2" t="s">
        <v>5505</v>
      </c>
      <c r="D3660" s="6"/>
      <c r="E3660" s="6"/>
      <c r="F3660" s="1">
        <v>95</v>
      </c>
      <c r="G3660" s="1">
        <v>0</v>
      </c>
      <c r="H3660" s="1">
        <v>6</v>
      </c>
      <c r="I3660" s="16"/>
      <c r="J3660" s="17" t="s">
        <v>7142</v>
      </c>
      <c r="K3660" s="4" t="s">
        <v>7144</v>
      </c>
      <c r="L3660" s="5" t="s">
        <v>7143</v>
      </c>
      <c r="M3660" s="5">
        <f t="shared" si="228"/>
        <v>0</v>
      </c>
      <c r="N3660" s="5">
        <f t="shared" si="229"/>
        <v>-6</v>
      </c>
      <c r="O3660" s="3" t="str">
        <f>IF(ISBLANK(D3660),"ส่วนลด",VLOOKUP(D3660,หมวดหมู่!$A$2:$B$35,2))</f>
        <v>ส่วนลด</v>
      </c>
      <c r="P3660" s="3" t="str">
        <f>IF(ISBLANK(E3660),"หน่วย",VLOOKUP(E3660,หน่วยนับ!$A$2:$B$37,2))</f>
        <v>หน่วย</v>
      </c>
      <c r="Q3660" t="str">
        <f t="shared" si="230"/>
        <v>P00000.png</v>
      </c>
      <c r="R3660" t="str">
        <f t="shared" si="231"/>
        <v>INSERT INTO `product`(`pID`, `pBar`, `pBars`, `pName`, `pBP`, `pSP`, `pVal`, `pCate`, `pUnit`, `img`) VALUES ('P03660','8851959458174','[{"detail":"รหัสสินค้า","barcode":"P03660"},{"detail":"บาร์โค้ดหลัก","barcode":"8851959458174"}]','ส่วนลดแฟนต้าน้ำแดง450มล174บาท*','0','-6','95','ส่วนลด','หน่วย','P00000.png');</v>
      </c>
    </row>
    <row r="3661" spans="1:18" x14ac:dyDescent="0.25">
      <c r="A3661" s="2" t="s">
        <v>5506</v>
      </c>
      <c r="B3661" s="8">
        <v>8851959227015</v>
      </c>
      <c r="C3661" s="2" t="s">
        <v>5507</v>
      </c>
      <c r="D3661" s="6"/>
      <c r="E3661" s="6"/>
      <c r="F3661" s="1">
        <v>98</v>
      </c>
      <c r="G3661" s="1">
        <v>0</v>
      </c>
      <c r="H3661" s="1">
        <v>12</v>
      </c>
      <c r="I3661" s="16"/>
      <c r="J3661" s="17" t="s">
        <v>7142</v>
      </c>
      <c r="K3661" s="4" t="s">
        <v>7144</v>
      </c>
      <c r="L3661" s="5" t="s">
        <v>7143</v>
      </c>
      <c r="M3661" s="5">
        <f t="shared" si="228"/>
        <v>0</v>
      </c>
      <c r="N3661" s="5">
        <f t="shared" si="229"/>
        <v>-12</v>
      </c>
      <c r="O3661" s="3" t="str">
        <f>IF(ISBLANK(D3661),"ส่วนลด",VLOOKUP(D3661,หมวดหมู่!$A$2:$B$35,2))</f>
        <v>ส่วนลด</v>
      </c>
      <c r="P3661" s="3" t="str">
        <f>IF(ISBLANK(E3661),"หน่วย",VLOOKUP(E3661,หน่วยนับ!$A$2:$B$37,2))</f>
        <v>หน่วย</v>
      </c>
      <c r="Q3661" t="str">
        <f t="shared" si="230"/>
        <v>P00000.png</v>
      </c>
      <c r="R3661" t="str">
        <f t="shared" si="231"/>
        <v>INSERT INTO `product`(`pID`, `pBar`, `pBars`, `pName`, `pBP`, `pSP`, `pVal`, `pCate`, `pUnit`, `img`) VALUES ('P03661','8851959227015','[{"detail":"รหัสสินค้า","barcode":"P03661"},{"detail":"บาร์โค้ดหลัก","barcode":"8851959227015"}]','ส่วนลดโค้ก330มลแพ็ค24ขวด276บ*','0','-12','98','ส่วนลด','หน่วย','P00000.png');</v>
      </c>
    </row>
    <row r="3662" spans="1:18" x14ac:dyDescent="0.25">
      <c r="A3662" s="2" t="s">
        <v>5508</v>
      </c>
      <c r="B3662" s="8">
        <v>8858998591220</v>
      </c>
      <c r="C3662" s="2" t="s">
        <v>5509</v>
      </c>
      <c r="D3662" s="6"/>
      <c r="E3662" s="6"/>
      <c r="F3662" s="1">
        <v>99</v>
      </c>
      <c r="G3662" s="1">
        <v>0</v>
      </c>
      <c r="H3662" s="1">
        <v>12</v>
      </c>
      <c r="I3662" s="16"/>
      <c r="J3662" s="17" t="s">
        <v>7142</v>
      </c>
      <c r="K3662" s="4" t="s">
        <v>7144</v>
      </c>
      <c r="L3662" s="5" t="s">
        <v>7143</v>
      </c>
      <c r="M3662" s="5">
        <f t="shared" si="228"/>
        <v>0</v>
      </c>
      <c r="N3662" s="5">
        <f t="shared" si="229"/>
        <v>-12</v>
      </c>
      <c r="O3662" s="3" t="str">
        <f>IF(ISBLANK(D3662),"ส่วนลด",VLOOKUP(D3662,หมวดหมู่!$A$2:$B$35,2))</f>
        <v>ส่วนลด</v>
      </c>
      <c r="P3662" s="3" t="str">
        <f>IF(ISBLANK(E3662),"หน่วย",VLOOKUP(E3662,หน่วยนับ!$A$2:$B$37,2))</f>
        <v>หน่วย</v>
      </c>
      <c r="Q3662" t="str">
        <f t="shared" si="230"/>
        <v>P00000.png</v>
      </c>
      <c r="R3662" t="str">
        <f t="shared" si="231"/>
        <v>INSERT INTO `product`(`pID`, `pBar`, `pBars`, `pName`, `pBP`, `pSP`, `pVal`, `pCate`, `pUnit`, `img`) VALUES ('P03662','8858998591220','[{"detail":"รหัสสินค้า","barcode":"P03662"},{"detail":"บาร์โค้ดหลัก","barcode":"8858998591220"}]','ส่วนลดเป็บซี่345มลแพ็ค24/276บ*','0','-12','99','ส่วนลด','หน่วย','P00000.png');</v>
      </c>
    </row>
    <row r="3663" spans="1:18" x14ac:dyDescent="0.25">
      <c r="A3663" s="2" t="s">
        <v>5510</v>
      </c>
      <c r="B3663" s="8" t="s">
        <v>5510</v>
      </c>
      <c r="C3663" s="2" t="s">
        <v>5511</v>
      </c>
      <c r="D3663" s="6"/>
      <c r="E3663" s="6"/>
      <c r="F3663" s="1">
        <v>97</v>
      </c>
      <c r="G3663" s="1">
        <v>0</v>
      </c>
      <c r="H3663" s="1">
        <v>36</v>
      </c>
      <c r="I3663" s="16"/>
      <c r="J3663" s="17" t="s">
        <v>7142</v>
      </c>
      <c r="K3663" s="4" t="s">
        <v>7144</v>
      </c>
      <c r="L3663" s="5" t="s">
        <v>7143</v>
      </c>
      <c r="M3663" s="5">
        <f t="shared" si="228"/>
        <v>0</v>
      </c>
      <c r="N3663" s="5">
        <f t="shared" si="229"/>
        <v>-36</v>
      </c>
      <c r="O3663" s="3" t="str">
        <f>IF(ISBLANK(D3663),"ส่วนลด",VLOOKUP(D3663,หมวดหมู่!$A$2:$B$35,2))</f>
        <v>ส่วนลด</v>
      </c>
      <c r="P3663" s="3" t="str">
        <f>IF(ISBLANK(E3663),"หน่วย",VLOOKUP(E3663,หน่วยนับ!$A$2:$B$37,2))</f>
        <v>หน่วย</v>
      </c>
      <c r="Q3663" t="str">
        <f t="shared" si="230"/>
        <v>P00000.png</v>
      </c>
      <c r="R3663" t="str">
        <f t="shared" si="231"/>
        <v>INSERT INTO `product`(`pID`, `pBar`, `pBars`, `pName`, `pBP`, `pSP`, `pVal`, `pCate`, `pUnit`, `img`) VALUES ('P03663','P03663','[{"detail":"รหัสสินค้า","barcode":"P03663"},{"detail":"บาร์โค้ดหลัก","barcode":"P03663"}]','ส่วนลดสิงห์โซดาแพ็ค24ขวด180*','0','-36','97','ส่วนลด','หน่วย','P00000.png');</v>
      </c>
    </row>
    <row r="3664" spans="1:18" x14ac:dyDescent="0.25">
      <c r="A3664" s="2" t="s">
        <v>5512</v>
      </c>
      <c r="B3664" s="8">
        <v>8851932398190</v>
      </c>
      <c r="C3664" s="2" t="s">
        <v>9145</v>
      </c>
      <c r="D3664" s="1">
        <v>61</v>
      </c>
      <c r="E3664" s="1">
        <v>3</v>
      </c>
      <c r="F3664" s="1">
        <v>0</v>
      </c>
      <c r="G3664" s="1">
        <v>87</v>
      </c>
      <c r="H3664" s="1">
        <v>109</v>
      </c>
      <c r="I3664" s="15" t="s">
        <v>9146</v>
      </c>
      <c r="J3664" s="17" t="s">
        <v>7142</v>
      </c>
      <c r="K3664" s="4" t="s">
        <v>7144</v>
      </c>
      <c r="L3664" s="5" t="s">
        <v>7143</v>
      </c>
      <c r="M3664" s="5">
        <f t="shared" si="228"/>
        <v>87</v>
      </c>
      <c r="N3664" s="5">
        <f t="shared" si="229"/>
        <v>109</v>
      </c>
      <c r="O3664" s="3" t="str">
        <f>IF(ISBLANK(D3664),"ส่วนลด",VLOOKUP(D3664,หมวดหมู่!$A$2:$B$35,2))</f>
        <v>แชมพูสระผม</v>
      </c>
      <c r="P3664" s="3" t="str">
        <f>IF(ISBLANK(E3664),"หน่วย",VLOOKUP(E3664,หน่วยนับ!$A$2:$B$37,2))</f>
        <v>ขวด</v>
      </c>
      <c r="Q3664" t="str">
        <f t="shared" si="230"/>
        <v>prd_3691.jpg</v>
      </c>
      <c r="R3664" t="str">
        <f t="shared" si="231"/>
        <v>INSERT INTO `product`(`pID`, `pBar`, `pBars`, `pName`, `pBP`, `pSP`, `pVal`, `pCate`, `pUnit`, `img`) VALUES ('P03664','8851932398190','[{"detail":"รหัสสินค้า","barcode":"P03664"},{"detail":"บาร์โค้ดหลัก","barcode":"8851932398190"}]','ซัลซิลแชมพูดำหัวปั้ม450มล***','87','109','0','แชมพูสระผม','ขวด','prd_3691.jpg');</v>
      </c>
    </row>
    <row r="3665" spans="1:18" x14ac:dyDescent="0.25">
      <c r="A3665" s="2" t="s">
        <v>5513</v>
      </c>
      <c r="B3665" s="8">
        <v>4902430192897</v>
      </c>
      <c r="C3665" s="2" t="s">
        <v>5514</v>
      </c>
      <c r="D3665" s="1">
        <v>61</v>
      </c>
      <c r="E3665" s="1">
        <v>3</v>
      </c>
      <c r="F3665" s="1">
        <v>0</v>
      </c>
      <c r="G3665" s="1">
        <v>119</v>
      </c>
      <c r="H3665" s="1">
        <v>139</v>
      </c>
      <c r="I3665" s="16"/>
      <c r="J3665" s="17" t="s">
        <v>7142</v>
      </c>
      <c r="K3665" s="4" t="s">
        <v>7144</v>
      </c>
      <c r="L3665" s="5" t="s">
        <v>7143</v>
      </c>
      <c r="M3665" s="5">
        <f t="shared" si="228"/>
        <v>119</v>
      </c>
      <c r="N3665" s="5">
        <f t="shared" si="229"/>
        <v>139</v>
      </c>
      <c r="O3665" s="3" t="str">
        <f>IF(ISBLANK(D3665),"ส่วนลด",VLOOKUP(D3665,หมวดหมู่!$A$2:$B$35,2))</f>
        <v>แชมพูสระผม</v>
      </c>
      <c r="P3665" s="3" t="str">
        <f>IF(ISBLANK(E3665),"หน่วย",VLOOKUP(E3665,หน่วยนับ!$A$2:$B$37,2))</f>
        <v>ขวด</v>
      </c>
      <c r="Q3665" t="str">
        <f t="shared" si="230"/>
        <v>P00000.png</v>
      </c>
      <c r="R3665" t="str">
        <f t="shared" si="231"/>
        <v>INSERT INTO `product`(`pID`, `pBar`, `pBars`, `pName`, `pBP`, `pSP`, `pVal`, `pCate`, `pUnit`, `img`) VALUES ('P03665','4902430192897','[{"detail":"รหัสสินค้า","barcode":"P03665"},{"detail":"บาร์โค้ดหลัก","barcode":"4902430192897"}]','เฮดแอนโชว์เดอร์ชาโคลน480/139บ**','119','139','0','แชมพูสระผม','ขวด','P00000.png');</v>
      </c>
    </row>
    <row r="3666" spans="1:18" x14ac:dyDescent="0.25">
      <c r="A3666" s="2" t="s">
        <v>5515</v>
      </c>
      <c r="B3666" s="8">
        <v>4902430820394</v>
      </c>
      <c r="C3666" s="2" t="s">
        <v>2137</v>
      </c>
      <c r="D3666" s="1">
        <v>20</v>
      </c>
      <c r="E3666" s="1">
        <v>3</v>
      </c>
      <c r="F3666" s="1">
        <v>0</v>
      </c>
      <c r="G3666" s="1">
        <v>119</v>
      </c>
      <c r="H3666" s="1">
        <v>139</v>
      </c>
      <c r="I3666" s="16"/>
      <c r="J3666" s="17" t="s">
        <v>7142</v>
      </c>
      <c r="K3666" s="4" t="s">
        <v>7144</v>
      </c>
      <c r="L3666" s="5" t="s">
        <v>7143</v>
      </c>
      <c r="M3666" s="5">
        <f t="shared" si="228"/>
        <v>119</v>
      </c>
      <c r="N3666" s="5">
        <f t="shared" si="229"/>
        <v>139</v>
      </c>
      <c r="O3666" s="3" t="str">
        <f>IF(ISBLANK(D3666),"ส่วนลด",VLOOKUP(D3666,หมวดหมู่!$A$2:$B$35,2))</f>
        <v>อุปโภค/บริโภค</v>
      </c>
      <c r="P3666" s="3" t="str">
        <f>IF(ISBLANK(E3666),"หน่วย",VLOOKUP(E3666,หน่วยนับ!$A$2:$B$37,2))</f>
        <v>ขวด</v>
      </c>
      <c r="Q3666" t="str">
        <f t="shared" si="230"/>
        <v>P00000.png</v>
      </c>
      <c r="R3666" t="str">
        <f t="shared" si="231"/>
        <v>INSERT INTO `product`(`pID`, `pBar`, `pBars`, `pName`, `pBP`, `pSP`, `pVal`, `pCate`, `pUnit`, `img`) VALUES ('P03666','4902430820394','[{"detail":"รหัสสินค้า","barcode":"P03666"},{"detail":"บาร์โค้ดหลัก","barcode":"4902430820394"}]','เฮดแอนโชว์เดอร์480/139บ*','119','139','0','อุปโภค/บริโภค','ขวด','P00000.png');</v>
      </c>
    </row>
    <row r="3667" spans="1:18" x14ac:dyDescent="0.25">
      <c r="A3667" s="2" t="s">
        <v>5516</v>
      </c>
      <c r="B3667" s="8">
        <v>38850188800052</v>
      </c>
      <c r="C3667" s="2" t="s">
        <v>5517</v>
      </c>
      <c r="D3667" s="6"/>
      <c r="E3667" s="6"/>
      <c r="F3667" s="1">
        <v>91</v>
      </c>
      <c r="G3667" s="1">
        <v>0</v>
      </c>
      <c r="H3667" s="1">
        <v>35</v>
      </c>
      <c r="I3667" s="16"/>
      <c r="J3667" s="17" t="s">
        <v>7142</v>
      </c>
      <c r="K3667" s="4" t="s">
        <v>7144</v>
      </c>
      <c r="L3667" s="5" t="s">
        <v>7143</v>
      </c>
      <c r="M3667" s="5">
        <f t="shared" si="228"/>
        <v>0</v>
      </c>
      <c r="N3667" s="5">
        <f t="shared" si="229"/>
        <v>-35</v>
      </c>
      <c r="O3667" s="3" t="str">
        <f>IF(ISBLANK(D3667),"ส่วนลด",VLOOKUP(D3667,หมวดหมู่!$A$2:$B$35,2))</f>
        <v>ส่วนลด</v>
      </c>
      <c r="P3667" s="3" t="str">
        <f>IF(ISBLANK(E3667),"หน่วย",VLOOKUP(E3667,หน่วยนับ!$A$2:$B$37,2))</f>
        <v>หน่วย</v>
      </c>
      <c r="Q3667" t="str">
        <f t="shared" si="230"/>
        <v>P00000.png</v>
      </c>
      <c r="R3667" t="str">
        <f t="shared" si="231"/>
        <v>INSERT INTO `product`(`pID`, `pBar`, `pBars`, `pName`, `pBP`, `pSP`, `pVal`, `pCate`, `pUnit`, `img`) VALUES ('P03667','38850188800052','[{"detail":"รหัสสินค้า","barcode":"P03667"},{"detail":"บาร์โค้ดหลัก","barcode":"38850188800052"}]','ส่วนลดโฟรโมสรสจืด180มล10บ/325*','0','-35','91','ส่วนลด','หน่วย','P00000.png');</v>
      </c>
    </row>
    <row r="3668" spans="1:18" x14ac:dyDescent="0.25">
      <c r="A3668" s="2" t="s">
        <v>5518</v>
      </c>
      <c r="B3668" s="8">
        <v>8858875700752</v>
      </c>
      <c r="C3668" s="2" t="s">
        <v>9147</v>
      </c>
      <c r="D3668" s="1">
        <v>65</v>
      </c>
      <c r="E3668" s="1">
        <v>1</v>
      </c>
      <c r="F3668" s="1">
        <v>1</v>
      </c>
      <c r="G3668" s="1">
        <v>59</v>
      </c>
      <c r="H3668" s="1">
        <v>69</v>
      </c>
      <c r="I3668" s="16"/>
      <c r="J3668" s="17" t="s">
        <v>7142</v>
      </c>
      <c r="K3668" s="4" t="s">
        <v>7144</v>
      </c>
      <c r="L3668" s="5" t="s">
        <v>7143</v>
      </c>
      <c r="M3668" s="5">
        <f t="shared" si="228"/>
        <v>59</v>
      </c>
      <c r="N3668" s="5">
        <f t="shared" si="229"/>
        <v>69</v>
      </c>
      <c r="O3668" s="3" t="str">
        <f>IF(ISBLANK(D3668),"ส่วนลด",VLOOKUP(D3668,หมวดหมู่!$A$2:$B$35,2))</f>
        <v>สีย้อมผม</v>
      </c>
      <c r="P3668" s="3" t="str">
        <f>IF(ISBLANK(E3668),"หน่วย",VLOOKUP(E3668,หน่วยนับ!$A$2:$B$37,2))</f>
        <v>ชิ้น</v>
      </c>
      <c r="Q3668" t="str">
        <f t="shared" si="230"/>
        <v>P00000.png</v>
      </c>
      <c r="R3668" t="str">
        <f t="shared" si="231"/>
        <v>INSERT INTO `product`(`pID`, `pBar`, `pBars`, `pName`, `pBP`, `pSP`, `pVal`, `pCate`, `pUnit`, `img`) VALUES ('P03668','8858875700752','[{"detail":"รหัสสินค้า","barcode":"P03668"},{"detail":"บาร์โค้ดหลัก","barcode":"8858875700752"}]','ฟาเกอร์เปลี่ยนสีผม6/43***','59','69','1','สีย้อมผม','ชิ้น','P00000.png');</v>
      </c>
    </row>
    <row r="3669" spans="1:18" x14ac:dyDescent="0.25">
      <c r="A3669" s="2" t="s">
        <v>5519</v>
      </c>
      <c r="B3669" s="8">
        <v>8858875700783</v>
      </c>
      <c r="C3669" s="2" t="s">
        <v>9148</v>
      </c>
      <c r="D3669" s="1">
        <v>65</v>
      </c>
      <c r="E3669" s="1">
        <v>1</v>
      </c>
      <c r="F3669" s="1">
        <v>1</v>
      </c>
      <c r="G3669" s="1">
        <v>59</v>
      </c>
      <c r="H3669" s="1">
        <v>69</v>
      </c>
      <c r="I3669" s="16"/>
      <c r="J3669" s="17" t="s">
        <v>7142</v>
      </c>
      <c r="K3669" s="4" t="s">
        <v>7144</v>
      </c>
      <c r="L3669" s="5" t="s">
        <v>7143</v>
      </c>
      <c r="M3669" s="5">
        <f t="shared" si="228"/>
        <v>59</v>
      </c>
      <c r="N3669" s="5">
        <f t="shared" si="229"/>
        <v>69</v>
      </c>
      <c r="O3669" s="3" t="str">
        <f>IF(ISBLANK(D3669),"ส่วนลด",VLOOKUP(D3669,หมวดหมู่!$A$2:$B$35,2))</f>
        <v>สีย้อมผม</v>
      </c>
      <c r="P3669" s="3" t="str">
        <f>IF(ISBLANK(E3669),"หน่วย",VLOOKUP(E3669,หน่วยนับ!$A$2:$B$37,2))</f>
        <v>ชิ้น</v>
      </c>
      <c r="Q3669" t="str">
        <f t="shared" si="230"/>
        <v>P00000.png</v>
      </c>
      <c r="R3669" t="str">
        <f t="shared" si="231"/>
        <v>INSERT INTO `product`(`pID`, `pBar`, `pBars`, `pName`, `pBP`, `pSP`, `pVal`, `pCate`, `pUnit`, `img`) VALUES ('P03669','8858875700783','[{"detail":"รหัสสินค้า","barcode":"P03669"},{"detail":"บาร์โค้ดหลัก","barcode":"8858875700783"}]','ฟาเกอร์เปลี่ยนสีผม9/43***','59','69','1','สีย้อมผม','ชิ้น','P00000.png');</v>
      </c>
    </row>
    <row r="3670" spans="1:18" x14ac:dyDescent="0.25">
      <c r="A3670" s="2" t="s">
        <v>5520</v>
      </c>
      <c r="B3670" s="8">
        <v>8858875700745</v>
      </c>
      <c r="C3670" s="2" t="s">
        <v>5521</v>
      </c>
      <c r="D3670" s="1">
        <v>20</v>
      </c>
      <c r="E3670" s="1">
        <v>1</v>
      </c>
      <c r="F3670" s="1">
        <v>0</v>
      </c>
      <c r="G3670" s="1">
        <v>59</v>
      </c>
      <c r="H3670" s="1">
        <v>69</v>
      </c>
      <c r="I3670" s="16"/>
      <c r="J3670" s="17" t="s">
        <v>7142</v>
      </c>
      <c r="K3670" s="4" t="s">
        <v>7144</v>
      </c>
      <c r="L3670" s="5" t="s">
        <v>7143</v>
      </c>
      <c r="M3670" s="5">
        <f t="shared" si="228"/>
        <v>59</v>
      </c>
      <c r="N3670" s="5">
        <f t="shared" si="229"/>
        <v>69</v>
      </c>
      <c r="O3670" s="3" t="str">
        <f>IF(ISBLANK(D3670),"ส่วนลด",VLOOKUP(D3670,หมวดหมู่!$A$2:$B$35,2))</f>
        <v>อุปโภค/บริโภค</v>
      </c>
      <c r="P3670" s="3" t="str">
        <f>IF(ISBLANK(E3670),"หน่วย",VLOOKUP(E3670,หน่วยนับ!$A$2:$B$37,2))</f>
        <v>ชิ้น</v>
      </c>
      <c r="Q3670" t="str">
        <f t="shared" si="230"/>
        <v>P00000.png</v>
      </c>
      <c r="R3670" t="str">
        <f t="shared" si="231"/>
        <v>INSERT INTO `product`(`pID`, `pBar`, `pBars`, `pName`, `pBP`, `pSP`, `pVal`, `pCate`, `pUnit`, `img`) VALUES ('P03670','8858875700745','[{"detail":"รหัสสินค้า","barcode":"P03670"},{"detail":"บาร์โค้ดหลัก","barcode":"8858875700745"}]','ฟาเกอร์เปลี่ยนสีผม10/0/69บ*','59','69','0','อุปโภค/บริโภค','ชิ้น','P00000.png');</v>
      </c>
    </row>
    <row r="3671" spans="1:18" x14ac:dyDescent="0.25">
      <c r="A3671" s="2" t="s">
        <v>5522</v>
      </c>
      <c r="B3671" s="8">
        <v>8850460990432</v>
      </c>
      <c r="C3671" s="2" t="s">
        <v>5523</v>
      </c>
      <c r="D3671" s="1">
        <v>65</v>
      </c>
      <c r="E3671" s="1">
        <v>1</v>
      </c>
      <c r="F3671" s="1">
        <v>0</v>
      </c>
      <c r="G3671" s="1">
        <v>69</v>
      </c>
      <c r="H3671" s="1">
        <v>79</v>
      </c>
      <c r="I3671" s="15" t="s">
        <v>5524</v>
      </c>
      <c r="J3671" s="17" t="s">
        <v>7142</v>
      </c>
      <c r="K3671" s="4" t="s">
        <v>7144</v>
      </c>
      <c r="L3671" s="5" t="s">
        <v>7143</v>
      </c>
      <c r="M3671" s="5">
        <f t="shared" si="228"/>
        <v>69</v>
      </c>
      <c r="N3671" s="5">
        <f t="shared" si="229"/>
        <v>79</v>
      </c>
      <c r="O3671" s="3" t="str">
        <f>IF(ISBLANK(D3671),"ส่วนลด",VLOOKUP(D3671,หมวดหมู่!$A$2:$B$35,2))</f>
        <v>สีย้อมผม</v>
      </c>
      <c r="P3671" s="3" t="str">
        <f>IF(ISBLANK(E3671),"หน่วย",VLOOKUP(E3671,หน่วยนับ!$A$2:$B$37,2))</f>
        <v>ชิ้น</v>
      </c>
      <c r="Q3671" t="str">
        <f t="shared" si="230"/>
        <v>prd_3698.png</v>
      </c>
      <c r="R3671" t="str">
        <f t="shared" si="231"/>
        <v>INSERT INTO `product`(`pID`, `pBar`, `pBars`, `pName`, `pBP`, `pSP`, `pVal`, `pCate`, `pUnit`, `img`) VALUES ('P03671','8850460990432','[{"detail":"รหัสสินค้า","barcode":"P03671"},{"detail":"บาร์โค้ดหลัก","barcode":"8850460990432"}]','ยาย้อมผมโลแลนP19**','69','79','0','สีย้อมผม','ชิ้น','prd_3698.png');</v>
      </c>
    </row>
    <row r="3672" spans="1:18" x14ac:dyDescent="0.25">
      <c r="A3672" s="2" t="s">
        <v>5525</v>
      </c>
      <c r="B3672" s="8">
        <v>8853002303097</v>
      </c>
      <c r="C3672" s="2" t="s">
        <v>5526</v>
      </c>
      <c r="D3672" s="1">
        <v>20</v>
      </c>
      <c r="E3672" s="1">
        <v>26</v>
      </c>
      <c r="F3672" s="1">
        <v>0</v>
      </c>
      <c r="G3672" s="1">
        <v>79</v>
      </c>
      <c r="H3672" s="1">
        <v>95</v>
      </c>
      <c r="I3672" s="16"/>
      <c r="J3672" s="17" t="s">
        <v>7142</v>
      </c>
      <c r="K3672" s="4" t="s">
        <v>7144</v>
      </c>
      <c r="L3672" s="5" t="s">
        <v>7143</v>
      </c>
      <c r="M3672" s="5">
        <f t="shared" si="228"/>
        <v>79</v>
      </c>
      <c r="N3672" s="5">
        <f t="shared" si="229"/>
        <v>95</v>
      </c>
      <c r="O3672" s="3" t="str">
        <f>IF(ISBLANK(D3672),"ส่วนลด",VLOOKUP(D3672,หมวดหมู่!$A$2:$B$35,2))</f>
        <v>อุปโภค/บริโภค</v>
      </c>
      <c r="P3672" s="3" t="str">
        <f>IF(ISBLANK(E3672),"หน่วย",VLOOKUP(E3672,หน่วยนับ!$A$2:$B$37,2))</f>
        <v>ห่อ</v>
      </c>
      <c r="Q3672" t="str">
        <f t="shared" si="230"/>
        <v>P00000.png</v>
      </c>
      <c r="R3672" t="str">
        <f t="shared" si="231"/>
        <v>INSERT INTO `product`(`pID`, `pBar`, `pBars`, `pName`, `pBP`, `pSP`, `pVal`, `pCate`, `pUnit`, `img`) VALUES ('P03672','8853002303097','[{"detail":"รหัสสินค้า","barcode":"P03672"},{"detail":"บาร์โค้ดหลัก","barcode":"8853002303097"}]','ดีมอลต์20ซอง95บ*','79','95','0','อุปโภค/บริโภค','ห่อ','P00000.png');</v>
      </c>
    </row>
    <row r="3673" spans="1:18" x14ac:dyDescent="0.25">
      <c r="A3673" s="2" t="s">
        <v>5527</v>
      </c>
      <c r="B3673" s="8">
        <v>8859535905272</v>
      </c>
      <c r="C3673" s="2" t="s">
        <v>5528</v>
      </c>
      <c r="D3673" s="1">
        <v>77</v>
      </c>
      <c r="E3673" s="1">
        <v>1</v>
      </c>
      <c r="F3673" s="1">
        <v>1</v>
      </c>
      <c r="G3673" s="1">
        <v>8.34</v>
      </c>
      <c r="H3673" s="1">
        <v>12</v>
      </c>
      <c r="I3673" s="16"/>
      <c r="J3673" s="17" t="s">
        <v>7142</v>
      </c>
      <c r="K3673" s="4" t="s">
        <v>7144</v>
      </c>
      <c r="L3673" s="5" t="s">
        <v>7143</v>
      </c>
      <c r="M3673" s="5">
        <f t="shared" si="228"/>
        <v>8.34</v>
      </c>
      <c r="N3673" s="5">
        <f t="shared" si="229"/>
        <v>12</v>
      </c>
      <c r="O3673" s="3" t="str">
        <f>IF(ISBLANK(D3673),"ส่วนลด",VLOOKUP(D3673,หมวดหมู่!$A$2:$B$35,2))</f>
        <v>ของใช้ในครัว</v>
      </c>
      <c r="P3673" s="3" t="str">
        <f>IF(ISBLANK(E3673),"หน่วย",VLOOKUP(E3673,หน่วยนับ!$A$2:$B$37,2))</f>
        <v>ชิ้น</v>
      </c>
      <c r="Q3673" t="str">
        <f t="shared" si="230"/>
        <v>P00000.png</v>
      </c>
      <c r="R3673" t="str">
        <f t="shared" si="231"/>
        <v>INSERT INTO `product`(`pID`, `pBar`, `pBars`, `pName`, `pBP`, `pSP`, `pVal`, `pCate`, `pUnit`, `img`) VALUES ('P03673','8859535905272','[{"detail":"รหัสสินค้า","barcode":"P03673"},{"detail":"บาร์โค้ดหลัก","barcode":"8859535905272"}]','โหลอินดี้038/12บ**','8.34','12','1','ของใช้ในครัว','ชิ้น','P00000.png');</v>
      </c>
    </row>
    <row r="3674" spans="1:18" x14ac:dyDescent="0.25">
      <c r="A3674" s="2" t="s">
        <v>5529</v>
      </c>
      <c r="B3674" s="8">
        <v>4902430956659</v>
      </c>
      <c r="C3674" s="2" t="s">
        <v>5530</v>
      </c>
      <c r="D3674" s="1">
        <v>20</v>
      </c>
      <c r="E3674" s="1">
        <v>9</v>
      </c>
      <c r="F3674" s="1">
        <v>3</v>
      </c>
      <c r="G3674" s="1">
        <v>147</v>
      </c>
      <c r="H3674" s="1">
        <v>189</v>
      </c>
      <c r="I3674" s="16"/>
      <c r="J3674" s="17" t="s">
        <v>7142</v>
      </c>
      <c r="K3674" s="4" t="s">
        <v>7144</v>
      </c>
      <c r="L3674" s="5" t="s">
        <v>7143</v>
      </c>
      <c r="M3674" s="5">
        <f t="shared" si="228"/>
        <v>147</v>
      </c>
      <c r="N3674" s="5">
        <f t="shared" si="229"/>
        <v>189</v>
      </c>
      <c r="O3674" s="3" t="str">
        <f>IF(ISBLANK(D3674),"ส่วนลด",VLOOKUP(D3674,หมวดหมู่!$A$2:$B$35,2))</f>
        <v>อุปโภค/บริโภค</v>
      </c>
      <c r="P3674" s="3" t="str">
        <f>IF(ISBLANK(E3674),"หน่วย",VLOOKUP(E3674,หน่วยนับ!$A$2:$B$37,2))</f>
        <v>แพ็ค</v>
      </c>
      <c r="Q3674" t="str">
        <f t="shared" si="230"/>
        <v>P00000.png</v>
      </c>
      <c r="R3674" t="str">
        <f t="shared" si="231"/>
        <v>INSERT INTO `product`(`pID`, `pBar`, `pBars`, `pName`, `pBP`, `pSP`, `pVal`, `pCate`, `pUnit`, `img`) VALUES ('P03674','4902430956659','[{"detail":"รหัสสินค้า","barcode":"P03674"},{"detail":"บาร์โค้ดหลัก","barcode":"4902430956659"}]','รีจอยแชมพู+ครีมนวด410มล189บ*','147','189','3','อุปโภค/บริโภค','แพ็ค','P00000.png');</v>
      </c>
    </row>
    <row r="3675" spans="1:18" x14ac:dyDescent="0.25">
      <c r="A3675" s="2" t="s">
        <v>5531</v>
      </c>
      <c r="B3675" s="8">
        <v>8859535904145</v>
      </c>
      <c r="C3675" s="2" t="s">
        <v>5532</v>
      </c>
      <c r="D3675" s="1">
        <v>33</v>
      </c>
      <c r="E3675" s="1">
        <v>1</v>
      </c>
      <c r="F3675" s="1">
        <v>0</v>
      </c>
      <c r="G3675" s="1">
        <v>60</v>
      </c>
      <c r="H3675" s="1">
        <v>69</v>
      </c>
      <c r="I3675" s="16"/>
      <c r="J3675" s="17" t="s">
        <v>7142</v>
      </c>
      <c r="K3675" s="4" t="s">
        <v>7144</v>
      </c>
      <c r="L3675" s="5" t="s">
        <v>7143</v>
      </c>
      <c r="M3675" s="5">
        <f t="shared" si="228"/>
        <v>60</v>
      </c>
      <c r="N3675" s="5">
        <f t="shared" si="229"/>
        <v>69</v>
      </c>
      <c r="O3675" s="3" t="str">
        <f>IF(ISBLANK(D3675),"ส่วนลด",VLOOKUP(D3675,หมวดหมู่!$A$2:$B$35,2))</f>
        <v>ขนม</v>
      </c>
      <c r="P3675" s="3" t="str">
        <f>IF(ISBLANK(E3675),"หน่วย",VLOOKUP(E3675,หน่วยนับ!$A$2:$B$37,2))</f>
        <v>ชิ้น</v>
      </c>
      <c r="Q3675" t="str">
        <f t="shared" si="230"/>
        <v>P00000.png</v>
      </c>
      <c r="R3675" t="str">
        <f t="shared" si="231"/>
        <v>INSERT INTO `product`(`pID`, `pBar`, `pBars`, `pName`, `pBP`, `pSP`, `pVal`, `pCate`, `pUnit`, `img`) VALUES ('P03675','8859535904145','[{"detail":"รหัสสินค้า","barcode":"P03675"},{"detail":"บาร์โค้ดหลัก","barcode":"8859535904145"}]','ขนมใส้สับปะรดโหลละ69บาท**','60','69','0','ขนม','ชิ้น','P00000.png');</v>
      </c>
    </row>
    <row r="3676" spans="1:18" x14ac:dyDescent="0.25">
      <c r="A3676" s="2" t="s">
        <v>5533</v>
      </c>
      <c r="B3676" s="8">
        <v>8859249000249</v>
      </c>
      <c r="C3676" s="2" t="s">
        <v>5534</v>
      </c>
      <c r="D3676" s="1">
        <v>20</v>
      </c>
      <c r="E3676" s="1">
        <v>3</v>
      </c>
      <c r="F3676" s="1">
        <v>0</v>
      </c>
      <c r="G3676" s="1">
        <v>69</v>
      </c>
      <c r="H3676" s="1">
        <v>83</v>
      </c>
      <c r="I3676" s="16"/>
      <c r="J3676" s="17" t="s">
        <v>7142</v>
      </c>
      <c r="K3676" s="4" t="s">
        <v>7144</v>
      </c>
      <c r="L3676" s="5" t="s">
        <v>7143</v>
      </c>
      <c r="M3676" s="5">
        <f t="shared" si="228"/>
        <v>69</v>
      </c>
      <c r="N3676" s="5">
        <f t="shared" si="229"/>
        <v>83</v>
      </c>
      <c r="O3676" s="3" t="str">
        <f>IF(ISBLANK(D3676),"ส่วนลด",VLOOKUP(D3676,หมวดหมู่!$A$2:$B$35,2))</f>
        <v>อุปโภค/บริโภค</v>
      </c>
      <c r="P3676" s="3" t="str">
        <f>IF(ISBLANK(E3676),"หน่วย",VLOOKUP(E3676,หน่วยนับ!$A$2:$B$37,2))</f>
        <v>ขวด</v>
      </c>
      <c r="Q3676" t="str">
        <f t="shared" si="230"/>
        <v>P00000.png</v>
      </c>
      <c r="R3676" t="str">
        <f t="shared" si="231"/>
        <v>INSERT INTO `product`(`pID`, `pBar`, `pBars`, `pName`, `pBP`, `pSP`, `pVal`, `pCate`, `pUnit`, `img`) VALUES ('P03676','8859249000249','[{"detail":"รหัสสินค้า","barcode":"P03676"},{"detail":"บาร์โค้ดหลัก","barcode":"8859249000249"}]','บัวเงินเคลือบผม85มล83บ*','69','83','0','อุปโภค/บริโภค','ขวด','P00000.png');</v>
      </c>
    </row>
    <row r="3677" spans="1:18" x14ac:dyDescent="0.25">
      <c r="A3677" s="2" t="s">
        <v>5535</v>
      </c>
      <c r="B3677" s="8">
        <v>8859249000171</v>
      </c>
      <c r="C3677" s="2" t="s">
        <v>5536</v>
      </c>
      <c r="D3677" s="1">
        <v>20</v>
      </c>
      <c r="E3677" s="1">
        <v>3</v>
      </c>
      <c r="F3677" s="1">
        <v>0</v>
      </c>
      <c r="G3677" s="1">
        <v>35</v>
      </c>
      <c r="H3677" s="1">
        <v>42</v>
      </c>
      <c r="I3677" s="16"/>
      <c r="J3677" s="17" t="s">
        <v>7142</v>
      </c>
      <c r="K3677" s="4" t="s">
        <v>7144</v>
      </c>
      <c r="L3677" s="5" t="s">
        <v>7143</v>
      </c>
      <c r="M3677" s="5">
        <f t="shared" si="228"/>
        <v>35</v>
      </c>
      <c r="N3677" s="5">
        <f t="shared" si="229"/>
        <v>42</v>
      </c>
      <c r="O3677" s="3" t="str">
        <f>IF(ISBLANK(D3677),"ส่วนลด",VLOOKUP(D3677,หมวดหมู่!$A$2:$B$35,2))</f>
        <v>อุปโภค/บริโภค</v>
      </c>
      <c r="P3677" s="3" t="str">
        <f>IF(ISBLANK(E3677),"หน่วย",VLOOKUP(E3677,หน่วยนับ!$A$2:$B$37,2))</f>
        <v>ขวด</v>
      </c>
      <c r="Q3677" t="str">
        <f t="shared" si="230"/>
        <v>P00000.png</v>
      </c>
      <c r="R3677" t="str">
        <f t="shared" si="231"/>
        <v>INSERT INTO `product`(`pID`, `pBar`, `pBars`, `pName`, `pBP`, `pSP`, `pVal`, `pCate`, `pUnit`, `img`) VALUES ('P03677','8859249000171','[{"detail":"รหัสสินค้า","barcode":"P03677"},{"detail":"บาร์โค้ดหลัก","barcode":"8859249000171"}]','บัวเงินเคลือบผม30มล42บ*','35','42','0','อุปโภค/บริโภค','ขวด','P00000.png');</v>
      </c>
    </row>
    <row r="3678" spans="1:18" x14ac:dyDescent="0.25">
      <c r="A3678" s="2" t="s">
        <v>5537</v>
      </c>
      <c r="B3678" s="8">
        <v>8850434174158</v>
      </c>
      <c r="C3678" s="2" t="s">
        <v>9149</v>
      </c>
      <c r="D3678" s="1">
        <v>70</v>
      </c>
      <c r="E3678" s="1">
        <v>1</v>
      </c>
      <c r="F3678" s="1">
        <v>2</v>
      </c>
      <c r="G3678" s="1">
        <v>26.5</v>
      </c>
      <c r="H3678" s="1">
        <v>35</v>
      </c>
      <c r="I3678" s="16"/>
      <c r="J3678" s="17" t="s">
        <v>7142</v>
      </c>
      <c r="K3678" s="4" t="s">
        <v>7144</v>
      </c>
      <c r="L3678" s="5" t="s">
        <v>7143</v>
      </c>
      <c r="M3678" s="5">
        <f t="shared" si="228"/>
        <v>26.5</v>
      </c>
      <c r="N3678" s="5">
        <f t="shared" si="229"/>
        <v>35</v>
      </c>
      <c r="O3678" s="3" t="str">
        <f>IF(ISBLANK(D3678),"ส่วนลด",VLOOKUP(D3678,หมวดหมู่!$A$2:$B$35,2))</f>
        <v>ครีมซอง</v>
      </c>
      <c r="P3678" s="3" t="str">
        <f>IF(ISBLANK(E3678),"หน่วย",VLOOKUP(E3678,หน่วยนับ!$A$2:$B$37,2))</f>
        <v>ชิ้น</v>
      </c>
      <c r="Q3678" t="str">
        <f t="shared" si="230"/>
        <v>P00000.png</v>
      </c>
      <c r="R3678" t="str">
        <f t="shared" si="231"/>
        <v>INSERT INTO `product`(`pID`, `pBar`, `pBars`, `pName`, `pBP`, `pSP`, `pVal`, `pCate`, `pUnit`, `img`) VALUES ('P03678','8850434174158','[{"detail":"รหัสสินค้า","barcode":"P03678"},{"detail":"บาร์โค้ดหลัก","barcode":"8850434174158"}]','ลอรีอัล 7มล ***','26.5','35','2','ครีมซอง','ชิ้น','P00000.png');</v>
      </c>
    </row>
    <row r="3679" spans="1:18" x14ac:dyDescent="0.25">
      <c r="A3679" s="2" t="s">
        <v>5538</v>
      </c>
      <c r="B3679" s="8">
        <v>8851932419727</v>
      </c>
      <c r="C3679" s="2" t="s">
        <v>9150</v>
      </c>
      <c r="D3679" s="1">
        <v>70</v>
      </c>
      <c r="E3679" s="1">
        <v>26</v>
      </c>
      <c r="F3679" s="1">
        <v>1</v>
      </c>
      <c r="G3679" s="1">
        <v>28.34</v>
      </c>
      <c r="H3679" s="1">
        <v>39</v>
      </c>
      <c r="I3679" s="16"/>
      <c r="J3679" s="17" t="s">
        <v>7142</v>
      </c>
      <c r="K3679" s="4" t="s">
        <v>7144</v>
      </c>
      <c r="L3679" s="5" t="s">
        <v>7143</v>
      </c>
      <c r="M3679" s="5">
        <f t="shared" si="228"/>
        <v>28.34</v>
      </c>
      <c r="N3679" s="5">
        <f t="shared" si="229"/>
        <v>39</v>
      </c>
      <c r="O3679" s="3" t="str">
        <f>IF(ISBLANK(D3679),"ส่วนลด",VLOOKUP(D3679,หมวดหมู่!$A$2:$B$35,2))</f>
        <v>ครีมซอง</v>
      </c>
      <c r="P3679" s="3" t="str">
        <f>IF(ISBLANK(E3679),"หน่วย",VLOOKUP(E3679,หน่วยนับ!$A$2:$B$37,2))</f>
        <v>ห่อ</v>
      </c>
      <c r="Q3679" t="str">
        <f t="shared" si="230"/>
        <v>P00000.png</v>
      </c>
      <c r="R3679" t="str">
        <f t="shared" si="231"/>
        <v>INSERT INTO `product`(`pID`, `pBar`, `pBars`, `pName`, `pBP`, `pSP`, `pVal`, `pCate`, `pUnit`, `img`) VALUES ('P03679','8851932419727','[{"detail":"รหัสสินค้า","barcode":"P03679"},{"detail":"บาร์โค้ดหลัก","barcode":"8851932419727"}]','พอนไวท์บิวตี้ 12 มล ***','28.34','39','1','ครีมซอง','ห่อ','P00000.png');</v>
      </c>
    </row>
    <row r="3680" spans="1:18" x14ac:dyDescent="0.25">
      <c r="A3680" s="2" t="s">
        <v>5539</v>
      </c>
      <c r="B3680" s="8">
        <v>4902806015812</v>
      </c>
      <c r="C3680" s="2" t="s">
        <v>5540</v>
      </c>
      <c r="D3680" s="1">
        <v>65</v>
      </c>
      <c r="E3680" s="1">
        <v>1</v>
      </c>
      <c r="F3680" s="1">
        <v>0</v>
      </c>
      <c r="G3680" s="1">
        <v>32</v>
      </c>
      <c r="H3680" s="1">
        <v>39</v>
      </c>
      <c r="I3680" s="16"/>
      <c r="J3680" s="17" t="s">
        <v>7142</v>
      </c>
      <c r="K3680" s="4" t="s">
        <v>7144</v>
      </c>
      <c r="L3680" s="5" t="s">
        <v>7143</v>
      </c>
      <c r="M3680" s="5">
        <f t="shared" si="228"/>
        <v>32</v>
      </c>
      <c r="N3680" s="5">
        <f t="shared" si="229"/>
        <v>39</v>
      </c>
      <c r="O3680" s="3" t="str">
        <f>IF(ISBLANK(D3680),"ส่วนลด",VLOOKUP(D3680,หมวดหมู่!$A$2:$B$35,2))</f>
        <v>สีย้อมผม</v>
      </c>
      <c r="P3680" s="3" t="str">
        <f>IF(ISBLANK(E3680),"หน่วย",VLOOKUP(E3680,หน่วยนับ!$A$2:$B$37,2))</f>
        <v>ชิ้น</v>
      </c>
      <c r="Q3680" t="str">
        <f t="shared" si="230"/>
        <v>P00000.png</v>
      </c>
      <c r="R3680" t="str">
        <f t="shared" si="231"/>
        <v>INSERT INTO `product`(`pID`, `pBar`, `pBars`, `pName`, `pBP`, `pSP`, `pVal`, `pCate`, `pUnit`, `img`) VALUES ('P03680','4902806015812','[{"detail":"รหัสสินค้า","barcode":"P03680"},{"detail":"บาร์โค้ดหลัก","barcode":"4902806015812"}]','แคสปี้สีดำ25g39บ**','32','39','0','สีย้อมผม','ชิ้น','P00000.png');</v>
      </c>
    </row>
    <row r="3681" spans="1:18" x14ac:dyDescent="0.25">
      <c r="A3681" s="2" t="s">
        <v>5541</v>
      </c>
      <c r="B3681" s="8">
        <v>4902806015836</v>
      </c>
      <c r="C3681" s="2" t="s">
        <v>9151</v>
      </c>
      <c r="D3681" s="1">
        <v>65</v>
      </c>
      <c r="E3681" s="1">
        <v>3</v>
      </c>
      <c r="F3681" s="1">
        <v>3</v>
      </c>
      <c r="G3681" s="1">
        <v>32</v>
      </c>
      <c r="H3681" s="1">
        <v>39</v>
      </c>
      <c r="I3681" s="16"/>
      <c r="J3681" s="17" t="s">
        <v>7142</v>
      </c>
      <c r="K3681" s="4" t="s">
        <v>7144</v>
      </c>
      <c r="L3681" s="5" t="s">
        <v>7143</v>
      </c>
      <c r="M3681" s="5">
        <f t="shared" si="228"/>
        <v>32</v>
      </c>
      <c r="N3681" s="5">
        <f t="shared" si="229"/>
        <v>39</v>
      </c>
      <c r="O3681" s="3" t="str">
        <f>IF(ISBLANK(D3681),"ส่วนลด",VLOOKUP(D3681,หมวดหมู่!$A$2:$B$35,2))</f>
        <v>สีย้อมผม</v>
      </c>
      <c r="P3681" s="3" t="str">
        <f>IF(ISBLANK(E3681),"หน่วย",VLOOKUP(E3681,หน่วยนับ!$A$2:$B$37,2))</f>
        <v>ขวด</v>
      </c>
      <c r="Q3681" t="str">
        <f t="shared" si="230"/>
        <v>P00000.png</v>
      </c>
      <c r="R3681" t="str">
        <f t="shared" si="231"/>
        <v>INSERT INTO `product`(`pID`, `pBar`, `pBars`, `pName`, `pBP`, `pSP`, `pVal`, `pCate`, `pUnit`, `img`) VALUES ('P03681','4902806015836','[{"detail":"รหัสสินค้า","barcode":"P03681"},{"detail":"บาร์โค้ดหลัก","barcode":"4902806015836"}]','แคสปี้สีแดง25g***','32','39','3','สีย้อมผม','ขวด','P00000.png');</v>
      </c>
    </row>
    <row r="3682" spans="1:18" x14ac:dyDescent="0.25">
      <c r="A3682" s="2" t="s">
        <v>5542</v>
      </c>
      <c r="B3682" s="8">
        <v>8850344003289</v>
      </c>
      <c r="C3682" s="2" t="s">
        <v>5543</v>
      </c>
      <c r="D3682" s="1">
        <v>20</v>
      </c>
      <c r="E3682" s="1">
        <v>3</v>
      </c>
      <c r="F3682" s="1">
        <v>0</v>
      </c>
      <c r="G3682" s="1">
        <v>47</v>
      </c>
      <c r="H3682" s="1">
        <v>55</v>
      </c>
      <c r="I3682" s="16"/>
      <c r="J3682" s="17" t="s">
        <v>7142</v>
      </c>
      <c r="K3682" s="4" t="s">
        <v>7144</v>
      </c>
      <c r="L3682" s="5" t="s">
        <v>7143</v>
      </c>
      <c r="M3682" s="5">
        <f t="shared" si="228"/>
        <v>47</v>
      </c>
      <c r="N3682" s="5">
        <f t="shared" si="229"/>
        <v>55</v>
      </c>
      <c r="O3682" s="3" t="str">
        <f>IF(ISBLANK(D3682),"ส่วนลด",VLOOKUP(D3682,หมวดหมู่!$A$2:$B$35,2))</f>
        <v>อุปโภค/บริโภค</v>
      </c>
      <c r="P3682" s="3" t="str">
        <f>IF(ISBLANK(E3682),"หน่วย",VLOOKUP(E3682,หน่วยนับ!$A$2:$B$37,2))</f>
        <v>ขวด</v>
      </c>
      <c r="Q3682" t="str">
        <f t="shared" si="230"/>
        <v>P00000.png</v>
      </c>
      <c r="R3682" t="str">
        <f t="shared" si="231"/>
        <v>INSERT INTO `product`(`pID`, `pBar`, `pBars`, `pName`, `pBP`, `pSP`, `pVal`, `pCate`, `pUnit`, `img`) VALUES ('P03682','8850344003289','[{"detail":"รหัสสินค้า","barcode":"P03682"},{"detail":"บาร์โค้ดหลัก","barcode":"8850344003289"}]','น้ำจิ้มสุกี้ สุรีย์55**','47','55','0','อุปโภค/บริโภค','ขวด','P00000.png');</v>
      </c>
    </row>
    <row r="3683" spans="1:18" x14ac:dyDescent="0.25">
      <c r="A3683" s="2" t="s">
        <v>5544</v>
      </c>
      <c r="B3683" s="8">
        <v>8857122620898</v>
      </c>
      <c r="C3683" s="2" t="s">
        <v>5545</v>
      </c>
      <c r="D3683" s="1">
        <v>20</v>
      </c>
      <c r="E3683" s="1">
        <v>3</v>
      </c>
      <c r="F3683" s="1">
        <v>1</v>
      </c>
      <c r="G3683" s="1">
        <v>55</v>
      </c>
      <c r="H3683" s="1">
        <v>69</v>
      </c>
      <c r="I3683" s="16"/>
      <c r="J3683" s="17" t="s">
        <v>7142</v>
      </c>
      <c r="K3683" s="4" t="s">
        <v>7144</v>
      </c>
      <c r="L3683" s="5" t="s">
        <v>7143</v>
      </c>
      <c r="M3683" s="5">
        <f t="shared" si="228"/>
        <v>55</v>
      </c>
      <c r="N3683" s="5">
        <f t="shared" si="229"/>
        <v>69</v>
      </c>
      <c r="O3683" s="3" t="str">
        <f>IF(ISBLANK(D3683),"ส่วนลด",VLOOKUP(D3683,หมวดหมู่!$A$2:$B$35,2))</f>
        <v>อุปโภค/บริโภค</v>
      </c>
      <c r="P3683" s="3" t="str">
        <f>IF(ISBLANK(E3683),"หน่วย",VLOOKUP(E3683,หน่วยนับ!$A$2:$B$37,2))</f>
        <v>ขวด</v>
      </c>
      <c r="Q3683" t="str">
        <f t="shared" si="230"/>
        <v>P00000.png</v>
      </c>
      <c r="R3683" t="str">
        <f t="shared" si="231"/>
        <v>INSERT INTO `product`(`pID`, `pBar`, `pBars`, `pName`, `pBP`, `pSP`, `pVal`, `pCate`, `pUnit`, `img`) VALUES ('P03683','8857122620898','[{"detail":"รหัสสินค้า","barcode":"P03683"},{"detail":"บาร์โค้ดหลัก","barcode":"8857122620898"}]','ครัวตะวัน น้ำจิ้มกระทะร้อน69บ*','55','69','1','อุปโภค/บริโภค','ขวด','P00000.png');</v>
      </c>
    </row>
    <row r="3684" spans="1:18" x14ac:dyDescent="0.25">
      <c r="A3684" s="2" t="s">
        <v>5546</v>
      </c>
      <c r="B3684" s="8">
        <v>8850038310013</v>
      </c>
      <c r="C3684" s="2" t="s">
        <v>9152</v>
      </c>
      <c r="D3684" s="1">
        <v>20</v>
      </c>
      <c r="E3684" s="1">
        <v>3</v>
      </c>
      <c r="F3684" s="1">
        <v>4</v>
      </c>
      <c r="G3684" s="1">
        <v>22</v>
      </c>
      <c r="H3684" s="1">
        <v>25</v>
      </c>
      <c r="I3684" s="16"/>
      <c r="J3684" s="17" t="s">
        <v>7142</v>
      </c>
      <c r="K3684" s="4" t="s">
        <v>7144</v>
      </c>
      <c r="L3684" s="5" t="s">
        <v>7143</v>
      </c>
      <c r="M3684" s="5">
        <f t="shared" si="228"/>
        <v>22</v>
      </c>
      <c r="N3684" s="5">
        <f t="shared" si="229"/>
        <v>25</v>
      </c>
      <c r="O3684" s="3" t="str">
        <f>IF(ISBLANK(D3684),"ส่วนลด",VLOOKUP(D3684,หมวดหมู่!$A$2:$B$35,2))</f>
        <v>อุปโภค/บริโภค</v>
      </c>
      <c r="P3684" s="3" t="str">
        <f>IF(ISBLANK(E3684),"หน่วย",VLOOKUP(E3684,หน่วยนับ!$A$2:$B$37,2))</f>
        <v>ขวด</v>
      </c>
      <c r="Q3684" t="str">
        <f t="shared" si="230"/>
        <v>P00000.png</v>
      </c>
      <c r="R3684" t="str">
        <f t="shared" si="231"/>
        <v>INSERT INTO `product`(`pID`, `pBar`, `pBars`, `pName`, `pBP`, `pSP`, `pVal`, `pCate`, `pUnit`, `img`) VALUES ('P03684','8850038310013','[{"detail":"รหัสสินค้า","barcode":"P03684"},{"detail":"บาร์โค้ดหลัก","barcode":"8850038310013"}]','น้ำจิ้มไก่ ตราฉลากทอง300กรัม***','22','25','4','อุปโภค/บริโภค','ขวด','P00000.png');</v>
      </c>
    </row>
    <row r="3685" spans="1:18" x14ac:dyDescent="0.25">
      <c r="A3685" s="2" t="s">
        <v>5547</v>
      </c>
      <c r="B3685" s="8">
        <v>8850144226567</v>
      </c>
      <c r="C3685" s="2" t="s">
        <v>5548</v>
      </c>
      <c r="D3685" s="1">
        <v>20</v>
      </c>
      <c r="E3685" s="1">
        <v>2</v>
      </c>
      <c r="F3685" s="1">
        <v>1</v>
      </c>
      <c r="G3685" s="1">
        <v>37</v>
      </c>
      <c r="H3685" s="1">
        <v>45</v>
      </c>
      <c r="I3685" s="16"/>
      <c r="J3685" s="17" t="s">
        <v>7142</v>
      </c>
      <c r="K3685" s="4" t="s">
        <v>7144</v>
      </c>
      <c r="L3685" s="5" t="s">
        <v>7143</v>
      </c>
      <c r="M3685" s="5">
        <f t="shared" si="228"/>
        <v>37</v>
      </c>
      <c r="N3685" s="5">
        <f t="shared" si="229"/>
        <v>45</v>
      </c>
      <c r="O3685" s="3" t="str">
        <f>IF(ISBLANK(D3685),"ส่วนลด",VLOOKUP(D3685,หมวดหมู่!$A$2:$B$35,2))</f>
        <v>อุปโภค/บริโภค</v>
      </c>
      <c r="P3685" s="3" t="str">
        <f>IF(ISBLANK(E3685),"หน่วย",VLOOKUP(E3685,หน่วยนับ!$A$2:$B$37,2))</f>
        <v>กระปุก</v>
      </c>
      <c r="Q3685" t="str">
        <f t="shared" si="230"/>
        <v>P00000.png</v>
      </c>
      <c r="R3685" t="str">
        <f t="shared" si="231"/>
        <v>INSERT INTO `product`(`pID`, `pBar`, `pBars`, `pName`, `pBP`, `pSP`, `pVal`, `pCate`, `pUnit`, `img`) VALUES ('P03685','8850144226567','[{"detail":"รหัสสินค้า","barcode":"P03685"},{"detail":"บาร์โค้ดหลัก","barcode":"8850144226567"}]','เบสฟูดแยม รสมิกซ์เบอร์รี่45**','37','45','1','อุปโภค/บริโภค','กระปุก','P00000.png');</v>
      </c>
    </row>
    <row r="3686" spans="1:18" x14ac:dyDescent="0.25">
      <c r="A3686" s="2" t="s">
        <v>5549</v>
      </c>
      <c r="B3686" s="8">
        <v>8850144226550</v>
      </c>
      <c r="C3686" s="2" t="s">
        <v>5550</v>
      </c>
      <c r="D3686" s="1">
        <v>20</v>
      </c>
      <c r="E3686" s="1">
        <v>2</v>
      </c>
      <c r="F3686" s="1">
        <v>1</v>
      </c>
      <c r="G3686" s="1">
        <v>37</v>
      </c>
      <c r="H3686" s="1">
        <v>45</v>
      </c>
      <c r="I3686" s="16"/>
      <c r="J3686" s="17" t="s">
        <v>7142</v>
      </c>
      <c r="K3686" s="4" t="s">
        <v>7144</v>
      </c>
      <c r="L3686" s="5" t="s">
        <v>7143</v>
      </c>
      <c r="M3686" s="5">
        <f t="shared" si="228"/>
        <v>37</v>
      </c>
      <c r="N3686" s="5">
        <f t="shared" si="229"/>
        <v>45</v>
      </c>
      <c r="O3686" s="3" t="str">
        <f>IF(ISBLANK(D3686),"ส่วนลด",VLOOKUP(D3686,หมวดหมู่!$A$2:$B$35,2))</f>
        <v>อุปโภค/บริโภค</v>
      </c>
      <c r="P3686" s="3" t="str">
        <f>IF(ISBLANK(E3686),"หน่วย",VLOOKUP(E3686,หน่วยนับ!$A$2:$B$37,2))</f>
        <v>กระปุก</v>
      </c>
      <c r="Q3686" t="str">
        <f t="shared" si="230"/>
        <v>P00000.png</v>
      </c>
      <c r="R3686" t="str">
        <f t="shared" si="231"/>
        <v>INSERT INTO `product`(`pID`, `pBar`, `pBars`, `pName`, `pBP`, `pSP`, `pVal`, `pCate`, `pUnit`, `img`) VALUES ('P03686','8850144226550','[{"detail":"รหัสสินค้า","barcode":"P03686"},{"detail":"บาร์โค้ดหลัก","barcode":"8850144226550"}]','เบสฟูดแยม รสผลไม้รวม45*','37','45','1','อุปโภค/บริโภค','กระปุก','P00000.png');</v>
      </c>
    </row>
    <row r="3687" spans="1:18" x14ac:dyDescent="0.25">
      <c r="A3687" s="2" t="s">
        <v>5551</v>
      </c>
      <c r="B3687" s="8">
        <v>8851932419246</v>
      </c>
      <c r="C3687" s="2" t="s">
        <v>5552</v>
      </c>
      <c r="D3687" s="1">
        <v>20</v>
      </c>
      <c r="E3687" s="1">
        <v>2</v>
      </c>
      <c r="F3687" s="1">
        <v>2</v>
      </c>
      <c r="G3687" s="1">
        <v>37</v>
      </c>
      <c r="H3687" s="1">
        <v>45</v>
      </c>
      <c r="I3687" s="16"/>
      <c r="J3687" s="17" t="s">
        <v>7142</v>
      </c>
      <c r="K3687" s="4" t="s">
        <v>7144</v>
      </c>
      <c r="L3687" s="5" t="s">
        <v>7143</v>
      </c>
      <c r="M3687" s="5">
        <f t="shared" si="228"/>
        <v>37</v>
      </c>
      <c r="N3687" s="5">
        <f t="shared" si="229"/>
        <v>45</v>
      </c>
      <c r="O3687" s="3" t="str">
        <f>IF(ISBLANK(D3687),"ส่วนลด",VLOOKUP(D3687,หมวดหมู่!$A$2:$B$35,2))</f>
        <v>อุปโภค/บริโภค</v>
      </c>
      <c r="P3687" s="3" t="str">
        <f>IF(ISBLANK(E3687),"หน่วย",VLOOKUP(E3687,หน่วยนับ!$A$2:$B$37,2))</f>
        <v>กระปุก</v>
      </c>
      <c r="Q3687" t="str">
        <f t="shared" si="230"/>
        <v>P00000.png</v>
      </c>
      <c r="R3687" t="str">
        <f t="shared" si="231"/>
        <v>INSERT INTO `product`(`pID`, `pBar`, `pBars`, `pName`, `pBP`, `pSP`, `pVal`, `pCate`, `pUnit`, `img`) VALUES ('P03687','8851932419246','[{"detail":"รหัสสินค้า","barcode":"P03687"},{"detail":"บาร์โค้ดหลัก","barcode":"8851932419246"}]','เบสฟูดแยม รสส้ม45**','37','45','2','อุปโภค/บริโภค','กระปุก','P00000.png');</v>
      </c>
    </row>
    <row r="3688" spans="1:18" x14ac:dyDescent="0.25">
      <c r="A3688" s="2" t="s">
        <v>5553</v>
      </c>
      <c r="B3688" s="8">
        <v>8850144226536</v>
      </c>
      <c r="C3688" s="2" t="s">
        <v>5554</v>
      </c>
      <c r="D3688" s="1">
        <v>20</v>
      </c>
      <c r="E3688" s="1">
        <v>2</v>
      </c>
      <c r="F3688" s="1">
        <v>0</v>
      </c>
      <c r="G3688" s="1">
        <v>41</v>
      </c>
      <c r="H3688" s="1">
        <v>49</v>
      </c>
      <c r="I3688" s="16"/>
      <c r="J3688" s="17" t="s">
        <v>7142</v>
      </c>
      <c r="K3688" s="4" t="s">
        <v>7144</v>
      </c>
      <c r="L3688" s="5" t="s">
        <v>7143</v>
      </c>
      <c r="M3688" s="5">
        <f t="shared" si="228"/>
        <v>41</v>
      </c>
      <c r="N3688" s="5">
        <f t="shared" si="229"/>
        <v>49</v>
      </c>
      <c r="O3688" s="3" t="str">
        <f>IF(ISBLANK(D3688),"ส่วนลด",VLOOKUP(D3688,หมวดหมู่!$A$2:$B$35,2))</f>
        <v>อุปโภค/บริโภค</v>
      </c>
      <c r="P3688" s="3" t="str">
        <f>IF(ISBLANK(E3688),"หน่วย",VLOOKUP(E3688,หน่วยนับ!$A$2:$B$37,2))</f>
        <v>กระปุก</v>
      </c>
      <c r="Q3688" t="str">
        <f t="shared" si="230"/>
        <v>P00000.png</v>
      </c>
      <c r="R3688" t="str">
        <f t="shared" si="231"/>
        <v>INSERT INTO `product`(`pID`, `pBar`, `pBars`, `pName`, `pBP`, `pSP`, `pVal`, `pCate`, `pUnit`, `img`) VALUES ('P03688','8850144226536','[{"detail":"รหัสสินค้า","barcode":"P03688"},{"detail":"บาร์โค้ดหลัก","barcode":"8850144226536"}]','เบสฟูดแยม รสสตรอเบอร์รี่49*','41','49','0','อุปโภค/บริโภค','กระปุก','P00000.png');</v>
      </c>
    </row>
    <row r="3689" spans="1:18" x14ac:dyDescent="0.25">
      <c r="A3689" s="2" t="s">
        <v>5555</v>
      </c>
      <c r="B3689" s="8">
        <v>8850343003228</v>
      </c>
      <c r="C3689" s="2" t="s">
        <v>9153</v>
      </c>
      <c r="D3689" s="1">
        <v>20</v>
      </c>
      <c r="E3689" s="1">
        <v>2</v>
      </c>
      <c r="F3689" s="1">
        <v>1</v>
      </c>
      <c r="G3689" s="1">
        <v>47</v>
      </c>
      <c r="H3689" s="1">
        <v>59</v>
      </c>
      <c r="I3689" s="16"/>
      <c r="J3689" s="17" t="s">
        <v>7142</v>
      </c>
      <c r="K3689" s="4" t="s">
        <v>7144</v>
      </c>
      <c r="L3689" s="5" t="s">
        <v>7143</v>
      </c>
      <c r="M3689" s="5">
        <f t="shared" si="228"/>
        <v>47</v>
      </c>
      <c r="N3689" s="5">
        <f t="shared" si="229"/>
        <v>59</v>
      </c>
      <c r="O3689" s="3" t="str">
        <f>IF(ISBLANK(D3689),"ส่วนลด",VLOOKUP(D3689,หมวดหมู่!$A$2:$B$35,2))</f>
        <v>อุปโภค/บริโภค</v>
      </c>
      <c r="P3689" s="3" t="str">
        <f>IF(ISBLANK(E3689),"หน่วย",VLOOKUP(E3689,หน่วยนับ!$A$2:$B$37,2))</f>
        <v>กระปุก</v>
      </c>
      <c r="Q3689" t="str">
        <f t="shared" si="230"/>
        <v>P00000.png</v>
      </c>
      <c r="R3689" t="str">
        <f t="shared" si="231"/>
        <v>INSERT INTO `product`(`pID`, `pBar`, `pBars`, `pName`, `pBP`, `pSP`, `pVal`, `pCate`, `pUnit`, `img`) VALUES ('P03689','8850343003228','[{"detail":"รหัสสินค้า","barcode":"P03689"},{"detail":"บาร์โค้ดหลัก","barcode":"8850343003228"}]','ไฮนซ์มายองเนส220กรัม***','47','59','1','อุปโภค/บริโภค','กระปุก','P00000.png');</v>
      </c>
    </row>
    <row r="3690" spans="1:18" x14ac:dyDescent="0.25">
      <c r="A3690" s="2" t="s">
        <v>5556</v>
      </c>
      <c r="B3690" s="8">
        <v>8850343003532</v>
      </c>
      <c r="C3690" s="2" t="s">
        <v>9154</v>
      </c>
      <c r="D3690" s="1">
        <v>20</v>
      </c>
      <c r="E3690" s="1">
        <v>2</v>
      </c>
      <c r="F3690" s="1">
        <v>1</v>
      </c>
      <c r="G3690" s="1">
        <v>50</v>
      </c>
      <c r="H3690" s="1">
        <v>59</v>
      </c>
      <c r="I3690" s="16"/>
      <c r="J3690" s="17" t="s">
        <v>7142</v>
      </c>
      <c r="K3690" s="4" t="s">
        <v>7144</v>
      </c>
      <c r="L3690" s="5" t="s">
        <v>7143</v>
      </c>
      <c r="M3690" s="5">
        <f t="shared" si="228"/>
        <v>50</v>
      </c>
      <c r="N3690" s="5">
        <f t="shared" si="229"/>
        <v>59</v>
      </c>
      <c r="O3690" s="3" t="str">
        <f>IF(ISBLANK(D3690),"ส่วนลด",VLOOKUP(D3690,หมวดหมู่!$A$2:$B$35,2))</f>
        <v>อุปโภค/บริโภค</v>
      </c>
      <c r="P3690" s="3" t="str">
        <f>IF(ISBLANK(E3690),"หน่วย",VLOOKUP(E3690,หน่วยนับ!$A$2:$B$37,2))</f>
        <v>กระปุก</v>
      </c>
      <c r="Q3690" t="str">
        <f t="shared" si="230"/>
        <v>P00000.png</v>
      </c>
      <c r="R3690" t="str">
        <f t="shared" si="231"/>
        <v>INSERT INTO `product`(`pID`, `pBar`, `pBars`, `pName`, `pBP`, `pSP`, `pVal`, `pCate`, `pUnit`, `img`) VALUES ('P03690','8850343003532','[{"detail":"รหัสสินค้า","barcode":"P03690"},{"detail":"บาร์โค้ดหลัก","barcode":"8850343003532"}]','ไฮนซ์ครีมสลัด220กรัม***','50','59','1','อุปโภค/บริโภค','กระปุก','P00000.png');</v>
      </c>
    </row>
    <row r="3691" spans="1:18" x14ac:dyDescent="0.25">
      <c r="A3691" s="2" t="s">
        <v>5557</v>
      </c>
      <c r="B3691" s="8">
        <v>8936017367473</v>
      </c>
      <c r="C3691" s="2" t="s">
        <v>5558</v>
      </c>
      <c r="D3691" s="1">
        <v>20</v>
      </c>
      <c r="E3691" s="1">
        <v>3</v>
      </c>
      <c r="F3691" s="1">
        <v>0</v>
      </c>
      <c r="G3691" s="1">
        <v>27</v>
      </c>
      <c r="H3691" s="1">
        <v>33</v>
      </c>
      <c r="I3691" s="16"/>
      <c r="J3691" s="17" t="s">
        <v>7142</v>
      </c>
      <c r="K3691" s="4" t="s">
        <v>7144</v>
      </c>
      <c r="L3691" s="5" t="s">
        <v>7143</v>
      </c>
      <c r="M3691" s="5">
        <f t="shared" si="228"/>
        <v>27</v>
      </c>
      <c r="N3691" s="5">
        <f t="shared" si="229"/>
        <v>33</v>
      </c>
      <c r="O3691" s="3" t="str">
        <f>IF(ISBLANK(D3691),"ส่วนลด",VLOOKUP(D3691,หมวดหมู่!$A$2:$B$35,2))</f>
        <v>อุปโภค/บริโภค</v>
      </c>
      <c r="P3691" s="3" t="str">
        <f>IF(ISBLANK(E3691),"หน่วย",VLOOKUP(E3691,หน่วยนับ!$A$2:$B$37,2))</f>
        <v>ขวด</v>
      </c>
      <c r="Q3691" t="str">
        <f t="shared" si="230"/>
        <v>P00000.png</v>
      </c>
      <c r="R3691" t="str">
        <f t="shared" si="231"/>
        <v>INSERT INTO `product`(`pID`, `pBar`, `pBars`, `pName`, `pBP`, `pSP`, `pVal`, `pCate`, `pUnit`, `img`) VALUES ('P03691','8936017367473','[{"detail":"รหัสสินค้า","barcode":"P03691"},{"detail":"บาร์โค้ดหลัก","barcode":"8936017367473"}]','หยดทองน้ำปลา650มล','27','33','0','อุปโภค/บริโภค','ขวด','P00000.png');</v>
      </c>
    </row>
    <row r="3692" spans="1:18" x14ac:dyDescent="0.25">
      <c r="A3692" s="2" t="s">
        <v>5559</v>
      </c>
      <c r="B3692" s="8">
        <v>8858705607541</v>
      </c>
      <c r="C3692" s="2" t="s">
        <v>5560</v>
      </c>
      <c r="D3692" s="1">
        <v>76</v>
      </c>
      <c r="E3692" s="1">
        <v>29</v>
      </c>
      <c r="F3692" s="1">
        <v>1</v>
      </c>
      <c r="G3692" s="1">
        <v>23</v>
      </c>
      <c r="H3692" s="1">
        <v>27</v>
      </c>
      <c r="I3692" s="16"/>
      <c r="J3692" s="17" t="s">
        <v>7142</v>
      </c>
      <c r="K3692" s="4" t="s">
        <v>7144</v>
      </c>
      <c r="L3692" s="5" t="s">
        <v>7143</v>
      </c>
      <c r="M3692" s="5">
        <f t="shared" si="228"/>
        <v>23</v>
      </c>
      <c r="N3692" s="5">
        <f t="shared" si="229"/>
        <v>27</v>
      </c>
      <c r="O3692" s="3" t="str">
        <f>IF(ISBLANK(D3692),"ส่วนลด",VLOOKUP(D3692,หมวดหมู่!$A$2:$B$35,2))</f>
        <v>กาแฟ+โอวัลติล</v>
      </c>
      <c r="P3692" s="3" t="str">
        <f>IF(ISBLANK(E3692),"หน่วย",VLOOKUP(E3692,หน่วยนับ!$A$2:$B$37,2))</f>
        <v>หลอด</v>
      </c>
      <c r="Q3692" t="str">
        <f t="shared" si="230"/>
        <v>P00000.png</v>
      </c>
      <c r="R3692" t="str">
        <f t="shared" si="231"/>
        <v>INSERT INTO `product`(`pID`, `pBar`, `pBars`, `pName`, `pBP`, `pSP`, `pVal`, `pCate`, `pUnit`, `img`) VALUES ('P03692','8858705607541','[{"detail":"รหัสสินค้า","barcode":"P03692"},{"detail":"บาร์โค้ดหลัก","barcode":"8858705607541"}]','นมข้นช็อกโกแลต27**','23','27','1','กาแฟ+โอวัลติล','หลอด','P00000.png');</v>
      </c>
    </row>
    <row r="3693" spans="1:18" x14ac:dyDescent="0.25">
      <c r="A3693" s="2" t="s">
        <v>5561</v>
      </c>
      <c r="B3693" s="8">
        <v>8858705601228</v>
      </c>
      <c r="C3693" s="2" t="s">
        <v>5562</v>
      </c>
      <c r="D3693" s="1">
        <v>20</v>
      </c>
      <c r="E3693" s="1">
        <v>14</v>
      </c>
      <c r="F3693" s="1">
        <v>0</v>
      </c>
      <c r="G3693" s="1">
        <v>90</v>
      </c>
      <c r="H3693" s="1">
        <v>103</v>
      </c>
      <c r="I3693" s="16"/>
      <c r="J3693" s="17" t="s">
        <v>7142</v>
      </c>
      <c r="K3693" s="4" t="s">
        <v>7144</v>
      </c>
      <c r="L3693" s="5" t="s">
        <v>7143</v>
      </c>
      <c r="M3693" s="5">
        <f t="shared" si="228"/>
        <v>90</v>
      </c>
      <c r="N3693" s="5">
        <f t="shared" si="229"/>
        <v>103</v>
      </c>
      <c r="O3693" s="3" t="str">
        <f>IF(ISBLANK(D3693),"ส่วนลด",VLOOKUP(D3693,หมวดหมู่!$A$2:$B$35,2))</f>
        <v>อุปโภค/บริโภค</v>
      </c>
      <c r="P3693" s="3" t="str">
        <f>IF(ISBLANK(E3693),"หน่วย",VLOOKUP(E3693,หน่วยนับ!$A$2:$B$37,2))</f>
        <v>ถุง</v>
      </c>
      <c r="Q3693" t="str">
        <f t="shared" si="230"/>
        <v>P00000.png</v>
      </c>
      <c r="R3693" t="str">
        <f t="shared" si="231"/>
        <v>INSERT INTO `product`(`pID`, `pBar`, `pBars`, `pName`, `pBP`, `pSP`, `pVal`, `pCate`, `pUnit`, `img`) VALUES ('P03693','8858705601228','[{"detail":"รหัสสินค้า","barcode":"P03693"},{"detail":"บาร์โค้ดหลัก","barcode":"8858705601228"}]','ครีมเทียมทีพอต 2 กก 103*','90','103','0','อุปโภค/บริโภค','ถุง','P00000.png');</v>
      </c>
    </row>
    <row r="3694" spans="1:18" x14ac:dyDescent="0.25">
      <c r="A3694" s="2" t="s">
        <v>5563</v>
      </c>
      <c r="B3694" s="8">
        <v>8850188801683</v>
      </c>
      <c r="C3694" s="2" t="s">
        <v>9155</v>
      </c>
      <c r="D3694" s="1">
        <v>20</v>
      </c>
      <c r="E3694" s="1">
        <v>14</v>
      </c>
      <c r="F3694" s="1">
        <v>2</v>
      </c>
      <c r="G3694" s="1">
        <v>89</v>
      </c>
      <c r="H3694" s="1">
        <v>105</v>
      </c>
      <c r="I3694" s="15" t="s">
        <v>5564</v>
      </c>
      <c r="J3694" s="17" t="s">
        <v>7142</v>
      </c>
      <c r="K3694" s="4" t="s">
        <v>7144</v>
      </c>
      <c r="L3694" s="5" t="s">
        <v>7143</v>
      </c>
      <c r="M3694" s="5">
        <f t="shared" si="228"/>
        <v>89</v>
      </c>
      <c r="N3694" s="5">
        <f t="shared" si="229"/>
        <v>105</v>
      </c>
      <c r="O3694" s="3" t="str">
        <f>IF(ISBLANK(D3694),"ส่วนลด",VLOOKUP(D3694,หมวดหมู่!$A$2:$B$35,2))</f>
        <v>อุปโภค/บริโภค</v>
      </c>
      <c r="P3694" s="3" t="str">
        <f>IF(ISBLANK(E3694),"หน่วย",VLOOKUP(E3694,หน่วยนับ!$A$2:$B$37,2))</f>
        <v>ถุง</v>
      </c>
      <c r="Q3694" t="str">
        <f t="shared" si="230"/>
        <v>prd_3721.png</v>
      </c>
      <c r="R3694" t="str">
        <f t="shared" si="231"/>
        <v>INSERT INTO `product`(`pID`, `pBar`, `pBars`, `pName`, `pBP`, `pSP`, `pVal`, `pCate`, `pUnit`, `img`) VALUES ('P03694','8850188801683','[{"detail":"รหัสสินค้า","barcode":"P03694"},{"detail":"บาร์โค้ดหลัก","barcode":"8850188801683"}]','นมข้นหวานนกเหยี่ยว2กก***','89','105','2','อุปโภค/บริโภค','ถุง','prd_3721.png');</v>
      </c>
    </row>
    <row r="3695" spans="1:18" x14ac:dyDescent="0.25">
      <c r="A3695" s="2" t="s">
        <v>5565</v>
      </c>
      <c r="B3695" s="8">
        <v>8850002008663</v>
      </c>
      <c r="C3695" s="2" t="s">
        <v>9156</v>
      </c>
      <c r="D3695" s="1">
        <v>42</v>
      </c>
      <c r="E3695" s="1">
        <v>29</v>
      </c>
      <c r="F3695" s="1">
        <v>2</v>
      </c>
      <c r="G3695" s="1">
        <v>18.170000000000002</v>
      </c>
      <c r="H3695" s="1">
        <v>25</v>
      </c>
      <c r="I3695" s="15" t="s">
        <v>9157</v>
      </c>
      <c r="J3695" s="17" t="s">
        <v>7142</v>
      </c>
      <c r="K3695" s="4" t="s">
        <v>7144</v>
      </c>
      <c r="L3695" s="5" t="s">
        <v>7143</v>
      </c>
      <c r="M3695" s="5">
        <f t="shared" si="228"/>
        <v>18.170000000000002</v>
      </c>
      <c r="N3695" s="5">
        <f t="shared" si="229"/>
        <v>25</v>
      </c>
      <c r="O3695" s="3" t="str">
        <f>IF(ISBLANK(D3695),"ส่วนลด",VLOOKUP(D3695,หมวดหมู่!$A$2:$B$35,2))</f>
        <v>ของใช้เด็ก+ชิชชู่+สำลี</v>
      </c>
      <c r="P3695" s="3" t="str">
        <f>IF(ISBLANK(E3695),"หน่วย",VLOOKUP(E3695,หน่วยนับ!$A$2:$B$37,2))</f>
        <v>หลอด</v>
      </c>
      <c r="Q3695" t="str">
        <f t="shared" si="230"/>
        <v>prd_3722.jpg</v>
      </c>
      <c r="R3695" t="str">
        <f t="shared" si="231"/>
        <v>INSERT INTO `product`(`pID`, `pBar`, `pBars`, `pName`, `pBP`, `pSP`, `pVal`, `pCate`, `pUnit`, `img`) VALUES ('P03695','8850002008663','[{"detail":"รหัสสินค้า","barcode":"P03695"},{"detail":"บาร์โค้ดหลัก","barcode":"8850002008663"}]','โคโดโม๊ะยาสีฟันผลไม้***','18.17','25','2','ของใช้เด็ก+ชิชชู่+สำลี','หลอด','prd_3722.jpg');</v>
      </c>
    </row>
    <row r="3696" spans="1:18" x14ac:dyDescent="0.25">
      <c r="A3696" s="2" t="s">
        <v>5566</v>
      </c>
      <c r="B3696" s="8">
        <v>8851818380448</v>
      </c>
      <c r="C3696" s="2" t="s">
        <v>5567</v>
      </c>
      <c r="D3696" s="1">
        <v>63</v>
      </c>
      <c r="E3696" s="1">
        <v>14</v>
      </c>
      <c r="F3696" s="1">
        <v>0</v>
      </c>
      <c r="G3696" s="1">
        <v>40</v>
      </c>
      <c r="H3696" s="1">
        <v>45</v>
      </c>
      <c r="I3696" s="16"/>
      <c r="J3696" s="17" t="s">
        <v>7142</v>
      </c>
      <c r="K3696" s="4" t="s">
        <v>7144</v>
      </c>
      <c r="L3696" s="5" t="s">
        <v>7143</v>
      </c>
      <c r="M3696" s="5">
        <f t="shared" si="228"/>
        <v>40</v>
      </c>
      <c r="N3696" s="5">
        <f t="shared" si="229"/>
        <v>45</v>
      </c>
      <c r="O3696" s="3" t="str">
        <f>IF(ISBLANK(D3696),"ส่วนลด",VLOOKUP(D3696,หมวดหมู่!$A$2:$B$35,2))</f>
        <v>น้ำยาล้างจาน+ล้างพื้น</v>
      </c>
      <c r="P3696" s="3" t="str">
        <f>IF(ISBLANK(E3696),"หน่วย",VLOOKUP(E3696,หน่วยนับ!$A$2:$B$37,2))</f>
        <v>ถุง</v>
      </c>
      <c r="Q3696" t="str">
        <f t="shared" si="230"/>
        <v>P00000.png</v>
      </c>
      <c r="R3696" t="str">
        <f t="shared" si="231"/>
        <v>INSERT INTO `product`(`pID`, `pBar`, `pBars`, `pName`, `pBP`, `pSP`, `pVal`, `pCate`, `pUnit`, `img`) VALUES ('P03696','8851818380448','[{"detail":"รหัสสินค้า","barcode":"P03696"},{"detail":"บาร์โค้ดหลัก","barcode":"8851818380448"}]','มาจิคลีนเช็ดกระจก400มล45บ**','40','45','0','น้ำยาล้างจาน+ล้างพื้น','ถุง','P00000.png');</v>
      </c>
    </row>
    <row r="3697" spans="1:18" ht="26.4" x14ac:dyDescent="0.25">
      <c r="A3697" s="2" t="s">
        <v>5568</v>
      </c>
      <c r="B3697" s="8">
        <v>8851123375696</v>
      </c>
      <c r="C3697" s="2" t="s">
        <v>5569</v>
      </c>
      <c r="D3697" s="1">
        <v>42</v>
      </c>
      <c r="E3697" s="1">
        <v>3</v>
      </c>
      <c r="F3697" s="1">
        <v>0</v>
      </c>
      <c r="G3697" s="1">
        <v>159.33000000000001</v>
      </c>
      <c r="H3697" s="1">
        <v>175</v>
      </c>
      <c r="I3697" s="16"/>
      <c r="J3697" s="17" t="s">
        <v>7142</v>
      </c>
      <c r="K3697" s="4" t="s">
        <v>7144</v>
      </c>
      <c r="L3697" s="5" t="s">
        <v>7143</v>
      </c>
      <c r="M3697" s="5">
        <f t="shared" si="228"/>
        <v>159.33000000000001</v>
      </c>
      <c r="N3697" s="5">
        <f t="shared" si="229"/>
        <v>175</v>
      </c>
      <c r="O3697" s="3" t="str">
        <f>IF(ISBLANK(D3697),"ส่วนลด",VLOOKUP(D3697,หมวดหมู่!$A$2:$B$35,2))</f>
        <v>ของใช้เด็ก+ชิชชู่+สำลี</v>
      </c>
      <c r="P3697" s="3" t="str">
        <f>IF(ISBLANK(E3697),"หน่วย",VLOOKUP(E3697,หน่วยนับ!$A$2:$B$37,2))</f>
        <v>ขวด</v>
      </c>
      <c r="Q3697" t="str">
        <f t="shared" si="230"/>
        <v>P00000.png</v>
      </c>
      <c r="R3697" t="str">
        <f t="shared" si="231"/>
        <v>INSERT INTO `product`(`pID`, `pBar`, `pBars`, `pName`, `pBP`, `pSP`, `pVal`, `pCate`, `pUnit`, `img`) VALUES ('P03697','8851123375696','[{"detail":"รหัสสินค้า","barcode":"P03697"},{"detail":"บาร์โค้ดหลัก","barcode":"8851123375696"}]','เบบี้มายโลชั่นขวดปั้ม สีเขียว 400มล170บ**','159.33','175','0','ของใช้เด็ก+ชิชชู่+สำลี','ขวด','P00000.png');</v>
      </c>
    </row>
    <row r="3698" spans="1:18" x14ac:dyDescent="0.25">
      <c r="A3698" s="2" t="s">
        <v>5570</v>
      </c>
      <c r="B3698" s="8">
        <v>8851123375672</v>
      </c>
      <c r="C3698" s="2" t="s">
        <v>9158</v>
      </c>
      <c r="D3698" s="1">
        <v>42</v>
      </c>
      <c r="E3698" s="1">
        <v>3</v>
      </c>
      <c r="F3698" s="1">
        <v>2</v>
      </c>
      <c r="G3698" s="1">
        <v>78.34</v>
      </c>
      <c r="H3698" s="1">
        <v>99</v>
      </c>
      <c r="I3698" s="15" t="s">
        <v>9159</v>
      </c>
      <c r="J3698" s="17" t="s">
        <v>7142</v>
      </c>
      <c r="K3698" s="4" t="s">
        <v>7144</v>
      </c>
      <c r="L3698" s="5" t="s">
        <v>7143</v>
      </c>
      <c r="M3698" s="5">
        <f t="shared" si="228"/>
        <v>78.34</v>
      </c>
      <c r="N3698" s="5">
        <f t="shared" si="229"/>
        <v>99</v>
      </c>
      <c r="O3698" s="3" t="str">
        <f>IF(ISBLANK(D3698),"ส่วนลด",VLOOKUP(D3698,หมวดหมู่!$A$2:$B$35,2))</f>
        <v>ของใช้เด็ก+ชิชชู่+สำลี</v>
      </c>
      <c r="P3698" s="3" t="str">
        <f>IF(ISBLANK(E3698),"หน่วย",VLOOKUP(E3698,หน่วยนับ!$A$2:$B$37,2))</f>
        <v>ขวด</v>
      </c>
      <c r="Q3698" t="str">
        <f t="shared" si="230"/>
        <v>prd_3725.jpg</v>
      </c>
      <c r="R3698" t="str">
        <f t="shared" si="231"/>
        <v>INSERT INTO `product`(`pID`, `pBar`, `pBars`, `pName`, `pBP`, `pSP`, `pVal`, `pCate`, `pUnit`, `img`) VALUES ('P03698','8851123375672','[{"detail":"รหัสสินค้า","barcode":"P03698"},{"detail":"บาร์โค้ดหลัก","barcode":"8851123375672"}]','เบบี้มายโลชั่นสีเขียว 180มล***','78.34','99','2','ของใช้เด็ก+ชิชชู่+สำลี','ขวด','prd_3725.jpg');</v>
      </c>
    </row>
    <row r="3699" spans="1:18" x14ac:dyDescent="0.25">
      <c r="A3699" s="2" t="s">
        <v>5571</v>
      </c>
      <c r="B3699" s="8">
        <v>8851123375740</v>
      </c>
      <c r="C3699" s="2" t="s">
        <v>9160</v>
      </c>
      <c r="D3699" s="1">
        <v>42</v>
      </c>
      <c r="E3699" s="1">
        <v>3</v>
      </c>
      <c r="F3699" s="1">
        <v>2</v>
      </c>
      <c r="G3699" s="1">
        <v>86.67</v>
      </c>
      <c r="H3699" s="1">
        <v>99</v>
      </c>
      <c r="I3699" s="15" t="s">
        <v>9161</v>
      </c>
      <c r="J3699" s="17" t="s">
        <v>7142</v>
      </c>
      <c r="K3699" s="4" t="s">
        <v>7144</v>
      </c>
      <c r="L3699" s="5" t="s">
        <v>7143</v>
      </c>
      <c r="M3699" s="5">
        <f t="shared" si="228"/>
        <v>86.67</v>
      </c>
      <c r="N3699" s="5">
        <f t="shared" si="229"/>
        <v>99</v>
      </c>
      <c r="O3699" s="3" t="str">
        <f>IF(ISBLANK(D3699),"ส่วนลด",VLOOKUP(D3699,หมวดหมู่!$A$2:$B$35,2))</f>
        <v>ของใช้เด็ก+ชิชชู่+สำลี</v>
      </c>
      <c r="P3699" s="3" t="str">
        <f>IF(ISBLANK(E3699),"หน่วย",VLOOKUP(E3699,หน่วยนับ!$A$2:$B$37,2))</f>
        <v>ขวด</v>
      </c>
      <c r="Q3699" t="str">
        <f t="shared" si="230"/>
        <v>prd_3726.jpg</v>
      </c>
      <c r="R3699" t="str">
        <f t="shared" si="231"/>
        <v>INSERT INTO `product`(`pID`, `pBar`, `pBars`, `pName`, `pBP`, `pSP`, `pVal`, `pCate`, `pUnit`, `img`) VALUES ('P03699','8851123375740','[{"detail":"รหัสสินค้า","barcode":"P03699"},{"detail":"บาร์โค้ดหลัก","barcode":"8851123375740"}]','เบบี้มายโลชั่นสีส้ม 180มล***','86.67','99','2','ของใช้เด็ก+ชิชชู่+สำลี','ขวด','prd_3726.jpg');</v>
      </c>
    </row>
    <row r="3700" spans="1:18" x14ac:dyDescent="0.25">
      <c r="A3700" s="2" t="s">
        <v>5572</v>
      </c>
      <c r="B3700" s="8">
        <v>8851123375634</v>
      </c>
      <c r="C3700" s="2" t="s">
        <v>5573</v>
      </c>
      <c r="D3700" s="1">
        <v>20</v>
      </c>
      <c r="E3700" s="1">
        <v>3</v>
      </c>
      <c r="F3700" s="1">
        <v>0</v>
      </c>
      <c r="G3700" s="1">
        <v>87</v>
      </c>
      <c r="H3700" s="1">
        <v>99</v>
      </c>
      <c r="I3700" s="16"/>
      <c r="J3700" s="17" t="s">
        <v>7142</v>
      </c>
      <c r="K3700" s="4" t="s">
        <v>7144</v>
      </c>
      <c r="L3700" s="5" t="s">
        <v>7143</v>
      </c>
      <c r="M3700" s="5">
        <f t="shared" si="228"/>
        <v>87</v>
      </c>
      <c r="N3700" s="5">
        <f t="shared" si="229"/>
        <v>99</v>
      </c>
      <c r="O3700" s="3" t="str">
        <f>IF(ISBLANK(D3700),"ส่วนลด",VLOOKUP(D3700,หมวดหมู่!$A$2:$B$35,2))</f>
        <v>อุปโภค/บริโภค</v>
      </c>
      <c r="P3700" s="3" t="str">
        <f>IF(ISBLANK(E3700),"หน่วย",VLOOKUP(E3700,หน่วยนับ!$A$2:$B$37,2))</f>
        <v>ขวด</v>
      </c>
      <c r="Q3700" t="str">
        <f t="shared" si="230"/>
        <v>P00000.png</v>
      </c>
      <c r="R3700" t="str">
        <f t="shared" si="231"/>
        <v>INSERT INTO `product`(`pID`, `pBar`, `pBars`, `pName`, `pBP`, `pSP`, `pVal`, `pCate`, `pUnit`, `img`) VALUES ('P03700','8851123375634','[{"detail":"รหัสสินค้า","barcode":"P03700"},{"detail":"บาร์โค้ดหลัก","barcode":"8851123375634"}]','เบบี้มายโลชั่นสีชมพู 180มล99*','87','99','0','อุปโภค/บริโภค','ขวด','P00000.png');</v>
      </c>
    </row>
    <row r="3701" spans="1:18" x14ac:dyDescent="0.25">
      <c r="A3701" s="2" t="s">
        <v>5574</v>
      </c>
      <c r="B3701" s="8">
        <v>8858587007620</v>
      </c>
      <c r="C3701" s="2" t="s">
        <v>6930</v>
      </c>
      <c r="D3701" s="1">
        <v>57</v>
      </c>
      <c r="E3701" s="1">
        <v>23</v>
      </c>
      <c r="F3701" s="1">
        <v>0</v>
      </c>
      <c r="G3701" s="1">
        <v>26.75</v>
      </c>
      <c r="H3701" s="1">
        <v>35</v>
      </c>
      <c r="I3701" s="16"/>
      <c r="J3701" s="17" t="s">
        <v>7142</v>
      </c>
      <c r="K3701" s="4" t="s">
        <v>7144</v>
      </c>
      <c r="L3701" s="5" t="s">
        <v>7143</v>
      </c>
      <c r="M3701" s="5">
        <f t="shared" si="228"/>
        <v>26.75</v>
      </c>
      <c r="N3701" s="5">
        <f t="shared" si="229"/>
        <v>35</v>
      </c>
      <c r="O3701" s="3" t="str">
        <f>IF(ISBLANK(D3701),"ส่วนลด",VLOOKUP(D3701,หมวดหมู่!$A$2:$B$35,2))</f>
        <v>สบู่+ครีมอาบน้ำ</v>
      </c>
      <c r="P3701" s="3" t="str">
        <f>IF(ISBLANK(E3701),"หน่วย",VLOOKUP(E3701,หน่วยนับ!$A$2:$B$37,2))</f>
        <v>ก้อน</v>
      </c>
      <c r="Q3701" t="str">
        <f t="shared" si="230"/>
        <v>P00000.png</v>
      </c>
      <c r="R3701" t="str">
        <f t="shared" si="231"/>
        <v>INSERT INTO `product`(`pID`, `pBar`, `pBars`, `pName`, `pBP`, `pSP`, `pVal`, `pCate`, `pUnit`, `img`) VALUES ('P03701','8858587007620','[{"detail":"รหัสสินค้า","barcode":"P03701"},{"detail":"บาร์โค้ดหลัก","barcode":"8858587007620"}]','อิงอรสบู่ส้มมะละกอ160g**','26.75','35','0','สบู่+ครีมอาบน้ำ','ก้อน','P00000.png');</v>
      </c>
    </row>
    <row r="3702" spans="1:18" x14ac:dyDescent="0.25">
      <c r="A3702" s="2" t="s">
        <v>5575</v>
      </c>
      <c r="B3702" s="8">
        <v>8850006936603</v>
      </c>
      <c r="C3702" s="2" t="s">
        <v>5576</v>
      </c>
      <c r="D3702" s="1">
        <v>66</v>
      </c>
      <c r="E3702" s="1">
        <v>29</v>
      </c>
      <c r="F3702" s="1">
        <v>4</v>
      </c>
      <c r="G3702" s="1">
        <v>38.340000000000003</v>
      </c>
      <c r="H3702" s="1">
        <v>45</v>
      </c>
      <c r="I3702" s="15" t="s">
        <v>5577</v>
      </c>
      <c r="J3702" s="17" t="s">
        <v>7142</v>
      </c>
      <c r="K3702" s="4" t="s">
        <v>7144</v>
      </c>
      <c r="L3702" s="5" t="s">
        <v>7143</v>
      </c>
      <c r="M3702" s="5">
        <f t="shared" si="228"/>
        <v>38.340000000000003</v>
      </c>
      <c r="N3702" s="5">
        <f t="shared" si="229"/>
        <v>45</v>
      </c>
      <c r="O3702" s="3" t="str">
        <f>IF(ISBLANK(D3702),"ส่วนลด",VLOOKUP(D3702,หมวดหมู่!$A$2:$B$35,2))</f>
        <v>ยาสีฟัน+แปรงสีฟันน้ำยาบ้วนปาก</v>
      </c>
      <c r="P3702" s="3" t="str">
        <f>IF(ISBLANK(E3702),"หน่วย",VLOOKUP(E3702,หน่วยนับ!$A$2:$B$37,2))</f>
        <v>หลอด</v>
      </c>
      <c r="Q3702" t="str">
        <f t="shared" si="230"/>
        <v>prd_3729.png</v>
      </c>
      <c r="R3702" t="str">
        <f t="shared" si="231"/>
        <v>INSERT INTO `product`(`pID`, `pBar`, `pBars`, `pName`, `pBP`, `pSP`, `pVal`, `pCate`, `pUnit`, `img`) VALUES ('P03702','8850006936603','[{"detail":"รหัสสินค้า","barcode":"P03702"},{"detail":"บาร์โค้ดหลัก","barcode":"8850006936603"}]','คอลเกตุเกลือสมุนไพร100กรัม**','38.34','45','4','ยาสีฟัน+แปรงสีฟันน้ำยาบ้วนปาก','หลอด','prd_3729.png');</v>
      </c>
    </row>
    <row r="3703" spans="1:18" x14ac:dyDescent="0.25">
      <c r="A3703" s="2" t="s">
        <v>5578</v>
      </c>
      <c r="B3703" s="8" t="s">
        <v>5578</v>
      </c>
      <c r="C3703" s="2" t="s">
        <v>9162</v>
      </c>
      <c r="D3703" s="1">
        <v>41</v>
      </c>
      <c r="E3703" s="1">
        <v>14</v>
      </c>
      <c r="F3703" s="1">
        <v>0</v>
      </c>
      <c r="G3703" s="1">
        <v>1440</v>
      </c>
      <c r="H3703" s="1">
        <v>1584</v>
      </c>
      <c r="I3703" s="16"/>
      <c r="J3703" s="17" t="s">
        <v>7142</v>
      </c>
      <c r="K3703" s="4" t="s">
        <v>7144</v>
      </c>
      <c r="L3703" s="5" t="s">
        <v>7143</v>
      </c>
      <c r="M3703" s="5">
        <f t="shared" si="228"/>
        <v>1440</v>
      </c>
      <c r="N3703" s="5">
        <f t="shared" si="229"/>
        <v>1584</v>
      </c>
      <c r="O3703" s="3" t="str">
        <f>IF(ISBLANK(D3703),"ส่วนลด",VLOOKUP(D3703,หมวดหมู่!$A$2:$B$35,2))</f>
        <v>ข้าวสาร</v>
      </c>
      <c r="P3703" s="3" t="str">
        <f>IF(ISBLANK(E3703),"หน่วย",VLOOKUP(E3703,หน่วยนับ!$A$2:$B$37,2))</f>
        <v>ถุง</v>
      </c>
      <c r="Q3703" t="str">
        <f t="shared" si="230"/>
        <v>P00000.png</v>
      </c>
      <c r="R3703" t="str">
        <f t="shared" si="231"/>
        <v>INSERT INTO `product`(`pID`, `pBar`, `pBars`, `pName`, `pBP`, `pSP`, `pVal`, `pCate`, `pUnit`, `img`) VALUES ('P03703','P03703','[{"detail":"รหัสสินค้า","barcode":"P03703"},{"detail":"บาร์โค้ดหลัก","barcode":"P03703"}]','ข้าวสาร999/1ท่อน49กก***','1440','1584','0','ข้าวสาร','ถุง','P00000.png');</v>
      </c>
    </row>
    <row r="3704" spans="1:18" x14ac:dyDescent="0.25">
      <c r="A3704" s="2" t="s">
        <v>5579</v>
      </c>
      <c r="B3704" s="8">
        <v>4902806001327</v>
      </c>
      <c r="C3704" s="2" t="s">
        <v>9163</v>
      </c>
      <c r="D3704" s="1">
        <v>65</v>
      </c>
      <c r="E3704" s="1">
        <v>3</v>
      </c>
      <c r="F3704" s="1">
        <v>4</v>
      </c>
      <c r="G3704" s="1">
        <v>38</v>
      </c>
      <c r="H3704" s="1">
        <v>45</v>
      </c>
      <c r="I3704" s="16"/>
      <c r="J3704" s="17" t="s">
        <v>7142</v>
      </c>
      <c r="K3704" s="4" t="s">
        <v>7144</v>
      </c>
      <c r="L3704" s="5" t="s">
        <v>7143</v>
      </c>
      <c r="M3704" s="5">
        <f t="shared" si="228"/>
        <v>38</v>
      </c>
      <c r="N3704" s="5">
        <f t="shared" si="229"/>
        <v>45</v>
      </c>
      <c r="O3704" s="3" t="str">
        <f>IF(ISBLANK(D3704),"ส่วนลด",VLOOKUP(D3704,หมวดหมู่!$A$2:$B$35,2))</f>
        <v>สีย้อมผม</v>
      </c>
      <c r="P3704" s="3" t="str">
        <f>IF(ISBLANK(E3704),"หน่วย",VLOOKUP(E3704,หน่วยนับ!$A$2:$B$37,2))</f>
        <v>ขวด</v>
      </c>
      <c r="Q3704" t="str">
        <f t="shared" si="230"/>
        <v>P00000.png</v>
      </c>
      <c r="R3704" t="str">
        <f t="shared" si="231"/>
        <v>INSERT INTO `product`(`pID`, `pBar`, `pBars`, `pName`, `pBP`, `pSP`, `pVal`, `pCate`, `pUnit`, `img`) VALUES ('P03704','4902806001327','[{"detail":"รหัสสินค้า","barcode":"P03704"},{"detail":"บาร์โค้ดหลัก","barcode":"4902806001327"}]','ตันโจแต่งผม40g***','38','45','4','สีย้อมผม','ขวด','P00000.png');</v>
      </c>
    </row>
    <row r="3705" spans="1:18" x14ac:dyDescent="0.25">
      <c r="A3705" s="2" t="s">
        <v>5580</v>
      </c>
      <c r="B3705" s="8">
        <v>8859535902912</v>
      </c>
      <c r="C3705" s="2" t="s">
        <v>9164</v>
      </c>
      <c r="D3705" s="1">
        <v>90</v>
      </c>
      <c r="E3705" s="1">
        <v>1</v>
      </c>
      <c r="F3705" s="1">
        <v>6</v>
      </c>
      <c r="G3705" s="1">
        <v>8.34</v>
      </c>
      <c r="H3705" s="1">
        <v>12</v>
      </c>
      <c r="I3705" s="16"/>
      <c r="J3705" s="17" t="s">
        <v>7142</v>
      </c>
      <c r="K3705" s="4" t="s">
        <v>7144</v>
      </c>
      <c r="L3705" s="5" t="s">
        <v>7143</v>
      </c>
      <c r="M3705" s="5">
        <f t="shared" si="228"/>
        <v>8.34</v>
      </c>
      <c r="N3705" s="5">
        <f t="shared" si="229"/>
        <v>12</v>
      </c>
      <c r="O3705" s="3" t="str">
        <f>IF(ISBLANK(D3705),"ส่วนลด",VLOOKUP(D3705,หมวดหมู่!$A$2:$B$35,2))</f>
        <v>ของใช้ในครัว</v>
      </c>
      <c r="P3705" s="3" t="str">
        <f>IF(ISBLANK(E3705),"หน่วย",VLOOKUP(E3705,หน่วยนับ!$A$2:$B$37,2))</f>
        <v>ชิ้น</v>
      </c>
      <c r="Q3705" t="str">
        <f t="shared" si="230"/>
        <v>P00000.png</v>
      </c>
      <c r="R3705" t="str">
        <f t="shared" si="231"/>
        <v>INSERT INTO `product`(`pID`, `pBar`, `pBars`, `pName`, `pBP`, `pSP`, `pVal`, `pCate`, `pUnit`, `img`) VALUES ('P03705','8859535902912','[{"detail":"รหัสสินค้า","barcode":"P03705"},{"detail":"บาร์โค้ดหลัก","barcode":"8859535902912"}]','โหลฝาแดง2ปอนด์***','8.34','12','6','ของใช้ในครัว','ชิ้น','P00000.png');</v>
      </c>
    </row>
    <row r="3706" spans="1:18" x14ac:dyDescent="0.25">
      <c r="A3706" s="2" t="s">
        <v>5581</v>
      </c>
      <c r="B3706" s="8">
        <v>8859535902936</v>
      </c>
      <c r="C3706" s="2" t="s">
        <v>5582</v>
      </c>
      <c r="D3706" s="1">
        <v>77</v>
      </c>
      <c r="E3706" s="1">
        <v>1</v>
      </c>
      <c r="F3706" s="1">
        <v>0</v>
      </c>
      <c r="G3706" s="1">
        <v>15.84</v>
      </c>
      <c r="H3706" s="1">
        <v>20</v>
      </c>
      <c r="I3706" s="16"/>
      <c r="J3706" s="17" t="s">
        <v>7142</v>
      </c>
      <c r="K3706" s="4" t="s">
        <v>7144</v>
      </c>
      <c r="L3706" s="5" t="s">
        <v>7143</v>
      </c>
      <c r="M3706" s="5">
        <f t="shared" si="228"/>
        <v>15.84</v>
      </c>
      <c r="N3706" s="5">
        <f t="shared" si="229"/>
        <v>20</v>
      </c>
      <c r="O3706" s="3" t="str">
        <f>IF(ISBLANK(D3706),"ส่วนลด",VLOOKUP(D3706,หมวดหมู่!$A$2:$B$35,2))</f>
        <v>ของใช้ในครัว</v>
      </c>
      <c r="P3706" s="3" t="str">
        <f>IF(ISBLANK(E3706),"หน่วย",VLOOKUP(E3706,หน่วยนับ!$A$2:$B$37,2))</f>
        <v>ชิ้น</v>
      </c>
      <c r="Q3706" t="str">
        <f t="shared" si="230"/>
        <v>P00000.png</v>
      </c>
      <c r="R3706" t="str">
        <f t="shared" si="231"/>
        <v>INSERT INTO `product`(`pID`, `pBar`, `pBars`, `pName`, `pBP`, `pSP`, `pVal`, `pCate`, `pUnit`, `img`) VALUES ('P03706','8859535902936','[{"detail":"รหัสสินค้า","barcode":"P03706"},{"detail":"บาร์โค้ดหลัก","barcode":"8859535902936"}]','โหล098P20บ**','15.84','20','0','ของใช้ในครัว','ชิ้น','P00000.png');</v>
      </c>
    </row>
    <row r="3707" spans="1:18" x14ac:dyDescent="0.25">
      <c r="A3707" s="2" t="s">
        <v>5583</v>
      </c>
      <c r="B3707" s="8">
        <v>8859535905289</v>
      </c>
      <c r="C3707" s="2" t="s">
        <v>5584</v>
      </c>
      <c r="D3707" s="1">
        <v>33</v>
      </c>
      <c r="E3707" s="1">
        <v>1</v>
      </c>
      <c r="F3707" s="1">
        <v>15</v>
      </c>
      <c r="G3707" s="1">
        <v>25</v>
      </c>
      <c r="H3707" s="1">
        <v>35</v>
      </c>
      <c r="I3707" s="16"/>
      <c r="J3707" s="17" t="s">
        <v>7142</v>
      </c>
      <c r="K3707" s="4" t="s">
        <v>7144</v>
      </c>
      <c r="L3707" s="5" t="s">
        <v>7143</v>
      </c>
      <c r="M3707" s="5">
        <f t="shared" si="228"/>
        <v>25</v>
      </c>
      <c r="N3707" s="5">
        <f t="shared" si="229"/>
        <v>35</v>
      </c>
      <c r="O3707" s="3" t="str">
        <f>IF(ISBLANK(D3707),"ส่วนลด",VLOOKUP(D3707,หมวดหมู่!$A$2:$B$35,2))</f>
        <v>ขนม</v>
      </c>
      <c r="P3707" s="3" t="str">
        <f>IF(ISBLANK(E3707),"หน่วย",VLOOKUP(E3707,หน่วยนับ!$A$2:$B$37,2))</f>
        <v>ชิ้น</v>
      </c>
      <c r="Q3707" t="str">
        <f t="shared" si="230"/>
        <v>P00000.png</v>
      </c>
      <c r="R3707" t="str">
        <f t="shared" si="231"/>
        <v>INSERT INTO `product`(`pID`, `pBar`, `pBars`, `pName`, `pBP`, `pSP`, `pVal`, `pCate`, `pUnit`, `img`) VALUES ('P03707','8859535905289','[{"detail":"รหัสสินค้า","barcode":"P03707"},{"detail":"บาร์โค้ดหลัก","barcode":"8859535905289"}]','ขนมใส้สัปรด35**','25','35','15','ขนม','ชิ้น','P00000.png');</v>
      </c>
    </row>
    <row r="3708" spans="1:18" x14ac:dyDescent="0.25">
      <c r="A3708" s="2" t="s">
        <v>5585</v>
      </c>
      <c r="B3708" s="8">
        <v>8859469714742</v>
      </c>
      <c r="C3708" s="2" t="s">
        <v>9165</v>
      </c>
      <c r="D3708" s="1">
        <v>77</v>
      </c>
      <c r="E3708" s="1">
        <v>1</v>
      </c>
      <c r="F3708" s="1">
        <v>3</v>
      </c>
      <c r="G3708" s="1">
        <v>16.670000000000002</v>
      </c>
      <c r="H3708" s="1">
        <v>25</v>
      </c>
      <c r="I3708" s="16"/>
      <c r="J3708" s="17" t="s">
        <v>7142</v>
      </c>
      <c r="K3708" s="4" t="s">
        <v>7144</v>
      </c>
      <c r="L3708" s="5" t="s">
        <v>7143</v>
      </c>
      <c r="M3708" s="5">
        <f t="shared" si="228"/>
        <v>16.670000000000002</v>
      </c>
      <c r="N3708" s="5">
        <f t="shared" si="229"/>
        <v>25</v>
      </c>
      <c r="O3708" s="3" t="str">
        <f>IF(ISBLANK(D3708),"ส่วนลด",VLOOKUP(D3708,หมวดหมู่!$A$2:$B$35,2))</f>
        <v>ของใช้ในครัว</v>
      </c>
      <c r="P3708" s="3" t="str">
        <f>IF(ISBLANK(E3708),"หน่วย",VLOOKUP(E3708,หน่วยนับ!$A$2:$B$37,2))</f>
        <v>ชิ้น</v>
      </c>
      <c r="Q3708" t="str">
        <f t="shared" si="230"/>
        <v>P00000.png</v>
      </c>
      <c r="R3708" t="str">
        <f t="shared" si="231"/>
        <v>INSERT INTO `product`(`pID`, `pBar`, `pBars`, `pName`, `pBP`, `pSP`, `pVal`, `pCate`, `pUnit`, `img`) VALUES ('P03708','8859469714742','[{"detail":"รหัสสินค้า","barcode":"P03708"},{"detail":"บาร์โค้ดหลัก","barcode":"8859469714742"}]','แก้วน้ำมีฝาปิด***','16.67','25','3','ของใช้ในครัว','ชิ้น','P00000.png');</v>
      </c>
    </row>
    <row r="3709" spans="1:18" x14ac:dyDescent="0.25">
      <c r="A3709" s="2" t="s">
        <v>5586</v>
      </c>
      <c r="B3709" s="8" t="s">
        <v>5586</v>
      </c>
      <c r="C3709" s="2" t="s">
        <v>5587</v>
      </c>
      <c r="D3709" s="1">
        <v>20</v>
      </c>
      <c r="E3709" s="1">
        <v>1</v>
      </c>
      <c r="F3709" s="1">
        <v>0</v>
      </c>
      <c r="G3709" s="1">
        <v>8.34</v>
      </c>
      <c r="H3709" s="1">
        <v>12</v>
      </c>
      <c r="I3709" s="16"/>
      <c r="J3709" s="17" t="s">
        <v>7142</v>
      </c>
      <c r="K3709" s="4" t="s">
        <v>7144</v>
      </c>
      <c r="L3709" s="5" t="s">
        <v>7143</v>
      </c>
      <c r="M3709" s="5">
        <f t="shared" si="228"/>
        <v>8.34</v>
      </c>
      <c r="N3709" s="5">
        <f t="shared" si="229"/>
        <v>12</v>
      </c>
      <c r="O3709" s="3" t="str">
        <f>IF(ISBLANK(D3709),"ส่วนลด",VLOOKUP(D3709,หมวดหมู่!$A$2:$B$35,2))</f>
        <v>อุปโภค/บริโภค</v>
      </c>
      <c r="P3709" s="3" t="str">
        <f>IF(ISBLANK(E3709),"หน่วย",VLOOKUP(E3709,หน่วยนับ!$A$2:$B$37,2))</f>
        <v>ชิ้น</v>
      </c>
      <c r="Q3709" t="str">
        <f t="shared" si="230"/>
        <v>P00000.png</v>
      </c>
      <c r="R3709" t="str">
        <f t="shared" si="231"/>
        <v>INSERT INTO `product`(`pID`, `pBar`, `pBars`, `pName`, `pBP`, `pSP`, `pVal`, `pCate`, `pUnit`, `img`) VALUES ('P03709','P03709','[{"detail":"รหัสสินค้า","barcode":"P03709"},{"detail":"บาร์โค้ดหลัก","barcode":"P03709"}]','กล่องล็อค12บ*','8.34','12','0','อุปโภค/บริโภค','ชิ้น','P00000.png');</v>
      </c>
    </row>
    <row r="3710" spans="1:18" x14ac:dyDescent="0.25">
      <c r="A3710" s="2" t="s">
        <v>5588</v>
      </c>
      <c r="B3710" s="8" t="s">
        <v>5589</v>
      </c>
      <c r="C3710" s="2" t="s">
        <v>5590</v>
      </c>
      <c r="D3710" s="1">
        <v>77</v>
      </c>
      <c r="E3710" s="1">
        <v>1</v>
      </c>
      <c r="F3710" s="1">
        <v>0</v>
      </c>
      <c r="G3710" s="1">
        <v>12.92</v>
      </c>
      <c r="H3710" s="1">
        <v>17</v>
      </c>
      <c r="I3710" s="16"/>
      <c r="J3710" s="17" t="s">
        <v>7142</v>
      </c>
      <c r="K3710" s="4" t="s">
        <v>7144</v>
      </c>
      <c r="L3710" s="5" t="s">
        <v>7143</v>
      </c>
      <c r="M3710" s="5">
        <f t="shared" si="228"/>
        <v>12.92</v>
      </c>
      <c r="N3710" s="5">
        <f t="shared" si="229"/>
        <v>17</v>
      </c>
      <c r="O3710" s="3" t="str">
        <f>IF(ISBLANK(D3710),"ส่วนลด",VLOOKUP(D3710,หมวดหมู่!$A$2:$B$35,2))</f>
        <v>ของใช้ในครัว</v>
      </c>
      <c r="P3710" s="3" t="str">
        <f>IF(ISBLANK(E3710),"หน่วย",VLOOKUP(E3710,หน่วยนับ!$A$2:$B$37,2))</f>
        <v>ชิ้น</v>
      </c>
      <c r="Q3710" t="str">
        <f t="shared" si="230"/>
        <v>P00000.png</v>
      </c>
      <c r="R3710" t="str">
        <f t="shared" si="231"/>
        <v>INSERT INTO `product`(`pID`, `pBar`, `pBars`, `pName`, `pBP`, `pSP`, `pVal`, `pCate`, `pUnit`, `img`) VALUES ('P03710','SIPP004-1','[{"detail":"รหัสสินค้า","barcode":"P03710"},{"detail":"บาร์โค้ดหลัก","barcode":"SIPP004-1"}]','โหลP0041/17บ**','12.92','17','0','ของใช้ในครัว','ชิ้น','P00000.png');</v>
      </c>
    </row>
    <row r="3711" spans="1:18" x14ac:dyDescent="0.25">
      <c r="A3711" s="2" t="s">
        <v>5591</v>
      </c>
      <c r="B3711" s="8">
        <v>8859535904336</v>
      </c>
      <c r="C3711" s="2" t="s">
        <v>5592</v>
      </c>
      <c r="D3711" s="1">
        <v>20</v>
      </c>
      <c r="E3711" s="1">
        <v>1</v>
      </c>
      <c r="F3711" s="1">
        <v>1</v>
      </c>
      <c r="G3711" s="1">
        <v>8.34</v>
      </c>
      <c r="H3711" s="1">
        <v>12</v>
      </c>
      <c r="I3711" s="16"/>
      <c r="J3711" s="17" t="s">
        <v>7142</v>
      </c>
      <c r="K3711" s="4" t="s">
        <v>7144</v>
      </c>
      <c r="L3711" s="5" t="s">
        <v>7143</v>
      </c>
      <c r="M3711" s="5">
        <f t="shared" si="228"/>
        <v>8.34</v>
      </c>
      <c r="N3711" s="5">
        <f t="shared" si="229"/>
        <v>12</v>
      </c>
      <c r="O3711" s="3" t="str">
        <f>IF(ISBLANK(D3711),"ส่วนลด",VLOOKUP(D3711,หมวดหมู่!$A$2:$B$35,2))</f>
        <v>อุปโภค/บริโภค</v>
      </c>
      <c r="P3711" s="3" t="str">
        <f>IF(ISBLANK(E3711),"หน่วย",VLOOKUP(E3711,หน่วยนับ!$A$2:$B$37,2))</f>
        <v>ชิ้น</v>
      </c>
      <c r="Q3711" t="str">
        <f t="shared" si="230"/>
        <v>P00000.png</v>
      </c>
      <c r="R3711" t="str">
        <f t="shared" si="231"/>
        <v>INSERT INTO `product`(`pID`, `pBar`, `pBars`, `pName`, `pBP`, `pSP`, `pVal`, `pCate`, `pUnit`, `img`) VALUES ('P03711','8859535904336','[{"detail":"รหัสสินค้า","barcode":"P03711"},{"detail":"บาร์โค้ดหลัก","barcode":"8859535904336"}]','โหล048/12บ*','8.34','12','1','อุปโภค/บริโภค','ชิ้น','P00000.png');</v>
      </c>
    </row>
    <row r="3712" spans="1:18" x14ac:dyDescent="0.25">
      <c r="A3712" s="2" t="s">
        <v>5593</v>
      </c>
      <c r="B3712" s="8">
        <v>9980001230091</v>
      </c>
      <c r="C3712" s="2" t="s">
        <v>9166</v>
      </c>
      <c r="D3712" s="1">
        <v>91</v>
      </c>
      <c r="E3712" s="1">
        <v>1</v>
      </c>
      <c r="F3712" s="1">
        <v>6</v>
      </c>
      <c r="G3712" s="1">
        <v>15.84</v>
      </c>
      <c r="H3712" s="1">
        <v>20</v>
      </c>
      <c r="I3712" s="16"/>
      <c r="J3712" s="17" t="s">
        <v>7142</v>
      </c>
      <c r="K3712" s="4" t="s">
        <v>7144</v>
      </c>
      <c r="L3712" s="5" t="s">
        <v>7143</v>
      </c>
      <c r="M3712" s="5">
        <f t="shared" si="228"/>
        <v>15.84</v>
      </c>
      <c r="N3712" s="5">
        <f t="shared" si="229"/>
        <v>20</v>
      </c>
      <c r="O3712" s="3" t="str">
        <f>IF(ISBLANK(D3712),"ส่วนลด",VLOOKUP(D3712,หมวดหมู่!$A$2:$B$35,2))</f>
        <v>ของใช้ในครัว</v>
      </c>
      <c r="P3712" s="3" t="str">
        <f>IF(ISBLANK(E3712),"หน่วย",VLOOKUP(E3712,หน่วยนับ!$A$2:$B$37,2))</f>
        <v>ชิ้น</v>
      </c>
      <c r="Q3712" t="str">
        <f t="shared" si="230"/>
        <v>P00000.png</v>
      </c>
      <c r="R3712" t="str">
        <f t="shared" si="231"/>
        <v>INSERT INTO `product`(`pID`, `pBar`, `pBars`, `pName`, `pBP`, `pSP`, `pVal`, `pCate`, `pUnit`, `img`) VALUES ('P03712','9980001230091','[{"detail":"รหัสสินค้า","barcode":"P03712"},{"detail":"บาร์โค้ดหลัก","barcode":"9980001230091"}]','ที่คว่ำแก้ว6ใบ***','15.84','20','6','ของใช้ในครัว','ชิ้น','P00000.png');</v>
      </c>
    </row>
    <row r="3713" spans="1:18" x14ac:dyDescent="0.25">
      <c r="A3713" s="2" t="s">
        <v>5594</v>
      </c>
      <c r="B3713" s="8">
        <v>8859535903018</v>
      </c>
      <c r="C3713" s="2" t="s">
        <v>5595</v>
      </c>
      <c r="D3713" s="1">
        <v>20</v>
      </c>
      <c r="E3713" s="1">
        <v>1</v>
      </c>
      <c r="F3713" s="1">
        <v>0</v>
      </c>
      <c r="G3713" s="1">
        <v>5</v>
      </c>
      <c r="H3713" s="1">
        <v>7</v>
      </c>
      <c r="I3713" s="16"/>
      <c r="J3713" s="17" t="s">
        <v>7142</v>
      </c>
      <c r="K3713" s="4" t="s">
        <v>7144</v>
      </c>
      <c r="L3713" s="5" t="s">
        <v>7143</v>
      </c>
      <c r="M3713" s="5">
        <f t="shared" si="228"/>
        <v>5</v>
      </c>
      <c r="N3713" s="5">
        <f t="shared" si="229"/>
        <v>7</v>
      </c>
      <c r="O3713" s="3" t="str">
        <f>IF(ISBLANK(D3713),"ส่วนลด",VLOOKUP(D3713,หมวดหมู่!$A$2:$B$35,2))</f>
        <v>อุปโภค/บริโภค</v>
      </c>
      <c r="P3713" s="3" t="str">
        <f>IF(ISBLANK(E3713),"หน่วย",VLOOKUP(E3713,หน่วยนับ!$A$2:$B$37,2))</f>
        <v>ชิ้น</v>
      </c>
      <c r="Q3713" t="str">
        <f t="shared" si="230"/>
        <v>P00000.png</v>
      </c>
      <c r="R3713" t="str">
        <f t="shared" si="231"/>
        <v>INSERT INTO `product`(`pID`, `pBar`, `pBars`, `pName`, `pBP`, `pSP`, `pVal`, `pCate`, `pUnit`, `img`) VALUES ('P03713','8859535903018','[{"detail":"รหัสสินค้า","barcode":"P03713"},{"detail":"บาร์โค้ดหลัก","barcode":"8859535903018"}]','โหล1617/7บ*','5','7','0','อุปโภค/บริโภค','ชิ้น','P00000.png');</v>
      </c>
    </row>
    <row r="3714" spans="1:18" x14ac:dyDescent="0.25">
      <c r="A3714" s="2" t="s">
        <v>5596</v>
      </c>
      <c r="B3714" s="8">
        <v>8810012000502</v>
      </c>
      <c r="C3714" s="2" t="s">
        <v>5597</v>
      </c>
      <c r="D3714" s="1">
        <v>20</v>
      </c>
      <c r="E3714" s="1">
        <v>1</v>
      </c>
      <c r="F3714" s="1">
        <v>3</v>
      </c>
      <c r="G3714" s="1">
        <v>7.09</v>
      </c>
      <c r="H3714" s="1">
        <v>12</v>
      </c>
      <c r="I3714" s="16"/>
      <c r="J3714" s="17" t="s">
        <v>7142</v>
      </c>
      <c r="K3714" s="4" t="s">
        <v>7144</v>
      </c>
      <c r="L3714" s="5" t="s">
        <v>7143</v>
      </c>
      <c r="M3714" s="5">
        <f t="shared" si="228"/>
        <v>7.09</v>
      </c>
      <c r="N3714" s="5">
        <f t="shared" si="229"/>
        <v>12</v>
      </c>
      <c r="O3714" s="3" t="str">
        <f>IF(ISBLANK(D3714),"ส่วนลด",VLOOKUP(D3714,หมวดหมู่!$A$2:$B$35,2))</f>
        <v>อุปโภค/บริโภค</v>
      </c>
      <c r="P3714" s="3" t="str">
        <f>IF(ISBLANK(E3714),"หน่วย",VLOOKUP(E3714,หน่วยนับ!$A$2:$B$37,2))</f>
        <v>ชิ้น</v>
      </c>
      <c r="Q3714" t="str">
        <f t="shared" si="230"/>
        <v>P00000.png</v>
      </c>
      <c r="R3714" t="str">
        <f t="shared" si="231"/>
        <v>INSERT INTO `product`(`pID`, `pBar`, `pBars`, `pName`, `pBP`, `pSP`, `pVal`, `pCate`, `pUnit`, `img`) VALUES ('P03714','8810012000502','[{"detail":"รหัสสินค้า","barcode":"P03714"},{"detail":"บาร์โค้ดหลัก","barcode":"8810012000502"}]','กล่องใส่ดินสอ502/12บ*','7.09','12','3','อุปโภค/บริโภค','ชิ้น','P00000.png');</v>
      </c>
    </row>
    <row r="3715" spans="1:18" x14ac:dyDescent="0.25">
      <c r="A3715" s="2" t="s">
        <v>5598</v>
      </c>
      <c r="B3715" s="8">
        <v>1984020269625</v>
      </c>
      <c r="C3715" s="2" t="s">
        <v>5599</v>
      </c>
      <c r="D3715" s="1">
        <v>20</v>
      </c>
      <c r="E3715" s="1">
        <v>9</v>
      </c>
      <c r="F3715" s="1">
        <v>9</v>
      </c>
      <c r="G3715" s="1">
        <v>14.59</v>
      </c>
      <c r="H3715" s="1">
        <v>20</v>
      </c>
      <c r="I3715" s="16"/>
      <c r="J3715" s="17" t="s">
        <v>7142</v>
      </c>
      <c r="K3715" s="4" t="s">
        <v>7144</v>
      </c>
      <c r="L3715" s="5" t="s">
        <v>7143</v>
      </c>
      <c r="M3715" s="5">
        <f t="shared" ref="M3715:M3778" si="232">IF(ISBLANK(D3715),0,G3715)</f>
        <v>14.59</v>
      </c>
      <c r="N3715" s="5">
        <f t="shared" ref="N3715:N3778" si="233">IF(ISBLANK(D3715),-H3715,H3715)</f>
        <v>20</v>
      </c>
      <c r="O3715" s="3" t="str">
        <f>IF(ISBLANK(D3715),"ส่วนลด",VLOOKUP(D3715,หมวดหมู่!$A$2:$B$35,2))</f>
        <v>อุปโภค/บริโภค</v>
      </c>
      <c r="P3715" s="3" t="str">
        <f>IF(ISBLANK(E3715),"หน่วย",VLOOKUP(E3715,หน่วยนับ!$A$2:$B$37,2))</f>
        <v>แพ็ค</v>
      </c>
      <c r="Q3715" t="str">
        <f t="shared" ref="Q3715:Q3778" si="234">IF(ISBLANK(I3715),"P00000.png",I3715)</f>
        <v>P00000.png</v>
      </c>
      <c r="R3715" t="str">
        <f t="shared" ref="R3715:R3778" si="235">"INSERT INTO `product`(`pID`, `pBar`, `pBars`, `pName`, `pBP`, `pSP`, `pVal`, `pCate`, `pUnit`, `img`) VALUES ('"&amp;A3715&amp;"','"&amp;B3715&amp;"','"&amp;J3715&amp;A3715&amp;K3715&amp;B3715&amp;L3715&amp;"','"&amp;C3715&amp;"','"&amp;M3715&amp;"','"&amp;N3715&amp;"','"&amp;F3715&amp;"','"&amp;O3715&amp;"','"&amp;P3715&amp;"','"&amp;Q3715&amp;"');"</f>
        <v>INSERT INTO `product`(`pID`, `pBar`, `pBars`, `pName`, `pBP`, `pSP`, `pVal`, `pCate`, `pUnit`, `img`) VALUES ('P03715','1984020269625','[{"detail":"รหัสสินค้า","barcode":"P03715"},{"detail":"บาร์โค้ดหลัก","barcode":"1984020269625"}]','ลูกแก้ว20บ*','14.59','20','9','อุปโภค/บริโภค','แพ็ค','P00000.png');</v>
      </c>
    </row>
    <row r="3716" spans="1:18" x14ac:dyDescent="0.25">
      <c r="A3716" s="2" t="s">
        <v>5600</v>
      </c>
      <c r="B3716" s="8" t="s">
        <v>5600</v>
      </c>
      <c r="C3716" s="2" t="s">
        <v>5601</v>
      </c>
      <c r="D3716" s="1">
        <v>20</v>
      </c>
      <c r="E3716" s="1">
        <v>1</v>
      </c>
      <c r="F3716" s="1">
        <v>8</v>
      </c>
      <c r="G3716" s="1">
        <v>15.84</v>
      </c>
      <c r="H3716" s="1">
        <v>20</v>
      </c>
      <c r="I3716" s="16"/>
      <c r="J3716" s="17" t="s">
        <v>7142</v>
      </c>
      <c r="K3716" s="4" t="s">
        <v>7144</v>
      </c>
      <c r="L3716" s="5" t="s">
        <v>7143</v>
      </c>
      <c r="M3716" s="5">
        <f t="shared" si="232"/>
        <v>15.84</v>
      </c>
      <c r="N3716" s="5">
        <f t="shared" si="233"/>
        <v>20</v>
      </c>
      <c r="O3716" s="3" t="str">
        <f>IF(ISBLANK(D3716),"ส่วนลด",VLOOKUP(D3716,หมวดหมู่!$A$2:$B$35,2))</f>
        <v>อุปโภค/บริโภค</v>
      </c>
      <c r="P3716" s="3" t="str">
        <f>IF(ISBLANK(E3716),"หน่วย",VLOOKUP(E3716,หน่วยนับ!$A$2:$B$37,2))</f>
        <v>ชิ้น</v>
      </c>
      <c r="Q3716" t="str">
        <f t="shared" si="234"/>
        <v>P00000.png</v>
      </c>
      <c r="R3716" t="str">
        <f t="shared" si="235"/>
        <v>INSERT INTO `product`(`pID`, `pBar`, `pBars`, `pName`, `pBP`, `pSP`, `pVal`, `pCate`, `pUnit`, `img`) VALUES ('P03716','P03716','[{"detail":"รหัสสินค้า","barcode":"P03716"},{"detail":"บาร์โค้ดหลัก","barcode":"P03716"}]','นกกระจอกไขลาน20บ*','15.84','20','8','อุปโภค/บริโภค','ชิ้น','P00000.png');</v>
      </c>
    </row>
    <row r="3717" spans="1:18" x14ac:dyDescent="0.25">
      <c r="A3717" s="2" t="s">
        <v>5602</v>
      </c>
      <c r="B3717" s="8">
        <v>8858740411608</v>
      </c>
      <c r="C3717" s="2" t="s">
        <v>5603</v>
      </c>
      <c r="D3717" s="1">
        <v>20</v>
      </c>
      <c r="E3717" s="1">
        <v>1</v>
      </c>
      <c r="F3717" s="1">
        <v>7</v>
      </c>
      <c r="G3717" s="1">
        <v>14</v>
      </c>
      <c r="H3717" s="1">
        <v>20</v>
      </c>
      <c r="I3717" s="16"/>
      <c r="J3717" s="17" t="s">
        <v>7142</v>
      </c>
      <c r="K3717" s="4" t="s">
        <v>7144</v>
      </c>
      <c r="L3717" s="5" t="s">
        <v>7143</v>
      </c>
      <c r="M3717" s="5">
        <f t="shared" si="232"/>
        <v>14</v>
      </c>
      <c r="N3717" s="5">
        <f t="shared" si="233"/>
        <v>20</v>
      </c>
      <c r="O3717" s="3" t="str">
        <f>IF(ISBLANK(D3717),"ส่วนลด",VLOOKUP(D3717,หมวดหมู่!$A$2:$B$35,2))</f>
        <v>อุปโภค/บริโภค</v>
      </c>
      <c r="P3717" s="3" t="str">
        <f>IF(ISBLANK(E3717),"หน่วย",VLOOKUP(E3717,หน่วยนับ!$A$2:$B$37,2))</f>
        <v>ชิ้น</v>
      </c>
      <c r="Q3717" t="str">
        <f t="shared" si="234"/>
        <v>P00000.png</v>
      </c>
      <c r="R3717" t="str">
        <f t="shared" si="235"/>
        <v>INSERT INTO `product`(`pID`, `pBar`, `pBars`, `pName`, `pBP`, `pSP`, `pVal`, `pCate`, `pUnit`, `img`) VALUES ('P03717','8858740411608','[{"detail":"รหัสสินค้า","barcode":"P03717"},{"detail":"บาร์โค้ดหลัก","barcode":"8858740411608"}]','ที่เป่าฟอง20บ*','14','20','7','อุปโภค/บริโภค','ชิ้น','P00000.png');</v>
      </c>
    </row>
    <row r="3718" spans="1:18" x14ac:dyDescent="0.25">
      <c r="A3718" s="2" t="s">
        <v>5604</v>
      </c>
      <c r="B3718" s="8">
        <v>168981986</v>
      </c>
      <c r="C3718" s="2" t="s">
        <v>5605</v>
      </c>
      <c r="D3718" s="1">
        <v>20</v>
      </c>
      <c r="E3718" s="1">
        <v>9</v>
      </c>
      <c r="F3718" s="1">
        <v>0</v>
      </c>
      <c r="G3718" s="1">
        <v>55</v>
      </c>
      <c r="H3718" s="1">
        <v>69</v>
      </c>
      <c r="I3718" s="16"/>
      <c r="J3718" s="17" t="s">
        <v>7142</v>
      </c>
      <c r="K3718" s="4" t="s">
        <v>7144</v>
      </c>
      <c r="L3718" s="5" t="s">
        <v>7143</v>
      </c>
      <c r="M3718" s="5">
        <f t="shared" si="232"/>
        <v>55</v>
      </c>
      <c r="N3718" s="5">
        <f t="shared" si="233"/>
        <v>69</v>
      </c>
      <c r="O3718" s="3" t="str">
        <f>IF(ISBLANK(D3718),"ส่วนลด",VLOOKUP(D3718,หมวดหมู่!$A$2:$B$35,2))</f>
        <v>อุปโภค/บริโภค</v>
      </c>
      <c r="P3718" s="3" t="str">
        <f>IF(ISBLANK(E3718),"หน่วย",VLOOKUP(E3718,หน่วยนับ!$A$2:$B$37,2))</f>
        <v>แพ็ค</v>
      </c>
      <c r="Q3718" t="str">
        <f t="shared" si="234"/>
        <v>P00000.png</v>
      </c>
      <c r="R3718" t="str">
        <f t="shared" si="235"/>
        <v>INSERT INTO `product`(`pID`, `pBar`, `pBars`, `pName`, `pBP`, `pSP`, `pVal`, `pCate`, `pUnit`, `img`) VALUES ('P03718','168981986','[{"detail":"รหัสสินค้า","barcode":"P03718"},{"detail":"บาร์โค้ดหลัก","barcode":"168981986"}]','ของเล่นชุดแผง69บ*','55','69','0','อุปโภค/บริโภค','แพ็ค','P00000.png');</v>
      </c>
    </row>
    <row r="3719" spans="1:18" x14ac:dyDescent="0.25">
      <c r="A3719" s="2" t="s">
        <v>5606</v>
      </c>
      <c r="B3719" s="8">
        <v>667022048</v>
      </c>
      <c r="C3719" s="2" t="s">
        <v>5607</v>
      </c>
      <c r="D3719" s="1">
        <v>20</v>
      </c>
      <c r="E3719" s="1">
        <v>9</v>
      </c>
      <c r="F3719" s="1">
        <v>1</v>
      </c>
      <c r="G3719" s="1">
        <v>60</v>
      </c>
      <c r="H3719" s="1">
        <v>75</v>
      </c>
      <c r="I3719" s="16"/>
      <c r="J3719" s="17" t="s">
        <v>7142</v>
      </c>
      <c r="K3719" s="4" t="s">
        <v>7144</v>
      </c>
      <c r="L3719" s="5" t="s">
        <v>7143</v>
      </c>
      <c r="M3719" s="5">
        <f t="shared" si="232"/>
        <v>60</v>
      </c>
      <c r="N3719" s="5">
        <f t="shared" si="233"/>
        <v>75</v>
      </c>
      <c r="O3719" s="3" t="str">
        <f>IF(ISBLANK(D3719),"ส่วนลด",VLOOKUP(D3719,หมวดหมู่!$A$2:$B$35,2))</f>
        <v>อุปโภค/บริโภค</v>
      </c>
      <c r="P3719" s="3" t="str">
        <f>IF(ISBLANK(E3719),"หน่วย",VLOOKUP(E3719,หน่วยนับ!$A$2:$B$37,2))</f>
        <v>แพ็ค</v>
      </c>
      <c r="Q3719" t="str">
        <f t="shared" si="234"/>
        <v>P00000.png</v>
      </c>
      <c r="R3719" t="str">
        <f t="shared" si="235"/>
        <v>INSERT INTO `product`(`pID`, `pBar`, `pBars`, `pName`, `pBP`, `pSP`, `pVal`, `pCate`, `pUnit`, `img`) VALUES ('P03719','667022048','[{"detail":"รหัสสินค้า","barcode":"P03719"},{"detail":"บาร์โค้ดหลัก","barcode":"667022048"}]','ของเล่นชุดแผง75บ*','60','75','1','อุปโภค/บริโภค','แพ็ค','P00000.png');</v>
      </c>
    </row>
    <row r="3720" spans="1:18" x14ac:dyDescent="0.25">
      <c r="A3720" s="2" t="s">
        <v>5608</v>
      </c>
      <c r="B3720" s="8">
        <v>8850507000612</v>
      </c>
      <c r="C3720" s="2" t="s">
        <v>5609</v>
      </c>
      <c r="D3720" s="1">
        <v>20</v>
      </c>
      <c r="E3720" s="1">
        <v>1</v>
      </c>
      <c r="F3720" s="1">
        <v>4</v>
      </c>
      <c r="G3720" s="1">
        <v>15.84</v>
      </c>
      <c r="H3720" s="1">
        <v>20</v>
      </c>
      <c r="I3720" s="16"/>
      <c r="J3720" s="17" t="s">
        <v>7142</v>
      </c>
      <c r="K3720" s="4" t="s">
        <v>7144</v>
      </c>
      <c r="L3720" s="5" t="s">
        <v>7143</v>
      </c>
      <c r="M3720" s="5">
        <f t="shared" si="232"/>
        <v>15.84</v>
      </c>
      <c r="N3720" s="5">
        <f t="shared" si="233"/>
        <v>20</v>
      </c>
      <c r="O3720" s="3" t="str">
        <f>IF(ISBLANK(D3720),"ส่วนลด",VLOOKUP(D3720,หมวดหมู่!$A$2:$B$35,2))</f>
        <v>อุปโภค/บริโภค</v>
      </c>
      <c r="P3720" s="3" t="str">
        <f>IF(ISBLANK(E3720),"หน่วย",VLOOKUP(E3720,หน่วยนับ!$A$2:$B$37,2))</f>
        <v>ชิ้น</v>
      </c>
      <c r="Q3720" t="str">
        <f t="shared" si="234"/>
        <v>P00000.png</v>
      </c>
      <c r="R3720" t="str">
        <f t="shared" si="235"/>
        <v>INSERT INTO `product`(`pID`, `pBar`, `pBars`, `pName`, `pBP`, `pSP`, `pVal`, `pCate`, `pUnit`, `img`) VALUES ('P03720','8850507000612','[{"detail":"รหัสสินค้า","barcode":"P03720"},{"detail":"บาร์โค้ดหลัก","barcode":"8850507000612"}]','กังหันลม8ใบพัด20บ*','15.84','20','4','อุปโภค/บริโภค','ชิ้น','P00000.png');</v>
      </c>
    </row>
    <row r="3721" spans="1:18" x14ac:dyDescent="0.25">
      <c r="A3721" s="2" t="s">
        <v>5610</v>
      </c>
      <c r="B3721" s="8" t="s">
        <v>5610</v>
      </c>
      <c r="C3721" s="2" t="s">
        <v>5611</v>
      </c>
      <c r="D3721" s="1">
        <v>20</v>
      </c>
      <c r="E3721" s="1">
        <v>1</v>
      </c>
      <c r="F3721" s="1">
        <v>6</v>
      </c>
      <c r="G3721" s="1">
        <v>8.34</v>
      </c>
      <c r="H3721" s="1">
        <v>10</v>
      </c>
      <c r="I3721" s="16"/>
      <c r="J3721" s="17" t="s">
        <v>7142</v>
      </c>
      <c r="K3721" s="4" t="s">
        <v>7144</v>
      </c>
      <c r="L3721" s="5" t="s">
        <v>7143</v>
      </c>
      <c r="M3721" s="5">
        <f t="shared" si="232"/>
        <v>8.34</v>
      </c>
      <c r="N3721" s="5">
        <f t="shared" si="233"/>
        <v>10</v>
      </c>
      <c r="O3721" s="3" t="str">
        <f>IF(ISBLANK(D3721),"ส่วนลด",VLOOKUP(D3721,หมวดหมู่!$A$2:$B$35,2))</f>
        <v>อุปโภค/บริโภค</v>
      </c>
      <c r="P3721" s="3" t="str">
        <f>IF(ISBLANK(E3721),"หน่วย",VLOOKUP(E3721,หน่วยนับ!$A$2:$B$37,2))</f>
        <v>ชิ้น</v>
      </c>
      <c r="Q3721" t="str">
        <f t="shared" si="234"/>
        <v>P00000.png</v>
      </c>
      <c r="R3721" t="str">
        <f t="shared" si="235"/>
        <v>INSERT INTO `product`(`pID`, `pBar`, `pBars`, `pName`, `pBP`, `pSP`, `pVal`, `pCate`, `pUnit`, `img`) VALUES ('P03721','P03721','[{"detail":"รหัสสินค้า","barcode":"P03721"},{"detail":"บาร์โค้ดหลัก","barcode":"P03721"}]','หุ่นยิงลูกแก้ว10บ*','8.34','10','6','อุปโภค/บริโภค','ชิ้น','P00000.png');</v>
      </c>
    </row>
    <row r="3722" spans="1:18" x14ac:dyDescent="0.25">
      <c r="A3722" s="2" t="s">
        <v>5612</v>
      </c>
      <c r="B3722" s="8">
        <v>8428888961888</v>
      </c>
      <c r="C3722" s="2" t="s">
        <v>5613</v>
      </c>
      <c r="D3722" s="1">
        <v>20</v>
      </c>
      <c r="E3722" s="1">
        <v>1</v>
      </c>
      <c r="F3722" s="1">
        <v>4</v>
      </c>
      <c r="G3722" s="1">
        <v>14.59</v>
      </c>
      <c r="H3722" s="1">
        <v>20</v>
      </c>
      <c r="I3722" s="16"/>
      <c r="J3722" s="17" t="s">
        <v>7142</v>
      </c>
      <c r="K3722" s="4" t="s">
        <v>7144</v>
      </c>
      <c r="L3722" s="5" t="s">
        <v>7143</v>
      </c>
      <c r="M3722" s="5">
        <f t="shared" si="232"/>
        <v>14.59</v>
      </c>
      <c r="N3722" s="5">
        <f t="shared" si="233"/>
        <v>20</v>
      </c>
      <c r="O3722" s="3" t="str">
        <f>IF(ISBLANK(D3722),"ส่วนลด",VLOOKUP(D3722,หมวดหมู่!$A$2:$B$35,2))</f>
        <v>อุปโภค/บริโภค</v>
      </c>
      <c r="P3722" s="3" t="str">
        <f>IF(ISBLANK(E3722),"หน่วย",VLOOKUP(E3722,หน่วยนับ!$A$2:$B$37,2))</f>
        <v>ชิ้น</v>
      </c>
      <c r="Q3722" t="str">
        <f t="shared" si="234"/>
        <v>P00000.png</v>
      </c>
      <c r="R3722" t="str">
        <f t="shared" si="235"/>
        <v>INSERT INTO `product`(`pID`, `pBar`, `pBars`, `pName`, `pBP`, `pSP`, `pVal`, `pCate`, `pUnit`, `img`) VALUES ('P03722','8428888961888','[{"detail":"รหัสสินค้า","barcode":"P03722"},{"detail":"บาร์โค้ดหลัก","barcode":"8428888961888"}]','ลูกโปร่งน้ำ20บ*','14.59','20','4','อุปโภค/บริโภค','ชิ้น','P00000.png');</v>
      </c>
    </row>
    <row r="3723" spans="1:18" x14ac:dyDescent="0.25">
      <c r="A3723" s="2" t="s">
        <v>5614</v>
      </c>
      <c r="B3723" s="8">
        <v>8857122546136</v>
      </c>
      <c r="C3723" s="2" t="s">
        <v>5615</v>
      </c>
      <c r="D3723" s="1">
        <v>20</v>
      </c>
      <c r="E3723" s="1">
        <v>9</v>
      </c>
      <c r="F3723" s="1">
        <v>6</v>
      </c>
      <c r="G3723" s="1">
        <v>15</v>
      </c>
      <c r="H3723" s="1">
        <v>20</v>
      </c>
      <c r="I3723" s="16"/>
      <c r="J3723" s="17" t="s">
        <v>7142</v>
      </c>
      <c r="K3723" s="4" t="s">
        <v>7144</v>
      </c>
      <c r="L3723" s="5" t="s">
        <v>7143</v>
      </c>
      <c r="M3723" s="5">
        <f t="shared" si="232"/>
        <v>15</v>
      </c>
      <c r="N3723" s="5">
        <f t="shared" si="233"/>
        <v>20</v>
      </c>
      <c r="O3723" s="3" t="str">
        <f>IF(ISBLANK(D3723),"ส่วนลด",VLOOKUP(D3723,หมวดหมู่!$A$2:$B$35,2))</f>
        <v>อุปโภค/บริโภค</v>
      </c>
      <c r="P3723" s="3" t="str">
        <f>IF(ISBLANK(E3723),"หน่วย",VLOOKUP(E3723,หน่วยนับ!$A$2:$B$37,2))</f>
        <v>แพ็ค</v>
      </c>
      <c r="Q3723" t="str">
        <f t="shared" si="234"/>
        <v>P00000.png</v>
      </c>
      <c r="R3723" t="str">
        <f t="shared" si="235"/>
        <v>INSERT INTO `product`(`pID`, `pBar`, `pBars`, `pName`, `pBP`, `pSP`, `pVal`, `pCate`, `pUnit`, `img`) VALUES ('P03723','8857122546136','[{"detail":"รหัสสินค้า","barcode":"P03723"},{"detail":"บาร์โค้ดหลัก","barcode":"8857122546136"}]','ลูกโปร่งแพ็ค20ใบ20บ*','15','20','6','อุปโภค/บริโภค','แพ็ค','P00000.png');</v>
      </c>
    </row>
    <row r="3724" spans="1:18" x14ac:dyDescent="0.25">
      <c r="A3724" s="2" t="s">
        <v>5616</v>
      </c>
      <c r="B3724" s="8">
        <v>1988032172768</v>
      </c>
      <c r="C3724" s="2" t="s">
        <v>5617</v>
      </c>
      <c r="D3724" s="1">
        <v>20</v>
      </c>
      <c r="E3724" s="1">
        <v>1</v>
      </c>
      <c r="F3724" s="1">
        <v>5</v>
      </c>
      <c r="G3724" s="1">
        <v>14.59</v>
      </c>
      <c r="H3724" s="1">
        <v>20</v>
      </c>
      <c r="I3724" s="16"/>
      <c r="J3724" s="17" t="s">
        <v>7142</v>
      </c>
      <c r="K3724" s="4" t="s">
        <v>7144</v>
      </c>
      <c r="L3724" s="5" t="s">
        <v>7143</v>
      </c>
      <c r="M3724" s="5">
        <f t="shared" si="232"/>
        <v>14.59</v>
      </c>
      <c r="N3724" s="5">
        <f t="shared" si="233"/>
        <v>20</v>
      </c>
      <c r="O3724" s="3" t="str">
        <f>IF(ISBLANK(D3724),"ส่วนลด",VLOOKUP(D3724,หมวดหมู่!$A$2:$B$35,2))</f>
        <v>อุปโภค/บริโภค</v>
      </c>
      <c r="P3724" s="3" t="str">
        <f>IF(ISBLANK(E3724),"หน่วย",VLOOKUP(E3724,หน่วยนับ!$A$2:$B$37,2))</f>
        <v>ชิ้น</v>
      </c>
      <c r="Q3724" t="str">
        <f t="shared" si="234"/>
        <v>P00000.png</v>
      </c>
      <c r="R3724" t="str">
        <f t="shared" si="235"/>
        <v>INSERT INTO `product`(`pID`, `pBar`, `pBars`, `pName`, `pBP`, `pSP`, `pVal`, `pCate`, `pUnit`, `img`) VALUES ('P03724','1988032172768','[{"detail":"รหัสสินค้า","barcode":"P03724"},{"detail":"บาร์โค้ดหลัก","barcode":"1988032172768"}]','หน้ากากผี20บ*','14.59','20','5','อุปโภค/บริโภค','ชิ้น','P00000.png');</v>
      </c>
    </row>
    <row r="3725" spans="1:18" x14ac:dyDescent="0.25">
      <c r="A3725" s="2" t="s">
        <v>5618</v>
      </c>
      <c r="B3725" s="8" t="s">
        <v>5618</v>
      </c>
      <c r="C3725" s="2" t="s">
        <v>9167</v>
      </c>
      <c r="D3725" s="1">
        <v>20</v>
      </c>
      <c r="E3725" s="1">
        <v>1</v>
      </c>
      <c r="F3725" s="1">
        <v>7</v>
      </c>
      <c r="G3725" s="1">
        <v>15</v>
      </c>
      <c r="H3725" s="1">
        <v>20</v>
      </c>
      <c r="I3725" s="16"/>
      <c r="J3725" s="17" t="s">
        <v>7142</v>
      </c>
      <c r="K3725" s="4" t="s">
        <v>7144</v>
      </c>
      <c r="L3725" s="5" t="s">
        <v>7143</v>
      </c>
      <c r="M3725" s="5">
        <f t="shared" si="232"/>
        <v>15</v>
      </c>
      <c r="N3725" s="5">
        <f t="shared" si="233"/>
        <v>20</v>
      </c>
      <c r="O3725" s="3" t="str">
        <f>IF(ISBLANK(D3725),"ส่วนลด",VLOOKUP(D3725,หมวดหมู่!$A$2:$B$35,2))</f>
        <v>อุปโภค/บริโภค</v>
      </c>
      <c r="P3725" s="3" t="str">
        <f>IF(ISBLANK(E3725),"หน่วย",VLOOKUP(E3725,หน่วยนับ!$A$2:$B$37,2))</f>
        <v>ชิ้น</v>
      </c>
      <c r="Q3725" t="str">
        <f t="shared" si="234"/>
        <v>P00000.png</v>
      </c>
      <c r="R3725" t="str">
        <f t="shared" si="235"/>
        <v>INSERT INTO `product`(`pID`, `pBar`, `pBars`, `pName`, `pBP`, `pSP`, `pVal`, `pCate`, `pUnit`, `img`) VALUES ('P03725','P03725','[{"detail":"รหัสสินค้า","barcode":"P03725"},{"detail":"บาร์โค้ดหลัก","barcode":"P03725"}]','ดอกกุหลาบตุ๊กตาแมว***','15','20','7','อุปโภค/บริโภค','ชิ้น','P00000.png');</v>
      </c>
    </row>
    <row r="3726" spans="1:18" x14ac:dyDescent="0.25">
      <c r="A3726" s="2" t="s">
        <v>5619</v>
      </c>
      <c r="B3726" s="8">
        <v>1988032175714</v>
      </c>
      <c r="C3726" s="2" t="s">
        <v>9168</v>
      </c>
      <c r="D3726" s="1">
        <v>32</v>
      </c>
      <c r="E3726" s="1">
        <v>9</v>
      </c>
      <c r="F3726" s="1">
        <v>7</v>
      </c>
      <c r="G3726" s="1">
        <v>14.59</v>
      </c>
      <c r="H3726" s="1">
        <v>20</v>
      </c>
      <c r="I3726" s="16"/>
      <c r="J3726" s="17" t="s">
        <v>7142</v>
      </c>
      <c r="K3726" s="4" t="s">
        <v>7144</v>
      </c>
      <c r="L3726" s="5" t="s">
        <v>7143</v>
      </c>
      <c r="M3726" s="5">
        <f t="shared" si="232"/>
        <v>14.59</v>
      </c>
      <c r="N3726" s="5">
        <f t="shared" si="233"/>
        <v>20</v>
      </c>
      <c r="O3726" s="3" t="str">
        <f>IF(ISBLANK(D3726),"ส่วนลด",VLOOKUP(D3726,หมวดหมู่!$A$2:$B$35,2))</f>
        <v>การศึกษา</v>
      </c>
      <c r="P3726" s="3" t="str">
        <f>IF(ISBLANK(E3726),"หน่วย",VLOOKUP(E3726,หน่วยนับ!$A$2:$B$37,2))</f>
        <v>แพ็ค</v>
      </c>
      <c r="Q3726" t="str">
        <f t="shared" si="234"/>
        <v>P00000.png</v>
      </c>
      <c r="R3726" t="str">
        <f t="shared" si="235"/>
        <v>INSERT INTO `product`(`pID`, `pBar`, `pBars`, `pName`, `pBP`, `pSP`, `pVal`, `pCate`, `pUnit`, `img`) VALUES ('P03726','1988032175714','[{"detail":"รหัสสินค้า","barcode":"P03726"},{"detail":"บาร์โค้ดหลัก","barcode":"1988032175714"}]','ซองอั่งเปาสีแดง***','14.59','20','7','การศึกษา','แพ็ค','P00000.png');</v>
      </c>
    </row>
    <row r="3727" spans="1:18" x14ac:dyDescent="0.25">
      <c r="A3727" s="2" t="s">
        <v>5620</v>
      </c>
      <c r="B3727" s="8">
        <v>1987621304078</v>
      </c>
      <c r="C3727" s="2" t="s">
        <v>5621</v>
      </c>
      <c r="D3727" s="1">
        <v>20</v>
      </c>
      <c r="E3727" s="1">
        <v>1</v>
      </c>
      <c r="F3727" s="1">
        <v>4</v>
      </c>
      <c r="G3727" s="1">
        <v>15.5</v>
      </c>
      <c r="H3727" s="1">
        <v>20</v>
      </c>
      <c r="I3727" s="16"/>
      <c r="J3727" s="17" t="s">
        <v>7142</v>
      </c>
      <c r="K3727" s="4" t="s">
        <v>7144</v>
      </c>
      <c r="L3727" s="5" t="s">
        <v>7143</v>
      </c>
      <c r="M3727" s="5">
        <f t="shared" si="232"/>
        <v>15.5</v>
      </c>
      <c r="N3727" s="5">
        <f t="shared" si="233"/>
        <v>20</v>
      </c>
      <c r="O3727" s="3" t="str">
        <f>IF(ISBLANK(D3727),"ส่วนลด",VLOOKUP(D3727,หมวดหมู่!$A$2:$B$35,2))</f>
        <v>อุปโภค/บริโภค</v>
      </c>
      <c r="P3727" s="3" t="str">
        <f>IF(ISBLANK(E3727),"หน่วย",VLOOKUP(E3727,หน่วยนับ!$A$2:$B$37,2))</f>
        <v>ชิ้น</v>
      </c>
      <c r="Q3727" t="str">
        <f t="shared" si="234"/>
        <v>P00000.png</v>
      </c>
      <c r="R3727" t="str">
        <f t="shared" si="235"/>
        <v>INSERT INTO `product`(`pID`, `pBar`, `pBars`, `pName`, `pBP`, `pSP`, `pVal`, `pCate`, `pUnit`, `img`) VALUES ('P03727','1987621304078','[{"detail":"รหัสสินค้า","barcode":"P03727"},{"detail":"บาร์โค้ดหลัก","barcode":"1987621304078"}]','รถโฟวิน20บ*','15.5','20','4','อุปโภค/บริโภค','ชิ้น','P00000.png');</v>
      </c>
    </row>
    <row r="3728" spans="1:18" x14ac:dyDescent="0.25">
      <c r="A3728" s="2" t="s">
        <v>5622</v>
      </c>
      <c r="B3728" s="8">
        <v>1987621301749</v>
      </c>
      <c r="C3728" s="2" t="s">
        <v>5623</v>
      </c>
      <c r="D3728" s="1">
        <v>20</v>
      </c>
      <c r="E3728" s="1">
        <v>1</v>
      </c>
      <c r="F3728" s="1">
        <v>2</v>
      </c>
      <c r="G3728" s="1">
        <v>15.5</v>
      </c>
      <c r="H3728" s="1">
        <v>20</v>
      </c>
      <c r="I3728" s="16"/>
      <c r="J3728" s="17" t="s">
        <v>7142</v>
      </c>
      <c r="K3728" s="4" t="s">
        <v>7144</v>
      </c>
      <c r="L3728" s="5" t="s">
        <v>7143</v>
      </c>
      <c r="M3728" s="5">
        <f t="shared" si="232"/>
        <v>15.5</v>
      </c>
      <c r="N3728" s="5">
        <f t="shared" si="233"/>
        <v>20</v>
      </c>
      <c r="O3728" s="3" t="str">
        <f>IF(ISBLANK(D3728),"ส่วนลด",VLOOKUP(D3728,หมวดหมู่!$A$2:$B$35,2))</f>
        <v>อุปโภค/บริโภค</v>
      </c>
      <c r="P3728" s="3" t="str">
        <f>IF(ISBLANK(E3728),"หน่วย",VLOOKUP(E3728,หน่วยนับ!$A$2:$B$37,2))</f>
        <v>ชิ้น</v>
      </c>
      <c r="Q3728" t="str">
        <f t="shared" si="234"/>
        <v>P00000.png</v>
      </c>
      <c r="R3728" t="str">
        <f t="shared" si="235"/>
        <v>INSERT INTO `product`(`pID`, `pBar`, `pBars`, `pName`, `pBP`, `pSP`, `pVal`, `pCate`, `pUnit`, `img`) VALUES ('P03728','1987621301749','[{"detail":"รหัสสินค้า","barcode":"P03728"},{"detail":"บาร์โค้ดหลัก","barcode":"1987621301749"}]','รถซิ่งบังคับ20บ*','15.5','20','2','อุปโภค/บริโภค','ชิ้น','P00000.png');</v>
      </c>
    </row>
    <row r="3729" spans="1:18" x14ac:dyDescent="0.25">
      <c r="A3729" s="2" t="s">
        <v>5624</v>
      </c>
      <c r="B3729" s="8">
        <v>1987621304023</v>
      </c>
      <c r="C3729" s="2" t="s">
        <v>5625</v>
      </c>
      <c r="D3729" s="1">
        <v>21</v>
      </c>
      <c r="E3729" s="1">
        <v>1</v>
      </c>
      <c r="F3729" s="1">
        <v>0</v>
      </c>
      <c r="G3729" s="1">
        <v>15.5</v>
      </c>
      <c r="H3729" s="1">
        <v>20</v>
      </c>
      <c r="I3729" s="16"/>
      <c r="J3729" s="17" t="s">
        <v>7142</v>
      </c>
      <c r="K3729" s="4" t="s">
        <v>7144</v>
      </c>
      <c r="L3729" s="5" t="s">
        <v>7143</v>
      </c>
      <c r="M3729" s="5">
        <f t="shared" si="232"/>
        <v>15.5</v>
      </c>
      <c r="N3729" s="5">
        <f t="shared" si="233"/>
        <v>20</v>
      </c>
      <c r="O3729" s="3" t="str">
        <f>IF(ISBLANK(D3729),"ส่วนลด",VLOOKUP(D3729,หมวดหมู่!$A$2:$B$35,2))</f>
        <v>ไฟฟ้า</v>
      </c>
      <c r="P3729" s="3" t="str">
        <f>IF(ISBLANK(E3729),"หน่วย",VLOOKUP(E3729,หน่วยนับ!$A$2:$B$37,2))</f>
        <v>ชิ้น</v>
      </c>
      <c r="Q3729" t="str">
        <f t="shared" si="234"/>
        <v>P00000.png</v>
      </c>
      <c r="R3729" t="str">
        <f t="shared" si="235"/>
        <v>INSERT INTO `product`(`pID`, `pBar`, `pBars`, `pName`, `pBP`, `pSP`, `pVal`, `pCate`, `pUnit`, `img`) VALUES ('P03729','1987621304023','[{"detail":"รหัสสินค้า","barcode":"P03729"},{"detail":"บาร์โค้ดหลัก","barcode":"1987621304023"}]','รถแม็คโค20บ*','15.5','20','0','ไฟฟ้า','ชิ้น','P00000.png');</v>
      </c>
    </row>
    <row r="3730" spans="1:18" x14ac:dyDescent="0.25">
      <c r="A3730" s="2" t="s">
        <v>5626</v>
      </c>
      <c r="B3730" s="8">
        <v>1987621305082</v>
      </c>
      <c r="C3730" s="2" t="s">
        <v>5625</v>
      </c>
      <c r="D3730" s="1">
        <v>20</v>
      </c>
      <c r="E3730" s="1">
        <v>1</v>
      </c>
      <c r="F3730" s="1">
        <v>4</v>
      </c>
      <c r="G3730" s="1">
        <v>15.5</v>
      </c>
      <c r="H3730" s="1">
        <v>20</v>
      </c>
      <c r="I3730" s="16"/>
      <c r="J3730" s="17" t="s">
        <v>7142</v>
      </c>
      <c r="K3730" s="4" t="s">
        <v>7144</v>
      </c>
      <c r="L3730" s="5" t="s">
        <v>7143</v>
      </c>
      <c r="M3730" s="5">
        <f t="shared" si="232"/>
        <v>15.5</v>
      </c>
      <c r="N3730" s="5">
        <f t="shared" si="233"/>
        <v>20</v>
      </c>
      <c r="O3730" s="3" t="str">
        <f>IF(ISBLANK(D3730),"ส่วนลด",VLOOKUP(D3730,หมวดหมู่!$A$2:$B$35,2))</f>
        <v>อุปโภค/บริโภค</v>
      </c>
      <c r="P3730" s="3" t="str">
        <f>IF(ISBLANK(E3730),"หน่วย",VLOOKUP(E3730,หน่วยนับ!$A$2:$B$37,2))</f>
        <v>ชิ้น</v>
      </c>
      <c r="Q3730" t="str">
        <f t="shared" si="234"/>
        <v>P00000.png</v>
      </c>
      <c r="R3730" t="str">
        <f t="shared" si="235"/>
        <v>INSERT INTO `product`(`pID`, `pBar`, `pBars`, `pName`, `pBP`, `pSP`, `pVal`, `pCate`, `pUnit`, `img`) VALUES ('P03730','1987621305082','[{"detail":"รหัสสินค้า","barcode":"P03730"},{"detail":"บาร์โค้ดหลัก","barcode":"1987621305082"}]','รถแม็คโค20บ*','15.5','20','4','อุปโภค/บริโภค','ชิ้น','P00000.png');</v>
      </c>
    </row>
    <row r="3731" spans="1:18" x14ac:dyDescent="0.25">
      <c r="A3731" s="2" t="s">
        <v>5627</v>
      </c>
      <c r="B3731" s="8">
        <v>8856652036704</v>
      </c>
      <c r="C3731" s="2" t="s">
        <v>5628</v>
      </c>
      <c r="D3731" s="1">
        <v>20</v>
      </c>
      <c r="E3731" s="1">
        <v>9</v>
      </c>
      <c r="F3731" s="1">
        <v>6</v>
      </c>
      <c r="G3731" s="1">
        <v>4</v>
      </c>
      <c r="H3731" s="1">
        <v>10</v>
      </c>
      <c r="I3731" s="16"/>
      <c r="J3731" s="17" t="s">
        <v>7142</v>
      </c>
      <c r="K3731" s="4" t="s">
        <v>7144</v>
      </c>
      <c r="L3731" s="5" t="s">
        <v>7143</v>
      </c>
      <c r="M3731" s="5">
        <f t="shared" si="232"/>
        <v>4</v>
      </c>
      <c r="N3731" s="5">
        <f t="shared" si="233"/>
        <v>10</v>
      </c>
      <c r="O3731" s="3" t="str">
        <f>IF(ISBLANK(D3731),"ส่วนลด",VLOOKUP(D3731,หมวดหมู่!$A$2:$B$35,2))</f>
        <v>อุปโภค/บริโภค</v>
      </c>
      <c r="P3731" s="3" t="str">
        <f>IF(ISBLANK(E3731),"หน่วย",VLOOKUP(E3731,หน่วยนับ!$A$2:$B$37,2))</f>
        <v>แพ็ค</v>
      </c>
      <c r="Q3731" t="str">
        <f t="shared" si="234"/>
        <v>P00000.png</v>
      </c>
      <c r="R3731" t="str">
        <f t="shared" si="235"/>
        <v>INSERT INTO `product`(`pID`, `pBar`, `pBars`, `pName`, `pBP`, `pSP`, `pVal`, `pCate`, `pUnit`, `img`) VALUES ('P03731','8856652036704','[{"detail":"รหัสสินค้า","barcode":"P03731"},{"detail":"บาร์โค้ดหลัก","barcode":"8856652036704"}]','สติกเกอร์10บ*','4','10','6','อุปโภค/บริโภค','แพ็ค','P00000.png');</v>
      </c>
    </row>
    <row r="3732" spans="1:18" x14ac:dyDescent="0.25">
      <c r="A3732" s="2" t="s">
        <v>5629</v>
      </c>
      <c r="B3732" s="8">
        <v>816439369</v>
      </c>
      <c r="C3732" s="2" t="s">
        <v>5630</v>
      </c>
      <c r="D3732" s="1">
        <v>20</v>
      </c>
      <c r="E3732" s="6"/>
      <c r="F3732" s="1">
        <v>0</v>
      </c>
      <c r="G3732" s="1">
        <v>110</v>
      </c>
      <c r="H3732" s="1">
        <v>139</v>
      </c>
      <c r="I3732" s="16"/>
      <c r="J3732" s="17" t="s">
        <v>7142</v>
      </c>
      <c r="K3732" s="4" t="s">
        <v>7144</v>
      </c>
      <c r="L3732" s="5" t="s">
        <v>7143</v>
      </c>
      <c r="M3732" s="5">
        <f t="shared" si="232"/>
        <v>110</v>
      </c>
      <c r="N3732" s="5">
        <f t="shared" si="233"/>
        <v>139</v>
      </c>
      <c r="O3732" s="3" t="str">
        <f>IF(ISBLANK(D3732),"ส่วนลด",VLOOKUP(D3732,หมวดหมู่!$A$2:$B$35,2))</f>
        <v>อุปโภค/บริโภค</v>
      </c>
      <c r="P3732" s="3" t="str">
        <f>IF(ISBLANK(E3732),"หน่วย",VLOOKUP(E3732,หน่วยนับ!$A$2:$B$37,2))</f>
        <v>หน่วย</v>
      </c>
      <c r="Q3732" t="str">
        <f t="shared" si="234"/>
        <v>P00000.png</v>
      </c>
      <c r="R3732" t="str">
        <f t="shared" si="235"/>
        <v>INSERT INTO `product`(`pID`, `pBar`, `pBars`, `pName`, `pBP`, `pSP`, `pVal`, `pCate`, `pUnit`, `img`) VALUES ('P03732','816439369','[{"detail":"รหัสสินค้า","barcode":"P03732"},{"detail":"บาร์โค้ดหลัก","barcode":"816439369"}]','รถแม็คโค+ปูน+ดั้ม139บ*','110','139','0','อุปโภค/บริโภค','หน่วย','P00000.png');</v>
      </c>
    </row>
    <row r="3733" spans="1:18" x14ac:dyDescent="0.25">
      <c r="A3733" s="2" t="s">
        <v>5631</v>
      </c>
      <c r="B3733" s="8">
        <v>168992993</v>
      </c>
      <c r="C3733" s="2" t="s">
        <v>5632</v>
      </c>
      <c r="D3733" s="1">
        <v>20</v>
      </c>
      <c r="E3733" s="1">
        <v>9</v>
      </c>
      <c r="F3733" s="1">
        <v>0</v>
      </c>
      <c r="G3733" s="1">
        <v>52</v>
      </c>
      <c r="H3733" s="1">
        <v>65</v>
      </c>
      <c r="I3733" s="16"/>
      <c r="J3733" s="17" t="s">
        <v>7142</v>
      </c>
      <c r="K3733" s="4" t="s">
        <v>7144</v>
      </c>
      <c r="L3733" s="5" t="s">
        <v>7143</v>
      </c>
      <c r="M3733" s="5">
        <f t="shared" si="232"/>
        <v>52</v>
      </c>
      <c r="N3733" s="5">
        <f t="shared" si="233"/>
        <v>65</v>
      </c>
      <c r="O3733" s="3" t="str">
        <f>IF(ISBLANK(D3733),"ส่วนลด",VLOOKUP(D3733,หมวดหมู่!$A$2:$B$35,2))</f>
        <v>อุปโภค/บริโภค</v>
      </c>
      <c r="P3733" s="3" t="str">
        <f>IF(ISBLANK(E3733),"หน่วย",VLOOKUP(E3733,หน่วยนับ!$A$2:$B$37,2))</f>
        <v>แพ็ค</v>
      </c>
      <c r="Q3733" t="str">
        <f t="shared" si="234"/>
        <v>P00000.png</v>
      </c>
      <c r="R3733" t="str">
        <f t="shared" si="235"/>
        <v>INSERT INTO `product`(`pID`, `pBar`, `pBars`, `pName`, `pBP`, `pSP`, `pVal`, `pCate`, `pUnit`, `img`) VALUES ('P03733','168992993','[{"detail":"รหัสสินค้า","barcode":"P03733"},{"detail":"บาร์โค้ดหลัก","barcode":"168992993"}]','ของเล่นสวนสนุก65บ*','52','65','0','อุปโภค/บริโภค','แพ็ค','P00000.png');</v>
      </c>
    </row>
    <row r="3734" spans="1:18" x14ac:dyDescent="0.25">
      <c r="A3734" s="2" t="s">
        <v>5633</v>
      </c>
      <c r="B3734" s="8">
        <v>168986981</v>
      </c>
      <c r="C3734" s="2" t="s">
        <v>5634</v>
      </c>
      <c r="D3734" s="1">
        <v>20</v>
      </c>
      <c r="E3734" s="1">
        <v>9</v>
      </c>
      <c r="F3734" s="1">
        <v>0</v>
      </c>
      <c r="G3734" s="1">
        <v>55</v>
      </c>
      <c r="H3734" s="1">
        <v>69</v>
      </c>
      <c r="I3734" s="16"/>
      <c r="J3734" s="17" t="s">
        <v>7142</v>
      </c>
      <c r="K3734" s="4" t="s">
        <v>7144</v>
      </c>
      <c r="L3734" s="5" t="s">
        <v>7143</v>
      </c>
      <c r="M3734" s="5">
        <f t="shared" si="232"/>
        <v>55</v>
      </c>
      <c r="N3734" s="5">
        <f t="shared" si="233"/>
        <v>69</v>
      </c>
      <c r="O3734" s="3" t="str">
        <f>IF(ISBLANK(D3734),"ส่วนลด",VLOOKUP(D3734,หมวดหมู่!$A$2:$B$35,2))</f>
        <v>อุปโภค/บริโภค</v>
      </c>
      <c r="P3734" s="3" t="str">
        <f>IF(ISBLANK(E3734),"หน่วย",VLOOKUP(E3734,หน่วยนับ!$A$2:$B$37,2))</f>
        <v>แพ็ค</v>
      </c>
      <c r="Q3734" t="str">
        <f t="shared" si="234"/>
        <v>P00000.png</v>
      </c>
      <c r="R3734" t="str">
        <f t="shared" si="235"/>
        <v>INSERT INTO `product`(`pID`, `pBar`, `pBars`, `pName`, `pBP`, `pSP`, `pVal`, `pCate`, `pUnit`, `img`) VALUES ('P03734','168986981','[{"detail":"รหัสสินค้า","barcode":"P03734"},{"detail":"บาร์โค้ดหลัก","barcode":"168986981"}]','ของเล่นสวนสนุก69บ*','55','69','0','อุปโภค/บริโภค','แพ็ค','P00000.png');</v>
      </c>
    </row>
    <row r="3735" spans="1:18" x14ac:dyDescent="0.25">
      <c r="A3735" s="2" t="s">
        <v>5635</v>
      </c>
      <c r="B3735" s="8" t="s">
        <v>5635</v>
      </c>
      <c r="C3735" s="2" t="s">
        <v>5636</v>
      </c>
      <c r="D3735" s="1">
        <v>20</v>
      </c>
      <c r="E3735" s="1">
        <v>9</v>
      </c>
      <c r="F3735" s="1">
        <v>6</v>
      </c>
      <c r="G3735" s="1">
        <v>13</v>
      </c>
      <c r="H3735" s="1">
        <v>20</v>
      </c>
      <c r="I3735" s="16"/>
      <c r="J3735" s="17" t="s">
        <v>7142</v>
      </c>
      <c r="K3735" s="4" t="s">
        <v>7144</v>
      </c>
      <c r="L3735" s="5" t="s">
        <v>7143</v>
      </c>
      <c r="M3735" s="5">
        <f t="shared" si="232"/>
        <v>13</v>
      </c>
      <c r="N3735" s="5">
        <f t="shared" si="233"/>
        <v>20</v>
      </c>
      <c r="O3735" s="3" t="str">
        <f>IF(ISBLANK(D3735),"ส่วนลด",VLOOKUP(D3735,หมวดหมู่!$A$2:$B$35,2))</f>
        <v>อุปโภค/บริโภค</v>
      </c>
      <c r="P3735" s="3" t="str">
        <f>IF(ISBLANK(E3735),"หน่วย",VLOOKUP(E3735,หน่วยนับ!$A$2:$B$37,2))</f>
        <v>แพ็ค</v>
      </c>
      <c r="Q3735" t="str">
        <f t="shared" si="234"/>
        <v>P00000.png</v>
      </c>
      <c r="R3735" t="str">
        <f t="shared" si="235"/>
        <v>INSERT INTO `product`(`pID`, `pBar`, `pBars`, `pName`, `pBP`, `pSP`, `pVal`, `pCate`, `pUnit`, `img`) VALUES ('P03735','P03735','[{"detail":"รหัสสินค้า","barcode":"P03735"},{"detail":"บาร์โค้ดหลัก","barcode":"P03735"}]','ชุดครัว20บ*','13','20','6','อุปโภค/บริโภค','แพ็ค','P00000.png');</v>
      </c>
    </row>
    <row r="3736" spans="1:18" x14ac:dyDescent="0.25">
      <c r="A3736" s="2" t="s">
        <v>5637</v>
      </c>
      <c r="B3736" s="8">
        <v>1987621304542</v>
      </c>
      <c r="C3736" s="2" t="s">
        <v>5638</v>
      </c>
      <c r="D3736" s="1">
        <v>20</v>
      </c>
      <c r="E3736" s="1">
        <v>1</v>
      </c>
      <c r="F3736" s="1">
        <v>0</v>
      </c>
      <c r="G3736" s="1">
        <v>15.5</v>
      </c>
      <c r="H3736" s="1">
        <v>20</v>
      </c>
      <c r="I3736" s="16"/>
      <c r="J3736" s="17" t="s">
        <v>7142</v>
      </c>
      <c r="K3736" s="4" t="s">
        <v>7144</v>
      </c>
      <c r="L3736" s="5" t="s">
        <v>7143</v>
      </c>
      <c r="M3736" s="5">
        <f t="shared" si="232"/>
        <v>15.5</v>
      </c>
      <c r="N3736" s="5">
        <f t="shared" si="233"/>
        <v>20</v>
      </c>
      <c r="O3736" s="3" t="str">
        <f>IF(ISBLANK(D3736),"ส่วนลด",VLOOKUP(D3736,หมวดหมู่!$A$2:$B$35,2))</f>
        <v>อุปโภค/บริโภค</v>
      </c>
      <c r="P3736" s="3" t="str">
        <f>IF(ISBLANK(E3736),"หน่วย",VLOOKUP(E3736,หน่วยนับ!$A$2:$B$37,2))</f>
        <v>ชิ้น</v>
      </c>
      <c r="Q3736" t="str">
        <f t="shared" si="234"/>
        <v>P00000.png</v>
      </c>
      <c r="R3736" t="str">
        <f t="shared" si="235"/>
        <v>INSERT INTO `product`(`pID`, `pBar`, `pBars`, `pName`, `pBP`, `pSP`, `pVal`, `pCate`, `pUnit`, `img`) VALUES ('P03736','1987621304542','[{"detail":"รหัสสินค้า","barcode":"P03736"},{"detail":"บาร์โค้ดหลัก","barcode":"1987621304542"}]','กระเป๋าแฟชั่น20บ*','15.5','20','0','อุปโภค/บริโภค','ชิ้น','P00000.png');</v>
      </c>
    </row>
    <row r="3737" spans="1:18" x14ac:dyDescent="0.25">
      <c r="A3737" s="2" t="s">
        <v>5639</v>
      </c>
      <c r="B3737" s="8">
        <v>1987621304993</v>
      </c>
      <c r="C3737" s="2" t="s">
        <v>5640</v>
      </c>
      <c r="D3737" s="1">
        <v>20</v>
      </c>
      <c r="E3737" s="1">
        <v>1</v>
      </c>
      <c r="F3737" s="1">
        <v>2</v>
      </c>
      <c r="G3737" s="1">
        <v>15.5</v>
      </c>
      <c r="H3737" s="1">
        <v>20</v>
      </c>
      <c r="I3737" s="16"/>
      <c r="J3737" s="17" t="s">
        <v>7142</v>
      </c>
      <c r="K3737" s="4" t="s">
        <v>7144</v>
      </c>
      <c r="L3737" s="5" t="s">
        <v>7143</v>
      </c>
      <c r="M3737" s="5">
        <f t="shared" si="232"/>
        <v>15.5</v>
      </c>
      <c r="N3737" s="5">
        <f t="shared" si="233"/>
        <v>20</v>
      </c>
      <c r="O3737" s="3" t="str">
        <f>IF(ISBLANK(D3737),"ส่วนลด",VLOOKUP(D3737,หมวดหมู่!$A$2:$B$35,2))</f>
        <v>อุปโภค/บริโภค</v>
      </c>
      <c r="P3737" s="3" t="str">
        <f>IF(ISBLANK(E3737),"หน่วย",VLOOKUP(E3737,หน่วยนับ!$A$2:$B$37,2))</f>
        <v>ชิ้น</v>
      </c>
      <c r="Q3737" t="str">
        <f t="shared" si="234"/>
        <v>P00000.png</v>
      </c>
      <c r="R3737" t="str">
        <f t="shared" si="235"/>
        <v>INSERT INTO `product`(`pID`, `pBar`, `pBars`, `pName`, `pBP`, `pSP`, `pVal`, `pCate`, `pUnit`, `img`) VALUES ('P03737','1987621304993','[{"detail":"รหัสสินค้า","barcode":"P03737"},{"detail":"บาร์โค้ดหลัก","barcode":"1987621304993"}]','ปืนอัดลม20บ*','15.5','20','2','อุปโภค/บริโภค','ชิ้น','P00000.png');</v>
      </c>
    </row>
    <row r="3738" spans="1:18" x14ac:dyDescent="0.25">
      <c r="A3738" s="2" t="s">
        <v>5641</v>
      </c>
      <c r="B3738" s="8">
        <v>8850507001442</v>
      </c>
      <c r="C3738" s="2" t="s">
        <v>5642</v>
      </c>
      <c r="D3738" s="1">
        <v>20</v>
      </c>
      <c r="E3738" s="1">
        <v>1</v>
      </c>
      <c r="F3738" s="1">
        <v>5</v>
      </c>
      <c r="G3738" s="1">
        <v>7.92</v>
      </c>
      <c r="H3738" s="1">
        <v>10</v>
      </c>
      <c r="I3738" s="16"/>
      <c r="J3738" s="17" t="s">
        <v>7142</v>
      </c>
      <c r="K3738" s="4" t="s">
        <v>7144</v>
      </c>
      <c r="L3738" s="5" t="s">
        <v>7143</v>
      </c>
      <c r="M3738" s="5">
        <f t="shared" si="232"/>
        <v>7.92</v>
      </c>
      <c r="N3738" s="5">
        <f t="shared" si="233"/>
        <v>10</v>
      </c>
      <c r="O3738" s="3" t="str">
        <f>IF(ISBLANK(D3738),"ส่วนลด",VLOOKUP(D3738,หมวดหมู่!$A$2:$B$35,2))</f>
        <v>อุปโภค/บริโภค</v>
      </c>
      <c r="P3738" s="3" t="str">
        <f>IF(ISBLANK(E3738),"หน่วย",VLOOKUP(E3738,หน่วยนับ!$A$2:$B$37,2))</f>
        <v>ชิ้น</v>
      </c>
      <c r="Q3738" t="str">
        <f t="shared" si="234"/>
        <v>P00000.png</v>
      </c>
      <c r="R3738" t="str">
        <f t="shared" si="235"/>
        <v>INSERT INTO `product`(`pID`, `pBar`, `pBars`, `pName`, `pBP`, `pSP`, `pVal`, `pCate`, `pUnit`, `img`) VALUES ('P03738','8850507001442','[{"detail":"รหัสสินค้า","barcode":"P03738"},{"detail":"บาร์โค้ดหลัก","barcode":"8850507001442"}]','รูเบตบอย10บ*','7.92','10','5','อุปโภค/บริโภค','ชิ้น','P00000.png');</v>
      </c>
    </row>
    <row r="3739" spans="1:18" x14ac:dyDescent="0.25">
      <c r="A3739" s="2" t="s">
        <v>5643</v>
      </c>
      <c r="B3739" s="8">
        <v>1987621304030</v>
      </c>
      <c r="C3739" s="2" t="s">
        <v>5644</v>
      </c>
      <c r="D3739" s="1">
        <v>20</v>
      </c>
      <c r="E3739" s="1">
        <v>1</v>
      </c>
      <c r="F3739" s="1">
        <v>4</v>
      </c>
      <c r="G3739" s="1">
        <v>15.5</v>
      </c>
      <c r="H3739" s="1">
        <v>20</v>
      </c>
      <c r="I3739" s="16"/>
      <c r="J3739" s="17" t="s">
        <v>7142</v>
      </c>
      <c r="K3739" s="4" t="s">
        <v>7144</v>
      </c>
      <c r="L3739" s="5" t="s">
        <v>7143</v>
      </c>
      <c r="M3739" s="5">
        <f t="shared" si="232"/>
        <v>15.5</v>
      </c>
      <c r="N3739" s="5">
        <f t="shared" si="233"/>
        <v>20</v>
      </c>
      <c r="O3739" s="3" t="str">
        <f>IF(ISBLANK(D3739),"ส่วนลด",VLOOKUP(D3739,หมวดหมู่!$A$2:$B$35,2))</f>
        <v>อุปโภค/บริโภค</v>
      </c>
      <c r="P3739" s="3" t="str">
        <f>IF(ISBLANK(E3739),"หน่วย",VLOOKUP(E3739,หน่วยนับ!$A$2:$B$37,2))</f>
        <v>ชิ้น</v>
      </c>
      <c r="Q3739" t="str">
        <f t="shared" si="234"/>
        <v>P00000.png</v>
      </c>
      <c r="R3739" t="str">
        <f t="shared" si="235"/>
        <v>INSERT INTO `product`(`pID`, `pBar`, `pBars`, `pName`, `pBP`, `pSP`, `pVal`, `pCate`, `pUnit`, `img`) VALUES ('P03739','1987621304030','[{"detail":"รหัสสินค้า","barcode":"P03739"},{"detail":"บาร์โค้ดหลัก","barcode":"1987621304030"}]','รถดั้ม20บ*','15.5','20','4','อุปโภค/บริโภค','ชิ้น','P00000.png');</v>
      </c>
    </row>
    <row r="3740" spans="1:18" x14ac:dyDescent="0.25">
      <c r="A3740" s="2" t="s">
        <v>5645</v>
      </c>
      <c r="B3740" s="8" t="s">
        <v>5645</v>
      </c>
      <c r="C3740" s="2" t="s">
        <v>5646</v>
      </c>
      <c r="D3740" s="1">
        <v>20</v>
      </c>
      <c r="E3740" s="1">
        <v>1</v>
      </c>
      <c r="F3740" s="1">
        <v>9</v>
      </c>
      <c r="G3740" s="1">
        <v>15.5</v>
      </c>
      <c r="H3740" s="1">
        <v>25</v>
      </c>
      <c r="I3740" s="16"/>
      <c r="J3740" s="17" t="s">
        <v>7142</v>
      </c>
      <c r="K3740" s="4" t="s">
        <v>7144</v>
      </c>
      <c r="L3740" s="5" t="s">
        <v>7143</v>
      </c>
      <c r="M3740" s="5">
        <f t="shared" si="232"/>
        <v>15.5</v>
      </c>
      <c r="N3740" s="5">
        <f t="shared" si="233"/>
        <v>25</v>
      </c>
      <c r="O3740" s="3" t="str">
        <f>IF(ISBLANK(D3740),"ส่วนลด",VLOOKUP(D3740,หมวดหมู่!$A$2:$B$35,2))</f>
        <v>อุปโภค/บริโภค</v>
      </c>
      <c r="P3740" s="3" t="str">
        <f>IF(ISBLANK(E3740),"หน่วย",VLOOKUP(E3740,หน่วยนับ!$A$2:$B$37,2))</f>
        <v>ชิ้น</v>
      </c>
      <c r="Q3740" t="str">
        <f t="shared" si="234"/>
        <v>P00000.png</v>
      </c>
      <c r="R3740" t="str">
        <f t="shared" si="235"/>
        <v>INSERT INTO `product`(`pID`, `pBar`, `pBars`, `pName`, `pBP`, `pSP`, `pVal`, `pCate`, `pUnit`, `img`) VALUES ('P03740','P03740','[{"detail":"รหัสสินค้า","barcode":"P03740"},{"detail":"บาร์โค้ดหลัก","barcode":"P03740"}]','น้ำเด้งมีไฟ25บ*','15.5','25','9','อุปโภค/บริโภค','ชิ้น','P00000.png');</v>
      </c>
    </row>
    <row r="3741" spans="1:18" x14ac:dyDescent="0.25">
      <c r="A3741" s="2" t="s">
        <v>5647</v>
      </c>
      <c r="B3741" s="8">
        <v>1988032166279</v>
      </c>
      <c r="C3741" s="2" t="s">
        <v>5648</v>
      </c>
      <c r="D3741" s="1">
        <v>20</v>
      </c>
      <c r="E3741" s="1">
        <v>8</v>
      </c>
      <c r="F3741" s="1">
        <v>6</v>
      </c>
      <c r="G3741" s="1">
        <v>15</v>
      </c>
      <c r="H3741" s="1">
        <v>20</v>
      </c>
      <c r="I3741" s="16"/>
      <c r="J3741" s="17" t="s">
        <v>7142</v>
      </c>
      <c r="K3741" s="4" t="s">
        <v>7144</v>
      </c>
      <c r="L3741" s="5" t="s">
        <v>7143</v>
      </c>
      <c r="M3741" s="5">
        <f t="shared" si="232"/>
        <v>15</v>
      </c>
      <c r="N3741" s="5">
        <f t="shared" si="233"/>
        <v>20</v>
      </c>
      <c r="O3741" s="3" t="str">
        <f>IF(ISBLANK(D3741),"ส่วนลด",VLOOKUP(D3741,หมวดหมู่!$A$2:$B$35,2))</f>
        <v>อุปโภค/บริโภค</v>
      </c>
      <c r="P3741" s="3" t="str">
        <f>IF(ISBLANK(E3741),"หน่วย",VLOOKUP(E3741,หน่วยนับ!$A$2:$B$37,2))</f>
        <v>อัน</v>
      </c>
      <c r="Q3741" t="str">
        <f t="shared" si="234"/>
        <v>P00000.png</v>
      </c>
      <c r="R3741" t="str">
        <f t="shared" si="235"/>
        <v>INSERT INTO `product`(`pID`, `pBar`, `pBars`, `pName`, `pBP`, `pSP`, `pVal`, `pCate`, `pUnit`, `img`) VALUES ('P03741','1988032166279','[{"detail":"รหัสสินค้า","barcode":"P03741"},{"detail":"บาร์โค้ดหลัก","barcode":"1988032166279"}]','กระดานปาเป้า20บ*','15','20','6','อุปโภค/บริโภค','อัน','P00000.png');</v>
      </c>
    </row>
    <row r="3742" spans="1:18" x14ac:dyDescent="0.25">
      <c r="A3742" s="2" t="s">
        <v>5649</v>
      </c>
      <c r="B3742" s="8">
        <v>1987621302715</v>
      </c>
      <c r="C3742" s="2" t="s">
        <v>5650</v>
      </c>
      <c r="D3742" s="1">
        <v>20</v>
      </c>
      <c r="E3742" s="1">
        <v>36</v>
      </c>
      <c r="F3742" s="1">
        <v>2</v>
      </c>
      <c r="G3742" s="1">
        <v>15.5</v>
      </c>
      <c r="H3742" s="1">
        <v>20</v>
      </c>
      <c r="I3742" s="16"/>
      <c r="J3742" s="17" t="s">
        <v>7142</v>
      </c>
      <c r="K3742" s="4" t="s">
        <v>7144</v>
      </c>
      <c r="L3742" s="5" t="s">
        <v>7143</v>
      </c>
      <c r="M3742" s="5">
        <f t="shared" si="232"/>
        <v>15.5</v>
      </c>
      <c r="N3742" s="5">
        <f t="shared" si="233"/>
        <v>20</v>
      </c>
      <c r="O3742" s="3" t="str">
        <f>IF(ISBLANK(D3742),"ส่วนลด",VLOOKUP(D3742,หมวดหมู่!$A$2:$B$35,2))</f>
        <v>อุปโภค/บริโภค</v>
      </c>
      <c r="P3742" s="3" t="str">
        <f>IF(ISBLANK(E3742),"หน่วย",VLOOKUP(E3742,หน่วยนับ!$A$2:$B$37,2))</f>
        <v>คู่</v>
      </c>
      <c r="Q3742" t="str">
        <f t="shared" si="234"/>
        <v>P00000.png</v>
      </c>
      <c r="R3742" t="str">
        <f t="shared" si="235"/>
        <v>INSERT INTO `product`(`pID`, `pBar`, `pBars`, `pName`, `pBP`, `pSP`, `pVal`, `pCate`, `pUnit`, `img`) VALUES ('P03742','1987621302715','[{"detail":"รหัสสินค้า","barcode":"P03742"},{"detail":"บาร์โค้ดหลัก","barcode":"1987621302715"}]','ไม้แบตคู่20บ*','15.5','20','2','อุปโภค/บริโภค','คู่','P00000.png');</v>
      </c>
    </row>
    <row r="3743" spans="1:18" x14ac:dyDescent="0.25">
      <c r="A3743" s="2" t="s">
        <v>5651</v>
      </c>
      <c r="B3743" s="8">
        <v>1984020272922</v>
      </c>
      <c r="C3743" s="2" t="s">
        <v>5652</v>
      </c>
      <c r="D3743" s="1">
        <v>20</v>
      </c>
      <c r="E3743" s="1">
        <v>9</v>
      </c>
      <c r="F3743" s="1">
        <v>4</v>
      </c>
      <c r="G3743" s="1">
        <v>14</v>
      </c>
      <c r="H3743" s="1">
        <v>20</v>
      </c>
      <c r="I3743" s="16"/>
      <c r="J3743" s="17" t="s">
        <v>7142</v>
      </c>
      <c r="K3743" s="4" t="s">
        <v>7144</v>
      </c>
      <c r="L3743" s="5" t="s">
        <v>7143</v>
      </c>
      <c r="M3743" s="5">
        <f t="shared" si="232"/>
        <v>14</v>
      </c>
      <c r="N3743" s="5">
        <f t="shared" si="233"/>
        <v>20</v>
      </c>
      <c r="O3743" s="3" t="str">
        <f>IF(ISBLANK(D3743),"ส่วนลด",VLOOKUP(D3743,หมวดหมู่!$A$2:$B$35,2))</f>
        <v>อุปโภค/บริโภค</v>
      </c>
      <c r="P3743" s="3" t="str">
        <f>IF(ISBLANK(E3743),"หน่วย",VLOOKUP(E3743,หน่วยนับ!$A$2:$B$37,2))</f>
        <v>แพ็ค</v>
      </c>
      <c r="Q3743" t="str">
        <f t="shared" si="234"/>
        <v>P00000.png</v>
      </c>
      <c r="R3743" t="str">
        <f t="shared" si="235"/>
        <v>INSERT INTO `product`(`pID`, `pBar`, `pBars`, `pName`, `pBP`, `pSP`, `pVal`, `pCate`, `pUnit`, `img`) VALUES ('P03743','1984020272922','[{"detail":"รหัสสินค้า","barcode":"P03743"},{"detail":"บาร์โค้ดหลัก","barcode":"1984020272922"}]','ลูกโปร่ง20บ*','14','20','4','อุปโภค/บริโภค','แพ็ค','P00000.png');</v>
      </c>
    </row>
    <row r="3744" spans="1:18" x14ac:dyDescent="0.25">
      <c r="A3744" s="2" t="s">
        <v>5653</v>
      </c>
      <c r="B3744" s="8">
        <v>8850144208075</v>
      </c>
      <c r="C3744" s="2" t="s">
        <v>5654</v>
      </c>
      <c r="D3744" s="6"/>
      <c r="E3744" s="6"/>
      <c r="F3744" s="1">
        <v>98</v>
      </c>
      <c r="G3744" s="1">
        <v>0</v>
      </c>
      <c r="H3744" s="1">
        <v>4</v>
      </c>
      <c r="I3744" s="16"/>
      <c r="J3744" s="17" t="s">
        <v>7142</v>
      </c>
      <c r="K3744" s="4" t="s">
        <v>7144</v>
      </c>
      <c r="L3744" s="5" t="s">
        <v>7143</v>
      </c>
      <c r="M3744" s="5">
        <f t="shared" si="232"/>
        <v>0</v>
      </c>
      <c r="N3744" s="5">
        <f t="shared" si="233"/>
        <v>-4</v>
      </c>
      <c r="O3744" s="3" t="str">
        <f>IF(ISBLANK(D3744),"ส่วนลด",VLOOKUP(D3744,หมวดหมู่!$A$2:$B$35,2))</f>
        <v>ส่วนลด</v>
      </c>
      <c r="P3744" s="3" t="str">
        <f>IF(ISBLANK(E3744),"หน่วย",VLOOKUP(E3744,หน่วยนับ!$A$2:$B$37,2))</f>
        <v>หน่วย</v>
      </c>
      <c r="Q3744" t="str">
        <f t="shared" si="234"/>
        <v>P00000.png</v>
      </c>
      <c r="R3744" t="str">
        <f t="shared" si="235"/>
        <v>INSERT INTO `product`(`pID`, `pBar`, `pBars`, `pName`, `pBP`, `pSP`, `pVal`, `pCate`, `pUnit`, `img`) VALUES ('P03744','8850144208075','[{"detail":"รหัสสินค้า","barcode":"P03744"},{"detail":"บาร์โค้ดหลัก","barcode":"8850144208075"}]','ส่วนลดโจ๊กรสหมูแพ็ค4/44บ*','0','-4','98','ส่วนลด','หน่วย','P00000.png');</v>
      </c>
    </row>
    <row r="3745" spans="1:18" x14ac:dyDescent="0.25">
      <c r="A3745" s="2" t="s">
        <v>5655</v>
      </c>
      <c r="B3745" s="8">
        <v>8850144208068</v>
      </c>
      <c r="C3745" s="2" t="s">
        <v>5656</v>
      </c>
      <c r="D3745" s="6"/>
      <c r="E3745" s="6"/>
      <c r="F3745" s="1">
        <v>99</v>
      </c>
      <c r="G3745" s="1">
        <v>0</v>
      </c>
      <c r="H3745" s="1">
        <v>4</v>
      </c>
      <c r="I3745" s="16"/>
      <c r="J3745" s="17" t="s">
        <v>7142</v>
      </c>
      <c r="K3745" s="4" t="s">
        <v>7144</v>
      </c>
      <c r="L3745" s="5" t="s">
        <v>7143</v>
      </c>
      <c r="M3745" s="5">
        <f t="shared" si="232"/>
        <v>0</v>
      </c>
      <c r="N3745" s="5">
        <f t="shared" si="233"/>
        <v>-4</v>
      </c>
      <c r="O3745" s="3" t="str">
        <f>IF(ISBLANK(D3745),"ส่วนลด",VLOOKUP(D3745,หมวดหมู่!$A$2:$B$35,2))</f>
        <v>ส่วนลด</v>
      </c>
      <c r="P3745" s="3" t="str">
        <f>IF(ISBLANK(E3745),"หน่วย",VLOOKUP(E3745,หน่วยนับ!$A$2:$B$37,2))</f>
        <v>หน่วย</v>
      </c>
      <c r="Q3745" t="str">
        <f t="shared" si="234"/>
        <v>P00000.png</v>
      </c>
      <c r="R3745" t="str">
        <f t="shared" si="235"/>
        <v>INSERT INTO `product`(`pID`, `pBar`, `pBars`, `pName`, `pBP`, `pSP`, `pVal`, `pCate`, `pUnit`, `img`) VALUES ('P03745','8850144208068','[{"detail":"รหัสสินค้า","barcode":"P03745"},{"detail":"บาร์โค้ดหลัก","barcode":"8850144208068"}]','ส่วนลดโจ๊กรสไก่แพ็ค4/44บ*','0','-4','99','ส่วนลด','หน่วย','P00000.png');</v>
      </c>
    </row>
    <row r="3746" spans="1:18" x14ac:dyDescent="0.25">
      <c r="A3746" s="2" t="s">
        <v>5657</v>
      </c>
      <c r="B3746" s="8" t="s">
        <v>5657</v>
      </c>
      <c r="C3746" s="2" t="s">
        <v>5658</v>
      </c>
      <c r="D3746" s="1">
        <v>20</v>
      </c>
      <c r="E3746" s="1">
        <v>1</v>
      </c>
      <c r="F3746" s="1">
        <v>4</v>
      </c>
      <c r="G3746" s="1">
        <v>8</v>
      </c>
      <c r="H3746" s="1">
        <v>10</v>
      </c>
      <c r="I3746" s="16"/>
      <c r="J3746" s="17" t="s">
        <v>7142</v>
      </c>
      <c r="K3746" s="4" t="s">
        <v>7144</v>
      </c>
      <c r="L3746" s="5" t="s">
        <v>7143</v>
      </c>
      <c r="M3746" s="5">
        <f t="shared" si="232"/>
        <v>8</v>
      </c>
      <c r="N3746" s="5">
        <f t="shared" si="233"/>
        <v>10</v>
      </c>
      <c r="O3746" s="3" t="str">
        <f>IF(ISBLANK(D3746),"ส่วนลด",VLOOKUP(D3746,หมวดหมู่!$A$2:$B$35,2))</f>
        <v>อุปโภค/บริโภค</v>
      </c>
      <c r="P3746" s="3" t="str">
        <f>IF(ISBLANK(E3746),"หน่วย",VLOOKUP(E3746,หน่วยนับ!$A$2:$B$37,2))</f>
        <v>ชิ้น</v>
      </c>
      <c r="Q3746" t="str">
        <f t="shared" si="234"/>
        <v>P00000.png</v>
      </c>
      <c r="R3746" t="str">
        <f t="shared" si="235"/>
        <v>INSERT INTO `product`(`pID`, `pBar`, `pBars`, `pName`, `pBP`, `pSP`, `pVal`, `pCate`, `pUnit`, `img`) VALUES ('P03746','P03746','[{"detail":"รหัสสินค้า","barcode":"P03746"},{"detail":"บาร์โค้ดหลัก","barcode":"P03746"}]','แมวเขย่า10บ*','8','10','4','อุปโภค/บริโภค','ชิ้น','P00000.png');</v>
      </c>
    </row>
    <row r="3747" spans="1:18" x14ac:dyDescent="0.25">
      <c r="A3747" s="2" t="s">
        <v>5659</v>
      </c>
      <c r="B3747" s="8" t="s">
        <v>5659</v>
      </c>
      <c r="C3747" s="2" t="s">
        <v>5660</v>
      </c>
      <c r="D3747" s="1">
        <v>20</v>
      </c>
      <c r="E3747" s="1">
        <v>1</v>
      </c>
      <c r="F3747" s="1">
        <v>3</v>
      </c>
      <c r="G3747" s="1">
        <v>20</v>
      </c>
      <c r="H3747" s="1">
        <v>25</v>
      </c>
      <c r="I3747" s="16"/>
      <c r="J3747" s="17" t="s">
        <v>7142</v>
      </c>
      <c r="K3747" s="4" t="s">
        <v>7144</v>
      </c>
      <c r="L3747" s="5" t="s">
        <v>7143</v>
      </c>
      <c r="M3747" s="5">
        <f t="shared" si="232"/>
        <v>20</v>
      </c>
      <c r="N3747" s="5">
        <f t="shared" si="233"/>
        <v>25</v>
      </c>
      <c r="O3747" s="3" t="str">
        <f>IF(ISBLANK(D3747),"ส่วนลด",VLOOKUP(D3747,หมวดหมู่!$A$2:$B$35,2))</f>
        <v>อุปโภค/บริโภค</v>
      </c>
      <c r="P3747" s="3" t="str">
        <f>IF(ISBLANK(E3747),"หน่วย",VLOOKUP(E3747,หน่วยนับ!$A$2:$B$37,2))</f>
        <v>ชิ้น</v>
      </c>
      <c r="Q3747" t="str">
        <f t="shared" si="234"/>
        <v>P00000.png</v>
      </c>
      <c r="R3747" t="str">
        <f t="shared" si="235"/>
        <v>INSERT INTO `product`(`pID`, `pBar`, `pBars`, `pName`, `pBP`, `pSP`, `pVal`, `pCate`, `pUnit`, `img`) VALUES ('P03747','P03747','[{"detail":"รหัสสินค้า","barcode":"P03747"},{"detail":"บาร์โค้ดหลัก","barcode":"P03747"}]','กบแม็กกี้25บ*','20','25','3','อุปโภค/บริโภค','ชิ้น','P00000.png');</v>
      </c>
    </row>
    <row r="3748" spans="1:18" x14ac:dyDescent="0.25">
      <c r="A3748" s="2" t="s">
        <v>5661</v>
      </c>
      <c r="B3748" s="8" t="s">
        <v>5661</v>
      </c>
      <c r="C3748" s="2" t="s">
        <v>5662</v>
      </c>
      <c r="D3748" s="1">
        <v>60</v>
      </c>
      <c r="E3748" s="1">
        <v>8</v>
      </c>
      <c r="F3748" s="1">
        <v>3</v>
      </c>
      <c r="G3748" s="1">
        <v>8</v>
      </c>
      <c r="H3748" s="1">
        <v>10</v>
      </c>
      <c r="I3748" s="16"/>
      <c r="J3748" s="17" t="s">
        <v>7142</v>
      </c>
      <c r="K3748" s="4" t="s">
        <v>7144</v>
      </c>
      <c r="L3748" s="5" t="s">
        <v>7143</v>
      </c>
      <c r="M3748" s="5">
        <f t="shared" si="232"/>
        <v>8</v>
      </c>
      <c r="N3748" s="5">
        <f t="shared" si="233"/>
        <v>10</v>
      </c>
      <c r="O3748" s="3" t="str">
        <f>IF(ISBLANK(D3748),"ส่วนลด",VLOOKUP(D3748,หมวดหมู่!$A$2:$B$35,2))</f>
        <v>ยาสามัญประจำบ้าน</v>
      </c>
      <c r="P3748" s="3" t="str">
        <f>IF(ISBLANK(E3748),"หน่วย",VLOOKUP(E3748,หน่วยนับ!$A$2:$B$37,2))</f>
        <v>อัน</v>
      </c>
      <c r="Q3748" t="str">
        <f t="shared" si="234"/>
        <v>P00000.png</v>
      </c>
      <c r="R3748" t="str">
        <f t="shared" si="235"/>
        <v>INSERT INTO `product`(`pID`, `pBar`, `pBars`, `pName`, `pBP`, `pSP`, `pVal`, `pCate`, `pUnit`, `img`) VALUES ('P03748','P03748','[{"detail":"รหัสสินค้า","barcode":"P03748"},{"detail":"บาร์โค้ดหลัก","barcode":"P03748"}]','ขี้ผึง29เอ10บ**','8','10','3','ยาสามัญประจำบ้าน','อัน','P00000.png');</v>
      </c>
    </row>
    <row r="3749" spans="1:18" x14ac:dyDescent="0.25">
      <c r="A3749" s="2" t="s">
        <v>5663</v>
      </c>
      <c r="B3749" s="8">
        <v>1987621302159</v>
      </c>
      <c r="C3749" s="2" t="s">
        <v>5664</v>
      </c>
      <c r="D3749" s="1">
        <v>20</v>
      </c>
      <c r="E3749" s="1">
        <v>1</v>
      </c>
      <c r="F3749" s="1">
        <v>4</v>
      </c>
      <c r="G3749" s="1">
        <v>15.5</v>
      </c>
      <c r="H3749" s="1">
        <v>20</v>
      </c>
      <c r="I3749" s="16"/>
      <c r="J3749" s="17" t="s">
        <v>7142</v>
      </c>
      <c r="K3749" s="4" t="s">
        <v>7144</v>
      </c>
      <c r="L3749" s="5" t="s">
        <v>7143</v>
      </c>
      <c r="M3749" s="5">
        <f t="shared" si="232"/>
        <v>15.5</v>
      </c>
      <c r="N3749" s="5">
        <f t="shared" si="233"/>
        <v>20</v>
      </c>
      <c r="O3749" s="3" t="str">
        <f>IF(ISBLANK(D3749),"ส่วนลด",VLOOKUP(D3749,หมวดหมู่!$A$2:$B$35,2))</f>
        <v>อุปโภค/บริโภค</v>
      </c>
      <c r="P3749" s="3" t="str">
        <f>IF(ISBLANK(E3749),"หน่วย",VLOOKUP(E3749,หน่วยนับ!$A$2:$B$37,2))</f>
        <v>ชิ้น</v>
      </c>
      <c r="Q3749" t="str">
        <f t="shared" si="234"/>
        <v>P00000.png</v>
      </c>
      <c r="R3749" t="str">
        <f t="shared" si="235"/>
        <v>INSERT INTO `product`(`pID`, `pBar`, `pBars`, `pName`, `pBP`, `pSP`, `pVal`, `pCate`, `pUnit`, `img`) VALUES ('P03749','1987621302159','[{"detail":"รหัสสินค้า","barcode":"P03749"},{"detail":"บาร์โค้ดหลัก","barcode":"1987621302159"}]','รถปูน20บ*','15.5','20','4','อุปโภค/บริโภค','ชิ้น','P00000.png');</v>
      </c>
    </row>
    <row r="3750" spans="1:18" x14ac:dyDescent="0.25">
      <c r="A3750" s="2" t="s">
        <v>5665</v>
      </c>
      <c r="B3750" s="8" t="s">
        <v>5665</v>
      </c>
      <c r="C3750" s="2" t="s">
        <v>5666</v>
      </c>
      <c r="D3750" s="1">
        <v>20</v>
      </c>
      <c r="E3750" s="1">
        <v>1</v>
      </c>
      <c r="F3750" s="1">
        <v>1</v>
      </c>
      <c r="G3750" s="1">
        <v>15</v>
      </c>
      <c r="H3750" s="1">
        <v>20</v>
      </c>
      <c r="I3750" s="16"/>
      <c r="J3750" s="17" t="s">
        <v>7142</v>
      </c>
      <c r="K3750" s="4" t="s">
        <v>7144</v>
      </c>
      <c r="L3750" s="5" t="s">
        <v>7143</v>
      </c>
      <c r="M3750" s="5">
        <f t="shared" si="232"/>
        <v>15</v>
      </c>
      <c r="N3750" s="5">
        <f t="shared" si="233"/>
        <v>20</v>
      </c>
      <c r="O3750" s="3" t="str">
        <f>IF(ISBLANK(D3750),"ส่วนลด",VLOOKUP(D3750,หมวดหมู่!$A$2:$B$35,2))</f>
        <v>อุปโภค/บริโภค</v>
      </c>
      <c r="P3750" s="3" t="str">
        <f>IF(ISBLANK(E3750),"หน่วย",VLOOKUP(E3750,หน่วยนับ!$A$2:$B$37,2))</f>
        <v>ชิ้น</v>
      </c>
      <c r="Q3750" t="str">
        <f t="shared" si="234"/>
        <v>P00000.png</v>
      </c>
      <c r="R3750" t="str">
        <f t="shared" si="235"/>
        <v>INSERT INTO `product`(`pID`, `pBar`, `pBars`, `pName`, `pBP`, `pSP`, `pVal`, `pCate`, `pUnit`, `img`) VALUES ('P03750','P03750','[{"detail":"รหัสสินค้า","barcode":"P03750"},{"detail":"บาร์โค้ดหลัก","barcode":"P03750"}]','ตุ๊กตาสปริง20บ*','15','20','1','อุปโภค/บริโภค','ชิ้น','P00000.png');</v>
      </c>
    </row>
    <row r="3751" spans="1:18" x14ac:dyDescent="0.25">
      <c r="A3751" s="2" t="s">
        <v>5667</v>
      </c>
      <c r="B3751" s="8">
        <v>1987621303781</v>
      </c>
      <c r="C3751" s="2" t="s">
        <v>5668</v>
      </c>
      <c r="D3751" s="1">
        <v>20</v>
      </c>
      <c r="E3751" s="1">
        <v>1</v>
      </c>
      <c r="F3751" s="1">
        <v>1</v>
      </c>
      <c r="G3751" s="1">
        <v>15.5</v>
      </c>
      <c r="H3751" s="1">
        <v>20</v>
      </c>
      <c r="I3751" s="16"/>
      <c r="J3751" s="17" t="s">
        <v>7142</v>
      </c>
      <c r="K3751" s="4" t="s">
        <v>7144</v>
      </c>
      <c r="L3751" s="5" t="s">
        <v>7143</v>
      </c>
      <c r="M3751" s="5">
        <f t="shared" si="232"/>
        <v>15.5</v>
      </c>
      <c r="N3751" s="5">
        <f t="shared" si="233"/>
        <v>20</v>
      </c>
      <c r="O3751" s="3" t="str">
        <f>IF(ISBLANK(D3751),"ส่วนลด",VLOOKUP(D3751,หมวดหมู่!$A$2:$B$35,2))</f>
        <v>อุปโภค/บริโภค</v>
      </c>
      <c r="P3751" s="3" t="str">
        <f>IF(ISBLANK(E3751),"หน่วย",VLOOKUP(E3751,หน่วยนับ!$A$2:$B$37,2))</f>
        <v>ชิ้น</v>
      </c>
      <c r="Q3751" t="str">
        <f t="shared" si="234"/>
        <v>P00000.png</v>
      </c>
      <c r="R3751" t="str">
        <f t="shared" si="235"/>
        <v>INSERT INTO `product`(`pID`, `pBar`, `pBars`, `pName`, `pBP`, `pSP`, `pVal`, `pCate`, `pUnit`, `img`) VALUES ('P03751','1987621303781','[{"detail":"รหัสสินค้า","barcode":"P03751"},{"detail":"บาร์โค้ดหลัก","barcode":"1987621303781"}]','ปืบเป่าฟอง20บ*','15.5','20','1','อุปโภค/บริโภค','ชิ้น','P00000.png');</v>
      </c>
    </row>
    <row r="3752" spans="1:18" x14ac:dyDescent="0.25">
      <c r="A3752" s="2" t="s">
        <v>5669</v>
      </c>
      <c r="B3752" s="8" t="s">
        <v>5669</v>
      </c>
      <c r="C3752" s="2" t="s">
        <v>9169</v>
      </c>
      <c r="D3752" s="1">
        <v>20</v>
      </c>
      <c r="E3752" s="1">
        <v>36</v>
      </c>
      <c r="F3752" s="1">
        <v>9</v>
      </c>
      <c r="G3752" s="1">
        <v>15</v>
      </c>
      <c r="H3752" s="1">
        <v>20</v>
      </c>
      <c r="I3752" s="16"/>
      <c r="J3752" s="17" t="s">
        <v>7142</v>
      </c>
      <c r="K3752" s="4" t="s">
        <v>7144</v>
      </c>
      <c r="L3752" s="5" t="s">
        <v>7143</v>
      </c>
      <c r="M3752" s="5">
        <f t="shared" si="232"/>
        <v>15</v>
      </c>
      <c r="N3752" s="5">
        <f t="shared" si="233"/>
        <v>20</v>
      </c>
      <c r="O3752" s="3" t="str">
        <f>IF(ISBLANK(D3752),"ส่วนลด",VLOOKUP(D3752,หมวดหมู่!$A$2:$B$35,2))</f>
        <v>อุปโภค/บริโภค</v>
      </c>
      <c r="P3752" s="3" t="str">
        <f>IF(ISBLANK(E3752),"หน่วย",VLOOKUP(E3752,หน่วยนับ!$A$2:$B$37,2))</f>
        <v>คู่</v>
      </c>
      <c r="Q3752" t="str">
        <f t="shared" si="234"/>
        <v>P00000.png</v>
      </c>
      <c r="R3752" t="str">
        <f t="shared" si="235"/>
        <v>INSERT INTO `product`(`pID`, `pBar`, `pBars`, `pName`, `pBP`, `pSP`, `pVal`, `pCate`, `pUnit`, `img`) VALUES ('P03752','P03752','[{"detail":"รหัสสินค้า","barcode":"P03752"},{"detail":"บาร์โค้ดหลัก","barcode":"P03752"}]','พวงมาลัย7สี ***','15','20','9','อุปโภค/บริโภค','คู่','P00000.png');</v>
      </c>
    </row>
    <row r="3753" spans="1:18" x14ac:dyDescent="0.25">
      <c r="A3753" s="2" t="s">
        <v>5670</v>
      </c>
      <c r="B3753" s="8" t="s">
        <v>5670</v>
      </c>
      <c r="C3753" s="2" t="s">
        <v>5671</v>
      </c>
      <c r="D3753" s="1">
        <v>20</v>
      </c>
      <c r="E3753" s="1">
        <v>1</v>
      </c>
      <c r="F3753" s="1">
        <v>7</v>
      </c>
      <c r="G3753" s="1">
        <v>12.5</v>
      </c>
      <c r="H3753" s="1">
        <v>15</v>
      </c>
      <c r="I3753" s="16"/>
      <c r="J3753" s="17" t="s">
        <v>7142</v>
      </c>
      <c r="K3753" s="4" t="s">
        <v>7144</v>
      </c>
      <c r="L3753" s="5" t="s">
        <v>7143</v>
      </c>
      <c r="M3753" s="5">
        <f t="shared" si="232"/>
        <v>12.5</v>
      </c>
      <c r="N3753" s="5">
        <f t="shared" si="233"/>
        <v>15</v>
      </c>
      <c r="O3753" s="3" t="str">
        <f>IF(ISBLANK(D3753),"ส่วนลด",VLOOKUP(D3753,หมวดหมู่!$A$2:$B$35,2))</f>
        <v>อุปโภค/บริโภค</v>
      </c>
      <c r="P3753" s="3" t="str">
        <f>IF(ISBLANK(E3753),"หน่วย",VLOOKUP(E3753,หน่วยนับ!$A$2:$B$37,2))</f>
        <v>ชิ้น</v>
      </c>
      <c r="Q3753" t="str">
        <f t="shared" si="234"/>
        <v>P00000.png</v>
      </c>
      <c r="R3753" t="str">
        <f t="shared" si="235"/>
        <v>INSERT INTO `product`(`pID`, `pBar`, `pBars`, `pName`, `pBP`, `pSP`, `pVal`, `pCate`, `pUnit`, `img`) VALUES ('P03753','P03753','[{"detail":"รหัสสินค้า","barcode":"P03753"},{"detail":"บาร์โค้ดหลัก","barcode":"P03753"}]','ปืนอัดลม15บ*','12.5','15','7','อุปโภค/บริโภค','ชิ้น','P00000.png');</v>
      </c>
    </row>
    <row r="3754" spans="1:18" x14ac:dyDescent="0.25">
      <c r="A3754" s="2" t="s">
        <v>5672</v>
      </c>
      <c r="B3754" s="8" t="s">
        <v>5672</v>
      </c>
      <c r="C3754" s="2" t="s">
        <v>5673</v>
      </c>
      <c r="D3754" s="1">
        <v>20</v>
      </c>
      <c r="E3754" s="1">
        <v>1</v>
      </c>
      <c r="F3754" s="1">
        <v>4</v>
      </c>
      <c r="G3754" s="1">
        <v>15.42</v>
      </c>
      <c r="H3754" s="1">
        <v>20</v>
      </c>
      <c r="I3754" s="16"/>
      <c r="J3754" s="17" t="s">
        <v>7142</v>
      </c>
      <c r="K3754" s="4" t="s">
        <v>7144</v>
      </c>
      <c r="L3754" s="5" t="s">
        <v>7143</v>
      </c>
      <c r="M3754" s="5">
        <f t="shared" si="232"/>
        <v>15.42</v>
      </c>
      <c r="N3754" s="5">
        <f t="shared" si="233"/>
        <v>20</v>
      </c>
      <c r="O3754" s="3" t="str">
        <f>IF(ISBLANK(D3754),"ส่วนลด",VLOOKUP(D3754,หมวดหมู่!$A$2:$B$35,2))</f>
        <v>อุปโภค/บริโภค</v>
      </c>
      <c r="P3754" s="3" t="str">
        <f>IF(ISBLANK(E3754),"หน่วย",VLOOKUP(E3754,หน่วยนับ!$A$2:$B$37,2))</f>
        <v>ชิ้น</v>
      </c>
      <c r="Q3754" t="str">
        <f t="shared" si="234"/>
        <v>P00000.png</v>
      </c>
      <c r="R3754" t="str">
        <f t="shared" si="235"/>
        <v>INSERT INTO `product`(`pID`, `pBar`, `pBars`, `pName`, `pBP`, `pSP`, `pVal`, `pCate`, `pUnit`, `img`) VALUES ('P03754','P03754','[{"detail":"รหัสสินค้า","barcode":"P03754"},{"detail":"บาร์โค้ดหลัก","barcode":"P03754"}]','ยูนิคอนเป่าลมฟอง20บ*','15.42','20','4','อุปโภค/บริโภค','ชิ้น','P00000.png');</v>
      </c>
    </row>
    <row r="3755" spans="1:18" x14ac:dyDescent="0.25">
      <c r="A3755" s="2" t="s">
        <v>5674</v>
      </c>
      <c r="B3755" s="8" t="s">
        <v>5674</v>
      </c>
      <c r="C3755" s="2" t="s">
        <v>9170</v>
      </c>
      <c r="D3755" s="1">
        <v>20</v>
      </c>
      <c r="E3755" s="1">
        <v>1</v>
      </c>
      <c r="F3755" s="1">
        <v>12</v>
      </c>
      <c r="G3755" s="1">
        <v>14.59</v>
      </c>
      <c r="H3755" s="1">
        <v>20</v>
      </c>
      <c r="I3755" s="16"/>
      <c r="J3755" s="17" t="s">
        <v>7142</v>
      </c>
      <c r="K3755" s="4" t="s">
        <v>7144</v>
      </c>
      <c r="L3755" s="5" t="s">
        <v>7143</v>
      </c>
      <c r="M3755" s="5">
        <f t="shared" si="232"/>
        <v>14.59</v>
      </c>
      <c r="N3755" s="5">
        <f t="shared" si="233"/>
        <v>20</v>
      </c>
      <c r="O3755" s="3" t="str">
        <f>IF(ISBLANK(D3755),"ส่วนลด",VLOOKUP(D3755,หมวดหมู่!$A$2:$B$35,2))</f>
        <v>อุปโภค/บริโภค</v>
      </c>
      <c r="P3755" s="3" t="str">
        <f>IF(ISBLANK(E3755),"หน่วย",VLOOKUP(E3755,หน่วยนับ!$A$2:$B$37,2))</f>
        <v>ชิ้น</v>
      </c>
      <c r="Q3755" t="str">
        <f t="shared" si="234"/>
        <v>P00000.png</v>
      </c>
      <c r="R3755" t="str">
        <f t="shared" si="235"/>
        <v>INSERT INTO `product`(`pID`, `pBar`, `pBars`, `pName`, `pBP`, `pSP`, `pVal`, `pCate`, `pUnit`, `img`) VALUES ('P03755','P03755','[{"detail":"รหัสสินค้า","barcode":"P03755"},{"detail":"บาร์โค้ดหลัก","barcode":"P03755"}]','พวงมาลัย7สี***','14.59','20','12','อุปโภค/บริโภค','ชิ้น','P00000.png');</v>
      </c>
    </row>
    <row r="3756" spans="1:18" x14ac:dyDescent="0.25">
      <c r="A3756" s="2" t="s">
        <v>5675</v>
      </c>
      <c r="B3756" s="8">
        <v>8850114407514</v>
      </c>
      <c r="C3756" s="2" t="s">
        <v>5676</v>
      </c>
      <c r="D3756" s="1">
        <v>20</v>
      </c>
      <c r="E3756" s="1">
        <v>1</v>
      </c>
      <c r="F3756" s="1">
        <v>1</v>
      </c>
      <c r="G3756" s="1">
        <v>23.92</v>
      </c>
      <c r="H3756" s="1">
        <v>29</v>
      </c>
      <c r="I3756" s="16"/>
      <c r="J3756" s="17" t="s">
        <v>7142</v>
      </c>
      <c r="K3756" s="4" t="s">
        <v>7144</v>
      </c>
      <c r="L3756" s="5" t="s">
        <v>7143</v>
      </c>
      <c r="M3756" s="5">
        <f t="shared" si="232"/>
        <v>23.92</v>
      </c>
      <c r="N3756" s="5">
        <f t="shared" si="233"/>
        <v>29</v>
      </c>
      <c r="O3756" s="3" t="str">
        <f>IF(ISBLANK(D3756),"ส่วนลด",VLOOKUP(D3756,หมวดหมู่!$A$2:$B$35,2))</f>
        <v>อุปโภค/บริโภค</v>
      </c>
      <c r="P3756" s="3" t="str">
        <f>IF(ISBLANK(E3756),"หน่วย",VLOOKUP(E3756,หน่วยนับ!$A$2:$B$37,2))</f>
        <v>ชิ้น</v>
      </c>
      <c r="Q3756" t="str">
        <f t="shared" si="234"/>
        <v>P00000.png</v>
      </c>
      <c r="R3756" t="str">
        <f t="shared" si="235"/>
        <v>INSERT INTO `product`(`pID`, `pBar`, `pBars`, `pName`, `pBP`, `pSP`, `pVal`, `pCate`, `pUnit`, `img`) VALUES ('P03756','8850114407514','[{"detail":"รหัสสินค้า","barcode":"P03756"},{"detail":"บาร์โค้ดหลัก","barcode":"8850114407514"}]','น้ำปลาคนแบกกุ้ง29บ*','23.92','29','1','อุปโภค/บริโภค','ชิ้น','P00000.png');</v>
      </c>
    </row>
    <row r="3757" spans="1:18" x14ac:dyDescent="0.25">
      <c r="A3757" s="2" t="s">
        <v>5677</v>
      </c>
      <c r="B3757" s="8">
        <v>8859469708758</v>
      </c>
      <c r="C3757" s="2" t="s">
        <v>5678</v>
      </c>
      <c r="D3757" s="1">
        <v>20</v>
      </c>
      <c r="E3757" s="1">
        <v>1</v>
      </c>
      <c r="F3757" s="1">
        <v>0</v>
      </c>
      <c r="G3757" s="1">
        <v>17</v>
      </c>
      <c r="H3757" s="1">
        <v>20</v>
      </c>
      <c r="I3757" s="16"/>
      <c r="J3757" s="17" t="s">
        <v>7142</v>
      </c>
      <c r="K3757" s="4" t="s">
        <v>7144</v>
      </c>
      <c r="L3757" s="5" t="s">
        <v>7143</v>
      </c>
      <c r="M3757" s="5">
        <f t="shared" si="232"/>
        <v>17</v>
      </c>
      <c r="N3757" s="5">
        <f t="shared" si="233"/>
        <v>20</v>
      </c>
      <c r="O3757" s="3" t="str">
        <f>IF(ISBLANK(D3757),"ส่วนลด",VLOOKUP(D3757,หมวดหมู่!$A$2:$B$35,2))</f>
        <v>อุปโภค/บริโภค</v>
      </c>
      <c r="P3757" s="3" t="str">
        <f>IF(ISBLANK(E3757),"หน่วย",VLOOKUP(E3757,หน่วยนับ!$A$2:$B$37,2))</f>
        <v>ชิ้น</v>
      </c>
      <c r="Q3757" t="str">
        <f t="shared" si="234"/>
        <v>P00000.png</v>
      </c>
      <c r="R3757" t="str">
        <f t="shared" si="235"/>
        <v>INSERT INTO `product`(`pID`, `pBar`, `pBars`, `pName`, `pBP`, `pSP`, `pVal`, `pCate`, `pUnit`, `img`) VALUES ('P03757','8859469708758','[{"detail":"รหัสสินค้า","barcode":"P03757"},{"detail":"บาร์โค้ดหลัก","barcode":"8859469708758"}]','ชุดกระทะ20บ*','17','20','0','อุปโภค/บริโภค','ชิ้น','P00000.png');</v>
      </c>
    </row>
    <row r="3758" spans="1:18" x14ac:dyDescent="0.25">
      <c r="A3758" s="2" t="s">
        <v>5679</v>
      </c>
      <c r="B3758" s="8" t="s">
        <v>5679</v>
      </c>
      <c r="C3758" s="2" t="s">
        <v>9171</v>
      </c>
      <c r="D3758" s="1">
        <v>20</v>
      </c>
      <c r="E3758" s="1">
        <v>1</v>
      </c>
      <c r="F3758" s="1">
        <v>12</v>
      </c>
      <c r="G3758" s="1">
        <v>15.59</v>
      </c>
      <c r="H3758" s="1">
        <v>20</v>
      </c>
      <c r="I3758" s="16"/>
      <c r="J3758" s="17" t="s">
        <v>7142</v>
      </c>
      <c r="K3758" s="4" t="s">
        <v>7144</v>
      </c>
      <c r="L3758" s="5" t="s">
        <v>7143</v>
      </c>
      <c r="M3758" s="5">
        <f t="shared" si="232"/>
        <v>15.59</v>
      </c>
      <c r="N3758" s="5">
        <f t="shared" si="233"/>
        <v>20</v>
      </c>
      <c r="O3758" s="3" t="str">
        <f>IF(ISBLANK(D3758),"ส่วนลด",VLOOKUP(D3758,หมวดหมู่!$A$2:$B$35,2))</f>
        <v>อุปโภค/บริโภค</v>
      </c>
      <c r="P3758" s="3" t="str">
        <f>IF(ISBLANK(E3758),"หน่วย",VLOOKUP(E3758,หน่วยนับ!$A$2:$B$37,2))</f>
        <v>ชิ้น</v>
      </c>
      <c r="Q3758" t="str">
        <f t="shared" si="234"/>
        <v>P00000.png</v>
      </c>
      <c r="R3758" t="str">
        <f t="shared" si="235"/>
        <v>INSERT INTO `product`(`pID`, `pBar`, `pBars`, `pName`, `pBP`, `pSP`, `pVal`, `pCate`, `pUnit`, `img`) VALUES ('P03758','P03758','[{"detail":"รหัสสินค้า","barcode":"P03758"},{"detail":"บาร์โค้ดหลัก","barcode":"P03758"}]','พวงมาลัยดอกคุดจิ๋ว***','15.59','20','12','อุปโภค/บริโภค','ชิ้น','P00000.png');</v>
      </c>
    </row>
    <row r="3759" spans="1:18" x14ac:dyDescent="0.25">
      <c r="A3759" s="2" t="s">
        <v>5680</v>
      </c>
      <c r="B3759" s="8">
        <v>650719243</v>
      </c>
      <c r="C3759" s="2" t="s">
        <v>5681</v>
      </c>
      <c r="D3759" s="1">
        <v>20</v>
      </c>
      <c r="E3759" s="1">
        <v>1</v>
      </c>
      <c r="F3759" s="1">
        <v>0</v>
      </c>
      <c r="G3759" s="1">
        <v>55</v>
      </c>
      <c r="H3759" s="1">
        <v>69</v>
      </c>
      <c r="I3759" s="16"/>
      <c r="J3759" s="17" t="s">
        <v>7142</v>
      </c>
      <c r="K3759" s="4" t="s">
        <v>7144</v>
      </c>
      <c r="L3759" s="5" t="s">
        <v>7143</v>
      </c>
      <c r="M3759" s="5">
        <f t="shared" si="232"/>
        <v>55</v>
      </c>
      <c r="N3759" s="5">
        <f t="shared" si="233"/>
        <v>69</v>
      </c>
      <c r="O3759" s="3" t="str">
        <f>IF(ISBLANK(D3759),"ส่วนลด",VLOOKUP(D3759,หมวดหมู่!$A$2:$B$35,2))</f>
        <v>อุปโภค/บริโภค</v>
      </c>
      <c r="P3759" s="3" t="str">
        <f>IF(ISBLANK(E3759),"หน่วย",VLOOKUP(E3759,หน่วยนับ!$A$2:$B$37,2))</f>
        <v>ชิ้น</v>
      </c>
      <c r="Q3759" t="str">
        <f t="shared" si="234"/>
        <v>P00000.png</v>
      </c>
      <c r="R3759" t="str">
        <f t="shared" si="235"/>
        <v>INSERT INTO `product`(`pID`, `pBar`, `pBars`, `pName`, `pBP`, `pSP`, `pVal`, `pCate`, `pUnit`, `img`) VALUES ('P03759','650719243','[{"detail":"รหัสสินค้า","barcode":"P03759"},{"detail":"บาร์โค้ดหลัก","barcode":"650719243"}]','รถดั้มตักทรายชมพู69บ*','55','69','0','อุปโภค/บริโภค','ชิ้น','P00000.png');</v>
      </c>
    </row>
    <row r="3760" spans="1:18" x14ac:dyDescent="0.25">
      <c r="A3760" s="2" t="s">
        <v>5682</v>
      </c>
      <c r="B3760" s="8">
        <v>4902430504799</v>
      </c>
      <c r="C3760" s="2" t="s">
        <v>5683</v>
      </c>
      <c r="D3760" s="6"/>
      <c r="E3760" s="6"/>
      <c r="F3760" s="1">
        <v>95</v>
      </c>
      <c r="G3760" s="1">
        <v>0</v>
      </c>
      <c r="H3760" s="1">
        <v>9</v>
      </c>
      <c r="I3760" s="16"/>
      <c r="J3760" s="17" t="s">
        <v>7142</v>
      </c>
      <c r="K3760" s="4" t="s">
        <v>7144</v>
      </c>
      <c r="L3760" s="5" t="s">
        <v>7143</v>
      </c>
      <c r="M3760" s="5">
        <f t="shared" si="232"/>
        <v>0</v>
      </c>
      <c r="N3760" s="5">
        <f t="shared" si="233"/>
        <v>-9</v>
      </c>
      <c r="O3760" s="3" t="str">
        <f>IF(ISBLANK(D3760),"ส่วนลด",VLOOKUP(D3760,หมวดหมู่!$A$2:$B$35,2))</f>
        <v>ส่วนลด</v>
      </c>
      <c r="P3760" s="3" t="str">
        <f>IF(ISBLANK(E3760),"หน่วย",VLOOKUP(E3760,หน่วยนับ!$A$2:$B$37,2))</f>
        <v>หน่วย</v>
      </c>
      <c r="Q3760" t="str">
        <f t="shared" si="234"/>
        <v>P00000.png</v>
      </c>
      <c r="R3760" t="str">
        <f t="shared" si="235"/>
        <v>INSERT INTO `product`(`pID`, `pBar`, `pBars`, `pName`, `pBP`, `pSP`, `pVal`, `pCate`, `pUnit`, `img`) VALUES ('P03760','4902430504799','[{"detail":"รหัสสินค้า","barcode":"P03760"},{"detail":"บาร์โค้ดหลัก","barcode":"4902430504799"}]','ส่วนลดดาวนี่ชมพู330มล','0','-9','95','ส่วนลด','หน่วย','P00000.png');</v>
      </c>
    </row>
    <row r="3761" spans="1:18" x14ac:dyDescent="0.25">
      <c r="A3761" s="2" t="s">
        <v>5684</v>
      </c>
      <c r="B3761" s="8">
        <v>8851959458013</v>
      </c>
      <c r="C3761" s="2" t="s">
        <v>5685</v>
      </c>
      <c r="D3761" s="6"/>
      <c r="E3761" s="6"/>
      <c r="F3761" s="1">
        <v>93</v>
      </c>
      <c r="G3761" s="1">
        <v>0</v>
      </c>
      <c r="H3761" s="1">
        <v>6</v>
      </c>
      <c r="I3761" s="16"/>
      <c r="J3761" s="17" t="s">
        <v>7142</v>
      </c>
      <c r="K3761" s="4" t="s">
        <v>7144</v>
      </c>
      <c r="L3761" s="5" t="s">
        <v>7143</v>
      </c>
      <c r="M3761" s="5">
        <f t="shared" si="232"/>
        <v>0</v>
      </c>
      <c r="N3761" s="5">
        <f t="shared" si="233"/>
        <v>-6</v>
      </c>
      <c r="O3761" s="3" t="str">
        <f>IF(ISBLANK(D3761),"ส่วนลด",VLOOKUP(D3761,หมวดหมู่!$A$2:$B$35,2))</f>
        <v>ส่วนลด</v>
      </c>
      <c r="P3761" s="3" t="str">
        <f>IF(ISBLANK(E3761),"หน่วย",VLOOKUP(E3761,หน่วยนับ!$A$2:$B$37,2))</f>
        <v>หน่วย</v>
      </c>
      <c r="Q3761" t="str">
        <f t="shared" si="234"/>
        <v>P00000.png</v>
      </c>
      <c r="R3761" t="str">
        <f t="shared" si="235"/>
        <v>INSERT INTO `product`(`pID`, `pBar`, `pBars`, `pName`, `pBP`, `pSP`, `pVal`, `pCate`, `pUnit`, `img`) VALUES ('P03761','8851959458013','[{"detail":"รหัสสินค้า","barcode":"P03761"},{"detail":"บาร์โค้ดหลัก","barcode":"8851959458013"}]','ส่วนลดโค้ก450มล.12ขวด174บ*','0','-6','93','ส่วนลด','หน่วย','P00000.png');</v>
      </c>
    </row>
    <row r="3762" spans="1:18" x14ac:dyDescent="0.25">
      <c r="A3762" s="2" t="s">
        <v>5686</v>
      </c>
      <c r="B3762" s="8">
        <v>8852681022978</v>
      </c>
      <c r="C3762" s="2" t="s">
        <v>5687</v>
      </c>
      <c r="D3762" s="1">
        <v>33</v>
      </c>
      <c r="E3762" s="1">
        <v>2</v>
      </c>
      <c r="F3762" s="1">
        <v>0</v>
      </c>
      <c r="G3762" s="1">
        <v>99</v>
      </c>
      <c r="H3762" s="1">
        <v>120</v>
      </c>
      <c r="I3762" s="16"/>
      <c r="J3762" s="17" t="s">
        <v>7142</v>
      </c>
      <c r="K3762" s="4" t="s">
        <v>7144</v>
      </c>
      <c r="L3762" s="5" t="s">
        <v>7143</v>
      </c>
      <c r="M3762" s="5">
        <f t="shared" si="232"/>
        <v>99</v>
      </c>
      <c r="N3762" s="5">
        <f t="shared" si="233"/>
        <v>120</v>
      </c>
      <c r="O3762" s="3" t="str">
        <f>IF(ISBLANK(D3762),"ส่วนลด",VLOOKUP(D3762,หมวดหมู่!$A$2:$B$35,2))</f>
        <v>ขนม</v>
      </c>
      <c r="P3762" s="3" t="str">
        <f>IF(ISBLANK(E3762),"หน่วย",VLOOKUP(E3762,หน่วยนับ!$A$2:$B$37,2))</f>
        <v>กระปุก</v>
      </c>
      <c r="Q3762" t="str">
        <f t="shared" si="234"/>
        <v>P00000.png</v>
      </c>
      <c r="R3762" t="str">
        <f t="shared" si="235"/>
        <v>INSERT INTO `product`(`pID`, `pBar`, `pBars`, `pName`, `pBP`, `pSP`, `pVal`, `pCate`, `pUnit`, `img`) VALUES ('P03762','8852681022978','[{"detail":"รหัสสินค้า","barcode":"P03762"},{"detail":"บาร์โค้ดหลัก","barcode":"8852681022978"}]','ขนมครีมทุเรียน120บ**','99','120','0','ขนม','กระปุก','P00000.png');</v>
      </c>
    </row>
    <row r="3763" spans="1:18" x14ac:dyDescent="0.25">
      <c r="A3763" s="2" t="s">
        <v>5688</v>
      </c>
      <c r="B3763" s="8">
        <v>8850425008578</v>
      </c>
      <c r="C3763" s="2" t="s">
        <v>5689</v>
      </c>
      <c r="D3763" s="1">
        <v>20</v>
      </c>
      <c r="E3763" s="1">
        <v>5</v>
      </c>
      <c r="F3763" s="1">
        <v>0</v>
      </c>
      <c r="G3763" s="1">
        <v>50</v>
      </c>
      <c r="H3763" s="1">
        <v>55</v>
      </c>
      <c r="I3763" s="16"/>
      <c r="J3763" s="17" t="s">
        <v>7142</v>
      </c>
      <c r="K3763" s="4" t="s">
        <v>7144</v>
      </c>
      <c r="L3763" s="5" t="s">
        <v>7143</v>
      </c>
      <c r="M3763" s="5">
        <f t="shared" si="232"/>
        <v>50</v>
      </c>
      <c r="N3763" s="5">
        <f t="shared" si="233"/>
        <v>55</v>
      </c>
      <c r="O3763" s="3" t="str">
        <f>IF(ISBLANK(D3763),"ส่วนลด",VLOOKUP(D3763,หมวดหมู่!$A$2:$B$35,2))</f>
        <v>อุปโภค/บริโภค</v>
      </c>
      <c r="P3763" s="3" t="str">
        <f>IF(ISBLANK(E3763),"หน่วย",VLOOKUP(E3763,หน่วยนับ!$A$2:$B$37,2))</f>
        <v>กล่อง</v>
      </c>
      <c r="Q3763" t="str">
        <f t="shared" si="234"/>
        <v>P00000.png</v>
      </c>
      <c r="R3763" t="str">
        <f t="shared" si="235"/>
        <v>INSERT INTO `product`(`pID`, `pBar`, `pBars`, `pName`, `pBP`, `pSP`, `pVal`, `pCate`, `pUnit`, `img`) VALUES ('P03763','8850425008578','[{"detail":"รหัสสินค้า","barcode":"P03763"},{"detail":"บาร์โค้ดหลัก","barcode":"8850425008578"}]','ยูโร่เค๊เหลืองแพ็ค12ห่อ55บ*','50','55','0','อุปโภค/บริโภค','กล่อง','P00000.png');</v>
      </c>
    </row>
    <row r="3764" spans="1:18" x14ac:dyDescent="0.25">
      <c r="A3764" s="2" t="s">
        <v>5690</v>
      </c>
      <c r="B3764" s="8" t="s">
        <v>5690</v>
      </c>
      <c r="C3764" s="2" t="s">
        <v>5691</v>
      </c>
      <c r="D3764" s="1">
        <v>20</v>
      </c>
      <c r="E3764" s="1">
        <v>1</v>
      </c>
      <c r="F3764" s="1">
        <v>9</v>
      </c>
      <c r="G3764" s="1">
        <v>15</v>
      </c>
      <c r="H3764" s="1">
        <v>20</v>
      </c>
      <c r="I3764" s="16"/>
      <c r="J3764" s="17" t="s">
        <v>7142</v>
      </c>
      <c r="K3764" s="4" t="s">
        <v>7144</v>
      </c>
      <c r="L3764" s="5" t="s">
        <v>7143</v>
      </c>
      <c r="M3764" s="5">
        <f t="shared" si="232"/>
        <v>15</v>
      </c>
      <c r="N3764" s="5">
        <f t="shared" si="233"/>
        <v>20</v>
      </c>
      <c r="O3764" s="3" t="str">
        <f>IF(ISBLANK(D3764),"ส่วนลด",VLOOKUP(D3764,หมวดหมู่!$A$2:$B$35,2))</f>
        <v>อุปโภค/บริโภค</v>
      </c>
      <c r="P3764" s="3" t="str">
        <f>IF(ISBLANK(E3764),"หน่วย",VLOOKUP(E3764,หน่วยนับ!$A$2:$B$37,2))</f>
        <v>ชิ้น</v>
      </c>
      <c r="Q3764" t="str">
        <f t="shared" si="234"/>
        <v>P00000.png</v>
      </c>
      <c r="R3764" t="str">
        <f t="shared" si="235"/>
        <v>INSERT INTO `product`(`pID`, `pBar`, `pBars`, `pName`, `pBP`, `pSP`, `pVal`, `pCate`, `pUnit`, `img`) VALUES ('P03764','P03764','[{"detail":"รหัสสินค้า","barcode":"P03764"},{"detail":"บาร์โค้ดหลัก","barcode":"P03764"}]','ผึ้งไขลาน20','15','20','9','อุปโภค/บริโภค','ชิ้น','P00000.png');</v>
      </c>
    </row>
    <row r="3765" spans="1:18" x14ac:dyDescent="0.25">
      <c r="A3765" s="2" t="s">
        <v>5692</v>
      </c>
      <c r="B3765" s="8" t="s">
        <v>5692</v>
      </c>
      <c r="C3765" s="2" t="s">
        <v>5693</v>
      </c>
      <c r="D3765" s="1">
        <v>20</v>
      </c>
      <c r="E3765" s="1">
        <v>8</v>
      </c>
      <c r="F3765" s="1">
        <v>2</v>
      </c>
      <c r="G3765" s="1">
        <v>18.34</v>
      </c>
      <c r="H3765" s="1">
        <v>25</v>
      </c>
      <c r="I3765" s="16"/>
      <c r="J3765" s="17" t="s">
        <v>7142</v>
      </c>
      <c r="K3765" s="4" t="s">
        <v>7144</v>
      </c>
      <c r="L3765" s="5" t="s">
        <v>7143</v>
      </c>
      <c r="M3765" s="5">
        <f t="shared" si="232"/>
        <v>18.34</v>
      </c>
      <c r="N3765" s="5">
        <f t="shared" si="233"/>
        <v>25</v>
      </c>
      <c r="O3765" s="3" t="str">
        <f>IF(ISBLANK(D3765),"ส่วนลด",VLOOKUP(D3765,หมวดหมู่!$A$2:$B$35,2))</f>
        <v>อุปโภค/บริโภค</v>
      </c>
      <c r="P3765" s="3" t="str">
        <f>IF(ISBLANK(E3765),"หน่วย",VLOOKUP(E3765,หน่วยนับ!$A$2:$B$37,2))</f>
        <v>อัน</v>
      </c>
      <c r="Q3765" t="str">
        <f t="shared" si="234"/>
        <v>P00000.png</v>
      </c>
      <c r="R3765" t="str">
        <f t="shared" si="235"/>
        <v>INSERT INTO `product`(`pID`, `pBar`, `pBars`, `pName`, `pBP`, `pSP`, `pVal`, `pCate`, `pUnit`, `img`) VALUES ('P03765','P03765','[{"detail":"รหัสสินค้า","barcode":"P03765"},{"detail":"บาร์โค้ดหลัก","barcode":"P03765"}]','รถโฟร์วิน25บ*','18.34','25','2','อุปโภค/บริโภค','อัน','P00000.png');</v>
      </c>
    </row>
    <row r="3766" spans="1:18" x14ac:dyDescent="0.25">
      <c r="A3766" s="2" t="s">
        <v>5694</v>
      </c>
      <c r="B3766" s="8">
        <v>8852001128502</v>
      </c>
      <c r="C3766" s="2" t="s">
        <v>5695</v>
      </c>
      <c r="D3766" s="1">
        <v>73</v>
      </c>
      <c r="E3766" s="1">
        <v>3</v>
      </c>
      <c r="F3766" s="1">
        <v>4</v>
      </c>
      <c r="G3766" s="1">
        <v>29.59</v>
      </c>
      <c r="H3766" s="1">
        <v>45</v>
      </c>
      <c r="I3766" s="16"/>
      <c r="J3766" s="17" t="s">
        <v>7142</v>
      </c>
      <c r="K3766" s="4" t="s">
        <v>7144</v>
      </c>
      <c r="L3766" s="5" t="s">
        <v>7143</v>
      </c>
      <c r="M3766" s="5">
        <f t="shared" si="232"/>
        <v>29.59</v>
      </c>
      <c r="N3766" s="5">
        <f t="shared" si="233"/>
        <v>45</v>
      </c>
      <c r="O3766" s="3" t="str">
        <f>IF(ISBLANK(D3766),"ส่วนลด",VLOOKUP(D3766,หมวดหมู่!$A$2:$B$35,2))</f>
        <v>เครื่่องดื่มชูกำลัง</v>
      </c>
      <c r="P3766" s="3" t="str">
        <f>IF(ISBLANK(E3766),"หน่วย",VLOOKUP(E3766,หน่วยนับ!$A$2:$B$37,2))</f>
        <v>ขวด</v>
      </c>
      <c r="Q3766" t="str">
        <f t="shared" si="234"/>
        <v>P00000.png</v>
      </c>
      <c r="R3766" t="str">
        <f t="shared" si="235"/>
        <v>INSERT INTO `product`(`pID`, `pBar`, `pBars`, `pName`, `pBP`, `pSP`, `pVal`, `pCate`, `pUnit`, `img`) VALUES ('P03766','8852001128502','[{"detail":"รหัสสินค้า","barcode":"P03766"},{"detail":"บาร์โค้ดหลัก","barcode":"8852001128502"}]','วีต้าแดง42มล45บ**','29.59','45','4','เครื่่องดื่มชูกำลัง','ขวด','P00000.png');</v>
      </c>
    </row>
    <row r="3767" spans="1:18" x14ac:dyDescent="0.25">
      <c r="A3767" s="2" t="s">
        <v>5696</v>
      </c>
      <c r="B3767" s="8">
        <v>8852001901006</v>
      </c>
      <c r="C3767" s="2" t="s">
        <v>5697</v>
      </c>
      <c r="D3767" s="1">
        <v>73</v>
      </c>
      <c r="E3767" s="1">
        <v>5</v>
      </c>
      <c r="F3767" s="1">
        <v>4</v>
      </c>
      <c r="G3767" s="1">
        <v>29.59</v>
      </c>
      <c r="H3767" s="1">
        <v>45</v>
      </c>
      <c r="I3767" s="16"/>
      <c r="J3767" s="17" t="s">
        <v>7142</v>
      </c>
      <c r="K3767" s="4" t="s">
        <v>7144</v>
      </c>
      <c r="L3767" s="5" t="s">
        <v>7143</v>
      </c>
      <c r="M3767" s="5">
        <f t="shared" si="232"/>
        <v>29.59</v>
      </c>
      <c r="N3767" s="5">
        <f t="shared" si="233"/>
        <v>45</v>
      </c>
      <c r="O3767" s="3" t="str">
        <f>IF(ISBLANK(D3767),"ส่วนลด",VLOOKUP(D3767,หมวดหมู่!$A$2:$B$35,2))</f>
        <v>เครื่่องดื่มชูกำลัง</v>
      </c>
      <c r="P3767" s="3" t="str">
        <f>IF(ISBLANK(E3767),"หน่วย",VLOOKUP(E3767,หน่วยนับ!$A$2:$B$37,2))</f>
        <v>กล่อง</v>
      </c>
      <c r="Q3767" t="str">
        <f t="shared" si="234"/>
        <v>P00000.png</v>
      </c>
      <c r="R3767" t="str">
        <f t="shared" si="235"/>
        <v>INSERT INTO `product`(`pID`, `pBar`, `pBars`, `pName`, `pBP`, `pSP`, `pVal`, `pCate`, `pUnit`, `img`) VALUES ('P03767','8852001901006','[{"detail":"รหัสสินค้า","barcode":"P03767"},{"detail":"บาร์โค้ดหลัก","barcode":"8852001901006"}]','วีต้าม่วง42มล45บ**','29.59','45','4','เครื่่องดื่มชูกำลัง','กล่อง','P00000.png');</v>
      </c>
    </row>
    <row r="3768" spans="1:18" x14ac:dyDescent="0.25">
      <c r="A3768" s="2" t="s">
        <v>5698</v>
      </c>
      <c r="B3768" s="8">
        <v>8852001140016</v>
      </c>
      <c r="C3768" s="2" t="s">
        <v>5699</v>
      </c>
      <c r="D3768" s="1">
        <v>73</v>
      </c>
      <c r="E3768" s="1">
        <v>3</v>
      </c>
      <c r="F3768" s="1">
        <v>0</v>
      </c>
      <c r="G3768" s="1">
        <v>88.17</v>
      </c>
      <c r="H3768" s="1">
        <v>100</v>
      </c>
      <c r="I3768" s="16"/>
      <c r="J3768" s="17" t="s">
        <v>7142</v>
      </c>
      <c r="K3768" s="4" t="s">
        <v>7144</v>
      </c>
      <c r="L3768" s="5" t="s">
        <v>7143</v>
      </c>
      <c r="M3768" s="5">
        <f t="shared" si="232"/>
        <v>88.17</v>
      </c>
      <c r="N3768" s="5">
        <f t="shared" si="233"/>
        <v>100</v>
      </c>
      <c r="O3768" s="3" t="str">
        <f>IF(ISBLANK(D3768),"ส่วนลด",VLOOKUP(D3768,หมวดหมู่!$A$2:$B$35,2))</f>
        <v>เครื่่องดื่มชูกำลัง</v>
      </c>
      <c r="P3768" s="3" t="str">
        <f>IF(ISBLANK(E3768),"หน่วย",VLOOKUP(E3768,หน่วยนับ!$A$2:$B$37,2))</f>
        <v>ขวด</v>
      </c>
      <c r="Q3768" t="str">
        <f t="shared" si="234"/>
        <v>P00000.png</v>
      </c>
      <c r="R3768" t="str">
        <f t="shared" si="235"/>
        <v>INSERT INTO `product`(`pID`, `pBar`, `pBars`, `pName`, `pBP`, `pSP`, `pVal`, `pCate`, `pUnit`, `img`) VALUES ('P03768','8852001140016','[{"detail":"รหัสสินค้า","barcode":"P03768"},{"detail":"บาร์โค้ดหลัก","barcode":"8852001140016"}]','แบรนด์รังนกตาลน้อย100บ**','88.17','100','0','เครื่่องดื่มชูกำลัง','ขวด','P00000.png');</v>
      </c>
    </row>
    <row r="3769" spans="1:18" x14ac:dyDescent="0.25">
      <c r="A3769" s="2" t="s">
        <v>5700</v>
      </c>
      <c r="B3769" s="8">
        <v>8852001109792</v>
      </c>
      <c r="C3769" s="2" t="s">
        <v>5701</v>
      </c>
      <c r="D3769" s="1">
        <v>20</v>
      </c>
      <c r="E3769" s="1">
        <v>3</v>
      </c>
      <c r="F3769" s="1">
        <v>5</v>
      </c>
      <c r="G3769" s="1">
        <v>90.34</v>
      </c>
      <c r="H3769" s="1">
        <v>100</v>
      </c>
      <c r="I3769" s="16"/>
      <c r="J3769" s="17" t="s">
        <v>7142</v>
      </c>
      <c r="K3769" s="4" t="s">
        <v>7144</v>
      </c>
      <c r="L3769" s="5" t="s">
        <v>7143</v>
      </c>
      <c r="M3769" s="5">
        <f t="shared" si="232"/>
        <v>90.34</v>
      </c>
      <c r="N3769" s="5">
        <f t="shared" si="233"/>
        <v>100</v>
      </c>
      <c r="O3769" s="3" t="str">
        <f>IF(ISBLANK(D3769),"ส่วนลด",VLOOKUP(D3769,หมวดหมู่!$A$2:$B$35,2))</f>
        <v>อุปโภค/บริโภค</v>
      </c>
      <c r="P3769" s="3" t="str">
        <f>IF(ISBLANK(E3769),"หน่วย",VLOOKUP(E3769,หน่วยนับ!$A$2:$B$37,2))</f>
        <v>ขวด</v>
      </c>
      <c r="Q3769" t="str">
        <f t="shared" si="234"/>
        <v>P00000.png</v>
      </c>
      <c r="R3769" t="str">
        <f t="shared" si="235"/>
        <v>INSERT INTO `product`(`pID`, `pBar`, `pBars`, `pName`, `pBP`, `pSP`, `pVal`, `pCate`, `pUnit`, `img`) VALUES ('P03769','8852001109792','[{"detail":"รหัสสินค้า","barcode":"P03769"},{"detail":"บาร์โค้ดหลัก","barcode":"8852001109792"}]','แบรนด์รังนก100บ*','90.34','100','5','อุปโภค/บริโภค','ขวด','P00000.png');</v>
      </c>
    </row>
    <row r="3770" spans="1:18" x14ac:dyDescent="0.25">
      <c r="A3770" s="2" t="s">
        <v>5702</v>
      </c>
      <c r="B3770" s="8" t="s">
        <v>5702</v>
      </c>
      <c r="C3770" s="2" t="s">
        <v>9172</v>
      </c>
      <c r="D3770" s="1">
        <v>20</v>
      </c>
      <c r="E3770" s="1">
        <v>1</v>
      </c>
      <c r="F3770" s="1">
        <v>2</v>
      </c>
      <c r="G3770" s="1">
        <v>80</v>
      </c>
      <c r="H3770" s="1">
        <v>100</v>
      </c>
      <c r="I3770" s="16"/>
      <c r="J3770" s="17" t="s">
        <v>7142</v>
      </c>
      <c r="K3770" s="4" t="s">
        <v>7144</v>
      </c>
      <c r="L3770" s="5" t="s">
        <v>7143</v>
      </c>
      <c r="M3770" s="5">
        <f t="shared" si="232"/>
        <v>80</v>
      </c>
      <c r="N3770" s="5">
        <f t="shared" si="233"/>
        <v>100</v>
      </c>
      <c r="O3770" s="3" t="str">
        <f>IF(ISBLANK(D3770),"ส่วนลด",VLOOKUP(D3770,หมวดหมู่!$A$2:$B$35,2))</f>
        <v>อุปโภค/บริโภค</v>
      </c>
      <c r="P3770" s="3" t="str">
        <f>IF(ISBLANK(E3770),"หน่วย",VLOOKUP(E3770,หน่วยนับ!$A$2:$B$37,2))</f>
        <v>ชิ้น</v>
      </c>
      <c r="Q3770" t="str">
        <f t="shared" si="234"/>
        <v>P00000.png</v>
      </c>
      <c r="R3770" t="str">
        <f t="shared" si="235"/>
        <v>INSERT INTO `product`(`pID`, `pBar`, `pBars`, `pName`, `pBP`, `pSP`, `pVal`, `pCate`, `pUnit`, `img`) VALUES ('P03770','P03770','[{"detail":"รหัสสินค้า","barcode":"P03770"},{"detail":"บาร์โค้ดหลัก","barcode":"P03770"}]','เปลผูกนอน2หูไนล่อน***','80','100','2','อุปโภค/บริโภค','ชิ้น','P00000.png');</v>
      </c>
    </row>
    <row r="3771" spans="1:18" x14ac:dyDescent="0.25">
      <c r="A3771" s="2" t="s">
        <v>5703</v>
      </c>
      <c r="B3771" s="8" t="s">
        <v>5703</v>
      </c>
      <c r="C3771" s="2" t="s">
        <v>9173</v>
      </c>
      <c r="D3771" s="1">
        <v>20</v>
      </c>
      <c r="E3771" s="1">
        <v>9</v>
      </c>
      <c r="F3771" s="1">
        <v>12</v>
      </c>
      <c r="G3771" s="1">
        <v>15</v>
      </c>
      <c r="H3771" s="1">
        <v>20</v>
      </c>
      <c r="I3771" s="16"/>
      <c r="J3771" s="17" t="s">
        <v>7142</v>
      </c>
      <c r="K3771" s="4" t="s">
        <v>7144</v>
      </c>
      <c r="L3771" s="5" t="s">
        <v>7143</v>
      </c>
      <c r="M3771" s="5">
        <f t="shared" si="232"/>
        <v>15</v>
      </c>
      <c r="N3771" s="5">
        <f t="shared" si="233"/>
        <v>20</v>
      </c>
      <c r="O3771" s="3" t="str">
        <f>IF(ISBLANK(D3771),"ส่วนลด",VLOOKUP(D3771,หมวดหมู่!$A$2:$B$35,2))</f>
        <v>อุปโภค/บริโภค</v>
      </c>
      <c r="P3771" s="3" t="str">
        <f>IF(ISBLANK(E3771),"หน่วย",VLOOKUP(E3771,หน่วยนับ!$A$2:$B$37,2))</f>
        <v>แพ็ค</v>
      </c>
      <c r="Q3771" t="str">
        <f t="shared" si="234"/>
        <v>P00000.png</v>
      </c>
      <c r="R3771" t="str">
        <f t="shared" si="235"/>
        <v>INSERT INTO `product`(`pID`, `pBar`, `pBars`, `pName`, `pBP`, `pSP`, `pVal`, `pCate`, `pUnit`, `img`) VALUES ('P03771','P03771','[{"detail":"รหัสสินค้า","barcode":"P03771"},{"detail":"บาร์โค้ดหลัก","barcode":"P03771"}]','ผ้า7สี ***','15','20','12','อุปโภค/บริโภค','แพ็ค','P00000.png');</v>
      </c>
    </row>
    <row r="3772" spans="1:18" x14ac:dyDescent="0.25">
      <c r="A3772" s="2" t="s">
        <v>5704</v>
      </c>
      <c r="B3772" s="8" t="s">
        <v>5704</v>
      </c>
      <c r="C3772" s="2" t="s">
        <v>9174</v>
      </c>
      <c r="D3772" s="1">
        <v>91</v>
      </c>
      <c r="E3772" s="1">
        <v>1</v>
      </c>
      <c r="F3772" s="1">
        <v>4</v>
      </c>
      <c r="G3772" s="1">
        <v>15</v>
      </c>
      <c r="H3772" s="1">
        <v>20</v>
      </c>
      <c r="I3772" s="16"/>
      <c r="J3772" s="17" t="s">
        <v>7142</v>
      </c>
      <c r="K3772" s="4" t="s">
        <v>7144</v>
      </c>
      <c r="L3772" s="5" t="s">
        <v>7143</v>
      </c>
      <c r="M3772" s="5">
        <f t="shared" si="232"/>
        <v>15</v>
      </c>
      <c r="N3772" s="5">
        <f t="shared" si="233"/>
        <v>20</v>
      </c>
      <c r="O3772" s="3" t="str">
        <f>IF(ISBLANK(D3772),"ส่วนลด",VLOOKUP(D3772,หมวดหมู่!$A$2:$B$35,2))</f>
        <v>ของใช้ในครัว</v>
      </c>
      <c r="P3772" s="3" t="str">
        <f>IF(ISBLANK(E3772),"หน่วย",VLOOKUP(E3772,หน่วยนับ!$A$2:$B$37,2))</f>
        <v>ชิ้น</v>
      </c>
      <c r="Q3772" t="str">
        <f t="shared" si="234"/>
        <v>P00000.png</v>
      </c>
      <c r="R3772" t="str">
        <f t="shared" si="235"/>
        <v>INSERT INTO `product`(`pID`, `pBar`, `pBars`, `pName`, `pBP`, `pSP`, `pVal`, `pCate`, `pUnit`, `img`) VALUES ('P03772','P03772','[{"detail":"รหัสสินค้า","barcode":"P03772"},{"detail":"บาร์โค้ดหลัก","barcode":"P03772"}]','พรมเช็ดเท้าสี่เหลี่ยม***','15','20','4','ของใช้ในครัว','ชิ้น','P00000.png');</v>
      </c>
    </row>
    <row r="3773" spans="1:18" x14ac:dyDescent="0.25">
      <c r="A3773" s="2" t="s">
        <v>5705</v>
      </c>
      <c r="B3773" s="8" t="s">
        <v>5705</v>
      </c>
      <c r="C3773" s="2" t="s">
        <v>5706</v>
      </c>
      <c r="D3773" s="1">
        <v>20</v>
      </c>
      <c r="E3773" s="1">
        <v>1</v>
      </c>
      <c r="F3773" s="1">
        <v>11</v>
      </c>
      <c r="G3773" s="1">
        <v>12.5</v>
      </c>
      <c r="H3773" s="1">
        <v>15</v>
      </c>
      <c r="I3773" s="16"/>
      <c r="J3773" s="17" t="s">
        <v>7142</v>
      </c>
      <c r="K3773" s="4" t="s">
        <v>7144</v>
      </c>
      <c r="L3773" s="5" t="s">
        <v>7143</v>
      </c>
      <c r="M3773" s="5">
        <f t="shared" si="232"/>
        <v>12.5</v>
      </c>
      <c r="N3773" s="5">
        <f t="shared" si="233"/>
        <v>15</v>
      </c>
      <c r="O3773" s="3" t="str">
        <f>IF(ISBLANK(D3773),"ส่วนลด",VLOOKUP(D3773,หมวดหมู่!$A$2:$B$35,2))</f>
        <v>อุปโภค/บริโภค</v>
      </c>
      <c r="P3773" s="3" t="str">
        <f>IF(ISBLANK(E3773),"หน่วย",VLOOKUP(E3773,หน่วยนับ!$A$2:$B$37,2))</f>
        <v>ชิ้น</v>
      </c>
      <c r="Q3773" t="str">
        <f t="shared" si="234"/>
        <v>P00000.png</v>
      </c>
      <c r="R3773" t="str">
        <f t="shared" si="235"/>
        <v>INSERT INTO `product`(`pID`, `pBar`, `pBars`, `pName`, `pBP`, `pSP`, `pVal`, `pCate`, `pUnit`, `img`) VALUES ('P03773','P03773','[{"detail":"รหัสสินค้า","barcode":"P03773"},{"detail":"บาร์โค้ดหลัก","barcode":"P03773"}]','สวัสดี+ยินดีต้อนรับ15บ*','12.5','15','11','อุปโภค/บริโภค','ชิ้น','P00000.png');</v>
      </c>
    </row>
    <row r="3774" spans="1:18" x14ac:dyDescent="0.25">
      <c r="A3774" s="2" t="s">
        <v>5707</v>
      </c>
      <c r="B3774" s="8">
        <v>8888336015330</v>
      </c>
      <c r="C3774" s="2" t="s">
        <v>5708</v>
      </c>
      <c r="D3774" s="6"/>
      <c r="E3774" s="6"/>
      <c r="F3774" s="1">
        <v>89</v>
      </c>
      <c r="G3774" s="1">
        <v>0</v>
      </c>
      <c r="H3774" s="1">
        <v>6</v>
      </c>
      <c r="I3774" s="16"/>
      <c r="J3774" s="17" t="s">
        <v>7142</v>
      </c>
      <c r="K3774" s="4" t="s">
        <v>7144</v>
      </c>
      <c r="L3774" s="5" t="s">
        <v>7143</v>
      </c>
      <c r="M3774" s="5">
        <f t="shared" si="232"/>
        <v>0</v>
      </c>
      <c r="N3774" s="5">
        <f t="shared" si="233"/>
        <v>-6</v>
      </c>
      <c r="O3774" s="3" t="str">
        <f>IF(ISBLANK(D3774),"ส่วนลด",VLOOKUP(D3774,หมวดหมู่!$A$2:$B$35,2))</f>
        <v>ส่วนลด</v>
      </c>
      <c r="P3774" s="3" t="str">
        <f>IF(ISBLANK(E3774),"หน่วย",VLOOKUP(E3774,หน่วยนับ!$A$2:$B$37,2))</f>
        <v>หน่วย</v>
      </c>
      <c r="Q3774" t="str">
        <f t="shared" si="234"/>
        <v>P00000.png</v>
      </c>
      <c r="R3774" t="str">
        <f t="shared" si="235"/>
        <v>INSERT INTO `product`(`pID`, `pBar`, `pBars`, `pName`, `pBP`, `pSP`, `pVal`, `pCate`, `pUnit`, `img`) VALUES ('P03774','8888336015330','[{"detail":"รหัสสินค้า","barcode":"P03774"},{"detail":"บาร์โค้ดหลัก","barcode":"8888336015330"}]','ส่วนลดสก๊อต6ม้วน54บ*','0','-6','89','ส่วนลด','หน่วย','P00000.png');</v>
      </c>
    </row>
    <row r="3775" spans="1:18" x14ac:dyDescent="0.25">
      <c r="A3775" s="2" t="s">
        <v>5709</v>
      </c>
      <c r="B3775" s="8" t="s">
        <v>5709</v>
      </c>
      <c r="C3775" s="2" t="s">
        <v>9175</v>
      </c>
      <c r="D3775" s="1">
        <v>20</v>
      </c>
      <c r="E3775" s="1">
        <v>1</v>
      </c>
      <c r="F3775" s="1">
        <v>2</v>
      </c>
      <c r="G3775" s="1">
        <v>65</v>
      </c>
      <c r="H3775" s="1">
        <v>85</v>
      </c>
      <c r="I3775" s="16"/>
      <c r="J3775" s="17" t="s">
        <v>7142</v>
      </c>
      <c r="K3775" s="4" t="s">
        <v>7144</v>
      </c>
      <c r="L3775" s="5" t="s">
        <v>7143</v>
      </c>
      <c r="M3775" s="5">
        <f t="shared" si="232"/>
        <v>65</v>
      </c>
      <c r="N3775" s="5">
        <f t="shared" si="233"/>
        <v>85</v>
      </c>
      <c r="O3775" s="3" t="str">
        <f>IF(ISBLANK(D3775),"ส่วนลด",VLOOKUP(D3775,หมวดหมู่!$A$2:$B$35,2))</f>
        <v>อุปโภค/บริโภค</v>
      </c>
      <c r="P3775" s="3" t="str">
        <f>IF(ISBLANK(E3775),"หน่วย",VLOOKUP(E3775,หน่วยนับ!$A$2:$B$37,2))</f>
        <v>ชิ้น</v>
      </c>
      <c r="Q3775" t="str">
        <f t="shared" si="234"/>
        <v>P00000.png</v>
      </c>
      <c r="R3775" t="str">
        <f t="shared" si="235"/>
        <v>INSERT INTO `product`(`pID`, `pBar`, `pBars`, `pName`, `pBP`, `pSP`, `pVal`, `pCate`, `pUnit`, `img`) VALUES ('P03775','P03775','[{"detail":"รหัสสินค้า","barcode":"P03775"},{"detail":"บาร์โค้ดหลัก","barcode":"P03775"}]','ธูปมาเลย์ห่อใหญ่***','65','85','2','อุปโภค/บริโภค','ชิ้น','P00000.png');</v>
      </c>
    </row>
    <row r="3776" spans="1:18" x14ac:dyDescent="0.25">
      <c r="A3776" s="2" t="s">
        <v>5710</v>
      </c>
      <c r="B3776" s="8">
        <v>8857123720030</v>
      </c>
      <c r="C3776" s="2" t="s">
        <v>9176</v>
      </c>
      <c r="D3776" s="1">
        <v>77</v>
      </c>
      <c r="E3776" s="1">
        <v>9</v>
      </c>
      <c r="F3776" s="1">
        <v>6</v>
      </c>
      <c r="G3776" s="1">
        <v>35</v>
      </c>
      <c r="H3776" s="1">
        <v>42</v>
      </c>
      <c r="I3776" s="16"/>
      <c r="J3776" s="17" t="s">
        <v>7142</v>
      </c>
      <c r="K3776" s="4" t="s">
        <v>7144</v>
      </c>
      <c r="L3776" s="5" t="s">
        <v>7143</v>
      </c>
      <c r="M3776" s="5">
        <f t="shared" si="232"/>
        <v>35</v>
      </c>
      <c r="N3776" s="5">
        <f t="shared" si="233"/>
        <v>42</v>
      </c>
      <c r="O3776" s="3" t="str">
        <f>IF(ISBLANK(D3776),"ส่วนลด",VLOOKUP(D3776,หมวดหมู่!$A$2:$B$35,2))</f>
        <v>ของใช้ในครัว</v>
      </c>
      <c r="P3776" s="3" t="str">
        <f>IF(ISBLANK(E3776),"หน่วย",VLOOKUP(E3776,หน่วยนับ!$A$2:$B$37,2))</f>
        <v>แพ็ค</v>
      </c>
      <c r="Q3776" t="str">
        <f t="shared" si="234"/>
        <v>P00000.png</v>
      </c>
      <c r="R3776" t="str">
        <f t="shared" si="235"/>
        <v>INSERT INTO `product`(`pID`, `pBar`, `pBars`, `pName`, `pBP`, `pSP`, `pVal`, `pCate`, `pUnit`, `img`) VALUES ('P03776','8857123720030','[{"detail":"รหัสสินค้า","barcode":"P03776"},{"detail":"บาร์โค้ดหลัก","barcode":"8857123720030"}]','ถุงร้อน 9X14ตราเครื่องบิน500g ***','35','42','6','ของใช้ในครัว','แพ็ค','P00000.png');</v>
      </c>
    </row>
    <row r="3777" spans="1:18" x14ac:dyDescent="0.25">
      <c r="A3777" s="2" t="s">
        <v>5711</v>
      </c>
      <c r="B3777" s="8">
        <v>8850507000605</v>
      </c>
      <c r="C3777" s="2" t="s">
        <v>5712</v>
      </c>
      <c r="D3777" s="1">
        <v>20</v>
      </c>
      <c r="E3777" s="1">
        <v>1</v>
      </c>
      <c r="F3777" s="1">
        <v>12</v>
      </c>
      <c r="G3777" s="1">
        <v>7.92</v>
      </c>
      <c r="H3777" s="1">
        <v>10</v>
      </c>
      <c r="I3777" s="16"/>
      <c r="J3777" s="17" t="s">
        <v>7142</v>
      </c>
      <c r="K3777" s="4" t="s">
        <v>7144</v>
      </c>
      <c r="L3777" s="5" t="s">
        <v>7143</v>
      </c>
      <c r="M3777" s="5">
        <f t="shared" si="232"/>
        <v>7.92</v>
      </c>
      <c r="N3777" s="5">
        <f t="shared" si="233"/>
        <v>10</v>
      </c>
      <c r="O3777" s="3" t="str">
        <f>IF(ISBLANK(D3777),"ส่วนลด",VLOOKUP(D3777,หมวดหมู่!$A$2:$B$35,2))</f>
        <v>อุปโภค/บริโภค</v>
      </c>
      <c r="P3777" s="3" t="str">
        <f>IF(ISBLANK(E3777),"หน่วย",VLOOKUP(E3777,หน่วยนับ!$A$2:$B$37,2))</f>
        <v>ชิ้น</v>
      </c>
      <c r="Q3777" t="str">
        <f t="shared" si="234"/>
        <v>P00000.png</v>
      </c>
      <c r="R3777" t="str">
        <f t="shared" si="235"/>
        <v>INSERT INTO `product`(`pID`, `pBar`, `pBars`, `pName`, `pBP`, `pSP`, `pVal`, `pCate`, `pUnit`, `img`) VALUES ('P03777','8850507000605','[{"detail":"รหัสสินค้า","barcode":"P03777"},{"detail":"บาร์โค้ดหลัก","barcode":"8850507000605"}]','กังหันลม3ใบ10บ*','7.92','10','12','อุปโภค/บริโภค','ชิ้น','P00000.png');</v>
      </c>
    </row>
    <row r="3778" spans="1:18" x14ac:dyDescent="0.25">
      <c r="A3778" s="2" t="s">
        <v>5713</v>
      </c>
      <c r="B3778" s="8">
        <v>8851932380133</v>
      </c>
      <c r="C3778" s="2" t="s">
        <v>5714</v>
      </c>
      <c r="D3778" s="1">
        <v>56</v>
      </c>
      <c r="E3778" s="1">
        <v>14</v>
      </c>
      <c r="F3778" s="1">
        <v>2</v>
      </c>
      <c r="G3778" s="1">
        <v>48</v>
      </c>
      <c r="H3778" s="1">
        <v>55</v>
      </c>
      <c r="I3778" s="16"/>
      <c r="J3778" s="17" t="s">
        <v>7142</v>
      </c>
      <c r="K3778" s="4" t="s">
        <v>7144</v>
      </c>
      <c r="L3778" s="5" t="s">
        <v>7143</v>
      </c>
      <c r="M3778" s="5">
        <f t="shared" si="232"/>
        <v>48</v>
      </c>
      <c r="N3778" s="5">
        <f t="shared" si="233"/>
        <v>55</v>
      </c>
      <c r="O3778" s="3" t="str">
        <f>IF(ISBLANK(D3778),"ส่วนลด",VLOOKUP(D3778,หมวดหมู่!$A$2:$B$35,2))</f>
        <v>ผงซักฟอก</v>
      </c>
      <c r="P3778" s="3" t="str">
        <f>IF(ISBLANK(E3778),"หน่วย",VLOOKUP(E3778,หน่วยนับ!$A$2:$B$37,2))</f>
        <v>ถุง</v>
      </c>
      <c r="Q3778" t="str">
        <f t="shared" si="234"/>
        <v>P00000.png</v>
      </c>
      <c r="R3778" t="str">
        <f t="shared" si="235"/>
        <v>INSERT INTO `product`(`pID`, `pBar`, `pBars`, `pName`, `pBP`, `pSP`, `pVal`, `pCate`, `pUnit`, `img`) VALUES ('P03778','8851932380133','[{"detail":"รหัสสินค้า","barcode":"P03778"},{"detail":"บาร์โค้ดหลัก","barcode":"8851932380133"}]','บรีสน้ำสีฟ้า700มล55บ**','48','55','2','ผงซักฟอก','ถุง','P00000.png');</v>
      </c>
    </row>
    <row r="3779" spans="1:18" x14ac:dyDescent="0.25">
      <c r="A3779" s="2" t="s">
        <v>5715</v>
      </c>
      <c r="B3779" s="8" t="s">
        <v>5715</v>
      </c>
      <c r="C3779" s="2" t="s">
        <v>8377</v>
      </c>
      <c r="D3779" s="1">
        <v>77</v>
      </c>
      <c r="E3779" s="1">
        <v>1</v>
      </c>
      <c r="F3779" s="1">
        <v>7</v>
      </c>
      <c r="G3779" s="1">
        <v>15</v>
      </c>
      <c r="H3779" s="1">
        <v>20</v>
      </c>
      <c r="I3779" s="16"/>
      <c r="J3779" s="17" t="s">
        <v>7142</v>
      </c>
      <c r="K3779" s="4" t="s">
        <v>7144</v>
      </c>
      <c r="L3779" s="5" t="s">
        <v>7143</v>
      </c>
      <c r="M3779" s="5">
        <f t="shared" ref="M3779:M3842" si="236">IF(ISBLANK(D3779),0,G3779)</f>
        <v>15</v>
      </c>
      <c r="N3779" s="5">
        <f t="shared" ref="N3779:N3842" si="237">IF(ISBLANK(D3779),-H3779,H3779)</f>
        <v>20</v>
      </c>
      <c r="O3779" s="3" t="str">
        <f>IF(ISBLANK(D3779),"ส่วนลด",VLOOKUP(D3779,หมวดหมู่!$A$2:$B$35,2))</f>
        <v>ของใช้ในครัว</v>
      </c>
      <c r="P3779" s="3" t="str">
        <f>IF(ISBLANK(E3779),"หน่วย",VLOOKUP(E3779,หน่วยนับ!$A$2:$B$37,2))</f>
        <v>ชิ้น</v>
      </c>
      <c r="Q3779" t="str">
        <f t="shared" ref="Q3779:Q3842" si="238">IF(ISBLANK(I3779),"P00000.png",I3779)</f>
        <v>P00000.png</v>
      </c>
      <c r="R3779" t="str">
        <f t="shared" ref="R3779:R3842" si="239">"INSERT INTO `product`(`pID`, `pBar`, `pBars`, `pName`, `pBP`, `pSP`, `pVal`, `pCate`, `pUnit`, `img`) VALUES ('"&amp;A3779&amp;"','"&amp;B3779&amp;"','"&amp;J3779&amp;A3779&amp;K3779&amp;B3779&amp;L3779&amp;"','"&amp;C3779&amp;"','"&amp;M3779&amp;"','"&amp;N3779&amp;"','"&amp;F3779&amp;"','"&amp;O3779&amp;"','"&amp;P3779&amp;"','"&amp;Q3779&amp;"');"</f>
        <v>INSERT INTO `product`(`pID`, `pBar`, `pBars`, `pName`, `pBP`, `pSP`, `pVal`, `pCate`, `pUnit`, `img`) VALUES ('P03779','P03779','[{"detail":"รหัสสินค้า","barcode":"P03779"},{"detail":"บาร์โค้ดหลัก","barcode":"P03779"}]','ผ้าเช็ดมือ***','15','20','7','ของใช้ในครัว','ชิ้น','P00000.png');</v>
      </c>
    </row>
    <row r="3780" spans="1:18" x14ac:dyDescent="0.25">
      <c r="A3780" s="2" t="s">
        <v>5716</v>
      </c>
      <c r="B3780" s="8">
        <v>8858745704354</v>
      </c>
      <c r="C3780" s="2" t="s">
        <v>5717</v>
      </c>
      <c r="D3780" s="1">
        <v>20</v>
      </c>
      <c r="E3780" s="1">
        <v>9</v>
      </c>
      <c r="F3780" s="1">
        <v>0</v>
      </c>
      <c r="G3780" s="1">
        <v>14.59</v>
      </c>
      <c r="H3780" s="1">
        <v>20</v>
      </c>
      <c r="I3780" s="16"/>
      <c r="J3780" s="17" t="s">
        <v>7142</v>
      </c>
      <c r="K3780" s="4" t="s">
        <v>7144</v>
      </c>
      <c r="L3780" s="5" t="s">
        <v>7143</v>
      </c>
      <c r="M3780" s="5">
        <f t="shared" si="236"/>
        <v>14.59</v>
      </c>
      <c r="N3780" s="5">
        <f t="shared" si="237"/>
        <v>20</v>
      </c>
      <c r="O3780" s="3" t="str">
        <f>IF(ISBLANK(D3780),"ส่วนลด",VLOOKUP(D3780,หมวดหมู่!$A$2:$B$35,2))</f>
        <v>อุปโภค/บริโภค</v>
      </c>
      <c r="P3780" s="3" t="str">
        <f>IF(ISBLANK(E3780),"หน่วย",VLOOKUP(E3780,หน่วยนับ!$A$2:$B$37,2))</f>
        <v>แพ็ค</v>
      </c>
      <c r="Q3780" t="str">
        <f t="shared" si="238"/>
        <v>P00000.png</v>
      </c>
      <c r="R3780" t="str">
        <f t="shared" si="239"/>
        <v>INSERT INTO `product`(`pID`, `pBar`, `pBars`, `pName`, `pBP`, `pSP`, `pVal`, `pCate`, `pUnit`, `img`) VALUES ('P03780','8858745704354','[{"detail":"รหัสสินค้า","barcode":"P03780"},{"detail":"บาร์โค้ดหลัก","barcode":"8858745704354"}]','เทียน3หุนช้างคู่20บ*','14.59','20','0','อุปโภค/บริโภค','แพ็ค','P00000.png');</v>
      </c>
    </row>
    <row r="3781" spans="1:18" x14ac:dyDescent="0.25">
      <c r="A3781" s="2" t="s">
        <v>5718</v>
      </c>
      <c r="B3781" s="8">
        <v>8858745703166</v>
      </c>
      <c r="C3781" s="2" t="s">
        <v>5719</v>
      </c>
      <c r="D3781" s="1">
        <v>20</v>
      </c>
      <c r="E3781" s="1">
        <v>9</v>
      </c>
      <c r="F3781" s="1">
        <v>1</v>
      </c>
      <c r="G3781" s="1">
        <v>15</v>
      </c>
      <c r="H3781" s="1">
        <v>20</v>
      </c>
      <c r="I3781" s="16"/>
      <c r="J3781" s="17" t="s">
        <v>7142</v>
      </c>
      <c r="K3781" s="4" t="s">
        <v>7144</v>
      </c>
      <c r="L3781" s="5" t="s">
        <v>7143</v>
      </c>
      <c r="M3781" s="5">
        <f t="shared" si="236"/>
        <v>15</v>
      </c>
      <c r="N3781" s="5">
        <f t="shared" si="237"/>
        <v>20</v>
      </c>
      <c r="O3781" s="3" t="str">
        <f>IF(ISBLANK(D3781),"ส่วนลด",VLOOKUP(D3781,หมวดหมู่!$A$2:$B$35,2))</f>
        <v>อุปโภค/บริโภค</v>
      </c>
      <c r="P3781" s="3" t="str">
        <f>IF(ISBLANK(E3781),"หน่วย",VLOOKUP(E3781,หน่วยนับ!$A$2:$B$37,2))</f>
        <v>แพ็ค</v>
      </c>
      <c r="Q3781" t="str">
        <f t="shared" si="238"/>
        <v>P00000.png</v>
      </c>
      <c r="R3781" t="str">
        <f t="shared" si="239"/>
        <v>INSERT INTO `product`(`pID`, `pBar`, `pBars`, `pName`, `pBP`, `pSP`, `pVal`, `pCate`, `pUnit`, `img`) VALUES ('P03781','8858745703166','[{"detail":"รหัสสินค้า","barcode":"P03781"},{"detail":"บาร์โค้ดหลัก","barcode":"8858745703166"}]','เทียนหอมช้างคู่สีขาว20บ*','15','20','1','อุปโภค/บริโภค','แพ็ค','P00000.png');</v>
      </c>
    </row>
    <row r="3782" spans="1:18" x14ac:dyDescent="0.25">
      <c r="A3782" s="2" t="s">
        <v>5720</v>
      </c>
      <c r="B3782" s="8" t="s">
        <v>5720</v>
      </c>
      <c r="C3782" s="2" t="s">
        <v>9177</v>
      </c>
      <c r="D3782" s="1">
        <v>91</v>
      </c>
      <c r="E3782" s="1">
        <v>36</v>
      </c>
      <c r="F3782" s="1">
        <v>10</v>
      </c>
      <c r="G3782" s="1">
        <v>15.84</v>
      </c>
      <c r="H3782" s="1">
        <v>20</v>
      </c>
      <c r="I3782" s="16"/>
      <c r="J3782" s="17" t="s">
        <v>7142</v>
      </c>
      <c r="K3782" s="4" t="s">
        <v>7144</v>
      </c>
      <c r="L3782" s="5" t="s">
        <v>7143</v>
      </c>
      <c r="M3782" s="5">
        <f t="shared" si="236"/>
        <v>15.84</v>
      </c>
      <c r="N3782" s="5">
        <f t="shared" si="237"/>
        <v>20</v>
      </c>
      <c r="O3782" s="3" t="str">
        <f>IF(ISBLANK(D3782),"ส่วนลด",VLOOKUP(D3782,หมวดหมู่!$A$2:$B$35,2))</f>
        <v>ของใช้ในครัว</v>
      </c>
      <c r="P3782" s="3" t="str">
        <f>IF(ISBLANK(E3782),"หน่วย",VLOOKUP(E3782,หน่วยนับ!$A$2:$B$37,2))</f>
        <v>คู่</v>
      </c>
      <c r="Q3782" t="str">
        <f t="shared" si="238"/>
        <v>P00000.png</v>
      </c>
      <c r="R3782" t="str">
        <f t="shared" si="239"/>
        <v>INSERT INTO `product`(`pID`, `pBar`, `pBars`, `pName`, `pBP`, `pSP`, `pVal`, `pCate`, `pUnit`, `img`) VALUES ('P03782','P03782','[{"detail":"รหัสสินค้า","barcode":"P03782"},{"detail":"บาร์โค้ดหลัก","barcode":"P03782"}]','ไม้แขวนฟ้า+ชมพูมีตัวหนีบ***','15.84','20','10','ของใช้ในครัว','คู่','P00000.png');</v>
      </c>
    </row>
    <row r="3783" spans="1:18" x14ac:dyDescent="0.25">
      <c r="A3783" s="2" t="s">
        <v>5721</v>
      </c>
      <c r="B3783" s="8" t="s">
        <v>5721</v>
      </c>
      <c r="C3783" s="2" t="s">
        <v>9178</v>
      </c>
      <c r="D3783" s="1">
        <v>91</v>
      </c>
      <c r="E3783" s="1">
        <v>28</v>
      </c>
      <c r="F3783" s="1">
        <v>14</v>
      </c>
      <c r="G3783" s="1">
        <v>4.17</v>
      </c>
      <c r="H3783" s="1">
        <v>10</v>
      </c>
      <c r="I3783" s="16"/>
      <c r="J3783" s="17" t="s">
        <v>7142</v>
      </c>
      <c r="K3783" s="4" t="s">
        <v>7144</v>
      </c>
      <c r="L3783" s="5" t="s">
        <v>7143</v>
      </c>
      <c r="M3783" s="5">
        <f t="shared" si="236"/>
        <v>4.17</v>
      </c>
      <c r="N3783" s="5">
        <f t="shared" si="237"/>
        <v>10</v>
      </c>
      <c r="O3783" s="3" t="str">
        <f>IF(ISBLANK(D3783),"ส่วนลด",VLOOKUP(D3783,หมวดหมู่!$A$2:$B$35,2))</f>
        <v>ของใช้ในครัว</v>
      </c>
      <c r="P3783" s="3" t="str">
        <f>IF(ISBLANK(E3783),"หน่วย",VLOOKUP(E3783,หน่วยนับ!$A$2:$B$37,2))</f>
        <v>ผืน</v>
      </c>
      <c r="Q3783" t="str">
        <f t="shared" si="238"/>
        <v>P00000.png</v>
      </c>
      <c r="R3783" t="str">
        <f t="shared" si="239"/>
        <v>INSERT INTO `product`(`pID`, `pBar`, `pBars`, `pName`, `pBP`, `pSP`, `pVal`, `pCate`, `pUnit`, `img`) VALUES ('P03783','P03783','[{"detail":"รหัสสินค้า","barcode":"P03783"},{"detail":"บาร์โค้ดหลัก","barcode":"P03783"}]','ผ้าเช็ดหน้าผืนเล็ก***','4.17','10','14','ของใช้ในครัว','ผืน','P00000.png');</v>
      </c>
    </row>
    <row r="3784" spans="1:18" x14ac:dyDescent="0.25">
      <c r="A3784" s="2" t="s">
        <v>5723</v>
      </c>
      <c r="B3784" s="8" t="s">
        <v>5723</v>
      </c>
      <c r="C3784" s="2" t="s">
        <v>9179</v>
      </c>
      <c r="D3784" s="1">
        <v>92</v>
      </c>
      <c r="E3784" s="1">
        <v>1</v>
      </c>
      <c r="F3784" s="1">
        <v>11</v>
      </c>
      <c r="G3784" s="1">
        <v>14</v>
      </c>
      <c r="H3784" s="1">
        <v>20</v>
      </c>
      <c r="I3784" s="16"/>
      <c r="J3784" s="17" t="s">
        <v>7142</v>
      </c>
      <c r="K3784" s="4" t="s">
        <v>7144</v>
      </c>
      <c r="L3784" s="5" t="s">
        <v>7143</v>
      </c>
      <c r="M3784" s="5">
        <f t="shared" si="236"/>
        <v>14</v>
      </c>
      <c r="N3784" s="5">
        <f t="shared" si="237"/>
        <v>20</v>
      </c>
      <c r="O3784" s="3" t="str">
        <f>IF(ISBLANK(D3784),"ส่วนลด",VLOOKUP(D3784,หมวดหมู่!$A$2:$B$35,2))</f>
        <v>ของใช้ในครัว</v>
      </c>
      <c r="P3784" s="3" t="str">
        <f>IF(ISBLANK(E3784),"หน่วย",VLOOKUP(E3784,หน่วยนับ!$A$2:$B$37,2))</f>
        <v>ชิ้น</v>
      </c>
      <c r="Q3784" t="str">
        <f t="shared" si="238"/>
        <v>P00000.png</v>
      </c>
      <c r="R3784" t="str">
        <f t="shared" si="239"/>
        <v>INSERT INTO `product`(`pID`, `pBar`, `pBars`, `pName`, `pBP`, `pSP`, `pVal`, `pCate`, `pUnit`, `img`) VALUES ('P03784','P03784','[{"detail":"รหัสสินค้า","barcode":"P03784"},{"detail":"บาร์โค้ดหลัก","barcode":"P03784"}]','ผ้าเช็ดหน้าผืนใหญ่***','14','20','11','ของใช้ในครัว','ชิ้น','P00000.png');</v>
      </c>
    </row>
    <row r="3785" spans="1:18" x14ac:dyDescent="0.25">
      <c r="A3785" s="2" t="s">
        <v>5724</v>
      </c>
      <c r="B3785" s="8">
        <v>8853247004131</v>
      </c>
      <c r="C3785" s="2" t="s">
        <v>5722</v>
      </c>
      <c r="D3785" s="1">
        <v>20</v>
      </c>
      <c r="E3785" s="1">
        <v>28</v>
      </c>
      <c r="F3785" s="1">
        <v>3</v>
      </c>
      <c r="G3785" s="1">
        <v>5.67</v>
      </c>
      <c r="H3785" s="1">
        <v>10</v>
      </c>
      <c r="I3785" s="16"/>
      <c r="J3785" s="17" t="s">
        <v>7142</v>
      </c>
      <c r="K3785" s="4" t="s">
        <v>7144</v>
      </c>
      <c r="L3785" s="5" t="s">
        <v>7143</v>
      </c>
      <c r="M3785" s="5">
        <f t="shared" si="236"/>
        <v>5.67</v>
      </c>
      <c r="N3785" s="5">
        <f t="shared" si="237"/>
        <v>10</v>
      </c>
      <c r="O3785" s="3" t="str">
        <f>IF(ISBLANK(D3785),"ส่วนลด",VLOOKUP(D3785,หมวดหมู่!$A$2:$B$35,2))</f>
        <v>อุปโภค/บริโภค</v>
      </c>
      <c r="P3785" s="3" t="str">
        <f>IF(ISBLANK(E3785),"หน่วย",VLOOKUP(E3785,หน่วยนับ!$A$2:$B$37,2))</f>
        <v>ผืน</v>
      </c>
      <c r="Q3785" t="str">
        <f t="shared" si="238"/>
        <v>P00000.png</v>
      </c>
      <c r="R3785" t="str">
        <f t="shared" si="239"/>
        <v>INSERT INTO `product`(`pID`, `pBar`, `pBars`, `pName`, `pBP`, `pSP`, `pVal`, `pCate`, `pUnit`, `img`) VALUES ('P03785','8853247004131','[{"detail":"รหัสสินค้า","barcode":"P03785"},{"detail":"บาร์โค้ดหลัก","barcode":"8853247004131"}]','ผ้าเช็ดหน้าผืนเล็ก10บ*','5.67','10','3','อุปโภค/บริโภค','ผืน','P00000.png');</v>
      </c>
    </row>
    <row r="3786" spans="1:18" x14ac:dyDescent="0.25">
      <c r="A3786" s="2" t="s">
        <v>5725</v>
      </c>
      <c r="B3786" s="8">
        <v>8858678422578</v>
      </c>
      <c r="C3786" s="2" t="s">
        <v>5726</v>
      </c>
      <c r="D3786" s="1">
        <v>42</v>
      </c>
      <c r="E3786" s="1">
        <v>9</v>
      </c>
      <c r="F3786" s="1">
        <v>0</v>
      </c>
      <c r="G3786" s="1">
        <v>16.25</v>
      </c>
      <c r="H3786" s="1">
        <v>20</v>
      </c>
      <c r="I3786" s="16"/>
      <c r="J3786" s="17" t="s">
        <v>7142</v>
      </c>
      <c r="K3786" s="4" t="s">
        <v>7144</v>
      </c>
      <c r="L3786" s="5" t="s">
        <v>7143</v>
      </c>
      <c r="M3786" s="5">
        <f t="shared" si="236"/>
        <v>16.25</v>
      </c>
      <c r="N3786" s="5">
        <f t="shared" si="237"/>
        <v>20</v>
      </c>
      <c r="O3786" s="3" t="str">
        <f>IF(ISBLANK(D3786),"ส่วนลด",VLOOKUP(D3786,หมวดหมู่!$A$2:$B$35,2))</f>
        <v>ของใช้เด็ก+ชิชชู่+สำลี</v>
      </c>
      <c r="P3786" s="3" t="str">
        <f>IF(ISBLANK(E3786),"หน่วย",VLOOKUP(E3786,หน่วยนับ!$A$2:$B$37,2))</f>
        <v>แพ็ค</v>
      </c>
      <c r="Q3786" t="str">
        <f t="shared" si="238"/>
        <v>P00000.png</v>
      </c>
      <c r="R3786" t="str">
        <f t="shared" si="239"/>
        <v>INSERT INTO `product`(`pID`, `pBar`, `pBars`, `pName`, `pBP`, `pSP`, `pVal`, `pCate`, `pUnit`, `img`) VALUES ('P03786','8858678422578','[{"detail":"รหัสสินค้า","barcode":"P03786"},{"detail":"บาร์โค้ดหลัก","barcode":"8858678422578"}]','มายชิชชู่แพ็ค6ม้วน20บ**','16.25','20','0','ของใช้เด็ก+ชิชชู่+สำลี','แพ็ค','P00000.png');</v>
      </c>
    </row>
    <row r="3787" spans="1:18" x14ac:dyDescent="0.25">
      <c r="A3787" s="2" t="s">
        <v>5727</v>
      </c>
      <c r="B3787" s="8">
        <v>8858223002026</v>
      </c>
      <c r="C3787" s="2" t="s">
        <v>5728</v>
      </c>
      <c r="D3787" s="1">
        <v>33</v>
      </c>
      <c r="E3787" s="1">
        <v>2</v>
      </c>
      <c r="F3787" s="1">
        <v>0</v>
      </c>
      <c r="G3787" s="1">
        <v>52</v>
      </c>
      <c r="H3787" s="1">
        <v>60</v>
      </c>
      <c r="I3787" s="15" t="s">
        <v>5729</v>
      </c>
      <c r="J3787" s="17" t="s">
        <v>7142</v>
      </c>
      <c r="K3787" s="4" t="s">
        <v>7144</v>
      </c>
      <c r="L3787" s="5" t="s">
        <v>7143</v>
      </c>
      <c r="M3787" s="5">
        <f t="shared" si="236"/>
        <v>52</v>
      </c>
      <c r="N3787" s="5">
        <f t="shared" si="237"/>
        <v>60</v>
      </c>
      <c r="O3787" s="3" t="str">
        <f>IF(ISBLANK(D3787),"ส่วนลด",VLOOKUP(D3787,หมวดหมู่!$A$2:$B$35,2))</f>
        <v>ขนม</v>
      </c>
      <c r="P3787" s="3" t="str">
        <f>IF(ISBLANK(E3787),"หน่วย",VLOOKUP(E3787,หน่วยนับ!$A$2:$B$37,2))</f>
        <v>กระปุก</v>
      </c>
      <c r="Q3787" t="str">
        <f t="shared" si="238"/>
        <v>prd_3814.png</v>
      </c>
      <c r="R3787" t="str">
        <f t="shared" si="239"/>
        <v>INSERT INTO `product`(`pID`, `pBar`, `pBars`, `pName`, `pBP`, `pSP`, `pVal`, `pCate`, `pUnit`, `img`) VALUES ('P03787','8858223002026','[{"detail":"รหัสสินค้า","barcode":"P03787"},{"detail":"บาร์โค้ดหลัก","barcode":"8858223002026"}]','ขนมขาไก่400กรัม60บ**','52','60','0','ขนม','กระปุก','prd_3814.png');</v>
      </c>
    </row>
    <row r="3788" spans="1:18" x14ac:dyDescent="0.25">
      <c r="A3788" s="2" t="s">
        <v>5730</v>
      </c>
      <c r="B3788" s="8">
        <v>8852681020516</v>
      </c>
      <c r="C3788" s="2" t="s">
        <v>5731</v>
      </c>
      <c r="D3788" s="1">
        <v>33</v>
      </c>
      <c r="E3788" s="1">
        <v>2</v>
      </c>
      <c r="F3788" s="1">
        <v>0</v>
      </c>
      <c r="G3788" s="1">
        <v>99</v>
      </c>
      <c r="H3788" s="1">
        <v>120</v>
      </c>
      <c r="I3788" s="16"/>
      <c r="J3788" s="17" t="s">
        <v>7142</v>
      </c>
      <c r="K3788" s="4" t="s">
        <v>7144</v>
      </c>
      <c r="L3788" s="5" t="s">
        <v>7143</v>
      </c>
      <c r="M3788" s="5">
        <f t="shared" si="236"/>
        <v>99</v>
      </c>
      <c r="N3788" s="5">
        <f t="shared" si="237"/>
        <v>120</v>
      </c>
      <c r="O3788" s="3" t="str">
        <f>IF(ISBLANK(D3788),"ส่วนลด",VLOOKUP(D3788,หมวดหมู่!$A$2:$B$35,2))</f>
        <v>ขนม</v>
      </c>
      <c r="P3788" s="3" t="str">
        <f>IF(ISBLANK(E3788),"หน่วย",VLOOKUP(E3788,หน่วยนับ!$A$2:$B$37,2))</f>
        <v>กระปุก</v>
      </c>
      <c r="Q3788" t="str">
        <f t="shared" si="238"/>
        <v>P00000.png</v>
      </c>
      <c r="R3788" t="str">
        <f t="shared" si="239"/>
        <v>INSERT INTO `product`(`pID`, `pBar`, `pBars`, `pName`, `pBP`, `pSP`, `pVal`, `pCate`, `pUnit`, `img`) VALUES ('P03788','8852681020516','[{"detail":"รหัสสินค้า","barcode":"P03788"},{"detail":"บาร์โค้ดหลัก","barcode":"8852681020516"}]','ขนมปังกรอบครีมทุเรียน1200บ**','99','120','0','ขนม','กระปุก','P00000.png');</v>
      </c>
    </row>
    <row r="3789" spans="1:18" x14ac:dyDescent="0.25">
      <c r="A3789" s="2" t="s">
        <v>5732</v>
      </c>
      <c r="B3789" s="8">
        <v>8851111421169</v>
      </c>
      <c r="C3789" s="2" t="s">
        <v>5733</v>
      </c>
      <c r="D3789" s="1">
        <v>20</v>
      </c>
      <c r="E3789" s="1">
        <v>9</v>
      </c>
      <c r="F3789" s="1">
        <v>0</v>
      </c>
      <c r="G3789" s="1">
        <v>289</v>
      </c>
      <c r="H3789" s="1">
        <v>309</v>
      </c>
      <c r="I3789" s="16"/>
      <c r="J3789" s="17" t="s">
        <v>7142</v>
      </c>
      <c r="K3789" s="4" t="s">
        <v>7144</v>
      </c>
      <c r="L3789" s="5" t="s">
        <v>7143</v>
      </c>
      <c r="M3789" s="5">
        <f t="shared" si="236"/>
        <v>289</v>
      </c>
      <c r="N3789" s="5">
        <f t="shared" si="237"/>
        <v>309</v>
      </c>
      <c r="O3789" s="3" t="str">
        <f>IF(ISBLANK(D3789),"ส่วนลด",VLOOKUP(D3789,หมวดหมู่!$A$2:$B$35,2))</f>
        <v>อุปโภค/บริโภค</v>
      </c>
      <c r="P3789" s="3" t="str">
        <f>IF(ISBLANK(E3789),"หน่วย",VLOOKUP(E3789,หน่วยนับ!$A$2:$B$37,2))</f>
        <v>แพ็ค</v>
      </c>
      <c r="Q3789" t="str">
        <f t="shared" si="238"/>
        <v>P00000.png</v>
      </c>
      <c r="R3789" t="str">
        <f t="shared" si="239"/>
        <v>INSERT INTO `product`(`pID`, `pBar`, `pBars`, `pName`, `pBP`, `pSP`, `pVal`, `pCate`, `pUnit`, `img`) VALUES ('P03789','8851111421169','[{"detail":"รหัสสินค้า","barcode":"P03789"},{"detail":"บาร์โค้ดหลัก","barcode":"8851111421169"}]','มามี่โพโดแฮปปี้XXL38ชิ้น309บ*','289','309','0','อุปโภค/บริโภค','แพ็ค','P00000.png');</v>
      </c>
    </row>
    <row r="3790" spans="1:18" x14ac:dyDescent="0.25">
      <c r="A3790" s="2" t="s">
        <v>5734</v>
      </c>
      <c r="B3790" s="8">
        <v>8993175540360</v>
      </c>
      <c r="C3790" s="2" t="s">
        <v>5735</v>
      </c>
      <c r="D3790" s="1">
        <v>33</v>
      </c>
      <c r="E3790" s="1">
        <v>5</v>
      </c>
      <c r="F3790" s="1">
        <v>1</v>
      </c>
      <c r="G3790" s="1">
        <v>44.75</v>
      </c>
      <c r="H3790" s="1">
        <v>55</v>
      </c>
      <c r="I3790" s="16"/>
      <c r="J3790" s="17" t="s">
        <v>7142</v>
      </c>
      <c r="K3790" s="4" t="s">
        <v>7144</v>
      </c>
      <c r="L3790" s="5" t="s">
        <v>7143</v>
      </c>
      <c r="M3790" s="5">
        <f t="shared" si="236"/>
        <v>44.75</v>
      </c>
      <c r="N3790" s="5">
        <f t="shared" si="237"/>
        <v>55</v>
      </c>
      <c r="O3790" s="3" t="str">
        <f>IF(ISBLANK(D3790),"ส่วนลด",VLOOKUP(D3790,หมวดหมู่!$A$2:$B$35,2))</f>
        <v>ขนม</v>
      </c>
      <c r="P3790" s="3" t="str">
        <f>IF(ISBLANK(E3790),"หน่วย",VLOOKUP(E3790,หน่วยนับ!$A$2:$B$37,2))</f>
        <v>กล่อง</v>
      </c>
      <c r="Q3790" t="str">
        <f t="shared" si="238"/>
        <v>P00000.png</v>
      </c>
      <c r="R3790" t="str">
        <f t="shared" si="239"/>
        <v>INSERT INTO `product`(`pID`, `pBar`, `pBars`, `pName`, `pBP`, `pSP`, `pVal`, `pCate`, `pUnit`, `img`) VALUES ('P03790','8993175540360','[{"detail":"รหัสสินค้า","barcode":"P03790"},{"detail":"บาร์โค้ดหลัก","barcode":"8993175540360"}]','ขนมข้าวโพดสอดไส้55บ**','44.75','55','1','ขนม','กล่อง','P00000.png');</v>
      </c>
    </row>
    <row r="3791" spans="1:18" x14ac:dyDescent="0.25">
      <c r="A3791" s="2" t="s">
        <v>5736</v>
      </c>
      <c r="B3791" s="8" t="s">
        <v>5736</v>
      </c>
      <c r="C3791" s="2" t="s">
        <v>5737</v>
      </c>
      <c r="D3791" s="1">
        <v>20</v>
      </c>
      <c r="E3791" s="1">
        <v>16</v>
      </c>
      <c r="F3791" s="1">
        <v>9</v>
      </c>
      <c r="G3791" s="1">
        <v>16.34</v>
      </c>
      <c r="H3791" s="1">
        <v>20</v>
      </c>
      <c r="I3791" s="16"/>
      <c r="J3791" s="17" t="s">
        <v>7142</v>
      </c>
      <c r="K3791" s="4" t="s">
        <v>7144</v>
      </c>
      <c r="L3791" s="5" t="s">
        <v>7143</v>
      </c>
      <c r="M3791" s="5">
        <f t="shared" si="236"/>
        <v>16.34</v>
      </c>
      <c r="N3791" s="5">
        <f t="shared" si="237"/>
        <v>20</v>
      </c>
      <c r="O3791" s="3" t="str">
        <f>IF(ISBLANK(D3791),"ส่วนลด",VLOOKUP(D3791,หมวดหมู่!$A$2:$B$35,2))</f>
        <v>อุปโภค/บริโภค</v>
      </c>
      <c r="P3791" s="3" t="str">
        <f>IF(ISBLANK(E3791),"หน่วย",VLOOKUP(E3791,หน่วยนับ!$A$2:$B$37,2))</f>
        <v>ถ้วย</v>
      </c>
      <c r="Q3791" t="str">
        <f t="shared" si="238"/>
        <v>P00000.png</v>
      </c>
      <c r="R3791" t="str">
        <f t="shared" si="239"/>
        <v>INSERT INTO `product`(`pID`, `pBar`, `pBars`, `pName`, `pBP`, `pSP`, `pVal`, `pCate`, `pUnit`, `img`) VALUES ('P03791','P03791','[{"detail":"รหัสสินค้า","barcode":"P03791"},{"detail":"บาร์โค้ดหลัก","barcode":"P03791"}]','โจ๊กแก้ว35g/20บ*','16.34','20','9','อุปโภค/บริโภค','ถ้วย','P00000.png');</v>
      </c>
    </row>
    <row r="3792" spans="1:18" x14ac:dyDescent="0.25">
      <c r="A3792" s="2" t="s">
        <v>5738</v>
      </c>
      <c r="B3792" s="8" t="s">
        <v>5738</v>
      </c>
      <c r="C3792" s="2" t="s">
        <v>5739</v>
      </c>
      <c r="D3792" s="1">
        <v>20</v>
      </c>
      <c r="E3792" s="1">
        <v>2</v>
      </c>
      <c r="F3792" s="1">
        <v>1</v>
      </c>
      <c r="G3792" s="1">
        <v>15.67</v>
      </c>
      <c r="H3792" s="1">
        <v>20</v>
      </c>
      <c r="I3792" s="16"/>
      <c r="J3792" s="17" t="s">
        <v>7142</v>
      </c>
      <c r="K3792" s="4" t="s">
        <v>7144</v>
      </c>
      <c r="L3792" s="5" t="s">
        <v>7143</v>
      </c>
      <c r="M3792" s="5">
        <f t="shared" si="236"/>
        <v>15.67</v>
      </c>
      <c r="N3792" s="5">
        <f t="shared" si="237"/>
        <v>20</v>
      </c>
      <c r="O3792" s="3" t="str">
        <f>IF(ISBLANK(D3792),"ส่วนลด",VLOOKUP(D3792,หมวดหมู่!$A$2:$B$35,2))</f>
        <v>อุปโภค/บริโภค</v>
      </c>
      <c r="P3792" s="3" t="str">
        <f>IF(ISBLANK(E3792),"หน่วย",VLOOKUP(E3792,หน่วยนับ!$A$2:$B$37,2))</f>
        <v>กระปุก</v>
      </c>
      <c r="Q3792" t="str">
        <f t="shared" si="238"/>
        <v>P00000.png</v>
      </c>
      <c r="R3792" t="str">
        <f t="shared" si="239"/>
        <v>INSERT INTO `product`(`pID`, `pBar`, `pBars`, `pName`, `pBP`, `pSP`, `pVal`, `pCate`, `pUnit`, `img`) VALUES ('P03792','P03792','[{"detail":"รหัสสินค้า","barcode":"P03792"},{"detail":"บาร์โค้ดหลัก","barcode":"P03792"}]','ข้าวต้มแก้ว40g/20บ**','15.67','20','1','อุปโภค/บริโภค','กระปุก','P00000.png');</v>
      </c>
    </row>
    <row r="3793" spans="1:18" x14ac:dyDescent="0.25">
      <c r="A3793" s="2" t="s">
        <v>5740</v>
      </c>
      <c r="B3793" s="8">
        <v>8851005050062</v>
      </c>
      <c r="C3793" s="2" t="s">
        <v>5741</v>
      </c>
      <c r="D3793" s="1">
        <v>20</v>
      </c>
      <c r="E3793" s="1">
        <v>5</v>
      </c>
      <c r="F3793" s="1">
        <v>0</v>
      </c>
      <c r="G3793" s="1">
        <v>259</v>
      </c>
      <c r="H3793" s="1">
        <v>285</v>
      </c>
      <c r="I3793" s="16"/>
      <c r="J3793" s="17" t="s">
        <v>7142</v>
      </c>
      <c r="K3793" s="4" t="s">
        <v>7144</v>
      </c>
      <c r="L3793" s="5" t="s">
        <v>7143</v>
      </c>
      <c r="M3793" s="5">
        <f t="shared" si="236"/>
        <v>259</v>
      </c>
      <c r="N3793" s="5">
        <f t="shared" si="237"/>
        <v>285</v>
      </c>
      <c r="O3793" s="3" t="str">
        <f>IF(ISBLANK(D3793),"ส่วนลด",VLOOKUP(D3793,หมวดหมู่!$A$2:$B$35,2))</f>
        <v>อุปโภค/บริโภค</v>
      </c>
      <c r="P3793" s="3" t="str">
        <f>IF(ISBLANK(E3793),"หน่วย",VLOOKUP(E3793,หน่วยนับ!$A$2:$B$37,2))</f>
        <v>กล่อง</v>
      </c>
      <c r="Q3793" t="str">
        <f t="shared" si="238"/>
        <v>P00000.png</v>
      </c>
      <c r="R3793" t="str">
        <f t="shared" si="239"/>
        <v>INSERT INTO `product`(`pID`, `pBar`, `pBars`, `pName`, `pBP`, `pSP`, `pVal`, `pCate`, `pUnit`, `img`) VALUES ('P03793','8851005050062','[{"detail":"รหัสสินค้า","barcode":"P03793"},{"detail":"บาร์โค้ดหลัก","barcode":"8851005050062"}]','S26โปรมิล2/600กรัม285บ*','259','285','0','อุปโภค/บริโภค','กล่อง','P00000.png');</v>
      </c>
    </row>
    <row r="3794" spans="1:18" x14ac:dyDescent="0.25">
      <c r="A3794" s="2" t="s">
        <v>5742</v>
      </c>
      <c r="B3794" s="8">
        <v>8851359700842</v>
      </c>
      <c r="C3794" s="2" t="s">
        <v>5743</v>
      </c>
      <c r="D3794" s="1">
        <v>20</v>
      </c>
      <c r="E3794" s="1">
        <v>5</v>
      </c>
      <c r="F3794" s="1">
        <v>0</v>
      </c>
      <c r="G3794" s="1">
        <v>221</v>
      </c>
      <c r="H3794" s="1">
        <v>235</v>
      </c>
      <c r="I3794" s="16"/>
      <c r="J3794" s="17" t="s">
        <v>7142</v>
      </c>
      <c r="K3794" s="4" t="s">
        <v>7144</v>
      </c>
      <c r="L3794" s="5" t="s">
        <v>7143</v>
      </c>
      <c r="M3794" s="5">
        <f t="shared" si="236"/>
        <v>221</v>
      </c>
      <c r="N3794" s="5">
        <f t="shared" si="237"/>
        <v>235</v>
      </c>
      <c r="O3794" s="3" t="str">
        <f>IF(ISBLANK(D3794),"ส่วนลด",VLOOKUP(D3794,หมวดหมู่!$A$2:$B$35,2))</f>
        <v>อุปโภค/บริโภค</v>
      </c>
      <c r="P3794" s="3" t="str">
        <f>IF(ISBLANK(E3794),"หน่วย",VLOOKUP(E3794,หน่วยนับ!$A$2:$B$37,2))</f>
        <v>กล่อง</v>
      </c>
      <c r="Q3794" t="str">
        <f t="shared" si="238"/>
        <v>P00000.png</v>
      </c>
      <c r="R3794" t="str">
        <f t="shared" si="239"/>
        <v>INSERT INTO `product`(`pID`, `pBar`, `pBars`, `pName`, `pBP`, `pSP`, `pVal`, `pCate`, `pUnit`, `img`) VALUES ('P03794','8851359700842','[{"detail":"รหัสสินค้า","barcode":"P03794"},{"detail":"บาร์โค้ดหลัก","barcode":"8851359700842"}]','ดูแม็กดูโปรสูตร2/600กรัม235บ*','221','235','0','อุปโภค/บริโภค','กล่อง','P00000.png');</v>
      </c>
    </row>
    <row r="3795" spans="1:18" x14ac:dyDescent="0.25">
      <c r="A3795" s="2" t="s">
        <v>5744</v>
      </c>
      <c r="B3795" s="8">
        <v>8850250007425</v>
      </c>
      <c r="C3795" s="2" t="s">
        <v>5745</v>
      </c>
      <c r="D3795" s="1">
        <v>20</v>
      </c>
      <c r="E3795" s="1">
        <v>26</v>
      </c>
      <c r="F3795" s="1">
        <v>0</v>
      </c>
      <c r="G3795" s="1">
        <v>84</v>
      </c>
      <c r="H3795" s="1">
        <v>95</v>
      </c>
      <c r="I3795" s="16"/>
      <c r="J3795" s="17" t="s">
        <v>7142</v>
      </c>
      <c r="K3795" s="4" t="s">
        <v>7144</v>
      </c>
      <c r="L3795" s="5" t="s">
        <v>7143</v>
      </c>
      <c r="M3795" s="5">
        <f t="shared" si="236"/>
        <v>84</v>
      </c>
      <c r="N3795" s="5">
        <f t="shared" si="237"/>
        <v>95</v>
      </c>
      <c r="O3795" s="3" t="str">
        <f>IF(ISBLANK(D3795),"ส่วนลด",VLOOKUP(D3795,หมวดหมู่!$A$2:$B$35,2))</f>
        <v>อุปโภค/บริโภค</v>
      </c>
      <c r="P3795" s="3" t="str">
        <f>IF(ISBLANK(E3795),"หน่วย",VLOOKUP(E3795,หน่วยนับ!$A$2:$B$37,2))</f>
        <v>ห่อ</v>
      </c>
      <c r="Q3795" t="str">
        <f t="shared" si="238"/>
        <v>P00000.png</v>
      </c>
      <c r="R3795" t="str">
        <f t="shared" si="239"/>
        <v>INSERT INTO `product`(`pID`, `pBar`, `pBars`, `pName`, `pBP`, `pSP`, `pVal`, `pCate`, `pUnit`, `img`) VALUES ('P03795','8850250007425','[{"detail":"รหัสสินค้า","barcode":"P03795"},{"detail":"บาร์โค้ดหลัก","barcode":"8850250007425"}]','บอดี้แดงกาแฟ27ซอง95บ*','84','95','0','อุปโภค/บริโภค','ห่อ','P00000.png');</v>
      </c>
    </row>
    <row r="3796" spans="1:18" x14ac:dyDescent="0.25">
      <c r="A3796" s="2" t="s">
        <v>5746</v>
      </c>
      <c r="B3796" s="8">
        <v>8850250007449</v>
      </c>
      <c r="C3796" s="2" t="s">
        <v>5747</v>
      </c>
      <c r="D3796" s="1">
        <v>76</v>
      </c>
      <c r="E3796" s="1">
        <v>26</v>
      </c>
      <c r="F3796" s="1">
        <v>0</v>
      </c>
      <c r="G3796" s="1">
        <v>84</v>
      </c>
      <c r="H3796" s="1">
        <v>95</v>
      </c>
      <c r="I3796" s="16"/>
      <c r="J3796" s="17" t="s">
        <v>7142</v>
      </c>
      <c r="K3796" s="4" t="s">
        <v>7144</v>
      </c>
      <c r="L3796" s="5" t="s">
        <v>7143</v>
      </c>
      <c r="M3796" s="5">
        <f t="shared" si="236"/>
        <v>84</v>
      </c>
      <c r="N3796" s="5">
        <f t="shared" si="237"/>
        <v>95</v>
      </c>
      <c r="O3796" s="3" t="str">
        <f>IF(ISBLANK(D3796),"ส่วนลด",VLOOKUP(D3796,หมวดหมู่!$A$2:$B$35,2))</f>
        <v>กาแฟ+โอวัลติล</v>
      </c>
      <c r="P3796" s="3" t="str">
        <f>IF(ISBLANK(E3796),"หน่วย",VLOOKUP(E3796,หน่วยนับ!$A$2:$B$37,2))</f>
        <v>ห่อ</v>
      </c>
      <c r="Q3796" t="str">
        <f t="shared" si="238"/>
        <v>P00000.png</v>
      </c>
      <c r="R3796" t="str">
        <f t="shared" si="239"/>
        <v>INSERT INTO `product`(`pID`, `pBar`, `pBars`, `pName`, `pBP`, `pSP`, `pVal`, `pCate`, `pUnit`, `img`) VALUES ('P03796','8850250007449','[{"detail":"รหัสสินค้า","barcode":"P03796"},{"detail":"บาร์โค้ดหลัก","barcode":"8850250007449"}]','บอดี้เขียวกาแฟ27ซอง95บ**','84','95','0','กาแฟ+โอวัลติล','ห่อ','P00000.png');</v>
      </c>
    </row>
    <row r="3797" spans="1:18" x14ac:dyDescent="0.25">
      <c r="A3797" s="2" t="s">
        <v>5748</v>
      </c>
      <c r="B3797" s="8">
        <v>8850233260380</v>
      </c>
      <c r="C3797" s="2" t="s">
        <v>9180</v>
      </c>
      <c r="D3797" s="1">
        <v>88</v>
      </c>
      <c r="E3797" s="1">
        <v>1</v>
      </c>
      <c r="F3797" s="1">
        <v>2</v>
      </c>
      <c r="G3797" s="1">
        <v>58.67</v>
      </c>
      <c r="H3797" s="1">
        <v>89</v>
      </c>
      <c r="I3797" s="15" t="s">
        <v>9181</v>
      </c>
      <c r="J3797" s="17" t="s">
        <v>7142</v>
      </c>
      <c r="K3797" s="4" t="s">
        <v>7144</v>
      </c>
      <c r="L3797" s="5" t="s">
        <v>7143</v>
      </c>
      <c r="M3797" s="5">
        <f t="shared" si="236"/>
        <v>58.67</v>
      </c>
      <c r="N3797" s="5">
        <f t="shared" si="237"/>
        <v>89</v>
      </c>
      <c r="O3797" s="3" t="str">
        <f>IF(ISBLANK(D3797),"ส่วนลด",VLOOKUP(D3797,หมวดหมู่!$A$2:$B$35,2))</f>
        <v>ของใช้ในครัว</v>
      </c>
      <c r="P3797" s="3" t="str">
        <f>IF(ISBLANK(E3797),"หน่วย",VLOOKUP(E3797,หน่วยนับ!$A$2:$B$37,2))</f>
        <v>ชิ้น</v>
      </c>
      <c r="Q3797" t="str">
        <f t="shared" si="238"/>
        <v>prd_3824.jpg</v>
      </c>
      <c r="R3797" t="str">
        <f t="shared" si="239"/>
        <v>INSERT INTO `product`(`pID`, `pBar`, `pBars`, `pName`, `pBP`, `pSP`, `pVal`, `pCate`, `pUnit`, `img`) VALUES ('P03797','8850233260380','[{"detail":"รหัสสินค้า","barcode":"P03797"},{"detail":"บาร์โค้ดหลัก","barcode":"8850233260380"}]','เภสัชโลชั่นฟ้าหัวปั้ม400มล***','58.67','89','2','ของใช้ในครัว','ชิ้น','prd_3824.jpg');</v>
      </c>
    </row>
    <row r="3798" spans="1:18" x14ac:dyDescent="0.25">
      <c r="A3798" s="2" t="s">
        <v>5749</v>
      </c>
      <c r="B3798" s="8">
        <v>8850233260298</v>
      </c>
      <c r="C3798" s="2" t="s">
        <v>5750</v>
      </c>
      <c r="D3798" s="1">
        <v>43</v>
      </c>
      <c r="E3798" s="1">
        <v>3</v>
      </c>
      <c r="F3798" s="1">
        <v>0</v>
      </c>
      <c r="G3798" s="1">
        <v>72</v>
      </c>
      <c r="H3798" s="1">
        <v>99</v>
      </c>
      <c r="I3798" s="16"/>
      <c r="J3798" s="17" t="s">
        <v>7142</v>
      </c>
      <c r="K3798" s="4" t="s">
        <v>7144</v>
      </c>
      <c r="L3798" s="5" t="s">
        <v>7143</v>
      </c>
      <c r="M3798" s="5">
        <f t="shared" si="236"/>
        <v>72</v>
      </c>
      <c r="N3798" s="5">
        <f t="shared" si="237"/>
        <v>99</v>
      </c>
      <c r="O3798" s="3" t="str">
        <f>IF(ISBLANK(D3798),"ส่วนลด",VLOOKUP(D3798,หมวดหมู่!$A$2:$B$35,2))</f>
        <v>โลออน+โลชั้่น+น้ำหอม</v>
      </c>
      <c r="P3798" s="3" t="str">
        <f>IF(ISBLANK(E3798),"หน่วย",VLOOKUP(E3798,หน่วยนับ!$A$2:$B$37,2))</f>
        <v>ขวด</v>
      </c>
      <c r="Q3798" t="str">
        <f t="shared" si="238"/>
        <v>P00000.png</v>
      </c>
      <c r="R3798" t="str">
        <f t="shared" si="239"/>
        <v>INSERT INTO `product`(`pID`, `pBar`, `pBars`, `pName`, `pBP`, `pSP`, `pVal`, `pCate`, `pUnit`, `img`) VALUES ('P03798','8850233260298','[{"detail":"รหัสสินค้า","barcode":"P03798"},{"detail":"บาร์โค้ดหลัก","barcode":"8850233260298"}]','เภสัชโลชั่นชมพูหัวปั้ม400มล89บ**','72','99','0','โลออน+โลชั้่น+น้ำหอม','ขวด','P00000.png');</v>
      </c>
    </row>
    <row r="3799" spans="1:18" x14ac:dyDescent="0.25">
      <c r="A3799" s="2" t="s">
        <v>5751</v>
      </c>
      <c r="B3799" s="8">
        <v>8850233260359</v>
      </c>
      <c r="C3799" s="2" t="s">
        <v>9182</v>
      </c>
      <c r="D3799" s="1">
        <v>88</v>
      </c>
      <c r="E3799" s="1">
        <v>3</v>
      </c>
      <c r="F3799" s="1">
        <v>2</v>
      </c>
      <c r="G3799" s="1">
        <v>72</v>
      </c>
      <c r="H3799" s="1">
        <v>99</v>
      </c>
      <c r="I3799" s="15" t="s">
        <v>9183</v>
      </c>
      <c r="J3799" s="17" t="s">
        <v>7142</v>
      </c>
      <c r="K3799" s="4" t="s">
        <v>7144</v>
      </c>
      <c r="L3799" s="5" t="s">
        <v>7143</v>
      </c>
      <c r="M3799" s="5">
        <f t="shared" si="236"/>
        <v>72</v>
      </c>
      <c r="N3799" s="5">
        <f t="shared" si="237"/>
        <v>99</v>
      </c>
      <c r="O3799" s="3" t="str">
        <f>IF(ISBLANK(D3799),"ส่วนลด",VLOOKUP(D3799,หมวดหมู่!$A$2:$B$35,2))</f>
        <v>ของใช้ในครัว</v>
      </c>
      <c r="P3799" s="3" t="str">
        <f>IF(ISBLANK(E3799),"หน่วย",VLOOKUP(E3799,หน่วยนับ!$A$2:$B$37,2))</f>
        <v>ขวด</v>
      </c>
      <c r="Q3799" t="str">
        <f t="shared" si="238"/>
        <v>prd_3826.jpg</v>
      </c>
      <c r="R3799" t="str">
        <f t="shared" si="239"/>
        <v>INSERT INTO `product`(`pID`, `pBar`, `pBars`, `pName`, `pBP`, `pSP`, `pVal`, `pCate`, `pUnit`, `img`) VALUES ('P03799','8850233260359','[{"detail":"รหัสสินค้า","barcode":"P03799"},{"detail":"บาร์โค้ดหลัก","barcode":"8850233260359"}]','เภสัชโลชั่นเขียวหัวปั้ม400มล***','72','99','2','ของใช้ในครัว','ขวด','prd_3826.jpg');</v>
      </c>
    </row>
    <row r="3800" spans="1:18" x14ac:dyDescent="0.25">
      <c r="A3800" s="2" t="s">
        <v>5752</v>
      </c>
      <c r="B3800" s="8">
        <v>8851989060484</v>
      </c>
      <c r="C3800" s="2" t="s">
        <v>9184</v>
      </c>
      <c r="D3800" s="1">
        <v>42</v>
      </c>
      <c r="E3800" s="1">
        <v>3</v>
      </c>
      <c r="F3800" s="1">
        <v>2</v>
      </c>
      <c r="G3800" s="1">
        <v>85</v>
      </c>
      <c r="H3800" s="1">
        <v>110</v>
      </c>
      <c r="I3800" s="15" t="s">
        <v>9185</v>
      </c>
      <c r="J3800" s="17" t="s">
        <v>7142</v>
      </c>
      <c r="K3800" s="4" t="s">
        <v>7144</v>
      </c>
      <c r="L3800" s="5" t="s">
        <v>7143</v>
      </c>
      <c r="M3800" s="5">
        <f t="shared" si="236"/>
        <v>85</v>
      </c>
      <c r="N3800" s="5">
        <f t="shared" si="237"/>
        <v>110</v>
      </c>
      <c r="O3800" s="3" t="str">
        <f>IF(ISBLANK(D3800),"ส่วนลด",VLOOKUP(D3800,หมวดหมู่!$A$2:$B$35,2))</f>
        <v>ของใช้เด็ก+ชิชชู่+สำลี</v>
      </c>
      <c r="P3800" s="3" t="str">
        <f>IF(ISBLANK(E3800),"หน่วย",VLOOKUP(E3800,หน่วยนับ!$A$2:$B$37,2))</f>
        <v>ขวด</v>
      </c>
      <c r="Q3800" t="str">
        <f t="shared" si="238"/>
        <v>prd_3827.jpg</v>
      </c>
      <c r="R3800" t="str">
        <f t="shared" si="239"/>
        <v>INSERT INTO `product`(`pID`, `pBar`, `pBars`, `pName`, `pBP`, `pSP`, `pVal`, `pCate`, `pUnit`, `img`) VALUES ('P03800','8851989060484','[{"detail":"รหัสสินค้า","barcode":"P03800"},{"detail":"บาร์โค้ดหลัก","barcode":"8851989060484"}]','ดีนี่ครืมอาบน้ำชมพู380มล1**','85','110','2','ของใช้เด็ก+ชิชชู่+สำลี','ขวด','prd_3827.jpg');</v>
      </c>
    </row>
    <row r="3801" spans="1:18" x14ac:dyDescent="0.25">
      <c r="A3801" s="2" t="s">
        <v>5753</v>
      </c>
      <c r="B3801" s="8">
        <v>8851932390996</v>
      </c>
      <c r="C3801" s="2" t="s">
        <v>9186</v>
      </c>
      <c r="D3801" s="1">
        <v>56</v>
      </c>
      <c r="E3801" s="1">
        <v>26</v>
      </c>
      <c r="F3801" s="1">
        <v>11</v>
      </c>
      <c r="G3801" s="1">
        <v>7.75</v>
      </c>
      <c r="H3801" s="1">
        <v>10</v>
      </c>
      <c r="I3801" s="16"/>
      <c r="J3801" s="17" t="s">
        <v>7142</v>
      </c>
      <c r="K3801" s="4" t="s">
        <v>7144</v>
      </c>
      <c r="L3801" s="5" t="s">
        <v>7143</v>
      </c>
      <c r="M3801" s="5">
        <f t="shared" si="236"/>
        <v>7.75</v>
      </c>
      <c r="N3801" s="5">
        <f t="shared" si="237"/>
        <v>10</v>
      </c>
      <c r="O3801" s="3" t="str">
        <f>IF(ISBLANK(D3801),"ส่วนลด",VLOOKUP(D3801,หมวดหมู่!$A$2:$B$35,2))</f>
        <v>ผงซักฟอก</v>
      </c>
      <c r="P3801" s="3" t="str">
        <f>IF(ISBLANK(E3801),"หน่วย",VLOOKUP(E3801,หน่วยนับ!$A$2:$B$37,2))</f>
        <v>ห่อ</v>
      </c>
      <c r="Q3801" t="str">
        <f t="shared" si="238"/>
        <v>P00000.png</v>
      </c>
      <c r="R3801" t="str">
        <f t="shared" si="239"/>
        <v>INSERT INTO `product`(`pID`, `pBar`, `pBars`, `pName`, `pBP`, `pSP`, `pVal`, `pCate`, `pUnit`, `img`) VALUES ('P03801','8851932390996','[{"detail":"รหัสสินค้า","barcode":"P03801"},{"detail":"บาร์โค้ดหลัก","barcode":"8851932390996"}]','โอโม95กรัม***','7.75','10','11','ผงซักฟอก','ห่อ','P00000.png');</v>
      </c>
    </row>
    <row r="3802" spans="1:18" ht="26.4" x14ac:dyDescent="0.25">
      <c r="A3802" s="2" t="s">
        <v>5754</v>
      </c>
      <c r="B3802" s="8">
        <v>8851123375658</v>
      </c>
      <c r="C3802" s="2" t="s">
        <v>6931</v>
      </c>
      <c r="D3802" s="1">
        <v>42</v>
      </c>
      <c r="E3802" s="1">
        <v>3</v>
      </c>
      <c r="F3802" s="1">
        <v>0</v>
      </c>
      <c r="G3802" s="1">
        <v>159.34</v>
      </c>
      <c r="H3802" s="1">
        <v>179</v>
      </c>
      <c r="I3802" s="15" t="s">
        <v>9187</v>
      </c>
      <c r="J3802" s="17" t="s">
        <v>7142</v>
      </c>
      <c r="K3802" s="4" t="s">
        <v>7144</v>
      </c>
      <c r="L3802" s="5" t="s">
        <v>7143</v>
      </c>
      <c r="M3802" s="5">
        <f t="shared" si="236"/>
        <v>159.34</v>
      </c>
      <c r="N3802" s="5">
        <f t="shared" si="237"/>
        <v>179</v>
      </c>
      <c r="O3802" s="3" t="str">
        <f>IF(ISBLANK(D3802),"ส่วนลด",VLOOKUP(D3802,หมวดหมู่!$A$2:$B$35,2))</f>
        <v>ของใช้เด็ก+ชิชชู่+สำลี</v>
      </c>
      <c r="P3802" s="3" t="str">
        <f>IF(ISBLANK(E3802),"หน่วย",VLOOKUP(E3802,หน่วยนับ!$A$2:$B$37,2))</f>
        <v>ขวด</v>
      </c>
      <c r="Q3802" t="str">
        <f t="shared" si="238"/>
        <v>prd_3829.jpg</v>
      </c>
      <c r="R3802" t="str">
        <f t="shared" si="239"/>
        <v>INSERT INTO `product`(`pID`, `pBar`, `pBars`, `pName`, `pBP`, `pSP`, `pVal`, `pCate`, `pUnit`, `img`) VALUES ('P03802','8851123375658','[{"detail":"รหัสสินค้า","barcode":"P03802"},{"detail":"บาร์โค้ดหลัก","barcode":"8851123375658"}]','เบบี้มายสบู่เหลว400มล**','159.34','179','0','ของใช้เด็ก+ชิชชู่+สำลี','ขวด','prd_3829.jpg');</v>
      </c>
    </row>
    <row r="3803" spans="1:18" x14ac:dyDescent="0.25">
      <c r="A3803" s="2" t="s">
        <v>5755</v>
      </c>
      <c r="B3803" s="8">
        <v>4902430452953</v>
      </c>
      <c r="C3803" s="2" t="s">
        <v>9188</v>
      </c>
      <c r="D3803" s="1">
        <v>86</v>
      </c>
      <c r="E3803" s="1">
        <v>14</v>
      </c>
      <c r="F3803" s="1">
        <v>2</v>
      </c>
      <c r="G3803" s="1">
        <v>34.43</v>
      </c>
      <c r="H3803" s="1">
        <v>42</v>
      </c>
      <c r="I3803" s="16"/>
      <c r="J3803" s="17" t="s">
        <v>7142</v>
      </c>
      <c r="K3803" s="4" t="s">
        <v>7144</v>
      </c>
      <c r="L3803" s="5" t="s">
        <v>7143</v>
      </c>
      <c r="M3803" s="5">
        <f t="shared" si="236"/>
        <v>34.43</v>
      </c>
      <c r="N3803" s="5">
        <f t="shared" si="237"/>
        <v>42</v>
      </c>
      <c r="O3803" s="3" t="str">
        <f>IF(ISBLANK(D3803),"ส่วนลด",VLOOKUP(D3803,หมวดหมู่!$A$2:$B$35,2))</f>
        <v>ของใช้ในครัว</v>
      </c>
      <c r="P3803" s="3" t="str">
        <f>IF(ISBLANK(E3803),"หน่วย",VLOOKUP(E3803,หน่วยนับ!$A$2:$B$37,2))</f>
        <v>ถุง</v>
      </c>
      <c r="Q3803" t="str">
        <f t="shared" si="238"/>
        <v>P00000.png</v>
      </c>
      <c r="R3803" t="str">
        <f t="shared" si="239"/>
        <v>INSERT INTO `product`(`pID`, `pBar`, `pBars`, `pName`, `pBP`, `pSP`, `pVal`, `pCate`, `pUnit`, `img`) VALUES ('P03803','4902430452953','[{"detail":"รหัสสินค้า","barcode":"P03803"},{"detail":"บาร์โค้ดหลัก","barcode":"4902430452953"}]','ดาวน์นี่ปรับผ้านุ่มฟ้า300มล***','34.43','42','2','ของใช้ในครัว','ถุง','P00000.png');</v>
      </c>
    </row>
    <row r="3804" spans="1:18" x14ac:dyDescent="0.25">
      <c r="A3804" s="2" t="s">
        <v>5756</v>
      </c>
      <c r="B3804" s="8">
        <v>8851989062075</v>
      </c>
      <c r="C3804" s="2" t="s">
        <v>9189</v>
      </c>
      <c r="D3804" s="1">
        <v>42</v>
      </c>
      <c r="E3804" s="1">
        <v>3</v>
      </c>
      <c r="F3804" s="1">
        <v>2</v>
      </c>
      <c r="G3804" s="1">
        <v>85</v>
      </c>
      <c r="H3804" s="1">
        <v>110</v>
      </c>
      <c r="I3804" s="15" t="s">
        <v>9190</v>
      </c>
      <c r="J3804" s="17" t="s">
        <v>7142</v>
      </c>
      <c r="K3804" s="4" t="s">
        <v>7144</v>
      </c>
      <c r="L3804" s="5" t="s">
        <v>7143</v>
      </c>
      <c r="M3804" s="5">
        <f t="shared" si="236"/>
        <v>85</v>
      </c>
      <c r="N3804" s="5">
        <f t="shared" si="237"/>
        <v>110</v>
      </c>
      <c r="O3804" s="3" t="str">
        <f>IF(ISBLANK(D3804),"ส่วนลด",VLOOKUP(D3804,หมวดหมู่!$A$2:$B$35,2))</f>
        <v>ของใช้เด็ก+ชิชชู่+สำลี</v>
      </c>
      <c r="P3804" s="3" t="str">
        <f>IF(ISBLANK(E3804),"หน่วย",VLOOKUP(E3804,หน่วยนับ!$A$2:$B$37,2))</f>
        <v>ขวด</v>
      </c>
      <c r="Q3804" t="str">
        <f t="shared" si="238"/>
        <v>prd_3831.jpg</v>
      </c>
      <c r="R3804" t="str">
        <f t="shared" si="239"/>
        <v>INSERT INTO `product`(`pID`, `pBar`, `pBars`, `pName`, `pBP`, `pSP`, `pVal`, `pCate`, `pUnit`, `img`) VALUES ('P03804','8851989062075','[{"detail":"รหัสสินค้า","barcode":"P03804"},{"detail":"บาร์โค้ดหลัก","barcode":"8851989062075"}]','ดีนี่สบู่เหลวเด็ก380มลเขียว***','85','110','2','ของใช้เด็ก+ชิชชู่+สำลี','ขวด','prd_3831.jpg');</v>
      </c>
    </row>
    <row r="3805" spans="1:18" x14ac:dyDescent="0.25">
      <c r="A3805" s="2" t="s">
        <v>5757</v>
      </c>
      <c r="B3805" s="8" t="s">
        <v>5757</v>
      </c>
      <c r="C3805" s="2" t="s">
        <v>5758</v>
      </c>
      <c r="D3805" s="1">
        <v>42</v>
      </c>
      <c r="E3805" s="1">
        <v>3</v>
      </c>
      <c r="F3805" s="1">
        <v>3</v>
      </c>
      <c r="G3805" s="1">
        <v>63.34</v>
      </c>
      <c r="H3805" s="1">
        <v>79</v>
      </c>
      <c r="I3805" s="16"/>
      <c r="J3805" s="17" t="s">
        <v>7142</v>
      </c>
      <c r="K3805" s="4" t="s">
        <v>7144</v>
      </c>
      <c r="L3805" s="5" t="s">
        <v>7143</v>
      </c>
      <c r="M3805" s="5">
        <f t="shared" si="236"/>
        <v>63.34</v>
      </c>
      <c r="N3805" s="5">
        <f t="shared" si="237"/>
        <v>79</v>
      </c>
      <c r="O3805" s="3" t="str">
        <f>IF(ISBLANK(D3805),"ส่วนลด",VLOOKUP(D3805,หมวดหมู่!$A$2:$B$35,2))</f>
        <v>ของใช้เด็ก+ชิชชู่+สำลี</v>
      </c>
      <c r="P3805" s="3" t="str">
        <f>IF(ISBLANK(E3805),"หน่วย",VLOOKUP(E3805,หน่วยนับ!$A$2:$B$37,2))</f>
        <v>ขวด</v>
      </c>
      <c r="Q3805" t="str">
        <f t="shared" si="238"/>
        <v>P00000.png</v>
      </c>
      <c r="R3805" t="str">
        <f t="shared" si="239"/>
        <v>INSERT INTO `product`(`pID`, `pBar`, `pBars`, `pName`, `pBP`, `pSP`, `pVal`, `pCate`, `pUnit`, `img`) VALUES ('P03805','P03805','[{"detail":"รหัสสินค้า","barcode":"P03805"},{"detail":"บาร์โค้ดหลัก","barcode":"P03805"}]','ดีนี่สบู่เหลวเด็ก300มลเขียว79บ*','63.34','79','3','ของใช้เด็ก+ชิชชู่+สำลี','ขวด','P00000.png');</v>
      </c>
    </row>
    <row r="3806" spans="1:18" x14ac:dyDescent="0.25">
      <c r="A3806" s="2" t="s">
        <v>5759</v>
      </c>
      <c r="B3806" s="8">
        <v>8857122620867</v>
      </c>
      <c r="C3806" s="2" t="s">
        <v>5545</v>
      </c>
      <c r="D3806" s="1">
        <v>20</v>
      </c>
      <c r="E3806" s="1">
        <v>3</v>
      </c>
      <c r="F3806" s="1">
        <v>0</v>
      </c>
      <c r="G3806" s="1">
        <v>55</v>
      </c>
      <c r="H3806" s="1">
        <v>69</v>
      </c>
      <c r="I3806" s="16"/>
      <c r="J3806" s="17" t="s">
        <v>7142</v>
      </c>
      <c r="K3806" s="4" t="s">
        <v>7144</v>
      </c>
      <c r="L3806" s="5" t="s">
        <v>7143</v>
      </c>
      <c r="M3806" s="5">
        <f t="shared" si="236"/>
        <v>55</v>
      </c>
      <c r="N3806" s="5">
        <f t="shared" si="237"/>
        <v>69</v>
      </c>
      <c r="O3806" s="3" t="str">
        <f>IF(ISBLANK(D3806),"ส่วนลด",VLOOKUP(D3806,หมวดหมู่!$A$2:$B$35,2))</f>
        <v>อุปโภค/บริโภค</v>
      </c>
      <c r="P3806" s="3" t="str">
        <f>IF(ISBLANK(E3806),"หน่วย",VLOOKUP(E3806,หน่วยนับ!$A$2:$B$37,2))</f>
        <v>ขวด</v>
      </c>
      <c r="Q3806" t="str">
        <f t="shared" si="238"/>
        <v>P00000.png</v>
      </c>
      <c r="R3806" t="str">
        <f t="shared" si="239"/>
        <v>INSERT INTO `product`(`pID`, `pBar`, `pBars`, `pName`, `pBP`, `pSP`, `pVal`, `pCate`, `pUnit`, `img`) VALUES ('P03806','8857122620867','[{"detail":"รหัสสินค้า","barcode":"P03806"},{"detail":"บาร์โค้ดหลัก","barcode":"8857122620867"}]','ครัวตะวัน น้ำจิ้มกระทะร้อน69บ*','55','69','0','อุปโภค/บริโภค','ขวด','P00000.png');</v>
      </c>
    </row>
    <row r="3807" spans="1:18" x14ac:dyDescent="0.25">
      <c r="A3807" s="2" t="s">
        <v>5760</v>
      </c>
      <c r="B3807" s="8" t="s">
        <v>5760</v>
      </c>
      <c r="C3807" s="2" t="s">
        <v>9191</v>
      </c>
      <c r="D3807" s="1">
        <v>25</v>
      </c>
      <c r="E3807" s="1">
        <v>14</v>
      </c>
      <c r="F3807" s="1">
        <v>2</v>
      </c>
      <c r="G3807" s="1">
        <v>450</v>
      </c>
      <c r="H3807" s="1">
        <v>475</v>
      </c>
      <c r="I3807" s="16"/>
      <c r="J3807" s="17" t="s">
        <v>7142</v>
      </c>
      <c r="K3807" s="4" t="s">
        <v>7144</v>
      </c>
      <c r="L3807" s="5" t="s">
        <v>7143</v>
      </c>
      <c r="M3807" s="5">
        <f t="shared" si="236"/>
        <v>450</v>
      </c>
      <c r="N3807" s="5">
        <f t="shared" si="237"/>
        <v>475</v>
      </c>
      <c r="O3807" s="3" t="str">
        <f>IF(ISBLANK(D3807),"ส่วนลด",VLOOKUP(D3807,หมวดหมู่!$A$2:$B$35,2))</f>
        <v>การเกษตร</v>
      </c>
      <c r="P3807" s="3" t="str">
        <f>IF(ISBLANK(E3807),"หน่วย",VLOOKUP(E3807,หน่วยนับ!$A$2:$B$37,2))</f>
        <v>ถุง</v>
      </c>
      <c r="Q3807" t="str">
        <f t="shared" si="238"/>
        <v>P00000.png</v>
      </c>
      <c r="R3807" t="str">
        <f t="shared" si="239"/>
        <v>INSERT INTO `product`(`pID`, `pBar`, `pBars`, `pName`, `pBP`, `pSP`, `pVal`, `pCate`, `pUnit`, `img`) VALUES ('P03807','P03807','[{"detail":"รหัสสินค้า","barcode":"P03807"},{"detail":"บาร์โค้ดหลัก","barcode":"P03807"}]','อาหารไก่ไข่**','450','475','2','การเกษตร','ถุง','P00000.png');</v>
      </c>
    </row>
    <row r="3808" spans="1:18" x14ac:dyDescent="0.25">
      <c r="A3808" s="2" t="s">
        <v>5761</v>
      </c>
      <c r="B3808" s="8">
        <v>8850344004187</v>
      </c>
      <c r="C3808" s="2" t="s">
        <v>9192</v>
      </c>
      <c r="D3808" s="1">
        <v>20</v>
      </c>
      <c r="E3808" s="1">
        <v>5</v>
      </c>
      <c r="F3808" s="1">
        <v>3</v>
      </c>
      <c r="G3808" s="1">
        <v>61</v>
      </c>
      <c r="H3808" s="1">
        <v>70</v>
      </c>
      <c r="I3808" s="16"/>
      <c r="J3808" s="17" t="s">
        <v>7142</v>
      </c>
      <c r="K3808" s="4" t="s">
        <v>7144</v>
      </c>
      <c r="L3808" s="5" t="s">
        <v>7143</v>
      </c>
      <c r="M3808" s="5">
        <f t="shared" si="236"/>
        <v>61</v>
      </c>
      <c r="N3808" s="5">
        <f t="shared" si="237"/>
        <v>70</v>
      </c>
      <c r="O3808" s="3" t="str">
        <f>IF(ISBLANK(D3808),"ส่วนลด",VLOOKUP(D3808,หมวดหมู่!$A$2:$B$35,2))</f>
        <v>อุปโภค/บริโภค</v>
      </c>
      <c r="P3808" s="3" t="str">
        <f>IF(ISBLANK(E3808),"หน่วย",VLOOKUP(E3808,หน่วยนับ!$A$2:$B$37,2))</f>
        <v>กล่อง</v>
      </c>
      <c r="Q3808" t="str">
        <f t="shared" si="238"/>
        <v>P00000.png</v>
      </c>
      <c r="R3808" t="str">
        <f t="shared" si="239"/>
        <v>INSERT INTO `product`(`pID`, `pBar`, `pBars`, `pName`, `pBP`, `pSP`, `pVal`, `pCate`, `pUnit`, `img`) VALUES ('P03808','8850344004187','[{"detail":"รหัสสินค้า","barcode":"P03808"},{"detail":"บาร์โค้ดหลัก","barcode":"8850344004187"}]','พร้าวหอมกระทิ1000มล7***','61','70','3','อุปโภค/บริโภค','กล่อง','P00000.png');</v>
      </c>
    </row>
    <row r="3809" spans="1:18" x14ac:dyDescent="0.25">
      <c r="A3809" s="2" t="s">
        <v>5762</v>
      </c>
      <c r="B3809" s="8">
        <v>8850344004194</v>
      </c>
      <c r="C3809" s="2" t="s">
        <v>5763</v>
      </c>
      <c r="D3809" s="1">
        <v>20</v>
      </c>
      <c r="E3809" s="1">
        <v>5</v>
      </c>
      <c r="F3809" s="1">
        <v>0</v>
      </c>
      <c r="G3809" s="1">
        <v>18.84</v>
      </c>
      <c r="H3809" s="1">
        <v>25</v>
      </c>
      <c r="I3809" s="16"/>
      <c r="J3809" s="17" t="s">
        <v>7142</v>
      </c>
      <c r="K3809" s="4" t="s">
        <v>7144</v>
      </c>
      <c r="L3809" s="5" t="s">
        <v>7143</v>
      </c>
      <c r="M3809" s="5">
        <f t="shared" si="236"/>
        <v>18.84</v>
      </c>
      <c r="N3809" s="5">
        <f t="shared" si="237"/>
        <v>25</v>
      </c>
      <c r="O3809" s="3" t="str">
        <f>IF(ISBLANK(D3809),"ส่วนลด",VLOOKUP(D3809,หมวดหมู่!$A$2:$B$35,2))</f>
        <v>อุปโภค/บริโภค</v>
      </c>
      <c r="P3809" s="3" t="str">
        <f>IF(ISBLANK(E3809),"หน่วย",VLOOKUP(E3809,หน่วยนับ!$A$2:$B$37,2))</f>
        <v>กล่อง</v>
      </c>
      <c r="Q3809" t="str">
        <f t="shared" si="238"/>
        <v>P00000.png</v>
      </c>
      <c r="R3809" t="str">
        <f t="shared" si="239"/>
        <v>INSERT INTO `product`(`pID`, `pBar`, `pBars`, `pName`, `pBP`, `pSP`, `pVal`, `pCate`, `pUnit`, `img`) VALUES ('P03809','8850344004194','[{"detail":"รหัสสินค้า","barcode":"P03809"},{"detail":"บาร์โค้ดหลัก","barcode":"8850344004194"}]','พร้าวหอมกะทิ250มล25บ**','18.84','25','0','อุปโภค/บริโภค','กล่อง','P00000.png');</v>
      </c>
    </row>
    <row r="3810" spans="1:18" x14ac:dyDescent="0.25">
      <c r="A3810" s="2" t="s">
        <v>5764</v>
      </c>
      <c r="B3810" s="8">
        <v>18850344004184</v>
      </c>
      <c r="C3810" s="2" t="s">
        <v>5765</v>
      </c>
      <c r="D3810" s="6"/>
      <c r="E3810" s="6"/>
      <c r="F3810" s="1">
        <v>98</v>
      </c>
      <c r="G3810" s="1">
        <v>0</v>
      </c>
      <c r="H3810" s="1">
        <v>61</v>
      </c>
      <c r="I3810" s="16"/>
      <c r="J3810" s="17" t="s">
        <v>7142</v>
      </c>
      <c r="K3810" s="4" t="s">
        <v>7144</v>
      </c>
      <c r="L3810" s="5" t="s">
        <v>7143</v>
      </c>
      <c r="M3810" s="5">
        <f t="shared" si="236"/>
        <v>0</v>
      </c>
      <c r="N3810" s="5">
        <f t="shared" si="237"/>
        <v>-61</v>
      </c>
      <c r="O3810" s="3" t="str">
        <f>IF(ISBLANK(D3810),"ส่วนลด",VLOOKUP(D3810,หมวดหมู่!$A$2:$B$35,2))</f>
        <v>ส่วนลด</v>
      </c>
      <c r="P3810" s="3" t="str">
        <f>IF(ISBLANK(E3810),"หน่วย",VLOOKUP(E3810,หน่วยนับ!$A$2:$B$37,2))</f>
        <v>หน่วย</v>
      </c>
      <c r="Q3810" t="str">
        <f t="shared" si="238"/>
        <v>P00000.png</v>
      </c>
      <c r="R3810" t="str">
        <f t="shared" si="239"/>
        <v>INSERT INTO `product`(`pID`, `pBar`, `pBars`, `pName`, `pBP`, `pSP`, `pVal`, `pCate`, `pUnit`, `img`) VALUES ('P03810','18850344004184','[{"detail":"รหัสสินค้า","barcode":"P03810"},{"detail":"บาร์โค้ดหลัก","barcode":"18850344004184"}]','ส่วนลดพร้าวหอมกะทิ1000มล767บ*','0','-61','98','ส่วนลด','หน่วย','P00000.png');</v>
      </c>
    </row>
    <row r="3811" spans="1:18" x14ac:dyDescent="0.25">
      <c r="A3811" s="2" t="s">
        <v>5766</v>
      </c>
      <c r="B3811" s="8">
        <v>8850124038906</v>
      </c>
      <c r="C3811" s="2" t="s">
        <v>5767</v>
      </c>
      <c r="D3811" s="1">
        <v>20</v>
      </c>
      <c r="E3811" s="1">
        <v>5</v>
      </c>
      <c r="F3811" s="1">
        <v>0</v>
      </c>
      <c r="G3811" s="1">
        <v>12.39</v>
      </c>
      <c r="H3811" s="1">
        <v>15</v>
      </c>
      <c r="I3811" s="16"/>
      <c r="J3811" s="17" t="s">
        <v>7142</v>
      </c>
      <c r="K3811" s="4" t="s">
        <v>7144</v>
      </c>
      <c r="L3811" s="5" t="s">
        <v>7143</v>
      </c>
      <c r="M3811" s="5">
        <f t="shared" si="236"/>
        <v>12.39</v>
      </c>
      <c r="N3811" s="5">
        <f t="shared" si="237"/>
        <v>15</v>
      </c>
      <c r="O3811" s="3" t="str">
        <f>IF(ISBLANK(D3811),"ส่วนลด",VLOOKUP(D3811,หมวดหมู่!$A$2:$B$35,2))</f>
        <v>อุปโภค/บริโภค</v>
      </c>
      <c r="P3811" s="3" t="str">
        <f>IF(ISBLANK(E3811),"หน่วย",VLOOKUP(E3811,หน่วยนับ!$A$2:$B$37,2))</f>
        <v>กล่อง</v>
      </c>
      <c r="Q3811" t="str">
        <f t="shared" si="238"/>
        <v>P00000.png</v>
      </c>
      <c r="R3811" t="str">
        <f t="shared" si="239"/>
        <v>INSERT INTO `product`(`pID`, `pBar`, `pBars`, `pName`, `pBP`, `pSP`, `pVal`, `pCate`, `pUnit`, `img`) VALUES ('P03811','8850124038906','[{"detail":"รหัสสินค้า","barcode":"P03811"},{"detail":"บาร์โค้ดหลัก","barcode":"8850124038906"}]','ตราหมีนมรสจืด180มล15บ*','12.39','15','0','อุปโภค/บริโภค','กล่อง','P00000.png');</v>
      </c>
    </row>
    <row r="3812" spans="1:18" x14ac:dyDescent="0.25">
      <c r="A3812" s="2" t="s">
        <v>5768</v>
      </c>
      <c r="B3812" s="8">
        <v>8850124038913</v>
      </c>
      <c r="C3812" s="2" t="s">
        <v>5769</v>
      </c>
      <c r="D3812" s="6"/>
      <c r="E3812" s="6"/>
      <c r="F3812" s="1">
        <v>92</v>
      </c>
      <c r="G3812" s="1">
        <v>0</v>
      </c>
      <c r="H3812" s="1">
        <v>4</v>
      </c>
      <c r="I3812" s="16"/>
      <c r="J3812" s="17" t="s">
        <v>7142</v>
      </c>
      <c r="K3812" s="4" t="s">
        <v>7144</v>
      </c>
      <c r="L3812" s="5" t="s">
        <v>7143</v>
      </c>
      <c r="M3812" s="5">
        <f t="shared" si="236"/>
        <v>0</v>
      </c>
      <c r="N3812" s="5">
        <f t="shared" si="237"/>
        <v>-4</v>
      </c>
      <c r="O3812" s="3" t="str">
        <f>IF(ISBLANK(D3812),"ส่วนลด",VLOOKUP(D3812,หมวดหมู่!$A$2:$B$35,2))</f>
        <v>ส่วนลด</v>
      </c>
      <c r="P3812" s="3" t="str">
        <f>IF(ISBLANK(E3812),"หน่วย",VLOOKUP(E3812,หน่วยนับ!$A$2:$B$37,2))</f>
        <v>หน่วย</v>
      </c>
      <c r="Q3812" t="str">
        <f t="shared" si="238"/>
        <v>P00000.png</v>
      </c>
      <c r="R3812" t="str">
        <f t="shared" si="239"/>
        <v>INSERT INTO `product`(`pID`, `pBar`, `pBars`, `pName`, `pBP`, `pSP`, `pVal`, `pCate`, `pUnit`, `img`) VALUES ('P03812','8850124038913','[{"detail":"รหัสสินค้า","barcode":"P03812"},{"detail":"บาร์โค้ดหลัก","barcode":"8850124038913"}]','ส่วนลดตราหมีนมรสจืดแพ็ค6/56บ*','0','-4','92','ส่วนลด','หน่วย','P00000.png');</v>
      </c>
    </row>
    <row r="3813" spans="1:18" x14ac:dyDescent="0.25">
      <c r="A3813" s="2" t="s">
        <v>5770</v>
      </c>
      <c r="B3813" s="8">
        <v>124038920</v>
      </c>
      <c r="C3813" s="2" t="s">
        <v>5771</v>
      </c>
      <c r="D3813" s="6"/>
      <c r="E3813" s="6"/>
      <c r="F3813" s="1">
        <v>100</v>
      </c>
      <c r="G3813" s="1">
        <v>0</v>
      </c>
      <c r="H3813" s="1">
        <v>50</v>
      </c>
      <c r="I3813" s="16"/>
      <c r="J3813" s="17" t="s">
        <v>7142</v>
      </c>
      <c r="K3813" s="4" t="s">
        <v>7144</v>
      </c>
      <c r="L3813" s="5" t="s">
        <v>7143</v>
      </c>
      <c r="M3813" s="5">
        <f t="shared" si="236"/>
        <v>0</v>
      </c>
      <c r="N3813" s="5">
        <f t="shared" si="237"/>
        <v>-50</v>
      </c>
      <c r="O3813" s="3" t="str">
        <f>IF(ISBLANK(D3813),"ส่วนลด",VLOOKUP(D3813,หมวดหมู่!$A$2:$B$35,2))</f>
        <v>ส่วนลด</v>
      </c>
      <c r="P3813" s="3" t="str">
        <f>IF(ISBLANK(E3813),"หน่วย",VLOOKUP(E3813,หน่วยนับ!$A$2:$B$37,2))</f>
        <v>หน่วย</v>
      </c>
      <c r="Q3813" t="str">
        <f t="shared" si="238"/>
        <v>P00000.png</v>
      </c>
      <c r="R3813" t="str">
        <f t="shared" si="239"/>
        <v>INSERT INTO `product`(`pID`, `pBar`, `pBars`, `pName`, `pBP`, `pSP`, `pVal`, `pCate`, `pUnit`, `img`) VALUES ('P03813','124038920','[{"detail":"รหัสสินค้า","barcode":"P03813"},{"detail":"บาร์โค้ดหลัก","barcode":"124038920"}]','ส่วนลดตราหมีนมรสจืด1ลัง/490บ*','0','-50','100','ส่วนลด','หน่วย','P00000.png');</v>
      </c>
    </row>
    <row r="3814" spans="1:18" x14ac:dyDescent="0.25">
      <c r="A3814" s="2" t="s">
        <v>5772</v>
      </c>
      <c r="B3814" s="8">
        <v>7612100057551</v>
      </c>
      <c r="C3814" s="2" t="s">
        <v>5773</v>
      </c>
      <c r="D3814" s="1">
        <v>76</v>
      </c>
      <c r="E3814" s="1">
        <v>5</v>
      </c>
      <c r="F3814" s="1">
        <v>6</v>
      </c>
      <c r="G3814" s="1">
        <v>9.5</v>
      </c>
      <c r="H3814" s="1">
        <v>12</v>
      </c>
      <c r="I3814" s="16"/>
      <c r="J3814" s="17" t="s">
        <v>7142</v>
      </c>
      <c r="K3814" s="4" t="s">
        <v>7144</v>
      </c>
      <c r="L3814" s="5" t="s">
        <v>7143</v>
      </c>
      <c r="M3814" s="5">
        <f t="shared" si="236"/>
        <v>9.5</v>
      </c>
      <c r="N3814" s="5">
        <f t="shared" si="237"/>
        <v>12</v>
      </c>
      <c r="O3814" s="3" t="str">
        <f>IF(ISBLANK(D3814),"ส่วนลด",VLOOKUP(D3814,หมวดหมู่!$A$2:$B$35,2))</f>
        <v>กาแฟ+โอวัลติล</v>
      </c>
      <c r="P3814" s="3" t="str">
        <f>IF(ISBLANK(E3814),"หน่วย",VLOOKUP(E3814,หน่วยนับ!$A$2:$B$37,2))</f>
        <v>กล่อง</v>
      </c>
      <c r="Q3814" t="str">
        <f t="shared" si="238"/>
        <v>P00000.png</v>
      </c>
      <c r="R3814" t="str">
        <f t="shared" si="239"/>
        <v>INSERT INTO `product`(`pID`, `pBar`, `pBars`, `pName`, `pBP`, `pSP`, `pVal`, `pCate`, `pUnit`, `img`) VALUES ('P03814','7612100057551','[{"detail":"รหัสสินค้า","barcode":"P03814"},{"detail":"บาร์โค้ดหลัก","barcode":"7612100057551"}]','โอวัลติลน้ำตาลน้อย180มล12บ**','9.5','12','6','กาแฟ+โอวัลติล','กล่อง','P00000.png');</v>
      </c>
    </row>
    <row r="3815" spans="1:18" x14ac:dyDescent="0.25">
      <c r="A3815" s="2" t="s">
        <v>5774</v>
      </c>
      <c r="B3815" s="8">
        <v>7612100057568</v>
      </c>
      <c r="C3815" s="2" t="s">
        <v>5775</v>
      </c>
      <c r="D3815" s="6"/>
      <c r="E3815" s="6"/>
      <c r="F3815" s="1">
        <v>50</v>
      </c>
      <c r="G3815" s="1">
        <v>0</v>
      </c>
      <c r="H3815" s="1">
        <v>5</v>
      </c>
      <c r="I3815" s="16"/>
      <c r="J3815" s="17" t="s">
        <v>7142</v>
      </c>
      <c r="K3815" s="4" t="s">
        <v>7144</v>
      </c>
      <c r="L3815" s="5" t="s">
        <v>7143</v>
      </c>
      <c r="M3815" s="5">
        <f t="shared" si="236"/>
        <v>0</v>
      </c>
      <c r="N3815" s="5">
        <f t="shared" si="237"/>
        <v>-5</v>
      </c>
      <c r="O3815" s="3" t="str">
        <f>IF(ISBLANK(D3815),"ส่วนลด",VLOOKUP(D3815,หมวดหมู่!$A$2:$B$35,2))</f>
        <v>ส่วนลด</v>
      </c>
      <c r="P3815" s="3" t="str">
        <f>IF(ISBLANK(E3815),"หน่วย",VLOOKUP(E3815,หน่วยนับ!$A$2:$B$37,2))</f>
        <v>หน่วย</v>
      </c>
      <c r="Q3815" t="str">
        <f t="shared" si="238"/>
        <v>P00000.png</v>
      </c>
      <c r="R3815" t="str">
        <f t="shared" si="239"/>
        <v>INSERT INTO `product`(`pID`, `pBar`, `pBars`, `pName`, `pBP`, `pSP`, `pVal`, `pCate`, `pUnit`, `img`) VALUES ('P03815','7612100057568','[{"detail":"รหัสสินค้า","barcode":"P03815"},{"detail":"บาร์โค้ดหลัก","barcode":"7612100057568"}]','ส่วนลดโอวัลติลน้ำตาลน้อยแพ็ค4/43บ*','0','-5','50','ส่วนลด','หน่วย','P00000.png');</v>
      </c>
    </row>
    <row r="3816" spans="1:18" x14ac:dyDescent="0.25">
      <c r="A3816" s="2" t="s">
        <v>5776</v>
      </c>
      <c r="B3816" s="8">
        <v>17612100057572</v>
      </c>
      <c r="C3816" s="2" t="s">
        <v>5777</v>
      </c>
      <c r="D3816" s="6"/>
      <c r="E3816" s="6"/>
      <c r="F3816" s="1">
        <v>100</v>
      </c>
      <c r="G3816" s="1">
        <v>0</v>
      </c>
      <c r="H3816" s="1">
        <v>76</v>
      </c>
      <c r="I3816" s="16"/>
      <c r="J3816" s="17" t="s">
        <v>7142</v>
      </c>
      <c r="K3816" s="4" t="s">
        <v>7144</v>
      </c>
      <c r="L3816" s="5" t="s">
        <v>7143</v>
      </c>
      <c r="M3816" s="5">
        <f t="shared" si="236"/>
        <v>0</v>
      </c>
      <c r="N3816" s="5">
        <f t="shared" si="237"/>
        <v>-76</v>
      </c>
      <c r="O3816" s="3" t="str">
        <f>IF(ISBLANK(D3816),"ส่วนลด",VLOOKUP(D3816,หมวดหมู่!$A$2:$B$35,2))</f>
        <v>ส่วนลด</v>
      </c>
      <c r="P3816" s="3" t="str">
        <f>IF(ISBLANK(E3816),"หน่วย",VLOOKUP(E3816,หน่วยนับ!$A$2:$B$37,2))</f>
        <v>หน่วย</v>
      </c>
      <c r="Q3816" t="str">
        <f t="shared" si="238"/>
        <v>P00000.png</v>
      </c>
      <c r="R3816" t="str">
        <f t="shared" si="239"/>
        <v>INSERT INTO `product`(`pID`, `pBar`, `pBars`, `pName`, `pBP`, `pSP`, `pVal`, `pCate`, `pUnit`, `img`) VALUES ('P03816','17612100057572','[{"detail":"รหัสสินค้า","barcode":"P03816"},{"detail":"บาร์โค้ดหลัก","barcode":"17612100057572"}]','ส่วนลดโอวัลติลน้ำตาลน้อย1ลัง/500บ*','0','-76','100','ส่วนลด','หน่วย','P00000.png');</v>
      </c>
    </row>
    <row r="3817" spans="1:18" x14ac:dyDescent="0.25">
      <c r="A3817" s="2" t="s">
        <v>5778</v>
      </c>
      <c r="B3817" s="8">
        <v>8858223019963</v>
      </c>
      <c r="C3817" s="2" t="s">
        <v>5779</v>
      </c>
      <c r="D3817" s="1">
        <v>20</v>
      </c>
      <c r="E3817" s="1">
        <v>2</v>
      </c>
      <c r="F3817" s="1">
        <v>-1</v>
      </c>
      <c r="G3817" s="1">
        <v>52</v>
      </c>
      <c r="H3817" s="1">
        <v>60</v>
      </c>
      <c r="I3817" s="16"/>
      <c r="J3817" s="17" t="s">
        <v>7142</v>
      </c>
      <c r="K3817" s="4" t="s">
        <v>7144</v>
      </c>
      <c r="L3817" s="5" t="s">
        <v>7143</v>
      </c>
      <c r="M3817" s="5">
        <f t="shared" si="236"/>
        <v>52</v>
      </c>
      <c r="N3817" s="5">
        <f t="shared" si="237"/>
        <v>60</v>
      </c>
      <c r="O3817" s="3" t="str">
        <f>IF(ISBLANK(D3817),"ส่วนลด",VLOOKUP(D3817,หมวดหมู่!$A$2:$B$35,2))</f>
        <v>อุปโภค/บริโภค</v>
      </c>
      <c r="P3817" s="3" t="str">
        <f>IF(ISBLANK(E3817),"หน่วย",VLOOKUP(E3817,หน่วยนับ!$A$2:$B$37,2))</f>
        <v>กระปุก</v>
      </c>
      <c r="Q3817" t="str">
        <f t="shared" si="238"/>
        <v>P00000.png</v>
      </c>
      <c r="R3817" t="str">
        <f t="shared" si="239"/>
        <v>INSERT INTO `product`(`pID`, `pBar`, `pBars`, `pName`, `pBP`, `pSP`, `pVal`, `pCate`, `pUnit`, `img`) VALUES ('P03817','8858223019963','[{"detail":"รหัสสินค้า","barcode":"P03817"},{"detail":"บาร์โค้ดหลัก","barcode":"8858223019963"}]','วีฟูดใส้สัปรด400กัม60บ*','52','60','-1','อุปโภค/บริโภค','กระปุก','P00000.png');</v>
      </c>
    </row>
    <row r="3818" spans="1:18" x14ac:dyDescent="0.25">
      <c r="A3818" s="2" t="s">
        <v>5780</v>
      </c>
      <c r="B3818" s="8">
        <v>7612100061015</v>
      </c>
      <c r="C3818" s="2" t="s">
        <v>5781</v>
      </c>
      <c r="D3818" s="1">
        <v>20</v>
      </c>
      <c r="E3818" s="1">
        <v>5</v>
      </c>
      <c r="F3818" s="1">
        <v>4</v>
      </c>
      <c r="G3818" s="1">
        <v>6.82</v>
      </c>
      <c r="H3818" s="1">
        <v>9</v>
      </c>
      <c r="I3818" s="16"/>
      <c r="J3818" s="17" t="s">
        <v>7142</v>
      </c>
      <c r="K3818" s="4" t="s">
        <v>7144</v>
      </c>
      <c r="L3818" s="5" t="s">
        <v>7143</v>
      </c>
      <c r="M3818" s="5">
        <f t="shared" si="236"/>
        <v>6.82</v>
      </c>
      <c r="N3818" s="5">
        <f t="shared" si="237"/>
        <v>9</v>
      </c>
      <c r="O3818" s="3" t="str">
        <f>IF(ISBLANK(D3818),"ส่วนลด",VLOOKUP(D3818,หมวดหมู่!$A$2:$B$35,2))</f>
        <v>อุปโภค/บริโภค</v>
      </c>
      <c r="P3818" s="3" t="str">
        <f>IF(ISBLANK(E3818),"หน่วย",VLOOKUP(E3818,หน่วยนับ!$A$2:$B$37,2))</f>
        <v>กล่อง</v>
      </c>
      <c r="Q3818" t="str">
        <f t="shared" si="238"/>
        <v>P00000.png</v>
      </c>
      <c r="R3818" t="str">
        <f t="shared" si="239"/>
        <v>INSERT INTO `product`(`pID`, `pBar`, `pBars`, `pName`, `pBP`, `pSP`, `pVal`, `pCate`, `pUnit`, `img`) VALUES ('P03818','7612100061015','[{"detail":"รหัสสินค้า","barcode":"P03818"},{"detail":"บาร์โค้ดหลัก","barcode":"7612100061015"}]','โอวิลติล110มล9บาท*','6.82','9','4','อุปโภค/บริโภค','กล่อง','P00000.png');</v>
      </c>
    </row>
    <row r="3819" spans="1:18" x14ac:dyDescent="0.25">
      <c r="A3819" s="2" t="s">
        <v>5782</v>
      </c>
      <c r="B3819" s="8">
        <v>7612100061022</v>
      </c>
      <c r="C3819" s="2" t="s">
        <v>5783</v>
      </c>
      <c r="D3819" s="6"/>
      <c r="E3819" s="6"/>
      <c r="F3819" s="1">
        <v>69</v>
      </c>
      <c r="G3819" s="1">
        <v>0</v>
      </c>
      <c r="H3819" s="1">
        <v>4</v>
      </c>
      <c r="I3819" s="16"/>
      <c r="J3819" s="17" t="s">
        <v>7142</v>
      </c>
      <c r="K3819" s="4" t="s">
        <v>7144</v>
      </c>
      <c r="L3819" s="5" t="s">
        <v>7143</v>
      </c>
      <c r="M3819" s="5">
        <f t="shared" si="236"/>
        <v>0</v>
      </c>
      <c r="N3819" s="5">
        <f t="shared" si="237"/>
        <v>-4</v>
      </c>
      <c r="O3819" s="3" t="str">
        <f>IF(ISBLANK(D3819),"ส่วนลด",VLOOKUP(D3819,หมวดหมู่!$A$2:$B$35,2))</f>
        <v>ส่วนลด</v>
      </c>
      <c r="P3819" s="3" t="str">
        <f>IF(ISBLANK(E3819),"หน่วย",VLOOKUP(E3819,หน่วยนับ!$A$2:$B$37,2))</f>
        <v>หน่วย</v>
      </c>
      <c r="Q3819" t="str">
        <f t="shared" si="238"/>
        <v>P00000.png</v>
      </c>
      <c r="R3819" t="str">
        <f t="shared" si="239"/>
        <v>INSERT INTO `product`(`pID`, `pBar`, `pBars`, `pName`, `pBP`, `pSP`, `pVal`, `pCate`, `pUnit`, `img`) VALUES ('P03819','7612100061022','[{"detail":"รหัสสินค้า","barcode":"P03819"},{"detail":"บาร์โค้ดหลัก","barcode":"7612100061022"}]','ส่วนลดโอวิลติล110มลแพ็ค4/32บาท*','0','-4','69','ส่วนลด','หน่วย','P00000.png');</v>
      </c>
    </row>
    <row r="3820" spans="1:18" x14ac:dyDescent="0.25">
      <c r="A3820" s="2" t="s">
        <v>5784</v>
      </c>
      <c r="B3820" s="8" t="s">
        <v>5784</v>
      </c>
      <c r="C3820" s="2" t="s">
        <v>5785</v>
      </c>
      <c r="D3820" s="6"/>
      <c r="E3820" s="6"/>
      <c r="F3820" s="1">
        <v>100</v>
      </c>
      <c r="G3820" s="1">
        <v>0</v>
      </c>
      <c r="H3820" s="1">
        <v>72</v>
      </c>
      <c r="I3820" s="16"/>
      <c r="J3820" s="17" t="s">
        <v>7142</v>
      </c>
      <c r="K3820" s="4" t="s">
        <v>7144</v>
      </c>
      <c r="L3820" s="5" t="s">
        <v>7143</v>
      </c>
      <c r="M3820" s="5">
        <f t="shared" si="236"/>
        <v>0</v>
      </c>
      <c r="N3820" s="5">
        <f t="shared" si="237"/>
        <v>-72</v>
      </c>
      <c r="O3820" s="3" t="str">
        <f>IF(ISBLANK(D3820),"ส่วนลด",VLOOKUP(D3820,หมวดหมู่!$A$2:$B$35,2))</f>
        <v>ส่วนลด</v>
      </c>
      <c r="P3820" s="3" t="str">
        <f>IF(ISBLANK(E3820),"หน่วย",VLOOKUP(E3820,หน่วยนับ!$A$2:$B$37,2))</f>
        <v>หน่วย</v>
      </c>
      <c r="Q3820" t="str">
        <f t="shared" si="238"/>
        <v>P00000.png</v>
      </c>
      <c r="R3820" t="str">
        <f t="shared" si="239"/>
        <v>INSERT INTO `product`(`pID`, `pBar`, `pBars`, `pName`, `pBP`, `pSP`, `pVal`, `pCate`, `pUnit`, `img`) VALUES ('P03820','P03820','[{"detail":"รหัสสินค้า","barcode":"P03820"},{"detail":"บาร์โค้ดหลัก","barcode":"P03820"}]','ส่วนลดโอวิลติล110มลยกลัง/360บาท*','0','-72','100','ส่วนลด','หน่วย','P00000.png');</v>
      </c>
    </row>
    <row r="3821" spans="1:18" x14ac:dyDescent="0.25">
      <c r="A3821" s="2" t="s">
        <v>5786</v>
      </c>
      <c r="B3821" s="8">
        <v>8853333005035</v>
      </c>
      <c r="C3821" s="2" t="s">
        <v>5787</v>
      </c>
      <c r="D3821" s="1">
        <v>20</v>
      </c>
      <c r="E3821" s="1">
        <v>2</v>
      </c>
      <c r="F3821" s="1">
        <v>0</v>
      </c>
      <c r="G3821" s="1">
        <v>44</v>
      </c>
      <c r="H3821" s="1">
        <v>53</v>
      </c>
      <c r="I3821" s="16"/>
      <c r="J3821" s="17" t="s">
        <v>7142</v>
      </c>
      <c r="K3821" s="4" t="s">
        <v>7144</v>
      </c>
      <c r="L3821" s="5" t="s">
        <v>7143</v>
      </c>
      <c r="M3821" s="5">
        <f t="shared" si="236"/>
        <v>44</v>
      </c>
      <c r="N3821" s="5">
        <f t="shared" si="237"/>
        <v>53</v>
      </c>
      <c r="O3821" s="3" t="str">
        <f>IF(ISBLANK(D3821),"ส่วนลด",VLOOKUP(D3821,หมวดหมู่!$A$2:$B$35,2))</f>
        <v>อุปโภค/บริโภค</v>
      </c>
      <c r="P3821" s="3" t="str">
        <f>IF(ISBLANK(E3821),"หน่วย",VLOOKUP(E3821,หน่วยนับ!$A$2:$B$37,2))</f>
        <v>กระปุก</v>
      </c>
      <c r="Q3821" t="str">
        <f t="shared" si="238"/>
        <v>P00000.png</v>
      </c>
      <c r="R3821" t="str">
        <f t="shared" si="239"/>
        <v>INSERT INTO `product`(`pID`, `pBar`, `pBars`, `pName`, `pBP`, `pSP`, `pVal`, `pCate`, `pUnit`, `img`) VALUES ('P03821','8853333005035','[{"detail":"รหัสสินค้า","barcode":"P03821"},{"detail":"บาร์โค้ดหลัก","barcode":"8853333005035"}]','ชาวสวนเงาะกระป๋อง540g53บ*','44','53','0','อุปโภค/บริโภค','กระปุก','P00000.png');</v>
      </c>
    </row>
    <row r="3822" spans="1:18" x14ac:dyDescent="0.25">
      <c r="A3822" s="2" t="s">
        <v>5788</v>
      </c>
      <c r="B3822" s="8">
        <v>8858223007144</v>
      </c>
      <c r="C3822" s="2" t="s">
        <v>5789</v>
      </c>
      <c r="D3822" s="1">
        <v>33</v>
      </c>
      <c r="E3822" s="1">
        <v>2</v>
      </c>
      <c r="F3822" s="1">
        <v>2</v>
      </c>
      <c r="G3822" s="1">
        <v>110</v>
      </c>
      <c r="H3822" s="1">
        <v>129</v>
      </c>
      <c r="I3822" s="15" t="s">
        <v>5790</v>
      </c>
      <c r="J3822" s="17" t="s">
        <v>7142</v>
      </c>
      <c r="K3822" s="4" t="s">
        <v>7144</v>
      </c>
      <c r="L3822" s="5" t="s">
        <v>7143</v>
      </c>
      <c r="M3822" s="5">
        <f t="shared" si="236"/>
        <v>110</v>
      </c>
      <c r="N3822" s="5">
        <f t="shared" si="237"/>
        <v>129</v>
      </c>
      <c r="O3822" s="3" t="str">
        <f>IF(ISBLANK(D3822),"ส่วนลด",VLOOKUP(D3822,หมวดหมู่!$A$2:$B$35,2))</f>
        <v>ขนม</v>
      </c>
      <c r="P3822" s="3" t="str">
        <f>IF(ISBLANK(E3822),"หน่วย",VLOOKUP(E3822,หน่วยนับ!$A$2:$B$37,2))</f>
        <v>กระปุก</v>
      </c>
      <c r="Q3822" t="str">
        <f t="shared" si="238"/>
        <v>prd_3849.png</v>
      </c>
      <c r="R3822" t="str">
        <f t="shared" si="239"/>
        <v>INSERT INTO `product`(`pID`, `pBar`, `pBars`, `pName`, `pBP`, `pSP`, `pVal`, `pCate`, `pUnit`, `img`) VALUES ('P03822','8858223007144','[{"detail":"รหัสสินค้า","barcode":"P03822"},{"detail":"บาร์โค้ดหลัก","barcode":"8858223007144"}]','หมีช็อคโก้1200g**','110','129','2','ขนม','กระปุก','prd_3849.png');</v>
      </c>
    </row>
    <row r="3823" spans="1:18" x14ac:dyDescent="0.25">
      <c r="A3823" s="2" t="s">
        <v>5791</v>
      </c>
      <c r="B3823" s="8">
        <v>8858223002088</v>
      </c>
      <c r="C3823" s="2" t="s">
        <v>5792</v>
      </c>
      <c r="D3823" s="1">
        <v>20</v>
      </c>
      <c r="E3823" s="1">
        <v>2</v>
      </c>
      <c r="F3823" s="1">
        <v>0</v>
      </c>
      <c r="G3823" s="1">
        <v>95</v>
      </c>
      <c r="H3823" s="1">
        <v>120</v>
      </c>
      <c r="I3823" s="16"/>
      <c r="J3823" s="17" t="s">
        <v>7142</v>
      </c>
      <c r="K3823" s="4" t="s">
        <v>7144</v>
      </c>
      <c r="L3823" s="5" t="s">
        <v>7143</v>
      </c>
      <c r="M3823" s="5">
        <f t="shared" si="236"/>
        <v>95</v>
      </c>
      <c r="N3823" s="5">
        <f t="shared" si="237"/>
        <v>120</v>
      </c>
      <c r="O3823" s="3" t="str">
        <f>IF(ISBLANK(D3823),"ส่วนลด",VLOOKUP(D3823,หมวดหมู่!$A$2:$B$35,2))</f>
        <v>อุปโภค/บริโภค</v>
      </c>
      <c r="P3823" s="3" t="str">
        <f>IF(ISBLANK(E3823),"หน่วย",VLOOKUP(E3823,หน่วยนับ!$A$2:$B$37,2))</f>
        <v>กระปุก</v>
      </c>
      <c r="Q3823" t="str">
        <f t="shared" si="238"/>
        <v>P00000.png</v>
      </c>
      <c r="R3823" t="str">
        <f t="shared" si="239"/>
        <v>INSERT INTO `product`(`pID`, `pBar`, `pBars`, `pName`, `pBP`, `pSP`, `pVal`, `pCate`, `pUnit`, `img`) VALUES ('P03823','8858223002088','[{"detail":"รหัสสินค้า","barcode":"P03823"},{"detail":"บาร์โค้ดหลัก","barcode":"8858223002088"}]','คุกกี้กาแฟ1300กัม120บ*','95','120','0','อุปโภค/บริโภค','กระปุก','P00000.png');</v>
      </c>
    </row>
    <row r="3824" spans="1:18" x14ac:dyDescent="0.25">
      <c r="A3824" s="2" t="s">
        <v>5793</v>
      </c>
      <c r="B3824" s="8">
        <v>8858223003009</v>
      </c>
      <c r="C3824" s="2" t="s">
        <v>5794</v>
      </c>
      <c r="D3824" s="1">
        <v>20</v>
      </c>
      <c r="E3824" s="1">
        <v>2</v>
      </c>
      <c r="F3824" s="1">
        <v>0</v>
      </c>
      <c r="G3824" s="1">
        <v>95</v>
      </c>
      <c r="H3824" s="1">
        <v>120</v>
      </c>
      <c r="I3824" s="16"/>
      <c r="J3824" s="17" t="s">
        <v>7142</v>
      </c>
      <c r="K3824" s="4" t="s">
        <v>7144</v>
      </c>
      <c r="L3824" s="5" t="s">
        <v>7143</v>
      </c>
      <c r="M3824" s="5">
        <f t="shared" si="236"/>
        <v>95</v>
      </c>
      <c r="N3824" s="5">
        <f t="shared" si="237"/>
        <v>120</v>
      </c>
      <c r="O3824" s="3" t="str">
        <f>IF(ISBLANK(D3824),"ส่วนลด",VLOOKUP(D3824,หมวดหมู่!$A$2:$B$35,2))</f>
        <v>อุปโภค/บริโภค</v>
      </c>
      <c r="P3824" s="3" t="str">
        <f>IF(ISBLANK(E3824),"หน่วย",VLOOKUP(E3824,หน่วยนับ!$A$2:$B$37,2))</f>
        <v>กระปุก</v>
      </c>
      <c r="Q3824" t="str">
        <f t="shared" si="238"/>
        <v>P00000.png</v>
      </c>
      <c r="R3824" t="str">
        <f t="shared" si="239"/>
        <v>INSERT INTO `product`(`pID`, `pBar`, `pBars`, `pName`, `pBP`, `pSP`, `pVal`, `pCate`, `pUnit`, `img`) VALUES ('P03824','8858223003009','[{"detail":"รหัสสินค้า","barcode":"P03824"},{"detail":"บาร์โค้ดหลัก","barcode":"8858223003009"}]','สติ๊กช็อคโกแลต1.1กก120บ*','95','120','0','อุปโภค/บริโภค','กระปุก','P00000.png');</v>
      </c>
    </row>
    <row r="3825" spans="1:18" x14ac:dyDescent="0.25">
      <c r="A3825" s="2" t="s">
        <v>5795</v>
      </c>
      <c r="B3825" s="8">
        <v>8851111157013</v>
      </c>
      <c r="C3825" s="2" t="s">
        <v>5796</v>
      </c>
      <c r="D3825" s="1">
        <v>68</v>
      </c>
      <c r="E3825" s="1">
        <v>26</v>
      </c>
      <c r="F3825" s="1">
        <v>0</v>
      </c>
      <c r="G3825" s="1">
        <v>33.17</v>
      </c>
      <c r="H3825" s="1">
        <v>39</v>
      </c>
      <c r="I3825" s="16"/>
      <c r="J3825" s="17" t="s">
        <v>7142</v>
      </c>
      <c r="K3825" s="4" t="s">
        <v>7144</v>
      </c>
      <c r="L3825" s="5" t="s">
        <v>7143</v>
      </c>
      <c r="M3825" s="5">
        <f t="shared" si="236"/>
        <v>33.17</v>
      </c>
      <c r="N3825" s="5">
        <f t="shared" si="237"/>
        <v>39</v>
      </c>
      <c r="O3825" s="3" t="str">
        <f>IF(ISBLANK(D3825),"ส่วนลด",VLOOKUP(D3825,หมวดหมู่!$A$2:$B$35,2))</f>
        <v>ผ้าอนามัย</v>
      </c>
      <c r="P3825" s="3" t="str">
        <f>IF(ISBLANK(E3825),"หน่วย",VLOOKUP(E3825,หน่วยนับ!$A$2:$B$37,2))</f>
        <v>ห่อ</v>
      </c>
      <c r="Q3825" t="str">
        <f t="shared" si="238"/>
        <v>P00000.png</v>
      </c>
      <c r="R3825" t="str">
        <f t="shared" si="239"/>
        <v>INSERT INTO `product`(`pID`, `pBar`, `pBars`, `pName`, `pBP`, `pSP`, `pVal`, `pCate`, `pUnit`, `img`) VALUES ('P03825','8851111157013','[{"detail":"รหัสสินค้า","barcode":"P03825"},{"detail":"บาร์โค้ดหลัก","barcode":"8851111157013"}]','โซฟีเย็น23ซม7ชิ้น39บ**','33.17','39','0','ผ้าอนามัย','ห่อ','P00000.png');</v>
      </c>
    </row>
    <row r="3826" spans="1:18" x14ac:dyDescent="0.25">
      <c r="A3826" s="2" t="s">
        <v>5797</v>
      </c>
      <c r="B3826" s="8">
        <v>1988032159073</v>
      </c>
      <c r="C3826" s="2" t="s">
        <v>9193</v>
      </c>
      <c r="D3826" s="1">
        <v>60</v>
      </c>
      <c r="E3826" s="1">
        <v>1</v>
      </c>
      <c r="F3826" s="1">
        <v>8</v>
      </c>
      <c r="G3826" s="1">
        <v>18</v>
      </c>
      <c r="H3826" s="1">
        <v>25</v>
      </c>
      <c r="I3826" s="16"/>
      <c r="J3826" s="17" t="s">
        <v>7142</v>
      </c>
      <c r="K3826" s="4" t="s">
        <v>7144</v>
      </c>
      <c r="L3826" s="5" t="s">
        <v>7143</v>
      </c>
      <c r="M3826" s="5">
        <f t="shared" si="236"/>
        <v>18</v>
      </c>
      <c r="N3826" s="5">
        <f t="shared" si="237"/>
        <v>25</v>
      </c>
      <c r="O3826" s="3" t="str">
        <f>IF(ISBLANK(D3826),"ส่วนลด",VLOOKUP(D3826,หมวดหมู่!$A$2:$B$35,2))</f>
        <v>ยาสามัญประจำบ้าน</v>
      </c>
      <c r="P3826" s="3" t="str">
        <f>IF(ISBLANK(E3826),"หน่วย",VLOOKUP(E3826,หน่วยนับ!$A$2:$B$37,2))</f>
        <v>ชิ้น</v>
      </c>
      <c r="Q3826" t="str">
        <f t="shared" si="238"/>
        <v>P00000.png</v>
      </c>
      <c r="R3826" t="str">
        <f t="shared" si="239"/>
        <v>INSERT INTO `product`(`pID`, `pBar`, `pBars`, `pName`, `pBP`, `pSP`, `pVal`, `pCate`, `pUnit`, `img`) VALUES ('P03826','1988032159073','[{"detail":"รหัสสินค้า","barcode":"P03826"},{"detail":"บาร์โค้ดหลัก","barcode":"1988032159073"}]','ที่วัดไข้ดิจิดอล***','18','25','8','ยาสามัญประจำบ้าน','ชิ้น','P00000.png');</v>
      </c>
    </row>
    <row r="3827" spans="1:18" x14ac:dyDescent="0.25">
      <c r="A3827" s="2" t="s">
        <v>5798</v>
      </c>
      <c r="B3827" s="8">
        <v>8859573001998</v>
      </c>
      <c r="C3827" s="2" t="s">
        <v>9194</v>
      </c>
      <c r="D3827" s="1">
        <v>92</v>
      </c>
      <c r="E3827" s="1">
        <v>9</v>
      </c>
      <c r="F3827" s="1">
        <v>4</v>
      </c>
      <c r="G3827" s="1">
        <v>15</v>
      </c>
      <c r="H3827" s="1">
        <v>20</v>
      </c>
      <c r="I3827" s="16"/>
      <c r="J3827" s="17" t="s">
        <v>7142</v>
      </c>
      <c r="K3827" s="4" t="s">
        <v>7144</v>
      </c>
      <c r="L3827" s="5" t="s">
        <v>7143</v>
      </c>
      <c r="M3827" s="5">
        <f t="shared" si="236"/>
        <v>15</v>
      </c>
      <c r="N3827" s="5">
        <f t="shared" si="237"/>
        <v>20</v>
      </c>
      <c r="O3827" s="3" t="str">
        <f>IF(ISBLANK(D3827),"ส่วนลด",VLOOKUP(D3827,หมวดหมู่!$A$2:$B$35,2))</f>
        <v>ของใช้ในครัว</v>
      </c>
      <c r="P3827" s="3" t="str">
        <f>IF(ISBLANK(E3827),"หน่วย",VLOOKUP(E3827,หน่วยนับ!$A$2:$B$37,2))</f>
        <v>แพ็ค</v>
      </c>
      <c r="Q3827" t="str">
        <f t="shared" si="238"/>
        <v>P00000.png</v>
      </c>
      <c r="R3827" t="str">
        <f t="shared" si="239"/>
        <v>INSERT INTO `product`(`pID`, `pBar`, `pBars`, `pName`, `pBP`, `pSP`, `pVal`, `pCate`, `pUnit`, `img`) VALUES ('P03827','8859573001998','[{"detail":"รหัสสินค้า","barcode":"P03827"},{"detail":"บาร์โค้ดหลัก","barcode":"8859573001998"}]','ที่แต่งทรงผมกล้าผม***','15','20','4','ของใช้ในครัว','แพ็ค','P00000.png');</v>
      </c>
    </row>
    <row r="3828" spans="1:18" x14ac:dyDescent="0.25">
      <c r="A3828" s="2" t="s">
        <v>5799</v>
      </c>
      <c r="B3828" s="8">
        <v>8855805056613</v>
      </c>
      <c r="C3828" s="2" t="s">
        <v>9195</v>
      </c>
      <c r="D3828" s="1">
        <v>32</v>
      </c>
      <c r="E3828" s="1">
        <v>1</v>
      </c>
      <c r="F3828" s="1">
        <v>1</v>
      </c>
      <c r="G3828" s="1">
        <v>11.25</v>
      </c>
      <c r="H3828" s="1">
        <v>15</v>
      </c>
      <c r="I3828" s="16"/>
      <c r="J3828" s="17" t="s">
        <v>7142</v>
      </c>
      <c r="K3828" s="4" t="s">
        <v>7144</v>
      </c>
      <c r="L3828" s="5" t="s">
        <v>7143</v>
      </c>
      <c r="M3828" s="5">
        <f t="shared" si="236"/>
        <v>11.25</v>
      </c>
      <c r="N3828" s="5">
        <f t="shared" si="237"/>
        <v>15</v>
      </c>
      <c r="O3828" s="3" t="str">
        <f>IF(ISBLANK(D3828),"ส่วนลด",VLOOKUP(D3828,หมวดหมู่!$A$2:$B$35,2))</f>
        <v>การศึกษา</v>
      </c>
      <c r="P3828" s="3" t="str">
        <f>IF(ISBLANK(E3828),"หน่วย",VLOOKUP(E3828,หน่วยนับ!$A$2:$B$37,2))</f>
        <v>ชิ้น</v>
      </c>
      <c r="Q3828" t="str">
        <f t="shared" si="238"/>
        <v>P00000.png</v>
      </c>
      <c r="R3828" t="str">
        <f t="shared" si="239"/>
        <v>INSERT INTO `product`(`pID`, `pBar`, `pBars`, `pName`, `pBP`, `pSP`, `pVal`, `pCate`, `pUnit`, `img`) VALUES ('P03828','8855805056613','[{"detail":"รหัสสินค้า","barcode":"P03828"},{"detail":"บาร์โค้ดหลัก","barcode":"8855805056613"}]','กระดาษกาวย่นหน้ากลาง10หลา***','11.25','15','1','การศึกษา','ชิ้น','P00000.png');</v>
      </c>
    </row>
    <row r="3829" spans="1:18" x14ac:dyDescent="0.25">
      <c r="A3829" s="2" t="s">
        <v>5800</v>
      </c>
      <c r="B3829" s="8">
        <v>8855805056590</v>
      </c>
      <c r="C3829" s="2" t="s">
        <v>5801</v>
      </c>
      <c r="D3829" s="1">
        <v>32</v>
      </c>
      <c r="E3829" s="1">
        <v>1</v>
      </c>
      <c r="F3829" s="1">
        <v>0</v>
      </c>
      <c r="G3829" s="1">
        <v>15</v>
      </c>
      <c r="H3829" s="1">
        <v>20</v>
      </c>
      <c r="I3829" s="16"/>
      <c r="J3829" s="17" t="s">
        <v>7142</v>
      </c>
      <c r="K3829" s="4" t="s">
        <v>7144</v>
      </c>
      <c r="L3829" s="5" t="s">
        <v>7143</v>
      </c>
      <c r="M3829" s="5">
        <f t="shared" si="236"/>
        <v>15</v>
      </c>
      <c r="N3829" s="5">
        <f t="shared" si="237"/>
        <v>20</v>
      </c>
      <c r="O3829" s="3" t="str">
        <f>IF(ISBLANK(D3829),"ส่วนลด",VLOOKUP(D3829,หมวดหมู่!$A$2:$B$35,2))</f>
        <v>การศึกษา</v>
      </c>
      <c r="P3829" s="3" t="str">
        <f>IF(ISBLANK(E3829),"หน่วย",VLOOKUP(E3829,หน่วยนับ!$A$2:$B$37,2))</f>
        <v>ชิ้น</v>
      </c>
      <c r="Q3829" t="str">
        <f t="shared" si="238"/>
        <v>P00000.png</v>
      </c>
      <c r="R3829" t="str">
        <f t="shared" si="239"/>
        <v>INSERT INTO `product`(`pID`, `pBar`, `pBars`, `pName`, `pBP`, `pSP`, `pVal`, `pCate`, `pUnit`, `img`) VALUES ('P03829','8855805056590','[{"detail":"รหัสสินค้า","barcode":"P03829"},{"detail":"บาร์โค้ดหลัก","barcode":"8855805056590"}]','กระดาษกาวย่นหน้าใหญ่20บ*','15','20','0','การศึกษา','ชิ้น','P00000.png');</v>
      </c>
    </row>
    <row r="3830" spans="1:18" x14ac:dyDescent="0.25">
      <c r="A3830" s="2" t="s">
        <v>5802</v>
      </c>
      <c r="B3830" s="8">
        <v>8859541004709</v>
      </c>
      <c r="C3830" s="2" t="s">
        <v>9196</v>
      </c>
      <c r="D3830" s="1">
        <v>77</v>
      </c>
      <c r="E3830" s="1">
        <v>1</v>
      </c>
      <c r="F3830" s="1">
        <v>10</v>
      </c>
      <c r="G3830" s="1">
        <v>15</v>
      </c>
      <c r="H3830" s="1">
        <v>20</v>
      </c>
      <c r="I3830" s="16"/>
      <c r="J3830" s="17" t="s">
        <v>7142</v>
      </c>
      <c r="K3830" s="4" t="s">
        <v>7144</v>
      </c>
      <c r="L3830" s="5" t="s">
        <v>7143</v>
      </c>
      <c r="M3830" s="5">
        <f t="shared" si="236"/>
        <v>15</v>
      </c>
      <c r="N3830" s="5">
        <f t="shared" si="237"/>
        <v>20</v>
      </c>
      <c r="O3830" s="3" t="str">
        <f>IF(ISBLANK(D3830),"ส่วนลด",VLOOKUP(D3830,หมวดหมู่!$A$2:$B$35,2))</f>
        <v>ของใช้ในครัว</v>
      </c>
      <c r="P3830" s="3" t="str">
        <f>IF(ISBLANK(E3830),"หน่วย",VLOOKUP(E3830,หน่วยนับ!$A$2:$B$37,2))</f>
        <v>ชิ้น</v>
      </c>
      <c r="Q3830" t="str">
        <f t="shared" si="238"/>
        <v>P00000.png</v>
      </c>
      <c r="R3830" t="str">
        <f t="shared" si="239"/>
        <v>INSERT INTO `product`(`pID`, `pBar`, `pBars`, `pName`, `pBP`, `pSP`, `pVal`, `pCate`, `pUnit`, `img`) VALUES ('P03830','8859541004709','[{"detail":"รหัสสินค้า","barcode":"P03830"},{"detail":"บาร์โค้ดหลัก","barcode":"8859541004709"}]','ถุงมือกันความร้อน2ชิ้น***','15','20','10','ของใช้ในครัว','ชิ้น','P00000.png');</v>
      </c>
    </row>
    <row r="3831" spans="1:18" x14ac:dyDescent="0.25">
      <c r="A3831" s="2" t="s">
        <v>5803</v>
      </c>
      <c r="B3831" s="8">
        <v>4902430729925</v>
      </c>
      <c r="C3831" s="2" t="s">
        <v>6932</v>
      </c>
      <c r="D3831" s="1">
        <v>86</v>
      </c>
      <c r="E3831" s="1">
        <v>1</v>
      </c>
      <c r="F3831" s="1">
        <v>24</v>
      </c>
      <c r="G3831" s="1">
        <v>3.18</v>
      </c>
      <c r="H3831" s="1">
        <v>5</v>
      </c>
      <c r="I3831" s="16"/>
      <c r="J3831" s="17" t="s">
        <v>7142</v>
      </c>
      <c r="K3831" s="4" t="s">
        <v>7144</v>
      </c>
      <c r="L3831" s="5" t="s">
        <v>7143</v>
      </c>
      <c r="M3831" s="5">
        <f t="shared" si="236"/>
        <v>3.18</v>
      </c>
      <c r="N3831" s="5">
        <f t="shared" si="237"/>
        <v>5</v>
      </c>
      <c r="O3831" s="3" t="str">
        <f>IF(ISBLANK(D3831),"ส่วนลด",VLOOKUP(D3831,หมวดหมู่!$A$2:$B$35,2))</f>
        <v>ของใช้ในครัว</v>
      </c>
      <c r="P3831" s="3" t="str">
        <f>IF(ISBLANK(E3831),"หน่วย",VLOOKUP(E3831,หน่วยนับ!$A$2:$B$37,2))</f>
        <v>ชิ้น</v>
      </c>
      <c r="Q3831" t="str">
        <f t="shared" si="238"/>
        <v>P00000.png</v>
      </c>
      <c r="R3831" t="str">
        <f t="shared" si="239"/>
        <v>INSERT INTO `product`(`pID`, `pBar`, `pBars`, `pName`, `pBP`, `pSP`, `pVal`, `pCate`, `pUnit`, `img`) VALUES ('P03831','4902430729925','[{"detail":"รหัสสินค้า","barcode":"P03831"},{"detail":"บาร์โค้ดหลัก","barcode":"4902430729925"}]','ดาวนี่ปรับผ้านุ่ม20มล**','3.18','5','24','ของใช้ในครัว','ชิ้น','P00000.png');</v>
      </c>
    </row>
    <row r="3832" spans="1:18" x14ac:dyDescent="0.25">
      <c r="A3832" s="2" t="s">
        <v>5804</v>
      </c>
      <c r="B3832" s="8">
        <v>1988032177343</v>
      </c>
      <c r="C3832" s="2" t="s">
        <v>9197</v>
      </c>
      <c r="D3832" s="1">
        <v>40</v>
      </c>
      <c r="E3832" s="1">
        <v>1</v>
      </c>
      <c r="F3832" s="1">
        <v>9</v>
      </c>
      <c r="G3832" s="1">
        <v>15</v>
      </c>
      <c r="H3832" s="1">
        <v>20</v>
      </c>
      <c r="I3832" s="16"/>
      <c r="J3832" s="17" t="s">
        <v>7142</v>
      </c>
      <c r="K3832" s="4" t="s">
        <v>7144</v>
      </c>
      <c r="L3832" s="5" t="s">
        <v>7143</v>
      </c>
      <c r="M3832" s="5">
        <f t="shared" si="236"/>
        <v>15</v>
      </c>
      <c r="N3832" s="5">
        <f t="shared" si="237"/>
        <v>20</v>
      </c>
      <c r="O3832" s="3" t="str">
        <f>IF(ISBLANK(D3832),"ส่วนลด",VLOOKUP(D3832,หมวดหมู่!$A$2:$B$35,2))</f>
        <v>งานก่อสร้าง</v>
      </c>
      <c r="P3832" s="3" t="str">
        <f>IF(ISBLANK(E3832),"หน่วย",VLOOKUP(E3832,หน่วยนับ!$A$2:$B$37,2))</f>
        <v>ชิ้น</v>
      </c>
      <c r="Q3832" t="str">
        <f t="shared" si="238"/>
        <v>P00000.png</v>
      </c>
      <c r="R3832" t="str">
        <f t="shared" si="239"/>
        <v>INSERT INTO `product`(`pID`, `pBar`, `pBars`, `pName`, `pBP`, `pSP`, `pVal`, `pCate`, `pUnit`, `img`) VALUES ('P03832','1988032177343','[{"detail":"รหัสสินค้า","barcode":"P03832"},{"detail":"บาร์โค้ดหลัก","barcode":"1988032177343"}]','แผ่นอลูมิเนียม***','15','20','9','งานก่อสร้าง','ชิ้น','P00000.png');</v>
      </c>
    </row>
    <row r="3833" spans="1:18" x14ac:dyDescent="0.25">
      <c r="A3833" s="2" t="s">
        <v>5805</v>
      </c>
      <c r="B3833" s="8">
        <v>6925625411465</v>
      </c>
      <c r="C3833" s="2" t="s">
        <v>5806</v>
      </c>
      <c r="D3833" s="1">
        <v>32</v>
      </c>
      <c r="E3833" s="1">
        <v>1</v>
      </c>
      <c r="F3833" s="1">
        <v>0</v>
      </c>
      <c r="G3833" s="1">
        <v>16.670000000000002</v>
      </c>
      <c r="H3833" s="1">
        <v>20</v>
      </c>
      <c r="I3833" s="16"/>
      <c r="J3833" s="17" t="s">
        <v>7142</v>
      </c>
      <c r="K3833" s="4" t="s">
        <v>7144</v>
      </c>
      <c r="L3833" s="5" t="s">
        <v>7143</v>
      </c>
      <c r="M3833" s="5">
        <f t="shared" si="236"/>
        <v>16.670000000000002</v>
      </c>
      <c r="N3833" s="5">
        <f t="shared" si="237"/>
        <v>20</v>
      </c>
      <c r="O3833" s="3" t="str">
        <f>IF(ISBLANK(D3833),"ส่วนลด",VLOOKUP(D3833,หมวดหมู่!$A$2:$B$35,2))</f>
        <v>การศึกษา</v>
      </c>
      <c r="P3833" s="3" t="str">
        <f>IF(ISBLANK(E3833),"หน่วย",VLOOKUP(E3833,หน่วยนับ!$A$2:$B$37,2))</f>
        <v>ชิ้น</v>
      </c>
      <c r="Q3833" t="str">
        <f t="shared" si="238"/>
        <v>P00000.png</v>
      </c>
      <c r="R3833" t="str">
        <f t="shared" si="239"/>
        <v>INSERT INTO `product`(`pID`, `pBar`, `pBars`, `pName`, `pBP`, `pSP`, `pVal`, `pCate`, `pUnit`, `img`) VALUES ('P03833','6925625411465','[{"detail":"รหัสสินค้า","barcode":"P03833"},{"detail":"บาร์โค้ดหลัก","barcode":"6925625411465"}]','ครึ่งคิดเลขอันเล็ก20บ*','16.67','20','0','การศึกษา','ชิ้น','P00000.png');</v>
      </c>
    </row>
    <row r="3834" spans="1:18" x14ac:dyDescent="0.25">
      <c r="A3834" s="2" t="s">
        <v>5807</v>
      </c>
      <c r="B3834" s="8" t="s">
        <v>5807</v>
      </c>
      <c r="C3834" s="2" t="s">
        <v>9198</v>
      </c>
      <c r="D3834" s="1">
        <v>32</v>
      </c>
      <c r="E3834" s="1">
        <v>1</v>
      </c>
      <c r="F3834" s="1">
        <v>0</v>
      </c>
      <c r="G3834" s="1">
        <v>2.92</v>
      </c>
      <c r="H3834" s="1">
        <v>5</v>
      </c>
      <c r="I3834" s="16"/>
      <c r="J3834" s="17" t="s">
        <v>7142</v>
      </c>
      <c r="K3834" s="4" t="s">
        <v>7144</v>
      </c>
      <c r="L3834" s="5" t="s">
        <v>7143</v>
      </c>
      <c r="M3834" s="5">
        <f t="shared" si="236"/>
        <v>2.92</v>
      </c>
      <c r="N3834" s="5">
        <f t="shared" si="237"/>
        <v>5</v>
      </c>
      <c r="O3834" s="3" t="str">
        <f>IF(ISBLANK(D3834),"ส่วนลด",VLOOKUP(D3834,หมวดหมู่!$A$2:$B$35,2))</f>
        <v>การศึกษา</v>
      </c>
      <c r="P3834" s="3" t="str">
        <f>IF(ISBLANK(E3834),"หน่วย",VLOOKUP(E3834,หน่วยนับ!$A$2:$B$37,2))</f>
        <v>ชิ้น</v>
      </c>
      <c r="Q3834" t="str">
        <f t="shared" si="238"/>
        <v>P00000.png</v>
      </c>
      <c r="R3834" t="str">
        <f t="shared" si="239"/>
        <v>INSERT INTO `product`(`pID`, `pBar`, `pBars`, `pName`, `pBP`, `pSP`, `pVal`, `pCate`, `pUnit`, `img`) VALUES ('P03834','P03834','[{"detail":"รหัสสินค้า","barcode":"P03834"},{"detail":"บาร์โค้ดหลัก","barcode":"P03834"}]','สมุดบันทึก32แผ่น***','2.92','5','0','การศึกษา','ชิ้น','P00000.png');</v>
      </c>
    </row>
    <row r="3835" spans="1:18" x14ac:dyDescent="0.25">
      <c r="A3835" s="2" t="s">
        <v>5808</v>
      </c>
      <c r="B3835" s="8">
        <v>8851907164768</v>
      </c>
      <c r="C3835" s="2" t="s">
        <v>5809</v>
      </c>
      <c r="D3835" s="1">
        <v>32</v>
      </c>
      <c r="E3835" s="1">
        <v>30</v>
      </c>
      <c r="F3835" s="1">
        <v>3</v>
      </c>
      <c r="G3835" s="1">
        <v>8</v>
      </c>
      <c r="H3835" s="1">
        <v>10</v>
      </c>
      <c r="I3835" s="16"/>
      <c r="J3835" s="17" t="s">
        <v>7142</v>
      </c>
      <c r="K3835" s="4" t="s">
        <v>7144</v>
      </c>
      <c r="L3835" s="5" t="s">
        <v>7143</v>
      </c>
      <c r="M3835" s="5">
        <f t="shared" si="236"/>
        <v>8</v>
      </c>
      <c r="N3835" s="5">
        <f t="shared" si="237"/>
        <v>10</v>
      </c>
      <c r="O3835" s="3" t="str">
        <f>IF(ISBLANK(D3835),"ส่วนลด",VLOOKUP(D3835,หมวดหมู่!$A$2:$B$35,2))</f>
        <v>การศึกษา</v>
      </c>
      <c r="P3835" s="3" t="str">
        <f>IF(ISBLANK(E3835),"หน่วย",VLOOKUP(E3835,หน่วยนับ!$A$2:$B$37,2))</f>
        <v>เล่ม</v>
      </c>
      <c r="Q3835" t="str">
        <f t="shared" si="238"/>
        <v>P00000.png</v>
      </c>
      <c r="R3835" t="str">
        <f t="shared" si="239"/>
        <v>INSERT INTO `product`(`pID`, `pBar`, `pBars`, `pName`, `pBP`, `pSP`, `pVal`, `pCate`, `pUnit`, `img`) VALUES ('P03835','8851907164768','[{"detail":"รหัสสินค้า","barcode":"P03835"},{"detail":"บาร์โค้ดหลัก","barcode":"8851907164768"}]','สมุดปกอ่อน40แผ่น10บ*','8','10','3','การศึกษา','เล่ม','P00000.png');</v>
      </c>
    </row>
    <row r="3836" spans="1:18" x14ac:dyDescent="0.25">
      <c r="A3836" s="2" t="s">
        <v>5810</v>
      </c>
      <c r="B3836" s="8">
        <v>8858729800171</v>
      </c>
      <c r="C3836" s="2" t="s">
        <v>5811</v>
      </c>
      <c r="D3836" s="1">
        <v>20</v>
      </c>
      <c r="E3836" s="1">
        <v>14</v>
      </c>
      <c r="F3836" s="1">
        <v>0</v>
      </c>
      <c r="G3836" s="1">
        <v>43</v>
      </c>
      <c r="H3836" s="1">
        <v>50</v>
      </c>
      <c r="I3836" s="16"/>
      <c r="J3836" s="17" t="s">
        <v>7142</v>
      </c>
      <c r="K3836" s="4" t="s">
        <v>7144</v>
      </c>
      <c r="L3836" s="5" t="s">
        <v>7143</v>
      </c>
      <c r="M3836" s="5">
        <f t="shared" si="236"/>
        <v>43</v>
      </c>
      <c r="N3836" s="5">
        <f t="shared" si="237"/>
        <v>50</v>
      </c>
      <c r="O3836" s="3" t="str">
        <f>IF(ISBLANK(D3836),"ส่วนลด",VLOOKUP(D3836,หมวดหมู่!$A$2:$B$35,2))</f>
        <v>อุปโภค/บริโภค</v>
      </c>
      <c r="P3836" s="3" t="str">
        <f>IF(ISBLANK(E3836),"หน่วย",VLOOKUP(E3836,หน่วยนับ!$A$2:$B$37,2))</f>
        <v>ถุง</v>
      </c>
      <c r="Q3836" t="str">
        <f t="shared" si="238"/>
        <v>P00000.png</v>
      </c>
      <c r="R3836" t="str">
        <f t="shared" si="239"/>
        <v>INSERT INTO `product`(`pID`, `pBar`, `pBars`, `pName`, `pBP`, `pSP`, `pVal`, `pCate`, `pUnit`, `img`) VALUES ('P03836','8858729800171','[{"detail":"รหัสสินค้า","barcode":"P03836"},{"detail":"บาร์โค้ดหลัก","barcode":"8858729800171"}]','หยดทิพย์น้ำมันปาร์ม900มล50บ*','43','50','0','อุปโภค/บริโภค','ถุง','P00000.png');</v>
      </c>
    </row>
    <row r="3837" spans="1:18" x14ac:dyDescent="0.25">
      <c r="A3837" s="2" t="s">
        <v>5812</v>
      </c>
      <c r="B3837" s="8">
        <v>8858891306051</v>
      </c>
      <c r="C3837" s="2" t="s">
        <v>5813</v>
      </c>
      <c r="D3837" s="6"/>
      <c r="E3837" s="6"/>
      <c r="F3837" s="1">
        <v>95</v>
      </c>
      <c r="G3837" s="1">
        <v>0</v>
      </c>
      <c r="H3837" s="1">
        <v>3</v>
      </c>
      <c r="I3837" s="16"/>
      <c r="J3837" s="17" t="s">
        <v>7142</v>
      </c>
      <c r="K3837" s="4" t="s">
        <v>7144</v>
      </c>
      <c r="L3837" s="5" t="s">
        <v>7143</v>
      </c>
      <c r="M3837" s="5">
        <f t="shared" si="236"/>
        <v>0</v>
      </c>
      <c r="N3837" s="5">
        <f t="shared" si="237"/>
        <v>-3</v>
      </c>
      <c r="O3837" s="3" t="str">
        <f>IF(ISBLANK(D3837),"ส่วนลด",VLOOKUP(D3837,หมวดหมู่!$A$2:$B$35,2))</f>
        <v>ส่วนลด</v>
      </c>
      <c r="P3837" s="3" t="str">
        <f>IF(ISBLANK(E3837),"หน่วย",VLOOKUP(E3837,หน่วยนับ!$A$2:$B$37,2))</f>
        <v>หน่วย</v>
      </c>
      <c r="Q3837" t="str">
        <f t="shared" si="238"/>
        <v>P00000.png</v>
      </c>
      <c r="R3837" t="str">
        <f t="shared" si="239"/>
        <v>INSERT INTO `product`(`pID`, `pBar`, `pBars`, `pName`, `pBP`, `pSP`, `pVal`, `pCate`, `pUnit`, `img`) VALUES ('P03837','8858891306051','[{"detail":"รหัสสินค้า","barcode":"P03837"},{"detail":"บาร์โค้ดหลัก","barcode":"8858891306051"}]','ส่วนลดอิชิตันขวดองุ่นแพ็ค6ขวด57','0','-3','95','ส่วนลด','หน่วย','P00000.png');</v>
      </c>
    </row>
    <row r="3838" spans="1:18" x14ac:dyDescent="0.25">
      <c r="A3838" s="2" t="s">
        <v>5814</v>
      </c>
      <c r="B3838" s="8">
        <v>8850161166143</v>
      </c>
      <c r="C3838" s="2" t="s">
        <v>5815</v>
      </c>
      <c r="D3838" s="1">
        <v>20</v>
      </c>
      <c r="E3838" s="1">
        <v>3</v>
      </c>
      <c r="F3838" s="1">
        <v>1</v>
      </c>
      <c r="G3838" s="1">
        <v>67</v>
      </c>
      <c r="H3838" s="1">
        <v>73</v>
      </c>
      <c r="I3838" s="15" t="s">
        <v>5816</v>
      </c>
      <c r="J3838" s="17" t="s">
        <v>7142</v>
      </c>
      <c r="K3838" s="4" t="s">
        <v>7144</v>
      </c>
      <c r="L3838" s="5" t="s">
        <v>7143</v>
      </c>
      <c r="M3838" s="5">
        <f t="shared" si="236"/>
        <v>67</v>
      </c>
      <c r="N3838" s="5">
        <f t="shared" si="237"/>
        <v>73</v>
      </c>
      <c r="O3838" s="3" t="str">
        <f>IF(ISBLANK(D3838),"ส่วนลด",VLOOKUP(D3838,หมวดหมู่!$A$2:$B$35,2))</f>
        <v>อุปโภค/บริโภค</v>
      </c>
      <c r="P3838" s="3" t="str">
        <f>IF(ISBLANK(E3838),"หน่วย",VLOOKUP(E3838,หน่วยนับ!$A$2:$B$37,2))</f>
        <v>ขวด</v>
      </c>
      <c r="Q3838" t="str">
        <f t="shared" si="238"/>
        <v>prd_3865.png</v>
      </c>
      <c r="R3838" t="str">
        <f t="shared" si="239"/>
        <v>INSERT INTO `product`(`pID`, `pBar`, `pBars`, `pName`, `pBP`, `pSP`, `pVal`, `pCate`, `pUnit`, `img`) VALUES ('P03838','8850161166143','[{"detail":"รหัสสินค้า","barcode":"P03838"},{"detail":"บาร์โค้ดหลัก","barcode":"8850161166143"}]','อัมผวากระทิ1000มล**','67','73','1','อุปโภค/บริโภค','ขวด','prd_3865.png');</v>
      </c>
    </row>
    <row r="3839" spans="1:18" x14ac:dyDescent="0.25">
      <c r="A3839" s="2" t="s">
        <v>5817</v>
      </c>
      <c r="B3839" s="8">
        <v>8850124038920</v>
      </c>
      <c r="C3839" s="2" t="s">
        <v>5818</v>
      </c>
      <c r="D3839" s="6"/>
      <c r="E3839" s="6"/>
      <c r="F3839" s="1">
        <v>99</v>
      </c>
      <c r="G3839" s="1">
        <v>0</v>
      </c>
      <c r="H3839" s="1">
        <v>54</v>
      </c>
      <c r="I3839" s="16"/>
      <c r="J3839" s="17" t="s">
        <v>7142</v>
      </c>
      <c r="K3839" s="4" t="s">
        <v>7144</v>
      </c>
      <c r="L3839" s="5" t="s">
        <v>7143</v>
      </c>
      <c r="M3839" s="5">
        <f t="shared" si="236"/>
        <v>0</v>
      </c>
      <c r="N3839" s="5">
        <f t="shared" si="237"/>
        <v>-54</v>
      </c>
      <c r="O3839" s="3" t="str">
        <f>IF(ISBLANK(D3839),"ส่วนลด",VLOOKUP(D3839,หมวดหมู่!$A$2:$B$35,2))</f>
        <v>ส่วนลด</v>
      </c>
      <c r="P3839" s="3" t="str">
        <f>IF(ISBLANK(E3839),"หน่วย",VLOOKUP(E3839,หน่วยนับ!$A$2:$B$37,2))</f>
        <v>หน่วย</v>
      </c>
      <c r="Q3839" t="str">
        <f t="shared" si="238"/>
        <v>P00000.png</v>
      </c>
      <c r="R3839" t="str">
        <f t="shared" si="239"/>
        <v>INSERT INTO `product`(`pID`, `pBar`, `pBars`, `pName`, `pBP`, `pSP`, `pVal`, `pCate`, `pUnit`, `img`) VALUES ('P03839','8850124038920','[{"detail":"รหัสสินค้า","barcode":"P03839"},{"detail":"บาร์โค้ดหลัก","barcode":"8850124038920"}]','ส่วนลดตราหมีนมรสจืดลัง36กล่อง486*','0','-54','99','ส่วนลด','หน่วย','P00000.png');</v>
      </c>
    </row>
    <row r="3840" spans="1:18" x14ac:dyDescent="0.25">
      <c r="A3840" s="2" t="s">
        <v>5819</v>
      </c>
      <c r="B3840" s="8" t="s">
        <v>5819</v>
      </c>
      <c r="C3840" s="2" t="s">
        <v>5820</v>
      </c>
      <c r="D3840" s="6"/>
      <c r="E3840" s="6"/>
      <c r="F3840" s="1">
        <v>97</v>
      </c>
      <c r="G3840" s="1">
        <v>0</v>
      </c>
      <c r="H3840" s="1">
        <v>12</v>
      </c>
      <c r="I3840" s="16"/>
      <c r="J3840" s="17" t="s">
        <v>7142</v>
      </c>
      <c r="K3840" s="4" t="s">
        <v>7144</v>
      </c>
      <c r="L3840" s="5" t="s">
        <v>7143</v>
      </c>
      <c r="M3840" s="5">
        <f t="shared" si="236"/>
        <v>0</v>
      </c>
      <c r="N3840" s="5">
        <f t="shared" si="237"/>
        <v>-12</v>
      </c>
      <c r="O3840" s="3" t="str">
        <f>IF(ISBLANK(D3840),"ส่วนลด",VLOOKUP(D3840,หมวดหมู่!$A$2:$B$35,2))</f>
        <v>ส่วนลด</v>
      </c>
      <c r="P3840" s="3" t="str">
        <f>IF(ISBLANK(E3840),"หน่วย",VLOOKUP(E3840,หน่วยนับ!$A$2:$B$37,2))</f>
        <v>หน่วย</v>
      </c>
      <c r="Q3840" t="str">
        <f t="shared" si="238"/>
        <v>P00000.png</v>
      </c>
      <c r="R3840" t="str">
        <f t="shared" si="239"/>
        <v>INSERT INTO `product`(`pID`, `pBar`, `pBars`, `pName`, `pBP`, `pSP`, `pVal`, `pCate`, `pUnit`, `img`) VALUES ('P03840','P03840','[{"detail":"รหัสสินค้า","barcode":"P03840"},{"detail":"บาร์โค้ดหลัก","barcode":"P03840"}]','ส่วนลดกะปิ90gแพ็ค12ชิ้น144บ*','0','-12','97','ส่วนลด','หน่วย','P00000.png');</v>
      </c>
    </row>
    <row r="3841" spans="1:18" x14ac:dyDescent="0.25">
      <c r="A3841" s="2" t="s">
        <v>5821</v>
      </c>
      <c r="B3841" s="8">
        <v>8851028140054</v>
      </c>
      <c r="C3841" s="2" t="s">
        <v>9199</v>
      </c>
      <c r="D3841" s="6"/>
      <c r="E3841" s="6"/>
      <c r="F3841" s="1">
        <v>92</v>
      </c>
      <c r="G3841" s="1">
        <v>0</v>
      </c>
      <c r="H3841" s="1">
        <v>9</v>
      </c>
      <c r="I3841" s="16"/>
      <c r="J3841" s="17" t="s">
        <v>7142</v>
      </c>
      <c r="K3841" s="4" t="s">
        <v>7144</v>
      </c>
      <c r="L3841" s="5" t="s">
        <v>7143</v>
      </c>
      <c r="M3841" s="5">
        <f t="shared" si="236"/>
        <v>0</v>
      </c>
      <c r="N3841" s="5">
        <f t="shared" si="237"/>
        <v>-9</v>
      </c>
      <c r="O3841" s="3" t="str">
        <f>IF(ISBLANK(D3841),"ส่วนลด",VLOOKUP(D3841,หมวดหมู่!$A$2:$B$35,2))</f>
        <v>ส่วนลด</v>
      </c>
      <c r="P3841" s="3" t="str">
        <f>IF(ISBLANK(E3841),"หน่วย",VLOOKUP(E3841,หน่วยนับ!$A$2:$B$37,2))</f>
        <v>หน่วย</v>
      </c>
      <c r="Q3841" t="str">
        <f t="shared" si="238"/>
        <v>P00000.png</v>
      </c>
      <c r="R3841" t="str">
        <f t="shared" si="239"/>
        <v>INSERT INTO `product`(`pID`, `pBar`, `pBars`, `pName`, `pBP`, `pSP`, `pVal`, `pCate`, `pUnit`, `img`) VALUES ('P03841','8851028140054','[{"detail":"รหัสสินค้า","barcode":"P03841"},{"detail":"บาร์โค้ดหลัก","barcode":"8851028140054"}]','ส่วนลดไวตามิลค์ขวดแพ็ค6**','0','-9','92','ส่วนลด','หน่วย','P00000.png');</v>
      </c>
    </row>
    <row r="3842" spans="1:18" x14ac:dyDescent="0.25">
      <c r="A3842" s="2" t="s">
        <v>5822</v>
      </c>
      <c r="B3842" s="8">
        <v>8858891302701</v>
      </c>
      <c r="C3842" s="2" t="s">
        <v>5823</v>
      </c>
      <c r="D3842" s="1">
        <v>74</v>
      </c>
      <c r="E3842" s="1">
        <v>3</v>
      </c>
      <c r="F3842" s="1">
        <v>1</v>
      </c>
      <c r="G3842" s="1">
        <v>7.71</v>
      </c>
      <c r="H3842" s="1">
        <v>10</v>
      </c>
      <c r="I3842" s="16"/>
      <c r="J3842" s="17" t="s">
        <v>7142</v>
      </c>
      <c r="K3842" s="4" t="s">
        <v>7144</v>
      </c>
      <c r="L3842" s="5" t="s">
        <v>7143</v>
      </c>
      <c r="M3842" s="5">
        <f t="shared" si="236"/>
        <v>7.71</v>
      </c>
      <c r="N3842" s="5">
        <f t="shared" si="237"/>
        <v>10</v>
      </c>
      <c r="O3842" s="3" t="str">
        <f>IF(ISBLANK(D3842),"ส่วนลด",VLOOKUP(D3842,หมวดหมู่!$A$2:$B$35,2))</f>
        <v>น้ำขวด+น้ำอัดลม</v>
      </c>
      <c r="P3842" s="3" t="str">
        <f>IF(ISBLANK(E3842),"หน่วย",VLOOKUP(E3842,หน่วยนับ!$A$2:$B$37,2))</f>
        <v>ขวด</v>
      </c>
      <c r="Q3842" t="str">
        <f t="shared" si="238"/>
        <v>P00000.png</v>
      </c>
      <c r="R3842" t="str">
        <f t="shared" si="239"/>
        <v>INSERT INTO `product`(`pID`, `pBar`, `pBars`, `pName`, `pBP`, `pSP`, `pVal`, `pCate`, `pUnit`, `img`) VALUES ('P03842','8858891302701','[{"detail":"รหัสสินค้า","barcode":"P03842"},{"detail":"บาร์โค้ดหลัก","barcode":"8858891302701"}]','เย็นๆเก็กฮวยน้ำผึ้ง10บ**','7.71','10','1','น้ำขวด+น้ำอัดลม','ขวด','P00000.png');</v>
      </c>
    </row>
    <row r="3843" spans="1:18" x14ac:dyDescent="0.25">
      <c r="A3843" s="2" t="s">
        <v>5824</v>
      </c>
      <c r="B3843" s="8">
        <v>8858891302695</v>
      </c>
      <c r="C3843" s="2" t="s">
        <v>5825</v>
      </c>
      <c r="D3843" s="6"/>
      <c r="E3843" s="6"/>
      <c r="F3843" s="1">
        <v>100</v>
      </c>
      <c r="G3843" s="1">
        <v>0</v>
      </c>
      <c r="H3843" s="1">
        <v>6</v>
      </c>
      <c r="I3843" s="16"/>
      <c r="J3843" s="17" t="s">
        <v>7142</v>
      </c>
      <c r="K3843" s="4" t="s">
        <v>7144</v>
      </c>
      <c r="L3843" s="5" t="s">
        <v>7143</v>
      </c>
      <c r="M3843" s="5">
        <f t="shared" ref="M3843:M3906" si="240">IF(ISBLANK(D3843),0,G3843)</f>
        <v>0</v>
      </c>
      <c r="N3843" s="5">
        <f t="shared" ref="N3843:N3906" si="241">IF(ISBLANK(D3843),-H3843,H3843)</f>
        <v>-6</v>
      </c>
      <c r="O3843" s="3" t="str">
        <f>IF(ISBLANK(D3843),"ส่วนลด",VLOOKUP(D3843,หมวดหมู่!$A$2:$B$35,2))</f>
        <v>ส่วนลด</v>
      </c>
      <c r="P3843" s="3" t="str">
        <f>IF(ISBLANK(E3843),"หน่วย",VLOOKUP(E3843,หน่วยนับ!$A$2:$B$37,2))</f>
        <v>หน่วย</v>
      </c>
      <c r="Q3843" t="str">
        <f t="shared" ref="Q3843:Q3906" si="242">IF(ISBLANK(I3843),"P00000.png",I3843)</f>
        <v>P00000.png</v>
      </c>
      <c r="R3843" t="str">
        <f t="shared" ref="R3843:R3906" si="243">"INSERT INTO `product`(`pID`, `pBar`, `pBars`, `pName`, `pBP`, `pSP`, `pVal`, `pCate`, `pUnit`, `img`) VALUES ('"&amp;A3843&amp;"','"&amp;B3843&amp;"','"&amp;J3843&amp;A3843&amp;K3843&amp;B3843&amp;L3843&amp;"','"&amp;C3843&amp;"','"&amp;M3843&amp;"','"&amp;N3843&amp;"','"&amp;F3843&amp;"','"&amp;O3843&amp;"','"&amp;P3843&amp;"','"&amp;Q3843&amp;"');"</f>
        <v>INSERT INTO `product`(`pID`, `pBar`, `pBars`, `pName`, `pBP`, `pSP`, `pVal`, `pCate`, `pUnit`, `img`) VALUES ('P03843','8858891302695','[{"detail":"รหัสสินค้า","barcode":"P03843"},{"detail":"บาร์โค้ดหลัก","barcode":"8858891302695"}]','ส่วนลดเย็นๆเก็กฮวยน้ำผึ้งแพ็ค6/54บ*','0','-6','100','ส่วนลด','หน่วย','P00000.png');</v>
      </c>
    </row>
    <row r="3844" spans="1:18" x14ac:dyDescent="0.25">
      <c r="A3844" s="2" t="s">
        <v>5826</v>
      </c>
      <c r="B3844" s="8">
        <v>8859218203824</v>
      </c>
      <c r="C3844" s="2" t="s">
        <v>9200</v>
      </c>
      <c r="D3844" s="1">
        <v>92</v>
      </c>
      <c r="E3844" s="1">
        <v>1</v>
      </c>
      <c r="F3844" s="1">
        <v>7</v>
      </c>
      <c r="G3844" s="1">
        <v>15</v>
      </c>
      <c r="H3844" s="1">
        <v>20</v>
      </c>
      <c r="I3844" s="16"/>
      <c r="J3844" s="17" t="s">
        <v>7142</v>
      </c>
      <c r="K3844" s="4" t="s">
        <v>7144</v>
      </c>
      <c r="L3844" s="5" t="s">
        <v>7143</v>
      </c>
      <c r="M3844" s="5">
        <f t="shared" si="240"/>
        <v>15</v>
      </c>
      <c r="N3844" s="5">
        <f t="shared" si="241"/>
        <v>20</v>
      </c>
      <c r="O3844" s="3" t="str">
        <f>IF(ISBLANK(D3844),"ส่วนลด",VLOOKUP(D3844,หมวดหมู่!$A$2:$B$35,2))</f>
        <v>ของใช้ในครัว</v>
      </c>
      <c r="P3844" s="3" t="str">
        <f>IF(ISBLANK(E3844),"หน่วย",VLOOKUP(E3844,หน่วยนับ!$A$2:$B$37,2))</f>
        <v>ชิ้น</v>
      </c>
      <c r="Q3844" t="str">
        <f t="shared" si="242"/>
        <v>P00000.png</v>
      </c>
      <c r="R3844" t="str">
        <f t="shared" si="243"/>
        <v>INSERT INTO `product`(`pID`, `pBar`, `pBars`, `pName`, `pBP`, `pSP`, `pVal`, `pCate`, `pUnit`, `img`) VALUES ('P03844','8859218203824','[{"detail":"รหัสสินค้า","barcode":"P03844"},{"detail":"บาร์โค้ดหลัก","barcode":"8859218203824"}]','ที่บล็อคคิ้ว***','15','20','7','ของใช้ในครัว','ชิ้น','P00000.png');</v>
      </c>
    </row>
    <row r="3845" spans="1:18" x14ac:dyDescent="0.25">
      <c r="A3845" s="2" t="s">
        <v>5827</v>
      </c>
      <c r="B3845" s="8" t="s">
        <v>5827</v>
      </c>
      <c r="C3845" s="2" t="s">
        <v>6933</v>
      </c>
      <c r="D3845" s="1">
        <v>20</v>
      </c>
      <c r="E3845" s="1">
        <v>1</v>
      </c>
      <c r="F3845" s="1">
        <v>-1</v>
      </c>
      <c r="G3845" s="1">
        <v>16</v>
      </c>
      <c r="H3845" s="1">
        <v>20</v>
      </c>
      <c r="I3845" s="16"/>
      <c r="J3845" s="17" t="s">
        <v>7142</v>
      </c>
      <c r="K3845" s="4" t="s">
        <v>7144</v>
      </c>
      <c r="L3845" s="5" t="s">
        <v>7143</v>
      </c>
      <c r="M3845" s="5">
        <f t="shared" si="240"/>
        <v>16</v>
      </c>
      <c r="N3845" s="5">
        <f t="shared" si="241"/>
        <v>20</v>
      </c>
      <c r="O3845" s="3" t="str">
        <f>IF(ISBLANK(D3845),"ส่วนลด",VLOOKUP(D3845,หมวดหมู่!$A$2:$B$35,2))</f>
        <v>อุปโภค/บริโภค</v>
      </c>
      <c r="P3845" s="3" t="str">
        <f>IF(ISBLANK(E3845),"หน่วย",VLOOKUP(E3845,หน่วยนับ!$A$2:$B$37,2))</f>
        <v>ชิ้น</v>
      </c>
      <c r="Q3845" t="str">
        <f t="shared" si="242"/>
        <v>P00000.png</v>
      </c>
      <c r="R3845" t="str">
        <f t="shared" si="243"/>
        <v>INSERT INTO `product`(`pID`, `pBar`, `pBars`, `pName`, `pBP`, `pSP`, `pVal`, `pCate`, `pUnit`, `img`) VALUES ('P03845','P03845','[{"detail":"รหัสสินค้า","barcode":"P03845"},{"detail":"บาร์โค้ดหลัก","barcode":"P03845"}]','กระเทียมใหญ่20บาท','16','20','-1','อุปโภค/บริโภค','ชิ้น','P00000.png');</v>
      </c>
    </row>
    <row r="3846" spans="1:18" x14ac:dyDescent="0.25">
      <c r="A3846" s="2" t="s">
        <v>5828</v>
      </c>
      <c r="B3846" s="8" t="s">
        <v>5828</v>
      </c>
      <c r="C3846" s="2" t="s">
        <v>9201</v>
      </c>
      <c r="D3846" s="1">
        <v>32</v>
      </c>
      <c r="E3846" s="1">
        <v>36</v>
      </c>
      <c r="F3846" s="1">
        <v>10</v>
      </c>
      <c r="G3846" s="1">
        <v>17.5</v>
      </c>
      <c r="H3846" s="1">
        <v>25</v>
      </c>
      <c r="I3846" s="16"/>
      <c r="J3846" s="17" t="s">
        <v>7142</v>
      </c>
      <c r="K3846" s="4" t="s">
        <v>7144</v>
      </c>
      <c r="L3846" s="5" t="s">
        <v>7143</v>
      </c>
      <c r="M3846" s="5">
        <f t="shared" si="240"/>
        <v>17.5</v>
      </c>
      <c r="N3846" s="5">
        <f t="shared" si="241"/>
        <v>25</v>
      </c>
      <c r="O3846" s="3" t="str">
        <f>IF(ISBLANK(D3846),"ส่วนลด",VLOOKUP(D3846,หมวดหมู่!$A$2:$B$35,2))</f>
        <v>การศึกษา</v>
      </c>
      <c r="P3846" s="3" t="str">
        <f>IF(ISBLANK(E3846),"หน่วย",VLOOKUP(E3846,หน่วยนับ!$A$2:$B$37,2))</f>
        <v>คู่</v>
      </c>
      <c r="Q3846" t="str">
        <f t="shared" si="242"/>
        <v>P00000.png</v>
      </c>
      <c r="R3846" t="str">
        <f t="shared" si="243"/>
        <v>INSERT INTO `product`(`pID`, `pBar`, `pBars`, `pName`, `pBP`, `pSP`, `pVal`, `pCate`, `pUnit`, `img`) VALUES ('P03846','P03846','[{"detail":"รหัสสินค้า","barcode":"P03846"},{"detail":"บาร์โค้ดหลัก","barcode":"P03846"}]','ถุงเท้าฟุตบอล***','17.5','25','10','การศึกษา','คู่','P00000.png');</v>
      </c>
    </row>
    <row r="3847" spans="1:18" x14ac:dyDescent="0.25">
      <c r="A3847" s="2" t="s">
        <v>5829</v>
      </c>
      <c r="B3847" s="8">
        <v>8822140013137</v>
      </c>
      <c r="C3847" s="2" t="s">
        <v>9202</v>
      </c>
      <c r="D3847" s="1">
        <v>32</v>
      </c>
      <c r="E3847" s="1">
        <v>1</v>
      </c>
      <c r="F3847" s="1">
        <v>11</v>
      </c>
      <c r="G3847" s="1">
        <v>15</v>
      </c>
      <c r="H3847" s="1">
        <v>20</v>
      </c>
      <c r="I3847" s="16"/>
      <c r="J3847" s="17" t="s">
        <v>7142</v>
      </c>
      <c r="K3847" s="4" t="s">
        <v>7144</v>
      </c>
      <c r="L3847" s="5" t="s">
        <v>7143</v>
      </c>
      <c r="M3847" s="5">
        <f t="shared" si="240"/>
        <v>15</v>
      </c>
      <c r="N3847" s="5">
        <f t="shared" si="241"/>
        <v>20</v>
      </c>
      <c r="O3847" s="3" t="str">
        <f>IF(ISBLANK(D3847),"ส่วนลด",VLOOKUP(D3847,หมวดหมู่!$A$2:$B$35,2))</f>
        <v>การศึกษา</v>
      </c>
      <c r="P3847" s="3" t="str">
        <f>IF(ISBLANK(E3847),"หน่วย",VLOOKUP(E3847,หน่วยนับ!$A$2:$B$37,2))</f>
        <v>ชิ้น</v>
      </c>
      <c r="Q3847" t="str">
        <f t="shared" si="242"/>
        <v>P00000.png</v>
      </c>
      <c r="R3847" t="str">
        <f t="shared" si="243"/>
        <v>INSERT INTO `product`(`pID`, `pBar`, `pBars`, `pName`, `pBP`, `pSP`, `pVal`, `pCate`, `pUnit`, `img`) VALUES ('P03847','8822140013137','[{"detail":"รหัสสินค้า","barcode":"P03847"},{"detail":"บาร์โค้ดหลัก","barcode":"8822140013137"}]','ว็อคเก้อเนตรนารี***','15','20','11','การศึกษา','ชิ้น','P00000.png');</v>
      </c>
    </row>
    <row r="3848" spans="1:18" x14ac:dyDescent="0.25">
      <c r="A3848" s="2" t="s">
        <v>5830</v>
      </c>
      <c r="B3848" s="8">
        <v>8811090079799</v>
      </c>
      <c r="C3848" s="2" t="s">
        <v>9203</v>
      </c>
      <c r="D3848" s="1">
        <v>32</v>
      </c>
      <c r="E3848" s="1">
        <v>1</v>
      </c>
      <c r="F3848" s="1">
        <v>11</v>
      </c>
      <c r="G3848" s="1">
        <v>15</v>
      </c>
      <c r="H3848" s="1">
        <v>20</v>
      </c>
      <c r="I3848" s="16"/>
      <c r="J3848" s="17" t="s">
        <v>7142</v>
      </c>
      <c r="K3848" s="4" t="s">
        <v>7144</v>
      </c>
      <c r="L3848" s="5" t="s">
        <v>7143</v>
      </c>
      <c r="M3848" s="5">
        <f t="shared" si="240"/>
        <v>15</v>
      </c>
      <c r="N3848" s="5">
        <f t="shared" si="241"/>
        <v>20</v>
      </c>
      <c r="O3848" s="3" t="str">
        <f>IF(ISBLANK(D3848),"ส่วนลด",VLOOKUP(D3848,หมวดหมู่!$A$2:$B$35,2))</f>
        <v>การศึกษา</v>
      </c>
      <c r="P3848" s="3" t="str">
        <f>IF(ISBLANK(E3848),"หน่วย",VLOOKUP(E3848,หน่วยนับ!$A$2:$B$37,2))</f>
        <v>ชิ้น</v>
      </c>
      <c r="Q3848" t="str">
        <f t="shared" si="242"/>
        <v>P00000.png</v>
      </c>
      <c r="R3848" t="str">
        <f t="shared" si="243"/>
        <v>INSERT INTO `product`(`pID`, `pBar`, `pBars`, `pName`, `pBP`, `pSP`, `pVal`, `pCate`, `pUnit`, `img`) VALUES ('P03848','8811090079799','[{"detail":"รหัสสินค้า","barcode":"P03848"},{"detail":"บาร์โค้ดหลัก","barcode":"8811090079799"}]','ชุดบ่าอินธนู1คู่***','15','20','11','การศึกษา','ชิ้น','P00000.png');</v>
      </c>
    </row>
    <row r="3849" spans="1:18" x14ac:dyDescent="0.25">
      <c r="A3849" s="2" t="s">
        <v>5831</v>
      </c>
      <c r="B3849" s="8">
        <v>8822140012123</v>
      </c>
      <c r="C3849" s="2" t="s">
        <v>9204</v>
      </c>
      <c r="D3849" s="1">
        <v>32</v>
      </c>
      <c r="E3849" s="1">
        <v>1</v>
      </c>
      <c r="F3849" s="1">
        <v>10</v>
      </c>
      <c r="G3849" s="1">
        <v>15</v>
      </c>
      <c r="H3849" s="1">
        <v>20</v>
      </c>
      <c r="I3849" s="16"/>
      <c r="J3849" s="17" t="s">
        <v>7142</v>
      </c>
      <c r="K3849" s="4" t="s">
        <v>7144</v>
      </c>
      <c r="L3849" s="5" t="s">
        <v>7143</v>
      </c>
      <c r="M3849" s="5">
        <f t="shared" si="240"/>
        <v>15</v>
      </c>
      <c r="N3849" s="5">
        <f t="shared" si="241"/>
        <v>20</v>
      </c>
      <c r="O3849" s="3" t="str">
        <f>IF(ISBLANK(D3849),"ส่วนลด",VLOOKUP(D3849,หมวดหมู่!$A$2:$B$35,2))</f>
        <v>การศึกษา</v>
      </c>
      <c r="P3849" s="3" t="str">
        <f>IF(ISBLANK(E3849),"หน่วย",VLOOKUP(E3849,หน่วยนับ!$A$2:$B$37,2))</f>
        <v>ชิ้น</v>
      </c>
      <c r="Q3849" t="str">
        <f t="shared" si="242"/>
        <v>P00000.png</v>
      </c>
      <c r="R3849" t="str">
        <f t="shared" si="243"/>
        <v>INSERT INTO `product`(`pID`, `pBar`, `pBars`, `pName`, `pBP`, `pSP`, `pVal`, `pCate`, `pUnit`, `img`) VALUES ('P03849','8822140012123','[{"detail":"รหัสสินค้า","barcode":"P03849"},{"detail":"บาร์โค้ดหลัก","barcode":"8822140012123"}]','ว็อคเก้อลูกเสือหญิง***','15','20','10','การศึกษา','ชิ้น','P00000.png');</v>
      </c>
    </row>
    <row r="3850" spans="1:18" x14ac:dyDescent="0.25">
      <c r="A3850" s="2" t="s">
        <v>5832</v>
      </c>
      <c r="B3850" s="8">
        <v>8811090082829</v>
      </c>
      <c r="C3850" s="2" t="s">
        <v>9205</v>
      </c>
      <c r="D3850" s="1">
        <v>32</v>
      </c>
      <c r="E3850" s="1">
        <v>14</v>
      </c>
      <c r="F3850" s="1">
        <v>12</v>
      </c>
      <c r="G3850" s="1">
        <v>15</v>
      </c>
      <c r="H3850" s="1">
        <v>20</v>
      </c>
      <c r="I3850" s="16"/>
      <c r="J3850" s="17" t="s">
        <v>7142</v>
      </c>
      <c r="K3850" s="4" t="s">
        <v>7144</v>
      </c>
      <c r="L3850" s="5" t="s">
        <v>7143</v>
      </c>
      <c r="M3850" s="5">
        <f t="shared" si="240"/>
        <v>15</v>
      </c>
      <c r="N3850" s="5">
        <f t="shared" si="241"/>
        <v>20</v>
      </c>
      <c r="O3850" s="3" t="str">
        <f>IF(ISBLANK(D3850),"ส่วนลด",VLOOKUP(D3850,หมวดหมู่!$A$2:$B$35,2))</f>
        <v>การศึกษา</v>
      </c>
      <c r="P3850" s="3" t="str">
        <f>IF(ISBLANK(E3850),"หน่วย",VLOOKUP(E3850,หน่วยนับ!$A$2:$B$37,2))</f>
        <v>ถุง</v>
      </c>
      <c r="Q3850" t="str">
        <f t="shared" si="242"/>
        <v>P00000.png</v>
      </c>
      <c r="R3850" t="str">
        <f t="shared" si="243"/>
        <v>INSERT INTO `product`(`pID`, `pBar`, `pBars`, `pName`, `pBP`, `pSP`, `pVal`, `pCate`, `pUnit`, `img`) VALUES ('P03850','8811090082829','[{"detail":"รหัสสินค้า","barcode":"P03850"},{"detail":"บาร์โค้ดหลัก","barcode":"8811090082829"}]','ชุดบ่าอินธนู18คู่***','15','20','12','การศึกษา','ถุง','P00000.png');</v>
      </c>
    </row>
    <row r="3851" spans="1:18" x14ac:dyDescent="0.25">
      <c r="A3851" s="2" t="s">
        <v>5833</v>
      </c>
      <c r="B3851" s="8" t="s">
        <v>5833</v>
      </c>
      <c r="C3851" s="2" t="s">
        <v>9206</v>
      </c>
      <c r="D3851" s="1">
        <v>92</v>
      </c>
      <c r="E3851" s="1">
        <v>1</v>
      </c>
      <c r="F3851" s="1">
        <v>11</v>
      </c>
      <c r="G3851" s="1">
        <v>15</v>
      </c>
      <c r="H3851" s="1">
        <v>20</v>
      </c>
      <c r="I3851" s="16"/>
      <c r="J3851" s="17" t="s">
        <v>7142</v>
      </c>
      <c r="K3851" s="4" t="s">
        <v>7144</v>
      </c>
      <c r="L3851" s="5" t="s">
        <v>7143</v>
      </c>
      <c r="M3851" s="5">
        <f t="shared" si="240"/>
        <v>15</v>
      </c>
      <c r="N3851" s="5">
        <f t="shared" si="241"/>
        <v>20</v>
      </c>
      <c r="O3851" s="3" t="str">
        <f>IF(ISBLANK(D3851),"ส่วนลด",VLOOKUP(D3851,หมวดหมู่!$A$2:$B$35,2))</f>
        <v>ของใช้ในครัว</v>
      </c>
      <c r="P3851" s="3" t="str">
        <f>IF(ISBLANK(E3851),"หน่วย",VLOOKUP(E3851,หน่วยนับ!$A$2:$B$37,2))</f>
        <v>ชิ้น</v>
      </c>
      <c r="Q3851" t="str">
        <f t="shared" si="242"/>
        <v>P00000.png</v>
      </c>
      <c r="R3851" t="str">
        <f t="shared" si="243"/>
        <v>INSERT INTO `product`(`pID`, `pBar`, `pBars`, `pName`, `pBP`, `pSP`, `pVal`, `pCate`, `pUnit`, `img`) VALUES ('P03851','P03851','[{"detail":"รหัสสินค้า","barcode":"P03851"},{"detail":"บาร์โค้ดหลัก","barcode":"P03851"}]','พู่กันทาปาก***','15','20','11','ของใช้ในครัว','ชิ้น','P00000.png');</v>
      </c>
    </row>
    <row r="3852" spans="1:18" x14ac:dyDescent="0.25">
      <c r="A3852" s="2" t="s">
        <v>5834</v>
      </c>
      <c r="B3852" s="8" t="s">
        <v>5834</v>
      </c>
      <c r="C3852" s="2" t="s">
        <v>9207</v>
      </c>
      <c r="D3852" s="1">
        <v>91</v>
      </c>
      <c r="E3852" s="1">
        <v>1</v>
      </c>
      <c r="F3852" s="1">
        <v>12</v>
      </c>
      <c r="G3852" s="1">
        <v>10</v>
      </c>
      <c r="H3852" s="1">
        <v>15</v>
      </c>
      <c r="I3852" s="16"/>
      <c r="J3852" s="17" t="s">
        <v>7142</v>
      </c>
      <c r="K3852" s="4" t="s">
        <v>7144</v>
      </c>
      <c r="L3852" s="5" t="s">
        <v>7143</v>
      </c>
      <c r="M3852" s="5">
        <f t="shared" si="240"/>
        <v>10</v>
      </c>
      <c r="N3852" s="5">
        <f t="shared" si="241"/>
        <v>15</v>
      </c>
      <c r="O3852" s="3" t="str">
        <f>IF(ISBLANK(D3852),"ส่วนลด",VLOOKUP(D3852,หมวดหมู่!$A$2:$B$35,2))</f>
        <v>ของใช้ในครัว</v>
      </c>
      <c r="P3852" s="3" t="str">
        <f>IF(ISBLANK(E3852),"หน่วย",VLOOKUP(E3852,หน่วยนับ!$A$2:$B$37,2))</f>
        <v>ชิ้น</v>
      </c>
      <c r="Q3852" t="str">
        <f t="shared" si="242"/>
        <v>P00000.png</v>
      </c>
      <c r="R3852" t="str">
        <f t="shared" si="243"/>
        <v>INSERT INTO `product`(`pID`, `pBar`, `pBars`, `pName`, `pBP`, `pSP`, `pVal`, `pCate`, `pUnit`, `img`) VALUES ('P03852','P03852','[{"detail":"รหัสสินค้า","barcode":"P03852"},{"detail":"บาร์โค้ดหลัก","barcode":"P03852"}]','กรรไกรตัดขน***','10','15','12','ของใช้ในครัว','ชิ้น','P00000.png');</v>
      </c>
    </row>
    <row r="3853" spans="1:18" x14ac:dyDescent="0.25">
      <c r="A3853" s="2" t="s">
        <v>5835</v>
      </c>
      <c r="B3853" s="8">
        <v>8855305005357</v>
      </c>
      <c r="C3853" s="2" t="s">
        <v>8284</v>
      </c>
      <c r="D3853" s="1">
        <v>32</v>
      </c>
      <c r="E3853" s="1">
        <v>1</v>
      </c>
      <c r="F3853" s="1">
        <v>7</v>
      </c>
      <c r="G3853" s="1">
        <v>3</v>
      </c>
      <c r="H3853" s="1">
        <v>5</v>
      </c>
      <c r="I3853" s="16"/>
      <c r="J3853" s="17" t="s">
        <v>7142</v>
      </c>
      <c r="K3853" s="4" t="s">
        <v>7144</v>
      </c>
      <c r="L3853" s="5" t="s">
        <v>7143</v>
      </c>
      <c r="M3853" s="5">
        <f t="shared" si="240"/>
        <v>3</v>
      </c>
      <c r="N3853" s="5">
        <f t="shared" si="241"/>
        <v>5</v>
      </c>
      <c r="O3853" s="3" t="str">
        <f>IF(ISBLANK(D3853),"ส่วนลด",VLOOKUP(D3853,หมวดหมู่!$A$2:$B$35,2))</f>
        <v>การศึกษา</v>
      </c>
      <c r="P3853" s="3" t="str">
        <f>IF(ISBLANK(E3853),"หน่วย",VLOOKUP(E3853,หน่วยนับ!$A$2:$B$37,2))</f>
        <v>ชิ้น</v>
      </c>
      <c r="Q3853" t="str">
        <f t="shared" si="242"/>
        <v>P00000.png</v>
      </c>
      <c r="R3853" t="str">
        <f t="shared" si="243"/>
        <v>INSERT INTO `product`(`pID`, `pBar`, `pBars`, `pName`, `pBP`, `pSP`, `pVal`, `pCate`, `pUnit`, `img`) VALUES ('P03853','8855305005357','[{"detail":"รหัสสินค้า","barcode":"P03853"},{"detail":"บาร์โค้ดหลัก","barcode":"8855305005357"}]','ปากกาน้ำเงินหัวกด***','3','5','7','การศึกษา','ชิ้น','P00000.png');</v>
      </c>
    </row>
    <row r="3854" spans="1:18" x14ac:dyDescent="0.25">
      <c r="A3854" s="2" t="s">
        <v>5836</v>
      </c>
      <c r="B3854" s="8">
        <v>187356</v>
      </c>
      <c r="C3854" s="2" t="s">
        <v>9208</v>
      </c>
      <c r="D3854" s="1">
        <v>93</v>
      </c>
      <c r="E3854" s="1">
        <v>1</v>
      </c>
      <c r="F3854" s="1">
        <v>7</v>
      </c>
      <c r="G3854" s="1">
        <v>24</v>
      </c>
      <c r="H3854" s="1">
        <v>35</v>
      </c>
      <c r="I3854" s="16"/>
      <c r="J3854" s="17" t="s">
        <v>7142</v>
      </c>
      <c r="K3854" s="4" t="s">
        <v>7144</v>
      </c>
      <c r="L3854" s="5" t="s">
        <v>7143</v>
      </c>
      <c r="M3854" s="5">
        <f t="shared" si="240"/>
        <v>24</v>
      </c>
      <c r="N3854" s="5">
        <f t="shared" si="241"/>
        <v>35</v>
      </c>
      <c r="O3854" s="3" t="str">
        <f>IF(ISBLANK(D3854),"ส่วนลด",VLOOKUP(D3854,หมวดหมู่!$A$2:$B$35,2))</f>
        <v>ของใช้ในครัว</v>
      </c>
      <c r="P3854" s="3" t="str">
        <f>IF(ISBLANK(E3854),"หน่วย",VLOOKUP(E3854,หน่วยนับ!$A$2:$B$37,2))</f>
        <v>ชิ้น</v>
      </c>
      <c r="Q3854" t="str">
        <f t="shared" si="242"/>
        <v>P00000.png</v>
      </c>
      <c r="R3854" t="str">
        <f t="shared" si="243"/>
        <v>INSERT INTO `product`(`pID`, `pBar`, `pBars`, `pName`, `pBP`, `pSP`, `pVal`, `pCate`, `pUnit`, `img`) VALUES ('P03854','187356','[{"detail":"รหัสสินค้า","barcode":"P03854"},{"detail":"บาร์โค้ดหลัก","barcode":"187356"}]','สายUHT2หัว1เมตร***','24','35','7','ของใช้ในครัว','ชิ้น','P00000.png');</v>
      </c>
    </row>
    <row r="3855" spans="1:18" x14ac:dyDescent="0.25">
      <c r="A3855" s="2" t="s">
        <v>5837</v>
      </c>
      <c r="B3855" s="8" t="s">
        <v>5837</v>
      </c>
      <c r="C3855" s="2" t="s">
        <v>9209</v>
      </c>
      <c r="D3855" s="1">
        <v>32</v>
      </c>
      <c r="E3855" s="1">
        <v>36</v>
      </c>
      <c r="F3855" s="1">
        <v>11</v>
      </c>
      <c r="G3855" s="1">
        <v>7.09</v>
      </c>
      <c r="H3855" s="1">
        <v>15</v>
      </c>
      <c r="I3855" s="16"/>
      <c r="J3855" s="17" t="s">
        <v>7142</v>
      </c>
      <c r="K3855" s="4" t="s">
        <v>7144</v>
      </c>
      <c r="L3855" s="5" t="s">
        <v>7143</v>
      </c>
      <c r="M3855" s="5">
        <f t="shared" si="240"/>
        <v>7.09</v>
      </c>
      <c r="N3855" s="5">
        <f t="shared" si="241"/>
        <v>15</v>
      </c>
      <c r="O3855" s="3" t="str">
        <f>IF(ISBLANK(D3855),"ส่วนลด",VLOOKUP(D3855,หมวดหมู่!$A$2:$B$35,2))</f>
        <v>การศึกษา</v>
      </c>
      <c r="P3855" s="3" t="str">
        <f>IF(ISBLANK(E3855),"หน่วย",VLOOKUP(E3855,หน่วยนับ!$A$2:$B$37,2))</f>
        <v>คู่</v>
      </c>
      <c r="Q3855" t="str">
        <f t="shared" si="242"/>
        <v>P00000.png</v>
      </c>
      <c r="R3855" t="str">
        <f t="shared" si="243"/>
        <v>INSERT INTO `product`(`pID`, `pBar`, `pBars`, `pName`, `pBP`, `pSP`, `pVal`, `pCate`, `pUnit`, `img`) VALUES ('P03855','P03855','[{"detail":"รหัสสินค้า","barcode":"P03855"},{"detail":"บาร์โค้ดหลัก","barcode":"P03855"}]','ถุงเท้าพื้นดำฟรีไซด์***','7.09','15','11','การศึกษา','คู่','P00000.png');</v>
      </c>
    </row>
    <row r="3856" spans="1:18" x14ac:dyDescent="0.25">
      <c r="A3856" s="2" t="s">
        <v>5838</v>
      </c>
      <c r="B3856" s="8">
        <v>1988032192735</v>
      </c>
      <c r="C3856" s="2" t="s">
        <v>9210</v>
      </c>
      <c r="D3856" s="1">
        <v>40</v>
      </c>
      <c r="E3856" s="1">
        <v>26</v>
      </c>
      <c r="F3856" s="1">
        <v>11</v>
      </c>
      <c r="G3856" s="1">
        <v>7.5</v>
      </c>
      <c r="H3856" s="1">
        <v>10</v>
      </c>
      <c r="I3856" s="16"/>
      <c r="J3856" s="17" t="s">
        <v>7142</v>
      </c>
      <c r="K3856" s="4" t="s">
        <v>7144</v>
      </c>
      <c r="L3856" s="5" t="s">
        <v>7143</v>
      </c>
      <c r="M3856" s="5">
        <f t="shared" si="240"/>
        <v>7.5</v>
      </c>
      <c r="N3856" s="5">
        <f t="shared" si="241"/>
        <v>10</v>
      </c>
      <c r="O3856" s="3" t="str">
        <f>IF(ISBLANK(D3856),"ส่วนลด",VLOOKUP(D3856,หมวดหมู่!$A$2:$B$35,2))</f>
        <v>งานก่อสร้าง</v>
      </c>
      <c r="P3856" s="3" t="str">
        <f>IF(ISBLANK(E3856),"หน่วย",VLOOKUP(E3856,หน่วยนับ!$A$2:$B$37,2))</f>
        <v>ห่อ</v>
      </c>
      <c r="Q3856" t="str">
        <f t="shared" si="242"/>
        <v>P00000.png</v>
      </c>
      <c r="R3856" t="str">
        <f t="shared" si="243"/>
        <v>INSERT INTO `product`(`pID`, `pBar`, `pBars`, `pName`, `pBP`, `pSP`, `pVal`, `pCate`, `pUnit`, `img`) VALUES ('P03856','1988032192735','[{"detail":"รหัสสินค้า","barcode":"P03856"},{"detail":"บาร์โค้ดหลัก","barcode":"1988032192735"}]','เคเบิ้ลไทรเล็กหลากสี***','7.5','10','11','งานก่อสร้าง','ห่อ','P00000.png');</v>
      </c>
    </row>
    <row r="3857" spans="1:18" x14ac:dyDescent="0.25">
      <c r="A3857" s="2" t="s">
        <v>5839</v>
      </c>
      <c r="B3857" s="8">
        <v>758926331523</v>
      </c>
      <c r="C3857" s="2" t="s">
        <v>5840</v>
      </c>
      <c r="D3857" s="1">
        <v>40</v>
      </c>
      <c r="E3857" s="1">
        <v>35</v>
      </c>
      <c r="F3857" s="1">
        <v>0</v>
      </c>
      <c r="G3857" s="1">
        <v>65</v>
      </c>
      <c r="H3857" s="1">
        <v>89</v>
      </c>
      <c r="I3857" s="16"/>
      <c r="J3857" s="17" t="s">
        <v>7142</v>
      </c>
      <c r="K3857" s="4" t="s">
        <v>7144</v>
      </c>
      <c r="L3857" s="5" t="s">
        <v>7143</v>
      </c>
      <c r="M3857" s="5">
        <f t="shared" si="240"/>
        <v>65</v>
      </c>
      <c r="N3857" s="5">
        <f t="shared" si="241"/>
        <v>89</v>
      </c>
      <c r="O3857" s="3" t="str">
        <f>IF(ISBLANK(D3857),"ส่วนลด",VLOOKUP(D3857,หมวดหมู่!$A$2:$B$35,2))</f>
        <v>งานก่อสร้าง</v>
      </c>
      <c r="P3857" s="3" t="str">
        <f>IF(ISBLANK(E3857),"หน่วย",VLOOKUP(E3857,หน่วยนับ!$A$2:$B$37,2))</f>
        <v>ตัว</v>
      </c>
      <c r="Q3857" t="str">
        <f t="shared" si="242"/>
        <v>P00000.png</v>
      </c>
      <c r="R3857" t="str">
        <f t="shared" si="243"/>
        <v>INSERT INTO `product`(`pID`, `pBar`, `pBars`, `pName`, `pBP`, `pSP`, `pVal`, `pCate`, `pUnit`, `img`) VALUES ('P03857','758926331523','[{"detail":"รหัสสินค้า","barcode":"P03857"},{"detail":"บาร์โค้ดหลัก","barcode":"758926331523"}]','หัวแล้ง89บาท*','65','89','0','งานก่อสร้าง','ตัว','P00000.png');</v>
      </c>
    </row>
    <row r="3858" spans="1:18" x14ac:dyDescent="0.25">
      <c r="A3858" s="2" t="s">
        <v>5841</v>
      </c>
      <c r="B3858" s="8" t="s">
        <v>5841</v>
      </c>
      <c r="C3858" s="2" t="s">
        <v>5842</v>
      </c>
      <c r="D3858" s="1">
        <v>20</v>
      </c>
      <c r="E3858" s="1">
        <v>1</v>
      </c>
      <c r="F3858" s="1">
        <v>0</v>
      </c>
      <c r="G3858" s="1">
        <v>20</v>
      </c>
      <c r="H3858" s="1">
        <v>29</v>
      </c>
      <c r="I3858" s="16"/>
      <c r="J3858" s="17" t="s">
        <v>7142</v>
      </c>
      <c r="K3858" s="4" t="s">
        <v>7144</v>
      </c>
      <c r="L3858" s="5" t="s">
        <v>7143</v>
      </c>
      <c r="M3858" s="5">
        <f t="shared" si="240"/>
        <v>20</v>
      </c>
      <c r="N3858" s="5">
        <f t="shared" si="241"/>
        <v>29</v>
      </c>
      <c r="O3858" s="3" t="str">
        <f>IF(ISBLANK(D3858),"ส่วนลด",VLOOKUP(D3858,หมวดหมู่!$A$2:$B$35,2))</f>
        <v>อุปโภค/บริโภค</v>
      </c>
      <c r="P3858" s="3" t="str">
        <f>IF(ISBLANK(E3858),"หน่วย",VLOOKUP(E3858,หน่วยนับ!$A$2:$B$37,2))</f>
        <v>ชิ้น</v>
      </c>
      <c r="Q3858" t="str">
        <f t="shared" si="242"/>
        <v>P00000.png</v>
      </c>
      <c r="R3858" t="str">
        <f t="shared" si="243"/>
        <v>INSERT INTO `product`(`pID`, `pBar`, `pBars`, `pName`, `pBP`, `pSP`, `pVal`, `pCate`, `pUnit`, `img`) VALUES ('P03858','P03858','[{"detail":"รหัสสินค้า","barcode":"P03858"},{"detail":"บาร์โค้ดหลัก","barcode":"P03858"}]','หูฟัง**','20','29','0','อุปโภค/บริโภค','ชิ้น','P00000.png');</v>
      </c>
    </row>
    <row r="3859" spans="1:18" x14ac:dyDescent="0.25">
      <c r="A3859" s="2" t="s">
        <v>5843</v>
      </c>
      <c r="B3859" s="8">
        <v>820650109898</v>
      </c>
      <c r="C3859" s="2" t="s">
        <v>5844</v>
      </c>
      <c r="D3859" s="1">
        <v>20</v>
      </c>
      <c r="E3859" s="1">
        <v>1</v>
      </c>
      <c r="F3859" s="1">
        <v>1</v>
      </c>
      <c r="G3859" s="1">
        <v>65</v>
      </c>
      <c r="H3859" s="1">
        <v>79</v>
      </c>
      <c r="I3859" s="16"/>
      <c r="J3859" s="17" t="s">
        <v>7142</v>
      </c>
      <c r="K3859" s="4" t="s">
        <v>7144</v>
      </c>
      <c r="L3859" s="5" t="s">
        <v>7143</v>
      </c>
      <c r="M3859" s="5">
        <f t="shared" si="240"/>
        <v>65</v>
      </c>
      <c r="N3859" s="5">
        <f t="shared" si="241"/>
        <v>79</v>
      </c>
      <c r="O3859" s="3" t="str">
        <f>IF(ISBLANK(D3859),"ส่วนลด",VLOOKUP(D3859,หมวดหมู่!$A$2:$B$35,2))</f>
        <v>อุปโภค/บริโภค</v>
      </c>
      <c r="P3859" s="3" t="str">
        <f>IF(ISBLANK(E3859),"หน่วย",VLOOKUP(E3859,หน่วยนับ!$A$2:$B$37,2))</f>
        <v>ชิ้น</v>
      </c>
      <c r="Q3859" t="str">
        <f t="shared" si="242"/>
        <v>P00000.png</v>
      </c>
      <c r="R3859" t="str">
        <f t="shared" si="243"/>
        <v>INSERT INTO `product`(`pID`, `pBar`, `pBars`, `pName`, `pBP`, `pSP`, `pVal`, `pCate`, `pUnit`, `img`) VALUES ('P03859','820650109898','[{"detail":"รหัสสินค้า","barcode":"P03859"},{"detail":"บาร์โค้ดหลัก","barcode":"820650109898"}]','UNO 79 บ*','65','79','1','อุปโภค/บริโภค','ชิ้น','P00000.png');</v>
      </c>
    </row>
    <row r="3860" spans="1:18" x14ac:dyDescent="0.25">
      <c r="A3860" s="2" t="s">
        <v>5845</v>
      </c>
      <c r="B3860" s="8" t="s">
        <v>5845</v>
      </c>
      <c r="C3860" s="2" t="s">
        <v>5846</v>
      </c>
      <c r="D3860" s="1">
        <v>20</v>
      </c>
      <c r="E3860" s="1">
        <v>1</v>
      </c>
      <c r="F3860" s="1">
        <v>0</v>
      </c>
      <c r="G3860" s="1">
        <v>59</v>
      </c>
      <c r="H3860" s="1">
        <v>69</v>
      </c>
      <c r="I3860" s="16"/>
      <c r="J3860" s="17" t="s">
        <v>7142</v>
      </c>
      <c r="K3860" s="4" t="s">
        <v>7144</v>
      </c>
      <c r="L3860" s="5" t="s">
        <v>7143</v>
      </c>
      <c r="M3860" s="5">
        <f t="shared" si="240"/>
        <v>59</v>
      </c>
      <c r="N3860" s="5">
        <f t="shared" si="241"/>
        <v>69</v>
      </c>
      <c r="O3860" s="3" t="str">
        <f>IF(ISBLANK(D3860),"ส่วนลด",VLOOKUP(D3860,หมวดหมู่!$A$2:$B$35,2))</f>
        <v>อุปโภค/บริโภค</v>
      </c>
      <c r="P3860" s="3" t="str">
        <f>IF(ISBLANK(E3860),"หน่วย",VLOOKUP(E3860,หน่วยนับ!$A$2:$B$37,2))</f>
        <v>ชิ้น</v>
      </c>
      <c r="Q3860" t="str">
        <f t="shared" si="242"/>
        <v>P00000.png</v>
      </c>
      <c r="R3860" t="str">
        <f t="shared" si="243"/>
        <v>INSERT INTO `product`(`pID`, `pBar`, `pBars`, `pName`, `pBP`, `pSP`, `pVal`, `pCate`, `pUnit`, `img`) VALUES ('P03860','P03860','[{"detail":"รหัสสินค้า","barcode":"P03860"},{"detail":"บาร์โค้ดหลัก","barcode":"P03860"}]','เด็กสปริง69บ*','59','69','0','อุปโภค/บริโภค','ชิ้น','P00000.png');</v>
      </c>
    </row>
    <row r="3861" spans="1:18" x14ac:dyDescent="0.25">
      <c r="A3861" s="2" t="s">
        <v>5847</v>
      </c>
      <c r="B3861" s="8" t="s">
        <v>5847</v>
      </c>
      <c r="C3861" s="2" t="s">
        <v>9211</v>
      </c>
      <c r="D3861" s="1">
        <v>32</v>
      </c>
      <c r="E3861" s="1">
        <v>1</v>
      </c>
      <c r="F3861" s="1">
        <v>16</v>
      </c>
      <c r="G3861" s="1">
        <v>4</v>
      </c>
      <c r="H3861" s="1">
        <v>5</v>
      </c>
      <c r="I3861" s="16"/>
      <c r="J3861" s="17" t="s">
        <v>7142</v>
      </c>
      <c r="K3861" s="4" t="s">
        <v>7144</v>
      </c>
      <c r="L3861" s="5" t="s">
        <v>7143</v>
      </c>
      <c r="M3861" s="5">
        <f t="shared" si="240"/>
        <v>4</v>
      </c>
      <c r="N3861" s="5">
        <f t="shared" si="241"/>
        <v>5</v>
      </c>
      <c r="O3861" s="3" t="str">
        <f>IF(ISBLANK(D3861),"ส่วนลด",VLOOKUP(D3861,หมวดหมู่!$A$2:$B$35,2))</f>
        <v>การศึกษา</v>
      </c>
      <c r="P3861" s="3" t="str">
        <f>IF(ISBLANK(E3861),"หน่วย",VLOOKUP(E3861,หน่วยนับ!$A$2:$B$37,2))</f>
        <v>ชิ้น</v>
      </c>
      <c r="Q3861" t="str">
        <f t="shared" si="242"/>
        <v>P00000.png</v>
      </c>
      <c r="R3861" t="str">
        <f t="shared" si="243"/>
        <v>INSERT INTO `product`(`pID`, `pBar`, `pBars`, `pName`, `pBP`, `pSP`, `pVal`, `pCate`, `pUnit`, `img`) VALUES ('P03861','P03861','[{"detail":"รหัสสินค้า","barcode":"P03861"},{"detail":"บาร์โค้ดหลัก","barcode":"P03861"}]','ตัวหนอนกันหัก***','4','5','16','การศึกษา','ชิ้น','P00000.png');</v>
      </c>
    </row>
    <row r="3862" spans="1:18" x14ac:dyDescent="0.25">
      <c r="A3862" s="2" t="s">
        <v>5848</v>
      </c>
      <c r="B3862" s="8" t="s">
        <v>5848</v>
      </c>
      <c r="C3862" s="2" t="s">
        <v>5849</v>
      </c>
      <c r="D3862" s="1">
        <v>33</v>
      </c>
      <c r="E3862" s="1">
        <v>1</v>
      </c>
      <c r="F3862" s="1">
        <v>11</v>
      </c>
      <c r="G3862" s="1">
        <v>30</v>
      </c>
      <c r="H3862" s="1">
        <v>35</v>
      </c>
      <c r="I3862" s="16"/>
      <c r="J3862" s="17" t="s">
        <v>7142</v>
      </c>
      <c r="K3862" s="4" t="s">
        <v>7144</v>
      </c>
      <c r="L3862" s="5" t="s">
        <v>7143</v>
      </c>
      <c r="M3862" s="5">
        <f t="shared" si="240"/>
        <v>30</v>
      </c>
      <c r="N3862" s="5">
        <f t="shared" si="241"/>
        <v>35</v>
      </c>
      <c r="O3862" s="3" t="str">
        <f>IF(ISBLANK(D3862),"ส่วนลด",VLOOKUP(D3862,หมวดหมู่!$A$2:$B$35,2))</f>
        <v>ขนม</v>
      </c>
      <c r="P3862" s="3" t="str">
        <f>IF(ISBLANK(E3862),"หน่วย",VLOOKUP(E3862,หน่วยนับ!$A$2:$B$37,2))</f>
        <v>ชิ้น</v>
      </c>
      <c r="Q3862" t="str">
        <f t="shared" si="242"/>
        <v>P00000.png</v>
      </c>
      <c r="R3862" t="str">
        <f t="shared" si="243"/>
        <v>INSERT INTO `product`(`pID`, `pBar`, `pBars`, `pName`, `pBP`, `pSP`, `pVal`, `pCate`, `pUnit`, `img`) VALUES ('P03862','P03862','[{"detail":"รหัสสินค้า","barcode":"P03862"},{"detail":"บาร์โค้ดหลัก","barcode":"P03862"}]','ขนมห่อ35บาท**','30','35','11','ขนม','ชิ้น','P00000.png');</v>
      </c>
    </row>
    <row r="3863" spans="1:18" x14ac:dyDescent="0.25">
      <c r="A3863" s="2" t="s">
        <v>5850</v>
      </c>
      <c r="B3863" s="8" t="s">
        <v>5850</v>
      </c>
      <c r="C3863" s="2" t="s">
        <v>9212</v>
      </c>
      <c r="D3863" s="1">
        <v>20</v>
      </c>
      <c r="E3863" s="1">
        <v>2</v>
      </c>
      <c r="F3863" s="1">
        <v>3</v>
      </c>
      <c r="G3863" s="1">
        <v>33</v>
      </c>
      <c r="H3863" s="1">
        <v>40</v>
      </c>
      <c r="I3863" s="16"/>
      <c r="J3863" s="17" t="s">
        <v>7142</v>
      </c>
      <c r="K3863" s="4" t="s">
        <v>7144</v>
      </c>
      <c r="L3863" s="5" t="s">
        <v>7143</v>
      </c>
      <c r="M3863" s="5">
        <f t="shared" si="240"/>
        <v>33</v>
      </c>
      <c r="N3863" s="5">
        <f t="shared" si="241"/>
        <v>40</v>
      </c>
      <c r="O3863" s="3" t="str">
        <f>IF(ISBLANK(D3863),"ส่วนลด",VLOOKUP(D3863,หมวดหมู่!$A$2:$B$35,2))</f>
        <v>อุปโภค/บริโภค</v>
      </c>
      <c r="P3863" s="3" t="str">
        <f>IF(ISBLANK(E3863),"หน่วย",VLOOKUP(E3863,หน่วยนับ!$A$2:$B$37,2))</f>
        <v>กระปุก</v>
      </c>
      <c r="Q3863" t="str">
        <f t="shared" si="242"/>
        <v>P00000.png</v>
      </c>
      <c r="R3863" t="str">
        <f t="shared" si="243"/>
        <v>INSERT INTO `product`(`pID`, `pBar`, `pBars`, `pName`, `pBP`, `pSP`, `pVal`, `pCate`, `pUnit`, `img`) VALUES ('P03863','P03863','[{"detail":"รหัสสินค้า","barcode":"P03863"},{"detail":"บาร์โค้ดหลัก","barcode":"P03863"}]','ปลาร้ากระปุก1กก***','33','40','3','อุปโภค/บริโภค','กระปุก','P00000.png');</v>
      </c>
    </row>
    <row r="3864" spans="1:18" x14ac:dyDescent="0.25">
      <c r="A3864" s="2" t="s">
        <v>5851</v>
      </c>
      <c r="B3864" s="8" t="s">
        <v>5851</v>
      </c>
      <c r="C3864" s="2" t="s">
        <v>5852</v>
      </c>
      <c r="D3864" s="1">
        <v>20</v>
      </c>
      <c r="E3864" s="1">
        <v>14</v>
      </c>
      <c r="F3864" s="1">
        <v>0</v>
      </c>
      <c r="G3864" s="1">
        <v>22</v>
      </c>
      <c r="H3864" s="1">
        <v>28</v>
      </c>
      <c r="I3864" s="16"/>
      <c r="J3864" s="17" t="s">
        <v>7142</v>
      </c>
      <c r="K3864" s="4" t="s">
        <v>7144</v>
      </c>
      <c r="L3864" s="5" t="s">
        <v>7143</v>
      </c>
      <c r="M3864" s="5">
        <f t="shared" si="240"/>
        <v>22</v>
      </c>
      <c r="N3864" s="5">
        <f t="shared" si="241"/>
        <v>28</v>
      </c>
      <c r="O3864" s="3" t="str">
        <f>IF(ISBLANK(D3864),"ส่วนลด",VLOOKUP(D3864,หมวดหมู่!$A$2:$B$35,2))</f>
        <v>อุปโภค/บริโภค</v>
      </c>
      <c r="P3864" s="3" t="str">
        <f>IF(ISBLANK(E3864),"หน่วย",VLOOKUP(E3864,หน่วยนับ!$A$2:$B$37,2))</f>
        <v>ถุง</v>
      </c>
      <c r="Q3864" t="str">
        <f t="shared" si="242"/>
        <v>P00000.png</v>
      </c>
      <c r="R3864" t="str">
        <f t="shared" si="243"/>
        <v>INSERT INTO `product`(`pID`, `pBar`, `pBars`, `pName`, `pBP`, `pSP`, `pVal`, `pCate`, `pUnit`, `img`) VALUES ('P03864','P03864','[{"detail":"รหัสสินค้า","barcode":"P03864"},{"detail":"บาร์โค้ดหลัก","barcode":"P03864"}]','ปลาร้าถุง1โลละ28บาท*','22','28','0','อุปโภค/บริโภค','ถุง','P00000.png');</v>
      </c>
    </row>
    <row r="3865" spans="1:18" x14ac:dyDescent="0.25">
      <c r="A3865" s="2" t="s">
        <v>5853</v>
      </c>
      <c r="B3865" s="8" t="s">
        <v>5853</v>
      </c>
      <c r="C3865" s="2" t="s">
        <v>5854</v>
      </c>
      <c r="D3865" s="1">
        <v>20</v>
      </c>
      <c r="E3865" s="1">
        <v>14</v>
      </c>
      <c r="F3865" s="1">
        <v>0</v>
      </c>
      <c r="G3865" s="1">
        <v>15</v>
      </c>
      <c r="H3865" s="1">
        <v>20</v>
      </c>
      <c r="I3865" s="16"/>
      <c r="J3865" s="17" t="s">
        <v>7142</v>
      </c>
      <c r="K3865" s="4" t="s">
        <v>7144</v>
      </c>
      <c r="L3865" s="5" t="s">
        <v>7143</v>
      </c>
      <c r="M3865" s="5">
        <f t="shared" si="240"/>
        <v>15</v>
      </c>
      <c r="N3865" s="5">
        <f t="shared" si="241"/>
        <v>20</v>
      </c>
      <c r="O3865" s="3" t="str">
        <f>IF(ISBLANK(D3865),"ส่วนลด",VLOOKUP(D3865,หมวดหมู่!$A$2:$B$35,2))</f>
        <v>อุปโภค/บริโภค</v>
      </c>
      <c r="P3865" s="3" t="str">
        <f>IF(ISBLANK(E3865),"หน่วย",VLOOKUP(E3865,หน่วยนับ!$A$2:$B$37,2))</f>
        <v>ถุง</v>
      </c>
      <c r="Q3865" t="str">
        <f t="shared" si="242"/>
        <v>P00000.png</v>
      </c>
      <c r="R3865" t="str">
        <f t="shared" si="243"/>
        <v>INSERT INTO `product`(`pID`, `pBar`, `pBars`, `pName`, `pBP`, `pSP`, `pVal`, `pCate`, `pUnit`, `img`) VALUES ('P03865','P03865','[{"detail":"รหัสสินค้า","barcode":"P03865"},{"detail":"บาร์โค้ดหลัก","barcode":"P03865"}]','ปลาร้าถุง5ขีด20บาท*','15','20','0','อุปโภค/บริโภค','ถุง','P00000.png');</v>
      </c>
    </row>
    <row r="3866" spans="1:18" x14ac:dyDescent="0.25">
      <c r="A3866" s="2" t="s">
        <v>5855</v>
      </c>
      <c r="B3866" s="8" t="s">
        <v>5855</v>
      </c>
      <c r="C3866" s="2" t="s">
        <v>5856</v>
      </c>
      <c r="D3866" s="1">
        <v>63</v>
      </c>
      <c r="E3866" s="1">
        <v>3</v>
      </c>
      <c r="F3866" s="1">
        <v>1</v>
      </c>
      <c r="G3866" s="1">
        <v>8</v>
      </c>
      <c r="H3866" s="1">
        <v>10</v>
      </c>
      <c r="I3866" s="16"/>
      <c r="J3866" s="17" t="s">
        <v>7142</v>
      </c>
      <c r="K3866" s="4" t="s">
        <v>7144</v>
      </c>
      <c r="L3866" s="5" t="s">
        <v>7143</v>
      </c>
      <c r="M3866" s="5">
        <f t="shared" si="240"/>
        <v>8</v>
      </c>
      <c r="N3866" s="5">
        <f t="shared" si="241"/>
        <v>10</v>
      </c>
      <c r="O3866" s="3" t="str">
        <f>IF(ISBLANK(D3866),"ส่วนลด",VLOOKUP(D3866,หมวดหมู่!$A$2:$B$35,2))</f>
        <v>น้ำยาล้างจาน+ล้างพื้น</v>
      </c>
      <c r="P3866" s="3" t="str">
        <f>IF(ISBLANK(E3866),"หน่วย",VLOOKUP(E3866,หน่วยนับ!$A$2:$B$37,2))</f>
        <v>ขวด</v>
      </c>
      <c r="Q3866" t="str">
        <f t="shared" si="242"/>
        <v>P00000.png</v>
      </c>
      <c r="R3866" t="str">
        <f t="shared" si="243"/>
        <v>INSERT INTO `product`(`pID`, `pBar`, `pBars`, `pName`, `pBP`, `pSP`, `pVal`, `pCate`, `pUnit`, `img`) VALUES ('P03866','P03866','[{"detail":"รหัสสินค้า","barcode":"P03866"},{"detail":"บาร์โค้ดหลัก","barcode":"P03866"}]','ยาล้างจานขวดละ10บาท*','8','10','1','น้ำยาล้างจาน+ล้างพื้น','ขวด','P00000.png');</v>
      </c>
    </row>
    <row r="3867" spans="1:18" x14ac:dyDescent="0.25">
      <c r="A3867" s="2" t="s">
        <v>5857</v>
      </c>
      <c r="B3867" s="8" t="s">
        <v>5857</v>
      </c>
      <c r="C3867" s="2" t="s">
        <v>5858</v>
      </c>
      <c r="D3867" s="1">
        <v>20</v>
      </c>
      <c r="E3867" s="1">
        <v>14</v>
      </c>
      <c r="F3867" s="1">
        <v>2</v>
      </c>
      <c r="G3867" s="1">
        <v>22.5</v>
      </c>
      <c r="H3867" s="1">
        <v>25</v>
      </c>
      <c r="I3867" s="16"/>
      <c r="J3867" s="17" t="s">
        <v>7142</v>
      </c>
      <c r="K3867" s="4" t="s">
        <v>7144</v>
      </c>
      <c r="L3867" s="5" t="s">
        <v>7143</v>
      </c>
      <c r="M3867" s="5">
        <f t="shared" si="240"/>
        <v>22.5</v>
      </c>
      <c r="N3867" s="5">
        <f t="shared" si="241"/>
        <v>25</v>
      </c>
      <c r="O3867" s="3" t="str">
        <f>IF(ISBLANK(D3867),"ส่วนลด",VLOOKUP(D3867,หมวดหมู่!$A$2:$B$35,2))</f>
        <v>อุปโภค/บริโภค</v>
      </c>
      <c r="P3867" s="3" t="str">
        <f>IF(ISBLANK(E3867),"หน่วย",VLOOKUP(E3867,หน่วยนับ!$A$2:$B$37,2))</f>
        <v>ถุง</v>
      </c>
      <c r="Q3867" t="str">
        <f t="shared" si="242"/>
        <v>P00000.png</v>
      </c>
      <c r="R3867" t="str">
        <f t="shared" si="243"/>
        <v>INSERT INTO `product`(`pID`, `pBar`, `pBars`, `pName`, `pBP`, `pSP`, `pVal`, `pCate`, `pUnit`, `img`) VALUES ('P03867','P03867','[{"detail":"รหัสสินค้า","barcode":"P03867"},{"detail":"บาร์โค้ดหลัก","barcode":"P03867"}]','อาหารหมาแรกเกิดถึง1ปี1/2ก.ก25บ*','22.5','25','2','อุปโภค/บริโภค','ถุง','P00000.png');</v>
      </c>
    </row>
    <row r="3868" spans="1:18" x14ac:dyDescent="0.25">
      <c r="A3868" s="2" t="s">
        <v>5859</v>
      </c>
      <c r="B3868" s="8" t="s">
        <v>5859</v>
      </c>
      <c r="C3868" s="2" t="s">
        <v>5860</v>
      </c>
      <c r="D3868" s="1">
        <v>40</v>
      </c>
      <c r="E3868" s="1">
        <v>35</v>
      </c>
      <c r="F3868" s="1">
        <v>2</v>
      </c>
      <c r="G3868" s="1">
        <v>150</v>
      </c>
      <c r="H3868" s="1">
        <v>189</v>
      </c>
      <c r="I3868" s="16"/>
      <c r="J3868" s="17" t="s">
        <v>7142</v>
      </c>
      <c r="K3868" s="4" t="s">
        <v>7144</v>
      </c>
      <c r="L3868" s="5" t="s">
        <v>7143</v>
      </c>
      <c r="M3868" s="5">
        <f t="shared" si="240"/>
        <v>150</v>
      </c>
      <c r="N3868" s="5">
        <f t="shared" si="241"/>
        <v>189</v>
      </c>
      <c r="O3868" s="3" t="str">
        <f>IF(ISBLANK(D3868),"ส่วนลด",VLOOKUP(D3868,หมวดหมู่!$A$2:$B$35,2))</f>
        <v>งานก่อสร้าง</v>
      </c>
      <c r="P3868" s="3" t="str">
        <f>IF(ISBLANK(E3868),"หน่วย",VLOOKUP(E3868,หน่วยนับ!$A$2:$B$37,2))</f>
        <v>ตัว</v>
      </c>
      <c r="Q3868" t="str">
        <f t="shared" si="242"/>
        <v>P00000.png</v>
      </c>
      <c r="R3868" t="str">
        <f t="shared" si="243"/>
        <v>INSERT INTO `product`(`pID`, `pBar`, `pBars`, `pName`, `pBP`, `pSP`, `pVal`, `pCate`, `pUnit`, `img`) VALUES ('P03868','P03868','[{"detail":"รหัสสินค้า","barcode":"P03868"},{"detail":"บาร์โค้ดหลัก","barcode":"P03868"}]','ตลับเมตรอย่างดี10เมตร189บ*','150','189','2','งานก่อสร้าง','ตัว','P00000.png');</v>
      </c>
    </row>
    <row r="3869" spans="1:18" x14ac:dyDescent="0.25">
      <c r="A3869" s="2" t="s">
        <v>5861</v>
      </c>
      <c r="B3869" s="8">
        <v>6271385651697</v>
      </c>
      <c r="C3869" s="2" t="s">
        <v>9213</v>
      </c>
      <c r="D3869" s="1">
        <v>40</v>
      </c>
      <c r="E3869" s="1">
        <v>1</v>
      </c>
      <c r="F3869" s="1">
        <v>0</v>
      </c>
      <c r="G3869" s="1">
        <v>90</v>
      </c>
      <c r="H3869" s="1">
        <v>105</v>
      </c>
      <c r="I3869" s="16"/>
      <c r="J3869" s="17" t="s">
        <v>7142</v>
      </c>
      <c r="K3869" s="4" t="s">
        <v>7144</v>
      </c>
      <c r="L3869" s="5" t="s">
        <v>7143</v>
      </c>
      <c r="M3869" s="5">
        <f t="shared" si="240"/>
        <v>90</v>
      </c>
      <c r="N3869" s="5">
        <f t="shared" si="241"/>
        <v>105</v>
      </c>
      <c r="O3869" s="3" t="str">
        <f>IF(ISBLANK(D3869),"ส่วนลด",VLOOKUP(D3869,หมวดหมู่!$A$2:$B$35,2))</f>
        <v>งานก่อสร้าง</v>
      </c>
      <c r="P3869" s="3" t="str">
        <f>IF(ISBLANK(E3869),"หน่วย",VLOOKUP(E3869,หน่วยนับ!$A$2:$B$37,2))</f>
        <v>ชิ้น</v>
      </c>
      <c r="Q3869" t="str">
        <f t="shared" si="242"/>
        <v>P00000.png</v>
      </c>
      <c r="R3869" t="str">
        <f t="shared" si="243"/>
        <v>INSERT INTO `product`(`pID`, `pBar`, `pBars`, `pName`, `pBP`, `pSP`, `pVal`, `pCate`, `pUnit`, `img`) VALUES ('P03869','6271385651697','[{"detail":"รหัสสินค้า","barcode":"P03869"},{"detail":"บาร์โค้ดหลัก","barcode":"6271385651697"}]','ใบเลื่อยโค้ง21นิ้ว**','90','105','0','งานก่อสร้าง','ชิ้น','P00000.png');</v>
      </c>
    </row>
    <row r="3870" spans="1:18" x14ac:dyDescent="0.25">
      <c r="A3870" s="2" t="s">
        <v>5862</v>
      </c>
      <c r="B3870" s="8" t="s">
        <v>5862</v>
      </c>
      <c r="C3870" s="2" t="s">
        <v>9214</v>
      </c>
      <c r="D3870" s="1">
        <v>20</v>
      </c>
      <c r="E3870" s="1">
        <v>3</v>
      </c>
      <c r="F3870" s="1">
        <v>7</v>
      </c>
      <c r="G3870" s="1">
        <v>7.5</v>
      </c>
      <c r="H3870" s="1">
        <v>10</v>
      </c>
      <c r="I3870" s="16"/>
      <c r="J3870" s="17" t="s">
        <v>7142</v>
      </c>
      <c r="K3870" s="4" t="s">
        <v>7144</v>
      </c>
      <c r="L3870" s="5" t="s">
        <v>7143</v>
      </c>
      <c r="M3870" s="5">
        <f t="shared" si="240"/>
        <v>7.5</v>
      </c>
      <c r="N3870" s="5">
        <f t="shared" si="241"/>
        <v>10</v>
      </c>
      <c r="O3870" s="3" t="str">
        <f>IF(ISBLANK(D3870),"ส่วนลด",VLOOKUP(D3870,หมวดหมู่!$A$2:$B$35,2))</f>
        <v>อุปโภค/บริโภค</v>
      </c>
      <c r="P3870" s="3" t="str">
        <f>IF(ISBLANK(E3870),"หน่วย",VLOOKUP(E3870,หน่วยนับ!$A$2:$B$37,2))</f>
        <v>ขวด</v>
      </c>
      <c r="Q3870" t="str">
        <f t="shared" si="242"/>
        <v>P00000.png</v>
      </c>
      <c r="R3870" t="str">
        <f t="shared" si="243"/>
        <v>INSERT INTO `product`(`pID`, `pBar`, `pBars`, `pName`, `pBP`, `pSP`, `pVal`, `pCate`, `pUnit`, `img`) VALUES ('P03870','P03870','[{"detail":"รหัสสินค้า","barcode":"P03870"},{"detail":"บาร์โค้ดหลัก","barcode":"P03870"}]','กระเทียมดองขวด850ml ***','7.5','10','7','อุปโภค/บริโภค','ขวด','P00000.png');</v>
      </c>
    </row>
    <row r="3871" spans="1:18" x14ac:dyDescent="0.25">
      <c r="A3871" s="2" t="s">
        <v>5863</v>
      </c>
      <c r="B3871" s="8">
        <v>8855796005010</v>
      </c>
      <c r="C3871" s="2" t="s">
        <v>5864</v>
      </c>
      <c r="D3871" s="1">
        <v>37</v>
      </c>
      <c r="E3871" s="1">
        <v>3</v>
      </c>
      <c r="F3871" s="1">
        <v>3</v>
      </c>
      <c r="G3871" s="1">
        <v>24.59</v>
      </c>
      <c r="H3871" s="1">
        <v>29</v>
      </c>
      <c r="I3871" s="16"/>
      <c r="J3871" s="17" t="s">
        <v>7142</v>
      </c>
      <c r="K3871" s="4" t="s">
        <v>7144</v>
      </c>
      <c r="L3871" s="5" t="s">
        <v>7143</v>
      </c>
      <c r="M3871" s="5">
        <f t="shared" si="240"/>
        <v>24.59</v>
      </c>
      <c r="N3871" s="5">
        <f t="shared" si="241"/>
        <v>29</v>
      </c>
      <c r="O3871" s="3" t="str">
        <f>IF(ISBLANK(D3871),"ส่วนลด",VLOOKUP(D3871,หมวดหมู่!$A$2:$B$35,2))</f>
        <v>เหล้า+บุรี่</v>
      </c>
      <c r="P3871" s="3" t="str">
        <f>IF(ISBLANK(E3871),"หน่วย",VLOOKUP(E3871,หน่วยนับ!$A$2:$B$37,2))</f>
        <v>ขวด</v>
      </c>
      <c r="Q3871" t="str">
        <f t="shared" si="242"/>
        <v>P00000.png</v>
      </c>
      <c r="R3871" t="str">
        <f t="shared" si="243"/>
        <v>INSERT INTO `product`(`pID`, `pBar`, `pBars`, `pName`, `pBP`, `pSP`, `pVal`, `pCate`, `pUnit`, `img`) VALUES ('P03871','8855796005010','[{"detail":"รหัสสินค้า","barcode":"P03871"},{"detail":"บาร์โค้ดหลัก","barcode":"8855796005010"}]','ฟอมูลแดง29บาท**','24.59','29','3','เหล้า+บุรี่','ขวด','P00000.png');</v>
      </c>
    </row>
    <row r="3872" spans="1:18" x14ac:dyDescent="0.25">
      <c r="A3872" s="2" t="s">
        <v>5865</v>
      </c>
      <c r="B3872" s="8">
        <v>8855796005027</v>
      </c>
      <c r="C3872" s="2" t="s">
        <v>5866</v>
      </c>
      <c r="D3872" s="1">
        <v>37</v>
      </c>
      <c r="E3872" s="1">
        <v>3</v>
      </c>
      <c r="F3872" s="1">
        <v>3</v>
      </c>
      <c r="G3872" s="1">
        <v>24.59</v>
      </c>
      <c r="H3872" s="1">
        <v>29</v>
      </c>
      <c r="I3872" s="16"/>
      <c r="J3872" s="17" t="s">
        <v>7142</v>
      </c>
      <c r="K3872" s="4" t="s">
        <v>7144</v>
      </c>
      <c r="L3872" s="5" t="s">
        <v>7143</v>
      </c>
      <c r="M3872" s="5">
        <f t="shared" si="240"/>
        <v>24.59</v>
      </c>
      <c r="N3872" s="5">
        <f t="shared" si="241"/>
        <v>29</v>
      </c>
      <c r="O3872" s="3" t="str">
        <f>IF(ISBLANK(D3872),"ส่วนลด",VLOOKUP(D3872,หมวดหมู่!$A$2:$B$35,2))</f>
        <v>เหล้า+บุรี่</v>
      </c>
      <c r="P3872" s="3" t="str">
        <f>IF(ISBLANK(E3872),"หน่วย",VLOOKUP(E3872,หน่วยนับ!$A$2:$B$37,2))</f>
        <v>ขวด</v>
      </c>
      <c r="Q3872" t="str">
        <f t="shared" si="242"/>
        <v>P00000.png</v>
      </c>
      <c r="R3872" t="str">
        <f t="shared" si="243"/>
        <v>INSERT INTO `product`(`pID`, `pBar`, `pBars`, `pName`, `pBP`, `pSP`, `pVal`, `pCate`, `pUnit`, `img`) VALUES ('P03872','8855796005027','[{"detail":"รหัสสินค้า","barcode":"P03872"},{"detail":"บาร์โค้ดหลัก","barcode":"8855796005027"}]','ฟอมูลเหลือง29บาท**','24.59','29','3','เหล้า+บุรี่','ขวด','P00000.png');</v>
      </c>
    </row>
    <row r="3873" spans="1:18" x14ac:dyDescent="0.25">
      <c r="A3873" s="2" t="s">
        <v>5867</v>
      </c>
      <c r="B3873" s="8">
        <v>8856271000162</v>
      </c>
      <c r="C3873" s="2" t="s">
        <v>6934</v>
      </c>
      <c r="D3873" s="1">
        <v>20</v>
      </c>
      <c r="E3873" s="1">
        <v>3</v>
      </c>
      <c r="F3873" s="1">
        <v>0</v>
      </c>
      <c r="G3873" s="1">
        <v>34</v>
      </c>
      <c r="H3873" s="1">
        <v>41</v>
      </c>
      <c r="I3873" s="16"/>
      <c r="J3873" s="17" t="s">
        <v>7142</v>
      </c>
      <c r="K3873" s="4" t="s">
        <v>7144</v>
      </c>
      <c r="L3873" s="5" t="s">
        <v>7143</v>
      </c>
      <c r="M3873" s="5">
        <f t="shared" si="240"/>
        <v>34</v>
      </c>
      <c r="N3873" s="5">
        <f t="shared" si="241"/>
        <v>41</v>
      </c>
      <c r="O3873" s="3" t="str">
        <f>IF(ISBLANK(D3873),"ส่วนลด",VLOOKUP(D3873,หมวดหมู่!$A$2:$B$35,2))</f>
        <v>อุปโภค/บริโภค</v>
      </c>
      <c r="P3873" s="3" t="str">
        <f>IF(ISBLANK(E3873),"หน่วย",VLOOKUP(E3873,หน่วยนับ!$A$2:$B$37,2))</f>
        <v>ขวด</v>
      </c>
      <c r="Q3873" t="str">
        <f t="shared" si="242"/>
        <v>P00000.png</v>
      </c>
      <c r="R3873" t="str">
        <f t="shared" si="243"/>
        <v>INSERT INTO `product`(`pID`, `pBar`, `pBars`, `pName`, `pBP`, `pSP`, `pVal`, `pCate`, `pUnit`, `img`) VALUES ('P03873','8856271000162','[{"detail":"รหัสสินค้า","barcode":"P03873"},{"detail":"บาร์โค้ดหลัก","barcode":"8856271000162"}]','ออสก้า620กรัม**','34','41','0','อุปโภค/บริโภค','ขวด','P00000.png');</v>
      </c>
    </row>
    <row r="3874" spans="1:18" x14ac:dyDescent="0.25">
      <c r="A3874" s="2" t="s">
        <v>5868</v>
      </c>
      <c r="B3874" s="8">
        <v>8854203008712</v>
      </c>
      <c r="C3874" s="2" t="s">
        <v>9215</v>
      </c>
      <c r="D3874" s="1">
        <v>20</v>
      </c>
      <c r="E3874" s="1">
        <v>11</v>
      </c>
      <c r="F3874" s="1">
        <v>35</v>
      </c>
      <c r="G3874" s="1">
        <v>4.25</v>
      </c>
      <c r="H3874" s="1">
        <v>6</v>
      </c>
      <c r="I3874" s="16"/>
      <c r="J3874" s="17" t="s">
        <v>7142</v>
      </c>
      <c r="K3874" s="4" t="s">
        <v>7144</v>
      </c>
      <c r="L3874" s="5" t="s">
        <v>7143</v>
      </c>
      <c r="M3874" s="5">
        <f t="shared" si="240"/>
        <v>4.25</v>
      </c>
      <c r="N3874" s="5">
        <f t="shared" si="241"/>
        <v>6</v>
      </c>
      <c r="O3874" s="3" t="str">
        <f>IF(ISBLANK(D3874),"ส่วนลด",VLOOKUP(D3874,หมวดหมู่!$A$2:$B$35,2))</f>
        <v>อุปโภค/บริโภค</v>
      </c>
      <c r="P3874" s="3" t="str">
        <f>IF(ISBLANK(E3874),"หน่วย",VLOOKUP(E3874,หน่วยนับ!$A$2:$B$37,2))</f>
        <v>ซอง</v>
      </c>
      <c r="Q3874" t="str">
        <f t="shared" si="242"/>
        <v>P00000.png</v>
      </c>
      <c r="R3874" t="str">
        <f t="shared" si="243"/>
        <v>INSERT INTO `product`(`pID`, `pBar`, `pBars`, `pName`, `pBP`, `pSP`, `pVal`, `pCate`, `pUnit`, `img`) VALUES ('P03874','8854203008712','[{"detail":"รหัสสินค้า","barcode":"P03874"},{"detail":"บาร์โค้ดหลัก","barcode":"8854203008712"}]','ผงกะหรี่ซอง20g ***','4.25','6','35','อุปโภค/บริโภค','ซอง','P00000.png');</v>
      </c>
    </row>
    <row r="3875" spans="1:18" x14ac:dyDescent="0.25">
      <c r="A3875" s="2" t="s">
        <v>5869</v>
      </c>
      <c r="B3875" s="8">
        <v>8850297100929</v>
      </c>
      <c r="C3875" s="2" t="s">
        <v>9216</v>
      </c>
      <c r="D3875" s="1">
        <v>20</v>
      </c>
      <c r="E3875" s="1">
        <v>11</v>
      </c>
      <c r="F3875" s="1">
        <v>22</v>
      </c>
      <c r="G3875" s="1">
        <v>4.16</v>
      </c>
      <c r="H3875" s="1">
        <v>10</v>
      </c>
      <c r="I3875" s="16"/>
      <c r="J3875" s="17" t="s">
        <v>7142</v>
      </c>
      <c r="K3875" s="4" t="s">
        <v>7144</v>
      </c>
      <c r="L3875" s="5" t="s">
        <v>7143</v>
      </c>
      <c r="M3875" s="5">
        <f t="shared" si="240"/>
        <v>4.16</v>
      </c>
      <c r="N3875" s="5">
        <f t="shared" si="241"/>
        <v>10</v>
      </c>
      <c r="O3875" s="3" t="str">
        <f>IF(ISBLANK(D3875),"ส่วนลด",VLOOKUP(D3875,หมวดหมู่!$A$2:$B$35,2))</f>
        <v>อุปโภค/บริโภค</v>
      </c>
      <c r="P3875" s="3" t="str">
        <f>IF(ISBLANK(E3875),"หน่วย",VLOOKUP(E3875,หน่วยนับ!$A$2:$B$37,2))</f>
        <v>ซอง</v>
      </c>
      <c r="Q3875" t="str">
        <f t="shared" si="242"/>
        <v>P00000.png</v>
      </c>
      <c r="R3875" t="str">
        <f t="shared" si="243"/>
        <v>INSERT INTO `product`(`pID`, `pBar`, `pBars`, `pName`, `pBP`, `pSP`, `pVal`, `pCate`, `pUnit`, `img`) VALUES ('P03875','8850297100929','[{"detail":"รหัสสินค้า","barcode":"P03875"},{"detail":"บาร์โค้ดหลัก","barcode":"8850297100929"}]','ผงฟูซองละ30g ***','4.16','10','22','อุปโภค/บริโภค','ซอง','P00000.png');</v>
      </c>
    </row>
    <row r="3876" spans="1:18" x14ac:dyDescent="0.25">
      <c r="A3876" s="2" t="s">
        <v>5870</v>
      </c>
      <c r="B3876" s="8">
        <v>8851989081823</v>
      </c>
      <c r="C3876" s="2" t="s">
        <v>9217</v>
      </c>
      <c r="D3876" s="1">
        <v>57</v>
      </c>
      <c r="E3876" s="1">
        <v>23</v>
      </c>
      <c r="F3876" s="1">
        <v>5</v>
      </c>
      <c r="G3876" s="1">
        <v>32</v>
      </c>
      <c r="H3876" s="1">
        <v>40</v>
      </c>
      <c r="I3876" s="16"/>
      <c r="J3876" s="17" t="s">
        <v>7142</v>
      </c>
      <c r="K3876" s="4" t="s">
        <v>7144</v>
      </c>
      <c r="L3876" s="5" t="s">
        <v>7143</v>
      </c>
      <c r="M3876" s="5">
        <f t="shared" si="240"/>
        <v>32</v>
      </c>
      <c r="N3876" s="5">
        <f t="shared" si="241"/>
        <v>40</v>
      </c>
      <c r="O3876" s="3" t="str">
        <f>IF(ISBLANK(D3876),"ส่วนลด",VLOOKUP(D3876,หมวดหมู่!$A$2:$B$35,2))</f>
        <v>สบู่+ครีมอาบน้ำ</v>
      </c>
      <c r="P3876" s="3" t="str">
        <f>IF(ISBLANK(E3876),"หน่วย",VLOOKUP(E3876,หน่วยนับ!$A$2:$B$37,2))</f>
        <v>ก้อน</v>
      </c>
      <c r="Q3876" t="str">
        <f t="shared" si="242"/>
        <v>P00000.png</v>
      </c>
      <c r="R3876" t="str">
        <f t="shared" si="243"/>
        <v>INSERT INTO `product`(`pID`, `pBar`, `pBars`, `pName`, `pBP`, `pSP`, `pVal`, `pCate`, `pUnit`, `img`) VALUES ('P03876','8851989081823','[{"detail":"รหัสสินค้า","barcode":"P03876"},{"detail":"บาร์โค้ดหลัก","barcode":"8851989081823"}]','บีไนท์สีส้ม120g***','32','40','5','สบู่+ครีมอาบน้ำ','ก้อน','P00000.png');</v>
      </c>
    </row>
    <row r="3877" spans="1:18" x14ac:dyDescent="0.25">
      <c r="A3877" s="2" t="s">
        <v>5871</v>
      </c>
      <c r="B3877" s="8">
        <v>8852294022013</v>
      </c>
      <c r="C3877" s="2" t="s">
        <v>5872</v>
      </c>
      <c r="D3877" s="1">
        <v>60</v>
      </c>
      <c r="E3877" s="1">
        <v>26</v>
      </c>
      <c r="F3877" s="1">
        <v>0</v>
      </c>
      <c r="G3877" s="1">
        <v>10</v>
      </c>
      <c r="H3877" s="1">
        <v>12</v>
      </c>
      <c r="I3877" s="16"/>
      <c r="J3877" s="17" t="s">
        <v>7142</v>
      </c>
      <c r="K3877" s="4" t="s">
        <v>7144</v>
      </c>
      <c r="L3877" s="5" t="s">
        <v>7143</v>
      </c>
      <c r="M3877" s="5">
        <f t="shared" si="240"/>
        <v>10</v>
      </c>
      <c r="N3877" s="5">
        <f t="shared" si="241"/>
        <v>12</v>
      </c>
      <c r="O3877" s="3" t="str">
        <f>IF(ISBLANK(D3877),"ส่วนลด",VLOOKUP(D3877,หมวดหมู่!$A$2:$B$35,2))</f>
        <v>ยาสามัญประจำบ้าน</v>
      </c>
      <c r="P3877" s="3" t="str">
        <f>IF(ISBLANK(E3877),"หน่วย",VLOOKUP(E3877,หน่วยนับ!$A$2:$B$37,2))</f>
        <v>ห่อ</v>
      </c>
      <c r="Q3877" t="str">
        <f t="shared" si="242"/>
        <v>P00000.png</v>
      </c>
      <c r="R3877" t="str">
        <f t="shared" si="243"/>
        <v>INSERT INTO `product`(`pID`, `pBar`, `pBars`, `pName`, `pBP`, `pSP`, `pVal`, `pCate`, `pUnit`, `img`) VALUES ('P03877','8852294022013','[{"detail":"รหัสสินค้า","barcode":"P03877"},{"detail":"บาร์โค้ดหลัก","barcode":"8852294022013"}]','มายบาซินส้มยาอม12บ**','10','12','0','ยาสามัญประจำบ้าน','ห่อ','P00000.png');</v>
      </c>
    </row>
    <row r="3878" spans="1:18" x14ac:dyDescent="0.25">
      <c r="A3878" s="2" t="s">
        <v>5873</v>
      </c>
      <c r="B3878" s="8" t="s">
        <v>5873</v>
      </c>
      <c r="C3878" s="2" t="s">
        <v>5874</v>
      </c>
      <c r="D3878" s="1">
        <v>40</v>
      </c>
      <c r="E3878" s="1">
        <v>27</v>
      </c>
      <c r="F3878" s="1">
        <v>0</v>
      </c>
      <c r="G3878" s="1">
        <v>950</v>
      </c>
      <c r="H3878" s="1">
        <v>1045</v>
      </c>
      <c r="I3878" s="16"/>
      <c r="J3878" s="17" t="s">
        <v>7142</v>
      </c>
      <c r="K3878" s="4" t="s">
        <v>7144</v>
      </c>
      <c r="L3878" s="5" t="s">
        <v>7143</v>
      </c>
      <c r="M3878" s="5">
        <f t="shared" si="240"/>
        <v>950</v>
      </c>
      <c r="N3878" s="5">
        <f t="shared" si="241"/>
        <v>1045</v>
      </c>
      <c r="O3878" s="3" t="str">
        <f>IF(ISBLANK(D3878),"ส่วนลด",VLOOKUP(D3878,หมวดหมู่!$A$2:$B$35,2))</f>
        <v>งานก่อสร้าง</v>
      </c>
      <c r="P3878" s="3" t="str">
        <f>IF(ISBLANK(E3878),"หน่วย",VLOOKUP(E3878,หน่วยนับ!$A$2:$B$37,2))</f>
        <v>ม้วน</v>
      </c>
      <c r="Q3878" t="str">
        <f t="shared" si="242"/>
        <v>P00000.png</v>
      </c>
      <c r="R3878" t="str">
        <f t="shared" si="243"/>
        <v>INSERT INTO `product`(`pID`, `pBar`, `pBars`, `pName`, `pBP`, `pSP`, `pVal`, `pCate`, `pUnit`, `img`) VALUES ('P03878','P03878','[{"detail":"รหัสสินค้า","barcode":"P03878"},{"detail":"บาร์โค้ดหลัก","barcode":"P03878"}]','ตาข่ายม้วน1045บ*','950','1045','0','งานก่อสร้าง','ม้วน','P00000.png');</v>
      </c>
    </row>
    <row r="3879" spans="1:18" x14ac:dyDescent="0.25">
      <c r="A3879" s="2" t="s">
        <v>5875</v>
      </c>
      <c r="B3879" s="8">
        <v>4902430413091</v>
      </c>
      <c r="C3879" s="2" t="s">
        <v>5876</v>
      </c>
      <c r="D3879" s="1">
        <v>62</v>
      </c>
      <c r="E3879" s="1">
        <v>3</v>
      </c>
      <c r="F3879" s="1">
        <v>5</v>
      </c>
      <c r="G3879" s="1">
        <v>103</v>
      </c>
      <c r="H3879" s="1">
        <v>125</v>
      </c>
      <c r="I3879" s="16"/>
      <c r="J3879" s="17" t="s">
        <v>7142</v>
      </c>
      <c r="K3879" s="4" t="s">
        <v>7144</v>
      </c>
      <c r="L3879" s="5" t="s">
        <v>7143</v>
      </c>
      <c r="M3879" s="5">
        <f t="shared" si="240"/>
        <v>103</v>
      </c>
      <c r="N3879" s="5">
        <f t="shared" si="241"/>
        <v>125</v>
      </c>
      <c r="O3879" s="3" t="str">
        <f>IF(ISBLANK(D3879),"ส่วนลด",VLOOKUP(D3879,หมวดหมู่!$A$2:$B$35,2))</f>
        <v>ครีมนวดผม</v>
      </c>
      <c r="P3879" s="3" t="str">
        <f>IF(ISBLANK(E3879),"หน่วย",VLOOKUP(E3879,หน่วยนับ!$A$2:$B$37,2))</f>
        <v>ขวด</v>
      </c>
      <c r="Q3879" t="str">
        <f t="shared" si="242"/>
        <v>P00000.png</v>
      </c>
      <c r="R3879" t="str">
        <f t="shared" si="243"/>
        <v>INSERT INTO `product`(`pID`, `pBar`, `pBars`, `pName`, `pBP`, `pSP`, `pVal`, `pCate`, `pUnit`, `img`) VALUES ('P03879','4902430413091','[{"detail":"รหัสสินค้า","barcode":"P03879"},{"detail":"บาร์โค้ดหลัก","barcode":"4902430413091"}]','แพนทีนครีมนวม410ม่วง**','103','125','5','ครีมนวดผม','ขวด','P00000.png');</v>
      </c>
    </row>
    <row r="3880" spans="1:18" x14ac:dyDescent="0.25">
      <c r="A3880" s="2" t="s">
        <v>5877</v>
      </c>
      <c r="B3880" s="8">
        <v>8850267117322</v>
      </c>
      <c r="C3880" s="2" t="s">
        <v>5878</v>
      </c>
      <c r="D3880" s="6"/>
      <c r="E3880" s="6"/>
      <c r="F3880" s="1">
        <v>100</v>
      </c>
      <c r="G3880" s="1">
        <v>0</v>
      </c>
      <c r="H3880" s="1">
        <v>4</v>
      </c>
      <c r="I3880" s="16"/>
      <c r="J3880" s="17" t="s">
        <v>7142</v>
      </c>
      <c r="K3880" s="4" t="s">
        <v>7144</v>
      </c>
      <c r="L3880" s="5" t="s">
        <v>7143</v>
      </c>
      <c r="M3880" s="5">
        <f t="shared" si="240"/>
        <v>0</v>
      </c>
      <c r="N3880" s="5">
        <f t="shared" si="241"/>
        <v>-4</v>
      </c>
      <c r="O3880" s="3" t="str">
        <f>IF(ISBLANK(D3880),"ส่วนลด",VLOOKUP(D3880,หมวดหมู่!$A$2:$B$35,2))</f>
        <v>ส่วนลด</v>
      </c>
      <c r="P3880" s="3" t="str">
        <f>IF(ISBLANK(E3880),"หน่วย",VLOOKUP(E3880,หน่วยนับ!$A$2:$B$37,2))</f>
        <v>หน่วย</v>
      </c>
      <c r="Q3880" t="str">
        <f t="shared" si="242"/>
        <v>P00000.png</v>
      </c>
      <c r="R3880" t="str">
        <f t="shared" si="243"/>
        <v>INSERT INTO `product`(`pID`, `pBar`, `pBars`, `pName`, `pBP`, `pSP`, `pVal`, `pCate`, `pUnit`, `img`) VALUES ('P03880','8850267117322','[{"detail":"รหัสสินค้า","barcode":"P03880"},{"detail":"บาร์โค้ดหลัก","barcode":"8850267117322"}]','ส่วนลดแลตตาซอย200แพ็ค6/50บ*','0','-4','100','ส่วนลด','หน่วย','P00000.png');</v>
      </c>
    </row>
    <row r="3881" spans="1:18" x14ac:dyDescent="0.25">
      <c r="A3881" s="2" t="s">
        <v>5879</v>
      </c>
      <c r="B3881" s="8">
        <v>8850213197507</v>
      </c>
      <c r="C3881" s="2" t="s">
        <v>5880</v>
      </c>
      <c r="D3881" s="1">
        <v>20</v>
      </c>
      <c r="E3881" s="1">
        <v>3</v>
      </c>
      <c r="F3881" s="1">
        <v>0</v>
      </c>
      <c r="G3881" s="1">
        <v>34.92</v>
      </c>
      <c r="H3881" s="1">
        <v>40</v>
      </c>
      <c r="I3881" s="16"/>
      <c r="J3881" s="17" t="s">
        <v>7142</v>
      </c>
      <c r="K3881" s="4" t="s">
        <v>7144</v>
      </c>
      <c r="L3881" s="5" t="s">
        <v>7143</v>
      </c>
      <c r="M3881" s="5">
        <f t="shared" si="240"/>
        <v>34.92</v>
      </c>
      <c r="N3881" s="5">
        <f t="shared" si="241"/>
        <v>40</v>
      </c>
      <c r="O3881" s="3" t="str">
        <f>IF(ISBLANK(D3881),"ส่วนลด",VLOOKUP(D3881,หมวดหมู่!$A$2:$B$35,2))</f>
        <v>อุปโภค/บริโภค</v>
      </c>
      <c r="P3881" s="3" t="str">
        <f>IF(ISBLANK(E3881),"หน่วย",VLOOKUP(E3881,หน่วยนับ!$A$2:$B$37,2))</f>
        <v>ขวด</v>
      </c>
      <c r="Q3881" t="str">
        <f t="shared" si="242"/>
        <v>P00000.png</v>
      </c>
      <c r="R3881" t="str">
        <f t="shared" si="243"/>
        <v>INSERT INTO `product`(`pID`, `pBar`, `pBars`, `pName`, `pBP`, `pSP`, `pVal`, `pCate`, `pUnit`, `img`) VALUES ('P03881','8850213197507','[{"detail":"รหัสสินค้า","barcode":"P03881"},{"detail":"บาร์โค้ดหลัก","barcode":"8850213197507"}]','น้ำปลาหอยนางรม40บ**','34.92','40','0','อุปโภค/บริโภค','ขวด','P00000.png');</v>
      </c>
    </row>
    <row r="3882" spans="1:18" x14ac:dyDescent="0.25">
      <c r="A3882" s="2" t="s">
        <v>5881</v>
      </c>
      <c r="B3882" s="8" t="s">
        <v>5881</v>
      </c>
      <c r="C3882" s="2" t="s">
        <v>9218</v>
      </c>
      <c r="D3882" s="1">
        <v>20</v>
      </c>
      <c r="E3882" s="1">
        <v>2</v>
      </c>
      <c r="F3882" s="1">
        <v>5</v>
      </c>
      <c r="G3882" s="1">
        <v>5.84</v>
      </c>
      <c r="H3882" s="1">
        <v>7</v>
      </c>
      <c r="I3882" s="16"/>
      <c r="J3882" s="17" t="s">
        <v>7142</v>
      </c>
      <c r="K3882" s="4" t="s">
        <v>7144</v>
      </c>
      <c r="L3882" s="5" t="s">
        <v>7143</v>
      </c>
      <c r="M3882" s="5">
        <f t="shared" si="240"/>
        <v>5.84</v>
      </c>
      <c r="N3882" s="5">
        <f t="shared" si="241"/>
        <v>7</v>
      </c>
      <c r="O3882" s="3" t="str">
        <f>IF(ISBLANK(D3882),"ส่วนลด",VLOOKUP(D3882,หมวดหมู่!$A$2:$B$35,2))</f>
        <v>อุปโภค/บริโภค</v>
      </c>
      <c r="P3882" s="3" t="str">
        <f>IF(ISBLANK(E3882),"หน่วย",VLOOKUP(E3882,หน่วยนับ!$A$2:$B$37,2))</f>
        <v>กระปุก</v>
      </c>
      <c r="Q3882" t="str">
        <f t="shared" si="242"/>
        <v>P00000.png</v>
      </c>
      <c r="R3882" t="str">
        <f t="shared" si="243"/>
        <v>INSERT INTO `product`(`pID`, `pBar`, `pBars`, `pName`, `pBP`, `pSP`, `pVal`, `pCate`, `pUnit`, `img`) VALUES ('P03882','P03882','[{"detail":"รหัสสินค้า","barcode":"P03882"},{"detail":"บาร์โค้ดหลัก","barcode":"P03882"}]','กระเทียมดองแก้ว220มล***','5.84','7','5','อุปโภค/บริโภค','กระปุก','P00000.png');</v>
      </c>
    </row>
    <row r="3883" spans="1:18" x14ac:dyDescent="0.25">
      <c r="A3883" s="2" t="s">
        <v>5882</v>
      </c>
      <c r="B3883" s="8">
        <v>8850144206378</v>
      </c>
      <c r="C3883" s="2" t="s">
        <v>5883</v>
      </c>
      <c r="D3883" s="1">
        <v>20</v>
      </c>
      <c r="E3883" s="1">
        <v>1</v>
      </c>
      <c r="F3883" s="1">
        <v>3</v>
      </c>
      <c r="G3883" s="1">
        <v>5.25</v>
      </c>
      <c r="H3883" s="1">
        <v>6</v>
      </c>
      <c r="I3883" s="16"/>
      <c r="J3883" s="17" t="s">
        <v>7142</v>
      </c>
      <c r="K3883" s="4" t="s">
        <v>7144</v>
      </c>
      <c r="L3883" s="5" t="s">
        <v>7143</v>
      </c>
      <c r="M3883" s="5">
        <f t="shared" si="240"/>
        <v>5.25</v>
      </c>
      <c r="N3883" s="5">
        <f t="shared" si="241"/>
        <v>6</v>
      </c>
      <c r="O3883" s="3" t="str">
        <f>IF(ISBLANK(D3883),"ส่วนลด",VLOOKUP(D3883,หมวดหมู่!$A$2:$B$35,2))</f>
        <v>อุปโภค/บริโภค</v>
      </c>
      <c r="P3883" s="3" t="str">
        <f>IF(ISBLANK(E3883),"หน่วย",VLOOKUP(E3883,หน่วยนับ!$A$2:$B$37,2))</f>
        <v>ชิ้น</v>
      </c>
      <c r="Q3883" t="str">
        <f t="shared" si="242"/>
        <v>P00000.png</v>
      </c>
      <c r="R3883" t="str">
        <f t="shared" si="243"/>
        <v>INSERT INTO `product`(`pID`, `pBar`, `pBars`, `pName`, `pBP`, `pSP`, `pVal`, `pCate`, `pUnit`, `img`) VALUES ('P03883','8850144206378','[{"detail":"รหัสสินค้า","barcode":"P03883"},{"detail":"บาร์โค้ดหลัก","barcode":"8850144206378"}]','คนอร์ซุปก้อนไก่20กัม6บ**','5.25','6','3','อุปโภค/บริโภค','ชิ้น','P00000.png');</v>
      </c>
    </row>
    <row r="3884" spans="1:18" x14ac:dyDescent="0.25">
      <c r="A3884" s="2" t="s">
        <v>5884</v>
      </c>
      <c r="B3884" s="8">
        <v>8850144206453</v>
      </c>
      <c r="C3884" s="2" t="s">
        <v>5885</v>
      </c>
      <c r="D3884" s="1">
        <v>20</v>
      </c>
      <c r="E3884" s="1">
        <v>1</v>
      </c>
      <c r="F3884" s="1">
        <v>0</v>
      </c>
      <c r="G3884" s="1">
        <v>8.75</v>
      </c>
      <c r="H3884" s="1">
        <v>10</v>
      </c>
      <c r="I3884" s="16"/>
      <c r="J3884" s="17" t="s">
        <v>7142</v>
      </c>
      <c r="K3884" s="4" t="s">
        <v>7144</v>
      </c>
      <c r="L3884" s="5" t="s">
        <v>7143</v>
      </c>
      <c r="M3884" s="5">
        <f t="shared" si="240"/>
        <v>8.75</v>
      </c>
      <c r="N3884" s="5">
        <f t="shared" si="241"/>
        <v>10</v>
      </c>
      <c r="O3884" s="3" t="str">
        <f>IF(ISBLANK(D3884),"ส่วนลด",VLOOKUP(D3884,หมวดหมู่!$A$2:$B$35,2))</f>
        <v>อุปโภค/บริโภค</v>
      </c>
      <c r="P3884" s="3" t="str">
        <f>IF(ISBLANK(E3884),"หน่วย",VLOOKUP(E3884,หน่วยนับ!$A$2:$B$37,2))</f>
        <v>ชิ้น</v>
      </c>
      <c r="Q3884" t="str">
        <f t="shared" si="242"/>
        <v>P00000.png</v>
      </c>
      <c r="R3884" t="str">
        <f t="shared" si="243"/>
        <v>INSERT INTO `product`(`pID`, `pBar`, `pBars`, `pName`, `pBP`, `pSP`, `pVal`, `pCate`, `pUnit`, `img`) VALUES ('P03884','8850144206453','[{"detail":"รหัสสินค้า","barcode":"P03884"},{"detail":"บาร์โค้ดหลัก","barcode":"8850144206453"}]','คนอร์ซุปก้อนไก่10บ*','8.75','10','0','อุปโภค/บริโภค','ชิ้น','P00000.png');</v>
      </c>
    </row>
    <row r="3885" spans="1:18" x14ac:dyDescent="0.25">
      <c r="A3885" s="2" t="s">
        <v>5886</v>
      </c>
      <c r="B3885" s="8">
        <v>8850309200227</v>
      </c>
      <c r="C3885" s="2" t="s">
        <v>5887</v>
      </c>
      <c r="D3885" s="1">
        <v>20</v>
      </c>
      <c r="E3885" s="1">
        <v>14</v>
      </c>
      <c r="F3885" s="1">
        <v>1</v>
      </c>
      <c r="G3885" s="1">
        <v>18</v>
      </c>
      <c r="H3885" s="1">
        <v>23</v>
      </c>
      <c r="I3885" s="16"/>
      <c r="J3885" s="17" t="s">
        <v>7142</v>
      </c>
      <c r="K3885" s="4" t="s">
        <v>7144</v>
      </c>
      <c r="L3885" s="5" t="s">
        <v>7143</v>
      </c>
      <c r="M3885" s="5">
        <f t="shared" si="240"/>
        <v>18</v>
      </c>
      <c r="N3885" s="5">
        <f t="shared" si="241"/>
        <v>23</v>
      </c>
      <c r="O3885" s="3" t="str">
        <f>IF(ISBLANK(D3885),"ส่วนลด",VLOOKUP(D3885,หมวดหมู่!$A$2:$B$35,2))</f>
        <v>อุปโภค/บริโภค</v>
      </c>
      <c r="P3885" s="3" t="str">
        <f>IF(ISBLANK(E3885),"หน่วย",VLOOKUP(E3885,หน่วยนับ!$A$2:$B$37,2))</f>
        <v>ถุง</v>
      </c>
      <c r="Q3885" t="str">
        <f t="shared" si="242"/>
        <v>P00000.png</v>
      </c>
      <c r="R3885" t="str">
        <f t="shared" si="243"/>
        <v>INSERT INTO `product`(`pID`, `pBar`, `pBars`, `pName`, `pBP`, `pSP`, `pVal`, `pCate`, `pUnit`, `img`) VALUES ('P03885','8850309200227','[{"detail":"รหัสสินค้า","barcode":"P03885"},{"detail":"บาร์โค้ดหลัก","barcode":"8850309200227"}]','ลูกอมXO50เม็ดม่วง23บ*','18','23','1','อุปโภค/บริโภค','ถุง','P00000.png');</v>
      </c>
    </row>
    <row r="3886" spans="1:18" x14ac:dyDescent="0.25">
      <c r="A3886" s="2" t="s">
        <v>5888</v>
      </c>
      <c r="B3886" s="8">
        <v>8850309140271</v>
      </c>
      <c r="C3886" s="2" t="s">
        <v>5889</v>
      </c>
      <c r="D3886" s="1">
        <v>20</v>
      </c>
      <c r="E3886" s="1">
        <v>14</v>
      </c>
      <c r="F3886" s="1">
        <v>0</v>
      </c>
      <c r="G3886" s="1">
        <v>18</v>
      </c>
      <c r="H3886" s="1">
        <v>23</v>
      </c>
      <c r="I3886" s="16"/>
      <c r="J3886" s="17" t="s">
        <v>7142</v>
      </c>
      <c r="K3886" s="4" t="s">
        <v>7144</v>
      </c>
      <c r="L3886" s="5" t="s">
        <v>7143</v>
      </c>
      <c r="M3886" s="5">
        <f t="shared" si="240"/>
        <v>18</v>
      </c>
      <c r="N3886" s="5">
        <f t="shared" si="241"/>
        <v>23</v>
      </c>
      <c r="O3886" s="3" t="str">
        <f>IF(ISBLANK(D3886),"ส่วนลด",VLOOKUP(D3886,หมวดหมู่!$A$2:$B$35,2))</f>
        <v>อุปโภค/บริโภค</v>
      </c>
      <c r="P3886" s="3" t="str">
        <f>IF(ISBLANK(E3886),"หน่วย",VLOOKUP(E3886,หน่วยนับ!$A$2:$B$37,2))</f>
        <v>ถุง</v>
      </c>
      <c r="Q3886" t="str">
        <f t="shared" si="242"/>
        <v>P00000.png</v>
      </c>
      <c r="R3886" t="str">
        <f t="shared" si="243"/>
        <v>INSERT INTO `product`(`pID`, `pBar`, `pBars`, `pName`, `pBP`, `pSP`, `pVal`, `pCate`, `pUnit`, `img`) VALUES ('P03886','8850309140271','[{"detail":"รหัสสินค้า","barcode":"P03886"},{"detail":"บาร์โค้ดหลัก","barcode":"8850309140271"}]','ลูกอมXO50เม็ดชมพู23บ*','18','23','0','อุปโภค/บริโภค','ถุง','P00000.png');</v>
      </c>
    </row>
    <row r="3887" spans="1:18" x14ac:dyDescent="0.25">
      <c r="A3887" s="2" t="s">
        <v>5890</v>
      </c>
      <c r="B3887" s="8">
        <v>8850309140332</v>
      </c>
      <c r="C3887" s="2" t="s">
        <v>5891</v>
      </c>
      <c r="D3887" s="1">
        <v>20</v>
      </c>
      <c r="E3887" s="1">
        <v>14</v>
      </c>
      <c r="F3887" s="1">
        <v>3</v>
      </c>
      <c r="G3887" s="1">
        <v>18</v>
      </c>
      <c r="H3887" s="1">
        <v>23</v>
      </c>
      <c r="I3887" s="16"/>
      <c r="J3887" s="17" t="s">
        <v>7142</v>
      </c>
      <c r="K3887" s="4" t="s">
        <v>7144</v>
      </c>
      <c r="L3887" s="5" t="s">
        <v>7143</v>
      </c>
      <c r="M3887" s="5">
        <f t="shared" si="240"/>
        <v>18</v>
      </c>
      <c r="N3887" s="5">
        <f t="shared" si="241"/>
        <v>23</v>
      </c>
      <c r="O3887" s="3" t="str">
        <f>IF(ISBLANK(D3887),"ส่วนลด",VLOOKUP(D3887,หมวดหมู่!$A$2:$B$35,2))</f>
        <v>อุปโภค/บริโภค</v>
      </c>
      <c r="P3887" s="3" t="str">
        <f>IF(ISBLANK(E3887),"หน่วย",VLOOKUP(E3887,หน่วยนับ!$A$2:$B$37,2))</f>
        <v>ถุง</v>
      </c>
      <c r="Q3887" t="str">
        <f t="shared" si="242"/>
        <v>P00000.png</v>
      </c>
      <c r="R3887" t="str">
        <f t="shared" si="243"/>
        <v>INSERT INTO `product`(`pID`, `pBar`, `pBars`, `pName`, `pBP`, `pSP`, `pVal`, `pCate`, `pUnit`, `img`) VALUES ('P03887','8850309140332','[{"detail":"รหัสสินค้า","barcode":"P03887"},{"detail":"บาร์โค้ดหลัก","barcode":"8850309140332"}]','ลูกอมXO50เม็ดส้ม23บ*','18','23','3','อุปโภค/บริโภค','ถุง','P00000.png');</v>
      </c>
    </row>
    <row r="3888" spans="1:18" x14ac:dyDescent="0.25">
      <c r="A3888" s="2" t="s">
        <v>5892</v>
      </c>
      <c r="B3888" s="8">
        <v>8850309140042</v>
      </c>
      <c r="C3888" s="2" t="s">
        <v>5893</v>
      </c>
      <c r="D3888" s="1">
        <v>20</v>
      </c>
      <c r="E3888" s="1">
        <v>14</v>
      </c>
      <c r="F3888" s="1">
        <v>0</v>
      </c>
      <c r="G3888" s="1">
        <v>18</v>
      </c>
      <c r="H3888" s="1">
        <v>23</v>
      </c>
      <c r="I3888" s="16"/>
      <c r="J3888" s="17" t="s">
        <v>7142</v>
      </c>
      <c r="K3888" s="4" t="s">
        <v>7144</v>
      </c>
      <c r="L3888" s="5" t="s">
        <v>7143</v>
      </c>
      <c r="M3888" s="5">
        <f t="shared" si="240"/>
        <v>18</v>
      </c>
      <c r="N3888" s="5">
        <f t="shared" si="241"/>
        <v>23</v>
      </c>
      <c r="O3888" s="3" t="str">
        <f>IF(ISBLANK(D3888),"ส่วนลด",VLOOKUP(D3888,หมวดหมู่!$A$2:$B$35,2))</f>
        <v>อุปโภค/บริโภค</v>
      </c>
      <c r="P3888" s="3" t="str">
        <f>IF(ISBLANK(E3888),"หน่วย",VLOOKUP(E3888,หน่วยนับ!$A$2:$B$37,2))</f>
        <v>ถุง</v>
      </c>
      <c r="Q3888" t="str">
        <f t="shared" si="242"/>
        <v>P00000.png</v>
      </c>
      <c r="R3888" t="str">
        <f t="shared" si="243"/>
        <v>INSERT INTO `product`(`pID`, `pBar`, `pBars`, `pName`, `pBP`, `pSP`, `pVal`, `pCate`, `pUnit`, `img`) VALUES ('P03888','8850309140042','[{"detail":"รหัสสินค้า","barcode":"P03888"},{"detail":"บาร์โค้ดหลัก","barcode":"8850309140042"}]','ลูกอมลัช50เม็ดช็อค23บ*','18','23','0','อุปโภค/บริโภค','ถุง','P00000.png');</v>
      </c>
    </row>
    <row r="3889" spans="1:18" x14ac:dyDescent="0.25">
      <c r="A3889" s="2" t="s">
        <v>5894</v>
      </c>
      <c r="B3889" s="8">
        <v>8850309201293</v>
      </c>
      <c r="C3889" s="2" t="s">
        <v>5895</v>
      </c>
      <c r="D3889" s="1">
        <v>20</v>
      </c>
      <c r="E3889" s="1">
        <v>14</v>
      </c>
      <c r="F3889" s="1">
        <v>0</v>
      </c>
      <c r="G3889" s="1">
        <v>18</v>
      </c>
      <c r="H3889" s="1">
        <v>23</v>
      </c>
      <c r="I3889" s="16"/>
      <c r="J3889" s="17" t="s">
        <v>7142</v>
      </c>
      <c r="K3889" s="4" t="s">
        <v>7144</v>
      </c>
      <c r="L3889" s="5" t="s">
        <v>7143</v>
      </c>
      <c r="M3889" s="5">
        <f t="shared" si="240"/>
        <v>18</v>
      </c>
      <c r="N3889" s="5">
        <f t="shared" si="241"/>
        <v>23</v>
      </c>
      <c r="O3889" s="3" t="str">
        <f>IF(ISBLANK(D3889),"ส่วนลด",VLOOKUP(D3889,หมวดหมู่!$A$2:$B$35,2))</f>
        <v>อุปโภค/บริโภค</v>
      </c>
      <c r="P3889" s="3" t="str">
        <f>IF(ISBLANK(E3889),"หน่วย",VLOOKUP(E3889,หน่วยนับ!$A$2:$B$37,2))</f>
        <v>ถุง</v>
      </c>
      <c r="Q3889" t="str">
        <f t="shared" si="242"/>
        <v>P00000.png</v>
      </c>
      <c r="R3889" t="str">
        <f t="shared" si="243"/>
        <v>INSERT INTO `product`(`pID`, `pBar`, `pBars`, `pName`, `pBP`, `pSP`, `pVal`, `pCate`, `pUnit`, `img`) VALUES ('P03889','8850309201293','[{"detail":"รหัสสินค้า","barcode":"P03889"},{"detail":"บาร์โค้ดหลัก","barcode":"8850309201293"}]','ลูกอมลัช50เม็ดคาราเมล23บ*','18','23','0','อุปโภค/บริโภค','ถุง','P00000.png');</v>
      </c>
    </row>
    <row r="3890" spans="1:18" x14ac:dyDescent="0.25">
      <c r="A3890" s="2" t="s">
        <v>5896</v>
      </c>
      <c r="B3890" s="8">
        <v>8850309207059</v>
      </c>
      <c r="C3890" s="2" t="s">
        <v>5897</v>
      </c>
      <c r="D3890" s="1">
        <v>20</v>
      </c>
      <c r="E3890" s="1">
        <v>14</v>
      </c>
      <c r="F3890" s="1">
        <v>0</v>
      </c>
      <c r="G3890" s="1">
        <v>18</v>
      </c>
      <c r="H3890" s="1">
        <v>23</v>
      </c>
      <c r="I3890" s="16"/>
      <c r="J3890" s="17" t="s">
        <v>7142</v>
      </c>
      <c r="K3890" s="4" t="s">
        <v>7144</v>
      </c>
      <c r="L3890" s="5" t="s">
        <v>7143</v>
      </c>
      <c r="M3890" s="5">
        <f t="shared" si="240"/>
        <v>18</v>
      </c>
      <c r="N3890" s="5">
        <f t="shared" si="241"/>
        <v>23</v>
      </c>
      <c r="O3890" s="3" t="str">
        <f>IF(ISBLANK(D3890),"ส่วนลด",VLOOKUP(D3890,หมวดหมู่!$A$2:$B$35,2))</f>
        <v>อุปโภค/บริโภค</v>
      </c>
      <c r="P3890" s="3" t="str">
        <f>IF(ISBLANK(E3890),"หน่วย",VLOOKUP(E3890,หน่วยนับ!$A$2:$B$37,2))</f>
        <v>ถุง</v>
      </c>
      <c r="Q3890" t="str">
        <f t="shared" si="242"/>
        <v>P00000.png</v>
      </c>
      <c r="R3890" t="str">
        <f t="shared" si="243"/>
        <v>INSERT INTO `product`(`pID`, `pBar`, `pBars`, `pName`, `pBP`, `pSP`, `pVal`, `pCate`, `pUnit`, `img`) VALUES ('P03890','8850309207059','[{"detail":"รหัสสินค้า","barcode":"P03890"},{"detail":"บาร์โค้ดหลัก","barcode":"8850309207059"}]','ลูกอมลัช50เม็ดนม23บ*','18','23','0','อุปโภค/บริโภค','ถุง','P00000.png');</v>
      </c>
    </row>
    <row r="3891" spans="1:18" x14ac:dyDescent="0.25">
      <c r="A3891" s="2" t="s">
        <v>5898</v>
      </c>
      <c r="B3891" s="8">
        <v>8850309207073</v>
      </c>
      <c r="C3891" s="2" t="s">
        <v>5899</v>
      </c>
      <c r="D3891" s="1">
        <v>20</v>
      </c>
      <c r="E3891" s="1">
        <v>14</v>
      </c>
      <c r="F3891" s="1">
        <v>0</v>
      </c>
      <c r="G3891" s="1">
        <v>18</v>
      </c>
      <c r="H3891" s="1">
        <v>23</v>
      </c>
      <c r="I3891" s="16"/>
      <c r="J3891" s="17" t="s">
        <v>7142</v>
      </c>
      <c r="K3891" s="4" t="s">
        <v>7144</v>
      </c>
      <c r="L3891" s="5" t="s">
        <v>7143</v>
      </c>
      <c r="M3891" s="5">
        <f t="shared" si="240"/>
        <v>18</v>
      </c>
      <c r="N3891" s="5">
        <f t="shared" si="241"/>
        <v>23</v>
      </c>
      <c r="O3891" s="3" t="str">
        <f>IF(ISBLANK(D3891),"ส่วนลด",VLOOKUP(D3891,หมวดหมู่!$A$2:$B$35,2))</f>
        <v>อุปโภค/บริโภค</v>
      </c>
      <c r="P3891" s="3" t="str">
        <f>IF(ISBLANK(E3891),"หน่วย",VLOOKUP(E3891,หน่วยนับ!$A$2:$B$37,2))</f>
        <v>ถุง</v>
      </c>
      <c r="Q3891" t="str">
        <f t="shared" si="242"/>
        <v>P00000.png</v>
      </c>
      <c r="R3891" t="str">
        <f t="shared" si="243"/>
        <v>INSERT INTO `product`(`pID`, `pBar`, `pBars`, `pName`, `pBP`, `pSP`, `pVal`, `pCate`, `pUnit`, `img`) VALUES ('P03891','8850309207073','[{"detail":"รหัสสินค้า","barcode":"P03891"},{"detail":"บาร์โค้ดหลัก","barcode":"8850309207073"}]','ลูกอมลัช50เม็ดเบอรี่23บ*','18','23','0','อุปโภค/บริโภค','ถุง','P00000.png');</v>
      </c>
    </row>
    <row r="3892" spans="1:18" x14ac:dyDescent="0.25">
      <c r="A3892" s="2" t="s">
        <v>5900</v>
      </c>
      <c r="B3892" s="8">
        <v>8858705611326</v>
      </c>
      <c r="C3892" s="2" t="s">
        <v>5901</v>
      </c>
      <c r="D3892" s="1">
        <v>76</v>
      </c>
      <c r="E3892" s="1">
        <v>29</v>
      </c>
      <c r="F3892" s="1">
        <v>0</v>
      </c>
      <c r="G3892" s="1">
        <v>22</v>
      </c>
      <c r="H3892" s="1">
        <v>27</v>
      </c>
      <c r="I3892" s="16"/>
      <c r="J3892" s="17" t="s">
        <v>7142</v>
      </c>
      <c r="K3892" s="4" t="s">
        <v>7144</v>
      </c>
      <c r="L3892" s="5" t="s">
        <v>7143</v>
      </c>
      <c r="M3892" s="5">
        <f t="shared" si="240"/>
        <v>22</v>
      </c>
      <c r="N3892" s="5">
        <f t="shared" si="241"/>
        <v>27</v>
      </c>
      <c r="O3892" s="3" t="str">
        <f>IF(ISBLANK(D3892),"ส่วนลด",VLOOKUP(D3892,หมวดหมู่!$A$2:$B$35,2))</f>
        <v>กาแฟ+โอวัลติล</v>
      </c>
      <c r="P3892" s="3" t="str">
        <f>IF(ISBLANK(E3892),"หน่วย",VLOOKUP(E3892,หน่วยนับ!$A$2:$B$37,2))</f>
        <v>หลอด</v>
      </c>
      <c r="Q3892" t="str">
        <f t="shared" si="242"/>
        <v>P00000.png</v>
      </c>
      <c r="R3892" t="str">
        <f t="shared" si="243"/>
        <v>INSERT INTO `product`(`pID`, `pBar`, `pBars`, `pName`, `pBP`, `pSP`, `pVal`, `pCate`, `pUnit`, `img`) VALUES ('P03892','8858705611326','[{"detail":"รหัสสินค้า","barcode":"P03892"},{"detail":"บาร์โค้ดหลัก","barcode":"8858705611326"}]','ทีพอทสตรอเบอรี่27บ**','22','27','0','กาแฟ+โอวัลติล','หลอด','P00000.png');</v>
      </c>
    </row>
    <row r="3893" spans="1:18" ht="26.4" x14ac:dyDescent="0.25">
      <c r="A3893" s="2" t="s">
        <v>5902</v>
      </c>
      <c r="B3893" s="8">
        <v>2.24090094245321E+22</v>
      </c>
      <c r="C3893" s="2" t="s">
        <v>5903</v>
      </c>
      <c r="D3893" s="1">
        <v>21</v>
      </c>
      <c r="E3893" s="1">
        <v>1</v>
      </c>
      <c r="F3893" s="1">
        <v>1</v>
      </c>
      <c r="G3893" s="1">
        <v>700</v>
      </c>
      <c r="H3893" s="1">
        <v>800</v>
      </c>
      <c r="I3893" s="16"/>
      <c r="J3893" s="17" t="s">
        <v>7142</v>
      </c>
      <c r="K3893" s="4" t="s">
        <v>7144</v>
      </c>
      <c r="L3893" s="5" t="s">
        <v>7143</v>
      </c>
      <c r="M3893" s="5">
        <f t="shared" si="240"/>
        <v>700</v>
      </c>
      <c r="N3893" s="5">
        <f t="shared" si="241"/>
        <v>800</v>
      </c>
      <c r="O3893" s="3" t="str">
        <f>IF(ISBLANK(D3893),"ส่วนลด",VLOOKUP(D3893,หมวดหมู่!$A$2:$B$35,2))</f>
        <v>ไฟฟ้า</v>
      </c>
      <c r="P3893" s="3" t="str">
        <f>IF(ISBLANK(E3893),"หน่วย",VLOOKUP(E3893,หน่วยนับ!$A$2:$B$37,2))</f>
        <v>ชิ้น</v>
      </c>
      <c r="Q3893" t="str">
        <f t="shared" si="242"/>
        <v>P00000.png</v>
      </c>
      <c r="R3893" t="str">
        <f t="shared" si="243"/>
        <v>INSERT INTO `product`(`pID`, `pBar`, `pBars`, `pName`, `pBP`, `pSP`, `pVal`, `pCate`, `pUnit`, `img`) VALUES ('P03893','2.24090094245321E+22','[{"detail":"รหัสสินค้า","barcode":"P03893"},{"detail":"บาร์โค้ดหลัก","barcode":"2.24090094245321E+22"}]','หม้อหุงข้าวอีเลคโทรลัก1.3ลิตร*','700','800','1','ไฟฟ้า','ชิ้น','P00000.png');</v>
      </c>
    </row>
    <row r="3894" spans="1:18" x14ac:dyDescent="0.25">
      <c r="A3894" s="2" t="s">
        <v>5904</v>
      </c>
      <c r="B3894" s="8">
        <v>8858882901340</v>
      </c>
      <c r="C3894" s="2" t="s">
        <v>5905</v>
      </c>
      <c r="D3894" s="6"/>
      <c r="E3894" s="6"/>
      <c r="F3894" s="1">
        <v>99</v>
      </c>
      <c r="G3894" s="1">
        <v>0</v>
      </c>
      <c r="H3894" s="1">
        <v>24</v>
      </c>
      <c r="I3894" s="16"/>
      <c r="J3894" s="17" t="s">
        <v>7142</v>
      </c>
      <c r="K3894" s="4" t="s">
        <v>7144</v>
      </c>
      <c r="L3894" s="5" t="s">
        <v>7143</v>
      </c>
      <c r="M3894" s="5">
        <f t="shared" si="240"/>
        <v>0</v>
      </c>
      <c r="N3894" s="5">
        <f t="shared" si="241"/>
        <v>-24</v>
      </c>
      <c r="O3894" s="3" t="str">
        <f>IF(ISBLANK(D3894),"ส่วนลด",VLOOKUP(D3894,หมวดหมู่!$A$2:$B$35,2))</f>
        <v>ส่วนลด</v>
      </c>
      <c r="P3894" s="3" t="str">
        <f>IF(ISBLANK(E3894),"หน่วย",VLOOKUP(E3894,หน่วยนับ!$A$2:$B$37,2))</f>
        <v>หน่วย</v>
      </c>
      <c r="Q3894" t="str">
        <f t="shared" si="242"/>
        <v>P00000.png</v>
      </c>
      <c r="R3894" t="str">
        <f t="shared" si="243"/>
        <v>INSERT INTO `product`(`pID`, `pBar`, `pBars`, `pName`, `pBP`, `pSP`, `pVal`, `pCate`, `pUnit`, `img`) VALUES ('P03894','8858882901340','[{"detail":"รหัสสินค้า","barcode":"P03894"},{"detail":"บาร์โค้ดหลัก","barcode":"8858882901340"}]','ส่วนลดจุฬาแตงโม6ซอง210*','0','-24','99','ส่วนลด','หน่วย','P00000.png');</v>
      </c>
    </row>
    <row r="3895" spans="1:18" x14ac:dyDescent="0.25">
      <c r="A3895" s="2" t="s">
        <v>5906</v>
      </c>
      <c r="B3895" s="8">
        <v>8858882901500</v>
      </c>
      <c r="C3895" s="2" t="s">
        <v>5907</v>
      </c>
      <c r="D3895" s="6"/>
      <c r="E3895" s="6"/>
      <c r="F3895" s="1">
        <v>104</v>
      </c>
      <c r="G3895" s="1">
        <v>0</v>
      </c>
      <c r="H3895" s="1">
        <v>30</v>
      </c>
      <c r="I3895" s="16"/>
      <c r="J3895" s="17" t="s">
        <v>7142</v>
      </c>
      <c r="K3895" s="4" t="s">
        <v>7144</v>
      </c>
      <c r="L3895" s="5" t="s">
        <v>7143</v>
      </c>
      <c r="M3895" s="5">
        <f t="shared" si="240"/>
        <v>0</v>
      </c>
      <c r="N3895" s="5">
        <f t="shared" si="241"/>
        <v>-30</v>
      </c>
      <c r="O3895" s="3" t="str">
        <f>IF(ISBLANK(D3895),"ส่วนลด",VLOOKUP(D3895,หมวดหมู่!$A$2:$B$35,2))</f>
        <v>ส่วนลด</v>
      </c>
      <c r="P3895" s="3" t="str">
        <f>IF(ISBLANK(E3895),"หน่วย",VLOOKUP(E3895,หน่วยนับ!$A$2:$B$37,2))</f>
        <v>หน่วย</v>
      </c>
      <c r="Q3895" t="str">
        <f t="shared" si="242"/>
        <v>P00000.png</v>
      </c>
      <c r="R3895" t="str">
        <f t="shared" si="243"/>
        <v>INSERT INTO `product`(`pID`, `pBar`, `pBars`, `pName`, `pBP`, `pSP`, `pVal`, `pCate`, `pUnit`, `img`) VALUES ('P03895','8858882901500','[{"detail":"รหัสสินค้า","barcode":"P03895"},{"detail":"บาร์โค้ดหลัก","barcode":"8858882901500"}]','ส่วนลดจุฬาเฮีร์บลำใย240บาท*','0','-30','104','ส่วนลด','หน่วย','P00000.png');</v>
      </c>
    </row>
    <row r="3896" spans="1:18" x14ac:dyDescent="0.25">
      <c r="A3896" s="2" t="s">
        <v>5908</v>
      </c>
      <c r="B3896" s="8">
        <v>8850348118019</v>
      </c>
      <c r="C3896" s="2" t="s">
        <v>5909</v>
      </c>
      <c r="D3896" s="1">
        <v>20</v>
      </c>
      <c r="E3896" s="1">
        <v>29</v>
      </c>
      <c r="F3896" s="1">
        <v>0</v>
      </c>
      <c r="G3896" s="1">
        <v>40.340000000000003</v>
      </c>
      <c r="H3896" s="1">
        <v>50</v>
      </c>
      <c r="I3896" s="16"/>
      <c r="J3896" s="17" t="s">
        <v>7142</v>
      </c>
      <c r="K3896" s="4" t="s">
        <v>7144</v>
      </c>
      <c r="L3896" s="5" t="s">
        <v>7143</v>
      </c>
      <c r="M3896" s="5">
        <f t="shared" si="240"/>
        <v>40.340000000000003</v>
      </c>
      <c r="N3896" s="5">
        <f t="shared" si="241"/>
        <v>50</v>
      </c>
      <c r="O3896" s="3" t="str">
        <f>IF(ISBLANK(D3896),"ส่วนลด",VLOOKUP(D3896,หมวดหมู่!$A$2:$B$35,2))</f>
        <v>อุปโภค/บริโภค</v>
      </c>
      <c r="P3896" s="3" t="str">
        <f>IF(ISBLANK(E3896),"หน่วย",VLOOKUP(E3896,หน่วยนับ!$A$2:$B$37,2))</f>
        <v>หลอด</v>
      </c>
      <c r="Q3896" t="str">
        <f t="shared" si="242"/>
        <v>P00000.png</v>
      </c>
      <c r="R3896" t="str">
        <f t="shared" si="243"/>
        <v>INSERT INTO `product`(`pID`, `pBar`, `pBars`, `pName`, `pBP`, `pSP`, `pVal`, `pCate`, `pUnit`, `img`) VALUES ('P03896','8850348118019','[{"detail":"รหัสสินค้า","barcode":"P03896"},{"detail":"บาร์โค้ดหลัก","barcode":"8850348118019"}]','ดอกบัวคู่ยาสีฟัน150g50บ*','40.34','50','0','อุปโภค/บริโภค','หลอด','P00000.png');</v>
      </c>
    </row>
    <row r="3897" spans="1:18" x14ac:dyDescent="0.25">
      <c r="A3897" s="2" t="s">
        <v>5910</v>
      </c>
      <c r="B3897" s="8">
        <v>8850250000730</v>
      </c>
      <c r="C3897" s="2" t="s">
        <v>6935</v>
      </c>
      <c r="D3897" s="1">
        <v>67</v>
      </c>
      <c r="E3897" s="1">
        <v>1</v>
      </c>
      <c r="F3897" s="1">
        <v>54</v>
      </c>
      <c r="G3897" s="1">
        <v>5</v>
      </c>
      <c r="H3897" s="1">
        <v>6</v>
      </c>
      <c r="I3897" s="16"/>
      <c r="J3897" s="17" t="s">
        <v>7142</v>
      </c>
      <c r="K3897" s="4" t="s">
        <v>7144</v>
      </c>
      <c r="L3897" s="5" t="s">
        <v>7143</v>
      </c>
      <c r="M3897" s="5">
        <f t="shared" si="240"/>
        <v>5</v>
      </c>
      <c r="N3897" s="5">
        <f t="shared" si="241"/>
        <v>6</v>
      </c>
      <c r="O3897" s="3" t="str">
        <f>IF(ISBLANK(D3897),"ส่วนลด",VLOOKUP(D3897,หมวดหมู่!$A$2:$B$35,2))</f>
        <v>ไวไว+มาม่า</v>
      </c>
      <c r="P3897" s="3" t="str">
        <f>IF(ISBLANK(E3897),"หน่วย",VLOOKUP(E3897,หน่วยนับ!$A$2:$B$37,2))</f>
        <v>ชิ้น</v>
      </c>
      <c r="Q3897" t="str">
        <f t="shared" si="242"/>
        <v>P00000.png</v>
      </c>
      <c r="R3897" t="str">
        <f t="shared" si="243"/>
        <v>INSERT INTO `product`(`pID`, `pBar`, `pBars`, `pName`, `pBP`, `pSP`, `pVal`, `pCate`, `pUnit`, `img`) VALUES ('P03897','8850250000730','[{"detail":"รหัสสินค้า","barcode":"P03897"},{"detail":"บาร์โค้ดหลัก","barcode":"8850250000730"}]','ยำยำจัมโบ้หมูสับ**','5','6','54','ไวไว+มาม่า','ชิ้น','P00000.png');</v>
      </c>
    </row>
    <row r="3898" spans="1:18" x14ac:dyDescent="0.25">
      <c r="A3898" s="2" t="s">
        <v>5911</v>
      </c>
      <c r="B3898" s="8" t="s">
        <v>5911</v>
      </c>
      <c r="C3898" s="2" t="s">
        <v>5912</v>
      </c>
      <c r="D3898" s="1">
        <v>21</v>
      </c>
      <c r="E3898" s="1">
        <v>8</v>
      </c>
      <c r="F3898" s="1">
        <v>0</v>
      </c>
      <c r="G3898" s="1">
        <v>560</v>
      </c>
      <c r="H3898" s="1">
        <v>620</v>
      </c>
      <c r="I3898" s="16"/>
      <c r="J3898" s="17" t="s">
        <v>7142</v>
      </c>
      <c r="K3898" s="4" t="s">
        <v>7144</v>
      </c>
      <c r="L3898" s="5" t="s">
        <v>7143</v>
      </c>
      <c r="M3898" s="5">
        <f t="shared" si="240"/>
        <v>560</v>
      </c>
      <c r="N3898" s="5">
        <f t="shared" si="241"/>
        <v>620</v>
      </c>
      <c r="O3898" s="3" t="str">
        <f>IF(ISBLANK(D3898),"ส่วนลด",VLOOKUP(D3898,หมวดหมู่!$A$2:$B$35,2))</f>
        <v>ไฟฟ้า</v>
      </c>
      <c r="P3898" s="3" t="str">
        <f>IF(ISBLANK(E3898),"หน่วย",VLOOKUP(E3898,หน่วยนับ!$A$2:$B$37,2))</f>
        <v>อัน</v>
      </c>
      <c r="Q3898" t="str">
        <f t="shared" si="242"/>
        <v>P00000.png</v>
      </c>
      <c r="R3898" t="str">
        <f t="shared" si="243"/>
        <v>INSERT INTO `product`(`pID`, `pBar`, `pBars`, `pName`, `pBP`, `pSP`, `pVal`, `pCate`, `pUnit`, `img`) VALUES ('P03898','P03898','[{"detail":"รหัสสินค้า","barcode":"P03898"},{"detail":"บาร์โค้ดหลัก","barcode":"P03898"}]','พัดลมโอกาวา16นิ้ว620บ*','560','620','0','ไฟฟ้า','อัน','P00000.png');</v>
      </c>
    </row>
    <row r="3899" spans="1:18" x14ac:dyDescent="0.25">
      <c r="A3899" s="2" t="s">
        <v>5913</v>
      </c>
      <c r="B3899" s="8" t="s">
        <v>5913</v>
      </c>
      <c r="C3899" s="2" t="s">
        <v>5914</v>
      </c>
      <c r="D3899" s="1">
        <v>20</v>
      </c>
      <c r="E3899" s="1">
        <v>17</v>
      </c>
      <c r="F3899" s="1">
        <v>0</v>
      </c>
      <c r="G3899" s="1">
        <v>94</v>
      </c>
      <c r="H3899" s="1">
        <v>104</v>
      </c>
      <c r="I3899" s="16"/>
      <c r="J3899" s="17" t="s">
        <v>7142</v>
      </c>
      <c r="K3899" s="4" t="s">
        <v>7144</v>
      </c>
      <c r="L3899" s="5" t="s">
        <v>7143</v>
      </c>
      <c r="M3899" s="5">
        <f t="shared" si="240"/>
        <v>94</v>
      </c>
      <c r="N3899" s="5">
        <f t="shared" si="241"/>
        <v>104</v>
      </c>
      <c r="O3899" s="3" t="str">
        <f>IF(ISBLANK(D3899),"ส่วนลด",VLOOKUP(D3899,หมวดหมู่!$A$2:$B$35,2))</f>
        <v>อุปโภค/บริโภค</v>
      </c>
      <c r="P3899" s="3" t="str">
        <f>IF(ISBLANK(E3899),"หน่วย",VLOOKUP(E3899,หน่วยนับ!$A$2:$B$37,2))</f>
        <v>ใบ</v>
      </c>
      <c r="Q3899" t="str">
        <f t="shared" si="242"/>
        <v>P00000.png</v>
      </c>
      <c r="R3899" t="str">
        <f t="shared" si="243"/>
        <v>INSERT INTO `product`(`pID`, `pBar`, `pBars`, `pName`, `pBP`, `pSP`, `pVal`, `pCate`, `pUnit`, `img`) VALUES ('P03899','P03899','[{"detail":"รหัสสินค้า","barcode":"P03899"},{"detail":"บาร์โค้ดหลัก","barcode":"P03899"}]','กระเป๋าพวงพยอม104บ*','94','104','0','อุปโภค/บริโภค','ใบ','P00000.png');</v>
      </c>
    </row>
    <row r="3900" spans="1:18" x14ac:dyDescent="0.25">
      <c r="A3900" s="2" t="s">
        <v>5915</v>
      </c>
      <c r="B3900" s="8">
        <v>8850002023062</v>
      </c>
      <c r="C3900" s="2" t="s">
        <v>5916</v>
      </c>
      <c r="D3900" s="1">
        <v>56</v>
      </c>
      <c r="E3900" s="1">
        <v>14</v>
      </c>
      <c r="F3900" s="1">
        <v>0</v>
      </c>
      <c r="G3900" s="1">
        <v>57</v>
      </c>
      <c r="H3900" s="1">
        <v>69</v>
      </c>
      <c r="I3900" s="16"/>
      <c r="J3900" s="17" t="s">
        <v>7142</v>
      </c>
      <c r="K3900" s="4" t="s">
        <v>7144</v>
      </c>
      <c r="L3900" s="5" t="s">
        <v>7143</v>
      </c>
      <c r="M3900" s="5">
        <f t="shared" si="240"/>
        <v>57</v>
      </c>
      <c r="N3900" s="5">
        <f t="shared" si="241"/>
        <v>69</v>
      </c>
      <c r="O3900" s="3" t="str">
        <f>IF(ISBLANK(D3900),"ส่วนลด",VLOOKUP(D3900,หมวดหมู่!$A$2:$B$35,2))</f>
        <v>ผงซักฟอก</v>
      </c>
      <c r="P3900" s="3" t="str">
        <f>IF(ISBLANK(E3900),"หน่วย",VLOOKUP(E3900,หน่วยนับ!$A$2:$B$37,2))</f>
        <v>ถุง</v>
      </c>
      <c r="Q3900" t="str">
        <f t="shared" si="242"/>
        <v>P00000.png</v>
      </c>
      <c r="R3900" t="str">
        <f t="shared" si="243"/>
        <v>INSERT INTO `product`(`pID`, `pBar`, `pBars`, `pName`, `pBP`, `pSP`, `pVal`, `pCate`, `pUnit`, `img`) VALUES ('P03900','8850002023062','[{"detail":"รหัสสินค้า","barcode":"P03900"},{"detail":"บาร์โค้ดหลัก","barcode":"8850002023062"}]','เปาซิลเวอร์นาโน800g69บ**','57','69','0','ผงซักฟอก','ถุง','P00000.png');</v>
      </c>
    </row>
    <row r="3901" spans="1:18" x14ac:dyDescent="0.25">
      <c r="A3901" s="2" t="s">
        <v>5917</v>
      </c>
      <c r="B3901" s="8">
        <v>8850002025257</v>
      </c>
      <c r="C3901" s="2" t="s">
        <v>5918</v>
      </c>
      <c r="D3901" s="1">
        <v>56</v>
      </c>
      <c r="E3901" s="1">
        <v>14</v>
      </c>
      <c r="F3901" s="1">
        <v>0</v>
      </c>
      <c r="G3901" s="1">
        <v>65</v>
      </c>
      <c r="H3901" s="1">
        <v>79</v>
      </c>
      <c r="I3901" s="16"/>
      <c r="J3901" s="17" t="s">
        <v>7142</v>
      </c>
      <c r="K3901" s="4" t="s">
        <v>7144</v>
      </c>
      <c r="L3901" s="5" t="s">
        <v>7143</v>
      </c>
      <c r="M3901" s="5">
        <f t="shared" si="240"/>
        <v>65</v>
      </c>
      <c r="N3901" s="5">
        <f t="shared" si="241"/>
        <v>79</v>
      </c>
      <c r="O3901" s="3" t="str">
        <f>IF(ISBLANK(D3901),"ส่วนลด",VLOOKUP(D3901,หมวดหมู่!$A$2:$B$35,2))</f>
        <v>ผงซักฟอก</v>
      </c>
      <c r="P3901" s="3" t="str">
        <f>IF(ISBLANK(E3901),"หน่วย",VLOOKUP(E3901,หน่วยนับ!$A$2:$B$37,2))</f>
        <v>ถุง</v>
      </c>
      <c r="Q3901" t="str">
        <f t="shared" si="242"/>
        <v>P00000.png</v>
      </c>
      <c r="R3901" t="str">
        <f t="shared" si="243"/>
        <v>INSERT INTO `product`(`pID`, `pBar`, `pBars`, `pName`, `pBP`, `pSP`, `pVal`, `pCate`, `pUnit`, `img`) VALUES ('P03901','8850002025257','[{"detail":"รหัสสินค้า","barcode":"P03901"},{"detail":"บาร์โค้ดหลัก","barcode":"8850002025257"}]','เปาซิลเวอร์นาโน800g79บ**','65','79','0','ผงซักฟอก','ถุง','P00000.png');</v>
      </c>
    </row>
    <row r="3902" spans="1:18" x14ac:dyDescent="0.25">
      <c r="A3902" s="2" t="s">
        <v>5919</v>
      </c>
      <c r="B3902" s="8">
        <v>17612100061036</v>
      </c>
      <c r="C3902" s="2" t="s">
        <v>5920</v>
      </c>
      <c r="D3902" s="6"/>
      <c r="E3902" s="6"/>
      <c r="F3902" s="1">
        <v>100</v>
      </c>
      <c r="G3902" s="1">
        <v>0</v>
      </c>
      <c r="H3902" s="1">
        <v>80</v>
      </c>
      <c r="I3902" s="16"/>
      <c r="J3902" s="17" t="s">
        <v>7142</v>
      </c>
      <c r="K3902" s="4" t="s">
        <v>7144</v>
      </c>
      <c r="L3902" s="5" t="s">
        <v>7143</v>
      </c>
      <c r="M3902" s="5">
        <f t="shared" si="240"/>
        <v>0</v>
      </c>
      <c r="N3902" s="5">
        <f t="shared" si="241"/>
        <v>-80</v>
      </c>
      <c r="O3902" s="3" t="str">
        <f>IF(ISBLANK(D3902),"ส่วนลด",VLOOKUP(D3902,หมวดหมู่!$A$2:$B$35,2))</f>
        <v>ส่วนลด</v>
      </c>
      <c r="P3902" s="3" t="str">
        <f>IF(ISBLANK(E3902),"หน่วย",VLOOKUP(E3902,หน่วยนับ!$A$2:$B$37,2))</f>
        <v>หน่วย</v>
      </c>
      <c r="Q3902" t="str">
        <f t="shared" si="242"/>
        <v>P00000.png</v>
      </c>
      <c r="R3902" t="str">
        <f t="shared" si="243"/>
        <v>INSERT INTO `product`(`pID`, `pBar`, `pBars`, `pName`, `pBP`, `pSP`, `pVal`, `pCate`, `pUnit`, `img`) VALUES ('P03902','17612100061036','[{"detail":"รหัสสินค้า","barcode":"P03902"},{"detail":"บาร์โค้ดหลัก","barcode":"17612100061036"}]','ส่วนลดโอวิลติล110มลpยกลัง352บาท*','0','-80','100','ส่วนลด','หน่วย','P00000.png');</v>
      </c>
    </row>
    <row r="3903" spans="1:18" x14ac:dyDescent="0.25">
      <c r="A3903" s="2" t="s">
        <v>5921</v>
      </c>
      <c r="B3903" s="8">
        <v>8850125010185</v>
      </c>
      <c r="C3903" s="2" t="s">
        <v>5922</v>
      </c>
      <c r="D3903" s="6"/>
      <c r="E3903" s="6"/>
      <c r="F3903" s="1">
        <v>100</v>
      </c>
      <c r="G3903" s="1">
        <v>0</v>
      </c>
      <c r="H3903" s="1">
        <v>60</v>
      </c>
      <c r="I3903" s="16"/>
      <c r="J3903" s="17" t="s">
        <v>7142</v>
      </c>
      <c r="K3903" s="4" t="s">
        <v>7144</v>
      </c>
      <c r="L3903" s="5" t="s">
        <v>7143</v>
      </c>
      <c r="M3903" s="5">
        <f t="shared" si="240"/>
        <v>0</v>
      </c>
      <c r="N3903" s="5">
        <f t="shared" si="241"/>
        <v>-60</v>
      </c>
      <c r="O3903" s="3" t="str">
        <f>IF(ISBLANK(D3903),"ส่วนลด",VLOOKUP(D3903,หมวดหมู่!$A$2:$B$35,2))</f>
        <v>ส่วนลด</v>
      </c>
      <c r="P3903" s="3" t="str">
        <f>IF(ISBLANK(E3903),"หน่วย",VLOOKUP(E3903,หน่วยนับ!$A$2:$B$37,2))</f>
        <v>หน่วย</v>
      </c>
      <c r="Q3903" t="str">
        <f t="shared" si="242"/>
        <v>P00000.png</v>
      </c>
      <c r="R3903" t="str">
        <f t="shared" si="243"/>
        <v>INSERT INTO `product`(`pID`, `pBar`, `pBars`, `pName`, `pBP`, `pSP`, `pVal`, `pCate`, `pUnit`, `img`) VALUES ('P03903','8850125010185','[{"detail":"รหัสสินค้า","barcode":"P03903"},{"detail":"บาร์โค้ดหลัก","barcode":"8850125010185"}]','ส่วนลดไมโลยกลัง420บ*','0','-60','100','ส่วนลด','หน่วย','P00000.png');</v>
      </c>
    </row>
    <row r="3904" spans="1:18" x14ac:dyDescent="0.25">
      <c r="A3904" s="2" t="s">
        <v>5923</v>
      </c>
      <c r="B3904" s="8" t="s">
        <v>5923</v>
      </c>
      <c r="C3904" s="2" t="s">
        <v>6936</v>
      </c>
      <c r="D3904" s="6"/>
      <c r="E3904" s="1">
        <v>9</v>
      </c>
      <c r="F3904" s="1">
        <v>99</v>
      </c>
      <c r="G3904" s="1">
        <v>0</v>
      </c>
      <c r="H3904" s="1">
        <v>20</v>
      </c>
      <c r="I3904" s="16"/>
      <c r="J3904" s="17" t="s">
        <v>7142</v>
      </c>
      <c r="K3904" s="4" t="s">
        <v>7144</v>
      </c>
      <c r="L3904" s="5" t="s">
        <v>7143</v>
      </c>
      <c r="M3904" s="5">
        <f t="shared" si="240"/>
        <v>0</v>
      </c>
      <c r="N3904" s="5">
        <f t="shared" si="241"/>
        <v>-20</v>
      </c>
      <c r="O3904" s="3" t="str">
        <f>IF(ISBLANK(D3904),"ส่วนลด",VLOOKUP(D3904,หมวดหมู่!$A$2:$B$35,2))</f>
        <v>ส่วนลด</v>
      </c>
      <c r="P3904" s="3" t="str">
        <f>IF(ISBLANK(E3904),"หน่วย",VLOOKUP(E3904,หน่วยนับ!$A$2:$B$37,2))</f>
        <v>แพ็ค</v>
      </c>
      <c r="Q3904" t="str">
        <f t="shared" si="242"/>
        <v>P00000.png</v>
      </c>
      <c r="R3904" t="str">
        <f t="shared" si="243"/>
        <v>INSERT INTO `product`(`pID`, `pBar`, `pBars`, `pName`, `pBP`, `pSP`, `pVal`, `pCate`, `pUnit`, `img`) VALUES ('P03904','P03904','[{"detail":"รหัสสินค้า","barcode":"P03904"},{"detail":"บาร์โค้ดหลัก","barcode":"P03904"}]','ส่วนลดเป็บชี่12บาทยกแพ็ค24ขวด**','0','-20','99','ส่วนลด','แพ็ค','P00000.png');</v>
      </c>
    </row>
    <row r="3905" spans="1:18" x14ac:dyDescent="0.25">
      <c r="A3905" s="2" t="s">
        <v>5924</v>
      </c>
      <c r="B3905" s="8">
        <v>6934812551549</v>
      </c>
      <c r="C3905" s="2" t="s">
        <v>9219</v>
      </c>
      <c r="D3905" s="1">
        <v>40</v>
      </c>
      <c r="E3905" s="1">
        <v>1</v>
      </c>
      <c r="F3905" s="1">
        <v>5</v>
      </c>
      <c r="G3905" s="1">
        <v>15</v>
      </c>
      <c r="H3905" s="1">
        <v>20</v>
      </c>
      <c r="I3905" s="16"/>
      <c r="J3905" s="17" t="s">
        <v>7142</v>
      </c>
      <c r="K3905" s="4" t="s">
        <v>7144</v>
      </c>
      <c r="L3905" s="5" t="s">
        <v>7143</v>
      </c>
      <c r="M3905" s="5">
        <f t="shared" si="240"/>
        <v>15</v>
      </c>
      <c r="N3905" s="5">
        <f t="shared" si="241"/>
        <v>20</v>
      </c>
      <c r="O3905" s="3" t="str">
        <f>IF(ISBLANK(D3905),"ส่วนลด",VLOOKUP(D3905,หมวดหมู่!$A$2:$B$35,2))</f>
        <v>งานก่อสร้าง</v>
      </c>
      <c r="P3905" s="3" t="str">
        <f>IF(ISBLANK(E3905),"หน่วย",VLOOKUP(E3905,หน่วยนับ!$A$2:$B$37,2))</f>
        <v>ชิ้น</v>
      </c>
      <c r="Q3905" t="str">
        <f t="shared" si="242"/>
        <v>P00000.png</v>
      </c>
      <c r="R3905" t="str">
        <f t="shared" si="243"/>
        <v>INSERT INTO `product`(`pID`, `pBar`, `pBars`, `pName`, `pBP`, `pSP`, `pVal`, `pCate`, `pUnit`, `img`) VALUES ('P03905','6934812551549','[{"detail":"รหัสสินค้า","barcode":"P03905"},{"detail":"บาร์โค้ดหลัก","barcode":"6934812551549"}]','แปรงทาสี4นิ้ว***','15','20','5','งานก่อสร้าง','ชิ้น','P00000.png');</v>
      </c>
    </row>
    <row r="3906" spans="1:18" x14ac:dyDescent="0.25">
      <c r="A3906" s="2" t="s">
        <v>5925</v>
      </c>
      <c r="B3906" s="8" t="s">
        <v>5925</v>
      </c>
      <c r="C3906" s="2" t="s">
        <v>5926</v>
      </c>
      <c r="D3906" s="1">
        <v>20</v>
      </c>
      <c r="E3906" s="1">
        <v>1</v>
      </c>
      <c r="F3906" s="1">
        <v>0</v>
      </c>
      <c r="G3906" s="1">
        <v>120</v>
      </c>
      <c r="H3906" s="1">
        <v>139</v>
      </c>
      <c r="I3906" s="16"/>
      <c r="J3906" s="17" t="s">
        <v>7142</v>
      </c>
      <c r="K3906" s="4" t="s">
        <v>7144</v>
      </c>
      <c r="L3906" s="5" t="s">
        <v>7143</v>
      </c>
      <c r="M3906" s="5">
        <f t="shared" si="240"/>
        <v>120</v>
      </c>
      <c r="N3906" s="5">
        <f t="shared" si="241"/>
        <v>139</v>
      </c>
      <c r="O3906" s="3" t="str">
        <f>IF(ISBLANK(D3906),"ส่วนลด",VLOOKUP(D3906,หมวดหมู่!$A$2:$B$35,2))</f>
        <v>อุปโภค/บริโภค</v>
      </c>
      <c r="P3906" s="3" t="str">
        <f>IF(ISBLANK(E3906),"หน่วย",VLOOKUP(E3906,หน่วยนับ!$A$2:$B$37,2))</f>
        <v>ชิ้น</v>
      </c>
      <c r="Q3906" t="str">
        <f t="shared" si="242"/>
        <v>P00000.png</v>
      </c>
      <c r="R3906" t="str">
        <f t="shared" si="243"/>
        <v>INSERT INTO `product`(`pID`, `pBar`, `pBars`, `pName`, `pBP`, `pSP`, `pVal`, `pCate`, `pUnit`, `img`) VALUES ('P03906','P03906','[{"detail":"รหัสสินค้า","barcode":"P03906"},{"detail":"บาร์โค้ดหลัก","barcode":"P03906"}]','กระทะด้ามจับ14''/4139บ*','120','139','0','อุปโภค/บริโภค','ชิ้น','P00000.png');</v>
      </c>
    </row>
    <row r="3907" spans="1:18" x14ac:dyDescent="0.25">
      <c r="A3907" s="2" t="s">
        <v>5927</v>
      </c>
      <c r="B3907" s="8" t="s">
        <v>5928</v>
      </c>
      <c r="C3907" s="2" t="s">
        <v>5929</v>
      </c>
      <c r="D3907" s="1">
        <v>77</v>
      </c>
      <c r="E3907" s="1">
        <v>1</v>
      </c>
      <c r="F3907" s="1">
        <v>0</v>
      </c>
      <c r="G3907" s="1">
        <v>135</v>
      </c>
      <c r="H3907" s="1">
        <v>159</v>
      </c>
      <c r="I3907" s="16"/>
      <c r="J3907" s="17" t="s">
        <v>7142</v>
      </c>
      <c r="K3907" s="4" t="s">
        <v>7144</v>
      </c>
      <c r="L3907" s="5" t="s">
        <v>7143</v>
      </c>
      <c r="M3907" s="5">
        <f t="shared" ref="M3907:M3970" si="244">IF(ISBLANK(D3907),0,G3907)</f>
        <v>135</v>
      </c>
      <c r="N3907" s="5">
        <f t="shared" ref="N3907:N3970" si="245">IF(ISBLANK(D3907),-H3907,H3907)</f>
        <v>159</v>
      </c>
      <c r="O3907" s="3" t="str">
        <f>IF(ISBLANK(D3907),"ส่วนลด",VLOOKUP(D3907,หมวดหมู่!$A$2:$B$35,2))</f>
        <v>ของใช้ในครัว</v>
      </c>
      <c r="P3907" s="3" t="str">
        <f>IF(ISBLANK(E3907),"หน่วย",VLOOKUP(E3907,หน่วยนับ!$A$2:$B$37,2))</f>
        <v>ชิ้น</v>
      </c>
      <c r="Q3907" t="str">
        <f t="shared" ref="Q3907:Q3970" si="246">IF(ISBLANK(I3907),"P00000.png",I3907)</f>
        <v>P00000.png</v>
      </c>
      <c r="R3907" t="str">
        <f t="shared" ref="R3907:R3970" si="247">"INSERT INTO `product`(`pID`, `pBar`, `pBars`, `pName`, `pBP`, `pSP`, `pVal`, `pCate`, `pUnit`, `img`) VALUES ('"&amp;A3907&amp;"','"&amp;B3907&amp;"','"&amp;J3907&amp;A3907&amp;K3907&amp;B3907&amp;L3907&amp;"','"&amp;C3907&amp;"','"&amp;M3907&amp;"','"&amp;N3907&amp;"','"&amp;F3907&amp;"','"&amp;O3907&amp;"','"&amp;P3907&amp;"','"&amp;Q3907&amp;"');"</f>
        <v>INSERT INTO `product`(`pID`, `pBar`, `pBars`, `pName`, `pBP`, `pSP`, `pVal`, `pCate`, `pUnit`, `img`) VALUES ('P03907','1-112513','[{"detail":"รหัสสินค้า","barcode":"P03907"},{"detail":"บาร์โค้ดหลัก","barcode":"1-112513"}]','กระทะด้ามจับ13''/4159บ**','135','159','0','ของใช้ในครัว','ชิ้น','P00000.png');</v>
      </c>
    </row>
    <row r="3908" spans="1:18" x14ac:dyDescent="0.25">
      <c r="A3908" s="2" t="s">
        <v>5930</v>
      </c>
      <c r="B3908" s="8">
        <v>6891217152637</v>
      </c>
      <c r="C3908" s="2" t="s">
        <v>9220</v>
      </c>
      <c r="D3908" s="1">
        <v>20</v>
      </c>
      <c r="E3908" s="1">
        <v>1</v>
      </c>
      <c r="F3908" s="1">
        <v>1</v>
      </c>
      <c r="G3908" s="1">
        <v>85</v>
      </c>
      <c r="H3908" s="1">
        <v>100</v>
      </c>
      <c r="I3908" s="16"/>
      <c r="J3908" s="17" t="s">
        <v>7142</v>
      </c>
      <c r="K3908" s="4" t="s">
        <v>7144</v>
      </c>
      <c r="L3908" s="5" t="s">
        <v>7143</v>
      </c>
      <c r="M3908" s="5">
        <f t="shared" si="244"/>
        <v>85</v>
      </c>
      <c r="N3908" s="5">
        <f t="shared" si="245"/>
        <v>100</v>
      </c>
      <c r="O3908" s="3" t="str">
        <f>IF(ISBLANK(D3908),"ส่วนลด",VLOOKUP(D3908,หมวดหมู่!$A$2:$B$35,2))</f>
        <v>อุปโภค/บริโภค</v>
      </c>
      <c r="P3908" s="3" t="str">
        <f>IF(ISBLANK(E3908),"หน่วย",VLOOKUP(E3908,หน่วยนับ!$A$2:$B$37,2))</f>
        <v>ชิ้น</v>
      </c>
      <c r="Q3908" t="str">
        <f t="shared" si="246"/>
        <v>P00000.png</v>
      </c>
      <c r="R3908" t="str">
        <f t="shared" si="247"/>
        <v>INSERT INTO `product`(`pID`, `pBar`, `pBars`, `pName`, `pBP`, `pSP`, `pVal`, `pCate`, `pUnit`, `img`) VALUES ('P03908','6891217152637','[{"detail":"รหัสสินค้า","barcode":"P03908"},{"detail":"บาร์โค้ดหลัก","barcode":"6891217152637"}]','ไม้แบดอันละ***','85','100','1','อุปโภค/บริโภค','ชิ้น','P00000.png');</v>
      </c>
    </row>
    <row r="3909" spans="1:18" x14ac:dyDescent="0.25">
      <c r="A3909" s="2" t="s">
        <v>5931</v>
      </c>
      <c r="B3909" s="8">
        <v>6891217154037</v>
      </c>
      <c r="C3909" s="2" t="s">
        <v>5932</v>
      </c>
      <c r="D3909" s="1">
        <v>20</v>
      </c>
      <c r="E3909" s="1">
        <v>36</v>
      </c>
      <c r="F3909" s="1">
        <v>0</v>
      </c>
      <c r="G3909" s="1">
        <v>80</v>
      </c>
      <c r="H3909" s="1">
        <v>100</v>
      </c>
      <c r="I3909" s="16"/>
      <c r="J3909" s="17" t="s">
        <v>7142</v>
      </c>
      <c r="K3909" s="4" t="s">
        <v>7144</v>
      </c>
      <c r="L3909" s="5" t="s">
        <v>7143</v>
      </c>
      <c r="M3909" s="5">
        <f t="shared" si="244"/>
        <v>80</v>
      </c>
      <c r="N3909" s="5">
        <f t="shared" si="245"/>
        <v>100</v>
      </c>
      <c r="O3909" s="3" t="str">
        <f>IF(ISBLANK(D3909),"ส่วนลด",VLOOKUP(D3909,หมวดหมู่!$A$2:$B$35,2))</f>
        <v>อุปโภค/บริโภค</v>
      </c>
      <c r="P3909" s="3" t="str">
        <f>IF(ISBLANK(E3909),"หน่วย",VLOOKUP(E3909,หน่วยนับ!$A$2:$B$37,2))</f>
        <v>คู่</v>
      </c>
      <c r="Q3909" t="str">
        <f t="shared" si="246"/>
        <v>P00000.png</v>
      </c>
      <c r="R3909" t="str">
        <f t="shared" si="247"/>
        <v>INSERT INTO `product`(`pID`, `pBar`, `pBars`, `pName`, `pBP`, `pSP`, `pVal`, `pCate`, `pUnit`, `img`) VALUES ('P03909','6891217154037','[{"detail":"รหัสสินค้า","barcode":"P03909"},{"detail":"บาร์โค้ดหลัก","barcode":"6891217154037"}]','ไม้แบดคู่ละ100บ*','80','100','0','อุปโภค/บริโภค','คู่','P00000.png');</v>
      </c>
    </row>
    <row r="3910" spans="1:18" x14ac:dyDescent="0.25">
      <c r="A3910" s="2" t="s">
        <v>5933</v>
      </c>
      <c r="B3910" s="8" t="s">
        <v>5933</v>
      </c>
      <c r="C3910" s="2" t="s">
        <v>9221</v>
      </c>
      <c r="D3910" s="1">
        <v>32</v>
      </c>
      <c r="E3910" s="1">
        <v>1</v>
      </c>
      <c r="F3910" s="1">
        <v>10</v>
      </c>
      <c r="G3910" s="1">
        <v>11.5</v>
      </c>
      <c r="H3910" s="1">
        <v>15</v>
      </c>
      <c r="I3910" s="16"/>
      <c r="J3910" s="17" t="s">
        <v>7142</v>
      </c>
      <c r="K3910" s="4" t="s">
        <v>7144</v>
      </c>
      <c r="L3910" s="5" t="s">
        <v>7143</v>
      </c>
      <c r="M3910" s="5">
        <f t="shared" si="244"/>
        <v>11.5</v>
      </c>
      <c r="N3910" s="5">
        <f t="shared" si="245"/>
        <v>15</v>
      </c>
      <c r="O3910" s="3" t="str">
        <f>IF(ISBLANK(D3910),"ส่วนลด",VLOOKUP(D3910,หมวดหมู่!$A$2:$B$35,2))</f>
        <v>การศึกษา</v>
      </c>
      <c r="P3910" s="3" t="str">
        <f>IF(ISBLANK(E3910),"หน่วย",VLOOKUP(E3910,หน่วยนับ!$A$2:$B$37,2))</f>
        <v>ชิ้น</v>
      </c>
      <c r="Q3910" t="str">
        <f t="shared" si="246"/>
        <v>P00000.png</v>
      </c>
      <c r="R3910" t="str">
        <f t="shared" si="247"/>
        <v>INSERT INTO `product`(`pID`, `pBar`, `pBars`, `pName`, `pBP`, `pSP`, `pVal`, `pCate`, `pUnit`, `img`) VALUES ('P03910','P03910','[{"detail":"รหัสสินค้า","barcode":"P03910"},{"detail":"บาร์โค้ดหลัก","barcode":"P03910"}]','ลูกแบดขนไก่ตราม้า***','11.5','15','10','การศึกษา','ชิ้น','P00000.png');</v>
      </c>
    </row>
    <row r="3911" spans="1:18" x14ac:dyDescent="0.25">
      <c r="A3911" s="2" t="s">
        <v>5934</v>
      </c>
      <c r="B3911" s="8">
        <v>1988032129243</v>
      </c>
      <c r="C3911" s="2" t="s">
        <v>9222</v>
      </c>
      <c r="D3911" s="1">
        <v>40</v>
      </c>
      <c r="E3911" s="1">
        <v>1</v>
      </c>
      <c r="F3911" s="1">
        <v>5</v>
      </c>
      <c r="G3911" s="1">
        <v>7.5</v>
      </c>
      <c r="H3911" s="1">
        <v>10</v>
      </c>
      <c r="I3911" s="16"/>
      <c r="J3911" s="17" t="s">
        <v>7142</v>
      </c>
      <c r="K3911" s="4" t="s">
        <v>7144</v>
      </c>
      <c r="L3911" s="5" t="s">
        <v>7143</v>
      </c>
      <c r="M3911" s="5">
        <f t="shared" si="244"/>
        <v>7.5</v>
      </c>
      <c r="N3911" s="5">
        <f t="shared" si="245"/>
        <v>10</v>
      </c>
      <c r="O3911" s="3" t="str">
        <f>IF(ISBLANK(D3911),"ส่วนลด",VLOOKUP(D3911,หมวดหมู่!$A$2:$B$35,2))</f>
        <v>งานก่อสร้าง</v>
      </c>
      <c r="P3911" s="3" t="str">
        <f>IF(ISBLANK(E3911),"หน่วย",VLOOKUP(E3911,หน่วยนับ!$A$2:$B$37,2))</f>
        <v>ชิ้น</v>
      </c>
      <c r="Q3911" t="str">
        <f t="shared" si="246"/>
        <v>P00000.png</v>
      </c>
      <c r="R3911" t="str">
        <f t="shared" si="247"/>
        <v>INSERT INTO `product`(`pID`, `pBar`, `pBars`, `pName`, `pBP`, `pSP`, `pVal`, `pCate`, `pUnit`, `img`) VALUES ('P03911','1988032129243','[{"detail":"รหัสสินค้า","barcode":"P03911"},{"detail":"บาร์โค้ดหลัก","barcode":"1988032129243"}]','แปรงทาสี2นิ้ว***','7.5','10','5','งานก่อสร้าง','ชิ้น','P00000.png');</v>
      </c>
    </row>
    <row r="3912" spans="1:18" x14ac:dyDescent="0.25">
      <c r="A3912" s="2" t="s">
        <v>5935</v>
      </c>
      <c r="B3912" s="8" t="s">
        <v>5935</v>
      </c>
      <c r="C3912" s="2" t="s">
        <v>5936</v>
      </c>
      <c r="D3912" s="1">
        <v>20</v>
      </c>
      <c r="E3912" s="1">
        <v>35</v>
      </c>
      <c r="F3912" s="1">
        <v>3</v>
      </c>
      <c r="G3912" s="1">
        <v>150</v>
      </c>
      <c r="H3912" s="1">
        <v>170</v>
      </c>
      <c r="I3912" s="16"/>
      <c r="J3912" s="17" t="s">
        <v>7142</v>
      </c>
      <c r="K3912" s="4" t="s">
        <v>7144</v>
      </c>
      <c r="L3912" s="5" t="s">
        <v>7143</v>
      </c>
      <c r="M3912" s="5">
        <f t="shared" si="244"/>
        <v>150</v>
      </c>
      <c r="N3912" s="5">
        <f t="shared" si="245"/>
        <v>170</v>
      </c>
      <c r="O3912" s="3" t="str">
        <f>IF(ISBLANK(D3912),"ส่วนลด",VLOOKUP(D3912,หมวดหมู่!$A$2:$B$35,2))</f>
        <v>อุปโภค/บริโภค</v>
      </c>
      <c r="P3912" s="3" t="str">
        <f>IF(ISBLANK(E3912),"หน่วย",VLOOKUP(E3912,หน่วยนับ!$A$2:$B$37,2))</f>
        <v>ตัว</v>
      </c>
      <c r="Q3912" t="str">
        <f t="shared" si="246"/>
        <v>P00000.png</v>
      </c>
      <c r="R3912" t="str">
        <f t="shared" si="247"/>
        <v>INSERT INTO `product`(`pID`, `pBar`, `pBars`, `pName`, `pBP`, `pSP`, `pVal`, `pCate`, `pUnit`, `img`) VALUES ('P03912','P03912','[{"detail":"รหัสสินค้า","barcode":"P03912"},{"detail":"บาร์โค้ดหลัก","barcode":"P03912"}]','เก้าอี้ท้าวแขน170บ*','150','170','3','อุปโภค/บริโภค','ตัว','P00000.png');</v>
      </c>
    </row>
    <row r="3913" spans="1:18" x14ac:dyDescent="0.25">
      <c r="A3913" s="2" t="s">
        <v>5937</v>
      </c>
      <c r="B3913" s="8">
        <v>8851456106776</v>
      </c>
      <c r="C3913" s="2" t="s">
        <v>6937</v>
      </c>
      <c r="D3913" s="1">
        <v>20</v>
      </c>
      <c r="E3913" s="1">
        <v>1</v>
      </c>
      <c r="F3913" s="1">
        <v>0</v>
      </c>
      <c r="G3913" s="1">
        <v>889</v>
      </c>
      <c r="H3913" s="1">
        <v>979</v>
      </c>
      <c r="I3913" s="16"/>
      <c r="J3913" s="17" t="s">
        <v>7142</v>
      </c>
      <c r="K3913" s="4" t="s">
        <v>7144</v>
      </c>
      <c r="L3913" s="5" t="s">
        <v>7143</v>
      </c>
      <c r="M3913" s="5">
        <f t="shared" si="244"/>
        <v>889</v>
      </c>
      <c r="N3913" s="5">
        <f t="shared" si="245"/>
        <v>979</v>
      </c>
      <c r="O3913" s="3" t="str">
        <f>IF(ISBLANK(D3913),"ส่วนลด",VLOOKUP(D3913,หมวดหมู่!$A$2:$B$35,2))</f>
        <v>อุปโภค/บริโภค</v>
      </c>
      <c r="P3913" s="3" t="str">
        <f>IF(ISBLANK(E3913),"หน่วย",VLOOKUP(E3913,หน่วยนับ!$A$2:$B$37,2))</f>
        <v>ชิ้น</v>
      </c>
      <c r="Q3913" t="str">
        <f t="shared" si="246"/>
        <v>P00000.png</v>
      </c>
      <c r="R3913" t="str">
        <f t="shared" si="247"/>
        <v>INSERT INTO `product`(`pID`, `pBar`, `pBars`, `pName`, `pBP`, `pSP`, `pVal`, `pCate`, `pUnit`, `img`) VALUES ('P03913','8851456106776','[{"detail":"รหัสสินค้า","barcode":"P03913"},{"detail":"บาร์โค้ดหลัก","barcode":"8851456106776"}]','หม้อหุงข้าวชาร์ป1.8ลิตร**','889','979','0','อุปโภค/บริโภค','ชิ้น','P00000.png');</v>
      </c>
    </row>
    <row r="3914" spans="1:18" x14ac:dyDescent="0.25">
      <c r="A3914" s="2" t="s">
        <v>5938</v>
      </c>
      <c r="B3914" s="8" t="s">
        <v>5938</v>
      </c>
      <c r="C3914" s="2" t="s">
        <v>6938</v>
      </c>
      <c r="D3914" s="1">
        <v>20</v>
      </c>
      <c r="E3914" s="1">
        <v>1</v>
      </c>
      <c r="F3914" s="1">
        <v>3</v>
      </c>
      <c r="G3914" s="1">
        <v>35</v>
      </c>
      <c r="H3914" s="1">
        <v>40</v>
      </c>
      <c r="I3914" s="16"/>
      <c r="J3914" s="17" t="s">
        <v>7142</v>
      </c>
      <c r="K3914" s="4" t="s">
        <v>7144</v>
      </c>
      <c r="L3914" s="5" t="s">
        <v>7143</v>
      </c>
      <c r="M3914" s="5">
        <f t="shared" si="244"/>
        <v>35</v>
      </c>
      <c r="N3914" s="5">
        <f t="shared" si="245"/>
        <v>40</v>
      </c>
      <c r="O3914" s="3" t="str">
        <f>IF(ISBLANK(D3914),"ส่วนลด",VLOOKUP(D3914,หมวดหมู่!$A$2:$B$35,2))</f>
        <v>อุปโภค/บริโภค</v>
      </c>
      <c r="P3914" s="3" t="str">
        <f>IF(ISBLANK(E3914),"หน่วย",VLOOKUP(E3914,หน่วยนับ!$A$2:$B$37,2))</f>
        <v>ชิ้น</v>
      </c>
      <c r="Q3914" t="str">
        <f t="shared" si="246"/>
        <v>P00000.png</v>
      </c>
      <c r="R3914" t="str">
        <f t="shared" si="247"/>
        <v>INSERT INTO `product`(`pID`, `pBar`, `pBars`, `pName`, `pBP`, `pSP`, `pVal`, `pCate`, `pUnit`, `img`) VALUES ('P03914','P03914','[{"detail":"รหัสสินค้า","barcode":"P03914"},{"detail":"บาร์โค้ดหลัก","barcode":"P03914"}]','ถุงหูหิ้ว12*20 **','35','40','3','อุปโภค/บริโภค','ชิ้น','P00000.png');</v>
      </c>
    </row>
    <row r="3915" spans="1:18" x14ac:dyDescent="0.25">
      <c r="A3915" s="2" t="s">
        <v>5939</v>
      </c>
      <c r="B3915" s="8" t="s">
        <v>5939</v>
      </c>
      <c r="C3915" s="2" t="s">
        <v>5940</v>
      </c>
      <c r="D3915" s="1">
        <v>20</v>
      </c>
      <c r="E3915" s="1">
        <v>14</v>
      </c>
      <c r="F3915" s="1">
        <v>0</v>
      </c>
      <c r="G3915" s="1">
        <v>25</v>
      </c>
      <c r="H3915" s="1">
        <v>30</v>
      </c>
      <c r="I3915" s="16"/>
      <c r="J3915" s="17" t="s">
        <v>7142</v>
      </c>
      <c r="K3915" s="4" t="s">
        <v>7144</v>
      </c>
      <c r="L3915" s="5" t="s">
        <v>7143</v>
      </c>
      <c r="M3915" s="5">
        <f t="shared" si="244"/>
        <v>25</v>
      </c>
      <c r="N3915" s="5">
        <f t="shared" si="245"/>
        <v>30</v>
      </c>
      <c r="O3915" s="3" t="str">
        <f>IF(ISBLANK(D3915),"ส่วนลด",VLOOKUP(D3915,หมวดหมู่!$A$2:$B$35,2))</f>
        <v>อุปโภค/บริโภค</v>
      </c>
      <c r="P3915" s="3" t="str">
        <f>IF(ISBLANK(E3915),"หน่วย",VLOOKUP(E3915,หน่วยนับ!$A$2:$B$37,2))</f>
        <v>ถุง</v>
      </c>
      <c r="Q3915" t="str">
        <f t="shared" si="246"/>
        <v>P00000.png</v>
      </c>
      <c r="R3915" t="str">
        <f t="shared" si="247"/>
        <v>INSERT INTO `product`(`pID`, `pBar`, `pBars`, `pName`, `pBP`, `pSP`, `pVal`, `pCate`, `pUnit`, `img`) VALUES ('P03915','P03915','[{"detail":"รหัสสินค้า","barcode":"P03915"},{"detail":"บาร์โค้ดหลัก","barcode":"P03915"}]','หอมแดงใหญ่ครึ่งกก.*','25','30','0','อุปโภค/บริโภค','ถุง','P00000.png');</v>
      </c>
    </row>
    <row r="3916" spans="1:18" x14ac:dyDescent="0.25">
      <c r="A3916" s="2" t="s">
        <v>5941</v>
      </c>
      <c r="B3916" s="8" t="s">
        <v>5941</v>
      </c>
      <c r="C3916" s="2" t="s">
        <v>6939</v>
      </c>
      <c r="D3916" s="1">
        <v>20</v>
      </c>
      <c r="E3916" s="1">
        <v>14</v>
      </c>
      <c r="F3916" s="1">
        <v>-1</v>
      </c>
      <c r="G3916" s="1">
        <v>15</v>
      </c>
      <c r="H3916" s="1">
        <v>20</v>
      </c>
      <c r="I3916" s="16"/>
      <c r="J3916" s="17" t="s">
        <v>7142</v>
      </c>
      <c r="K3916" s="4" t="s">
        <v>7144</v>
      </c>
      <c r="L3916" s="5" t="s">
        <v>7143</v>
      </c>
      <c r="M3916" s="5">
        <f t="shared" si="244"/>
        <v>15</v>
      </c>
      <c r="N3916" s="5">
        <f t="shared" si="245"/>
        <v>20</v>
      </c>
      <c r="O3916" s="3" t="str">
        <f>IF(ISBLANK(D3916),"ส่วนลด",VLOOKUP(D3916,หมวดหมู่!$A$2:$B$35,2))</f>
        <v>อุปโภค/บริโภค</v>
      </c>
      <c r="P3916" s="3" t="str">
        <f>IF(ISBLANK(E3916),"หน่วย",VLOOKUP(E3916,หน่วยนับ!$A$2:$B$37,2))</f>
        <v>ถุง</v>
      </c>
      <c r="Q3916" t="str">
        <f t="shared" si="246"/>
        <v>P00000.png</v>
      </c>
      <c r="R3916" t="str">
        <f t="shared" si="247"/>
        <v>INSERT INTO `product`(`pID`, `pBar`, `pBars`, `pName`, `pBP`, `pSP`, `pVal`, `pCate`, `pUnit`, `img`) VALUES ('P03916','P03916','[{"detail":"รหัสสินค้า","barcode":"P03916"},{"detail":"บาร์โค้ดหลัก","barcode":"P03916"}]','กระเทียมเล็ก20บาท','15','20','-1','อุปโภค/บริโภค','ถุง','P00000.png');</v>
      </c>
    </row>
    <row r="3917" spans="1:18" x14ac:dyDescent="0.25">
      <c r="A3917" s="2" t="s">
        <v>5942</v>
      </c>
      <c r="B3917" s="8" t="s">
        <v>5942</v>
      </c>
      <c r="C3917" s="2" t="s">
        <v>5943</v>
      </c>
      <c r="D3917" s="1">
        <v>20</v>
      </c>
      <c r="E3917" s="1">
        <v>1</v>
      </c>
      <c r="F3917" s="1">
        <v>0</v>
      </c>
      <c r="G3917" s="1">
        <v>910</v>
      </c>
      <c r="H3917" s="1">
        <v>1000</v>
      </c>
      <c r="I3917" s="16"/>
      <c r="J3917" s="17" t="s">
        <v>7142</v>
      </c>
      <c r="K3917" s="4" t="s">
        <v>7144</v>
      </c>
      <c r="L3917" s="5" t="s">
        <v>7143</v>
      </c>
      <c r="M3917" s="5">
        <f t="shared" si="244"/>
        <v>910</v>
      </c>
      <c r="N3917" s="5">
        <f t="shared" si="245"/>
        <v>1000</v>
      </c>
      <c r="O3917" s="3" t="str">
        <f>IF(ISBLANK(D3917),"ส่วนลด",VLOOKUP(D3917,หมวดหมู่!$A$2:$B$35,2))</f>
        <v>อุปโภค/บริโภค</v>
      </c>
      <c r="P3917" s="3" t="str">
        <f>IF(ISBLANK(E3917),"หน่วย",VLOOKUP(E3917,หน่วยนับ!$A$2:$B$37,2))</f>
        <v>ชิ้น</v>
      </c>
      <c r="Q3917" t="str">
        <f t="shared" si="246"/>
        <v>P00000.png</v>
      </c>
      <c r="R3917" t="str">
        <f t="shared" si="247"/>
        <v>INSERT INTO `product`(`pID`, `pBar`, `pBars`, `pName`, `pBP`, `pSP`, `pVal`, `pCate`, `pUnit`, `img`) VALUES ('P03917','P03917','[{"detail":"รหัสสินค้า","barcode":"P03917"},{"detail":"บาร์โค้ดหลัก","barcode":"P03917"}]','พัดลมโอกาวา16''สไล้1001บ*','910','1000','0','อุปโภค/บริโภค','ชิ้น','P00000.png');</v>
      </c>
    </row>
    <row r="3918" spans="1:18" x14ac:dyDescent="0.25">
      <c r="A3918" s="2" t="s">
        <v>5944</v>
      </c>
      <c r="B3918" s="8">
        <v>8853084001218</v>
      </c>
      <c r="C3918" s="2" t="s">
        <v>5945</v>
      </c>
      <c r="D3918" s="1">
        <v>60</v>
      </c>
      <c r="E3918" s="1">
        <v>3</v>
      </c>
      <c r="F3918" s="1">
        <v>0</v>
      </c>
      <c r="G3918" s="1">
        <v>13</v>
      </c>
      <c r="H3918" s="1">
        <v>17</v>
      </c>
      <c r="I3918" s="16"/>
      <c r="J3918" s="17" t="s">
        <v>7142</v>
      </c>
      <c r="K3918" s="4" t="s">
        <v>7144</v>
      </c>
      <c r="L3918" s="5" t="s">
        <v>7143</v>
      </c>
      <c r="M3918" s="5">
        <f t="shared" si="244"/>
        <v>13</v>
      </c>
      <c r="N3918" s="5">
        <f t="shared" si="245"/>
        <v>17</v>
      </c>
      <c r="O3918" s="3" t="str">
        <f>IF(ISBLANK(D3918),"ส่วนลด",VLOOKUP(D3918,หมวดหมู่!$A$2:$B$35,2))</f>
        <v>ยาสามัญประจำบ้าน</v>
      </c>
      <c r="P3918" s="3" t="str">
        <f>IF(ISBLANK(E3918),"หน่วย",VLOOKUP(E3918,หน่วยนับ!$A$2:$B$37,2))</f>
        <v>ขวด</v>
      </c>
      <c r="Q3918" t="str">
        <f t="shared" si="246"/>
        <v>P00000.png</v>
      </c>
      <c r="R3918" t="str">
        <f t="shared" si="247"/>
        <v>INSERT INTO `product`(`pID`, `pBar`, `pBars`, `pName`, `pBP`, `pSP`, `pVal`, `pCate`, `pUnit`, `img`) VALUES ('P03918','8853084001218','[{"detail":"รหัสสินค้า","barcode":"P03918"},{"detail":"บาร์โค้ดหลัก","barcode":"8853084001218"}]','ยาหอม5เจดัย์17บาท**','13','17','0','ยาสามัญประจำบ้าน','ขวด','P00000.png');</v>
      </c>
    </row>
    <row r="3919" spans="1:18" x14ac:dyDescent="0.25">
      <c r="A3919" s="2" t="s">
        <v>5946</v>
      </c>
      <c r="B3919" s="8">
        <v>8851467011403</v>
      </c>
      <c r="C3919" s="2" t="s">
        <v>9223</v>
      </c>
      <c r="D3919" s="1">
        <v>60</v>
      </c>
      <c r="E3919" s="1">
        <v>2</v>
      </c>
      <c r="F3919" s="1">
        <v>5</v>
      </c>
      <c r="G3919" s="1">
        <v>37.5</v>
      </c>
      <c r="H3919" s="1">
        <v>45</v>
      </c>
      <c r="I3919" s="16"/>
      <c r="J3919" s="17" t="s">
        <v>7142</v>
      </c>
      <c r="K3919" s="4" t="s">
        <v>7144</v>
      </c>
      <c r="L3919" s="5" t="s">
        <v>7143</v>
      </c>
      <c r="M3919" s="5">
        <f t="shared" si="244"/>
        <v>37.5</v>
      </c>
      <c r="N3919" s="5">
        <f t="shared" si="245"/>
        <v>45</v>
      </c>
      <c r="O3919" s="3" t="str">
        <f>IF(ISBLANK(D3919),"ส่วนลด",VLOOKUP(D3919,หมวดหมู่!$A$2:$B$35,2))</f>
        <v>ยาสามัญประจำบ้าน</v>
      </c>
      <c r="P3919" s="3" t="str">
        <f>IF(ISBLANK(E3919),"หน่วย",VLOOKUP(E3919,หน่วยนับ!$A$2:$B$37,2))</f>
        <v>กระปุก</v>
      </c>
      <c r="Q3919" t="str">
        <f t="shared" si="246"/>
        <v>P00000.png</v>
      </c>
      <c r="R3919" t="str">
        <f t="shared" si="247"/>
        <v>INSERT INTO `product`(`pID`, `pBar`, `pBars`, `pName`, `pBP`, `pSP`, `pVal`, `pCate`, `pUnit`, `img`) VALUES ('P03919','8851467011403','[{"detail":"รหัสสินค้า","barcode":"P03919"},{"detail":"บาร์โค้ดหลัก","barcode":"8851467011403"}]','ยาพาราฟ้าขาวกระปุก100เม็ด***','37.5','45','5','ยาสามัญประจำบ้าน','กระปุก','P00000.png');</v>
      </c>
    </row>
    <row r="3920" spans="1:18" x14ac:dyDescent="0.25">
      <c r="A3920" s="2" t="s">
        <v>5947</v>
      </c>
      <c r="B3920" s="8">
        <v>8856971000011</v>
      </c>
      <c r="C3920" s="2" t="s">
        <v>5948</v>
      </c>
      <c r="D3920" s="1">
        <v>60</v>
      </c>
      <c r="E3920" s="1">
        <v>26</v>
      </c>
      <c r="F3920" s="1">
        <v>0</v>
      </c>
      <c r="G3920" s="1">
        <v>12</v>
      </c>
      <c r="H3920" s="1">
        <v>14</v>
      </c>
      <c r="I3920" s="16"/>
      <c r="J3920" s="17" t="s">
        <v>7142</v>
      </c>
      <c r="K3920" s="4" t="s">
        <v>7144</v>
      </c>
      <c r="L3920" s="5" t="s">
        <v>7143</v>
      </c>
      <c r="M3920" s="5">
        <f t="shared" si="244"/>
        <v>12</v>
      </c>
      <c r="N3920" s="5">
        <f t="shared" si="245"/>
        <v>14</v>
      </c>
      <c r="O3920" s="3" t="str">
        <f>IF(ISBLANK(D3920),"ส่วนลด",VLOOKUP(D3920,หมวดหมู่!$A$2:$B$35,2))</f>
        <v>ยาสามัญประจำบ้าน</v>
      </c>
      <c r="P3920" s="3" t="str">
        <f>IF(ISBLANK(E3920),"หน่วย",VLOOKUP(E3920,หน่วยนับ!$A$2:$B$37,2))</f>
        <v>ห่อ</v>
      </c>
      <c r="Q3920" t="str">
        <f t="shared" si="246"/>
        <v>P00000.png</v>
      </c>
      <c r="R3920" t="str">
        <f t="shared" si="247"/>
        <v>INSERT INTO `product`(`pID`, `pBar`, `pBars`, `pName`, `pBP`, `pSP`, `pVal`, `pCate`, `pUnit`, `img`) VALUES ('P03920','8856971000011','[{"detail":"รหัสสินค้า","barcode":"P03920"},{"detail":"บาร์โค้ดหลัก","barcode":"8856971000011"}]','ยาเขียวใบโพธิ์14บ**','12','14','0','ยาสามัญประจำบ้าน','ห่อ','P00000.png');</v>
      </c>
    </row>
    <row r="3921" spans="1:18" x14ac:dyDescent="0.25">
      <c r="A3921" s="2" t="s">
        <v>5949</v>
      </c>
      <c r="B3921" s="8">
        <v>8856971000028</v>
      </c>
      <c r="C3921" s="2" t="s">
        <v>9224</v>
      </c>
      <c r="D3921" s="1">
        <v>60</v>
      </c>
      <c r="E3921" s="1">
        <v>26</v>
      </c>
      <c r="F3921" s="1">
        <v>3</v>
      </c>
      <c r="G3921" s="1">
        <v>12</v>
      </c>
      <c r="H3921" s="1">
        <v>14</v>
      </c>
      <c r="I3921" s="16"/>
      <c r="J3921" s="17" t="s">
        <v>7142</v>
      </c>
      <c r="K3921" s="4" t="s">
        <v>7144</v>
      </c>
      <c r="L3921" s="5" t="s">
        <v>7143</v>
      </c>
      <c r="M3921" s="5">
        <f t="shared" si="244"/>
        <v>12</v>
      </c>
      <c r="N3921" s="5">
        <f t="shared" si="245"/>
        <v>14</v>
      </c>
      <c r="O3921" s="3" t="str">
        <f>IF(ISBLANK(D3921),"ส่วนลด",VLOOKUP(D3921,หมวดหมู่!$A$2:$B$35,2))</f>
        <v>ยาสามัญประจำบ้าน</v>
      </c>
      <c r="P3921" s="3" t="str">
        <f>IF(ISBLANK(E3921),"หน่วย",VLOOKUP(E3921,หน่วยนับ!$A$2:$B$37,2))</f>
        <v>ห่อ</v>
      </c>
      <c r="Q3921" t="str">
        <f t="shared" si="246"/>
        <v>P00000.png</v>
      </c>
      <c r="R3921" t="str">
        <f t="shared" si="247"/>
        <v>INSERT INTO `product`(`pID`, `pBar`, `pBars`, `pName`, `pBP`, `pSP`, `pVal`, `pCate`, `pUnit`, `img`) VALUES ('P03921','8856971000028','[{"detail":"รหัสสินค้า","barcode":"P03921"},{"detail":"บาร์โค้ดหลัก","barcode":"8856971000028"}]','ยากวาดใบโพธิ์สำหรับเด็ก10เม็ด***','12','14','3','ยาสามัญประจำบ้าน','ห่อ','P00000.png');</v>
      </c>
    </row>
    <row r="3922" spans="1:18" x14ac:dyDescent="0.25">
      <c r="A3922" s="2" t="s">
        <v>5950</v>
      </c>
      <c r="B3922" s="8" t="s">
        <v>5950</v>
      </c>
      <c r="C3922" s="2" t="s">
        <v>9225</v>
      </c>
      <c r="D3922" s="1">
        <v>20</v>
      </c>
      <c r="E3922" s="1">
        <v>8</v>
      </c>
      <c r="F3922" s="1">
        <v>0</v>
      </c>
      <c r="G3922" s="1">
        <v>3</v>
      </c>
      <c r="H3922" s="1">
        <v>5</v>
      </c>
      <c r="I3922" s="16"/>
      <c r="J3922" s="17" t="s">
        <v>7142</v>
      </c>
      <c r="K3922" s="4" t="s">
        <v>7144</v>
      </c>
      <c r="L3922" s="5" t="s">
        <v>7143</v>
      </c>
      <c r="M3922" s="5">
        <f t="shared" si="244"/>
        <v>3</v>
      </c>
      <c r="N3922" s="5">
        <f t="shared" si="245"/>
        <v>5</v>
      </c>
      <c r="O3922" s="3" t="str">
        <f>IF(ISBLANK(D3922),"ส่วนลด",VLOOKUP(D3922,หมวดหมู่!$A$2:$B$35,2))</f>
        <v>อุปโภค/บริโภค</v>
      </c>
      <c r="P3922" s="3" t="str">
        <f>IF(ISBLANK(E3922),"หน่วย",VLOOKUP(E3922,หน่วยนับ!$A$2:$B$37,2))</f>
        <v>อัน</v>
      </c>
      <c r="Q3922" t="str">
        <f t="shared" si="246"/>
        <v>P00000.png</v>
      </c>
      <c r="R3922" t="str">
        <f t="shared" si="247"/>
        <v>INSERT INTO `product`(`pID`, `pBar`, `pBars`, `pName`, `pBP`, `pSP`, `pVal`, `pCate`, `pUnit`, `img`) VALUES ('P03922','P03922','[{"detail":"รหัสสินค้า","barcode":"P03922"},{"detail":"บาร์โค้ดหลัก","barcode":"P03922"}]','ตะขออย่างดีอันละ5บาท*','3','5','0','อุปโภค/บริโภค','อัน','P00000.png');</v>
      </c>
    </row>
    <row r="3923" spans="1:18" x14ac:dyDescent="0.25">
      <c r="A3923" s="2" t="s">
        <v>5951</v>
      </c>
      <c r="B3923" s="8">
        <v>8857022000134</v>
      </c>
      <c r="C3923" s="2" t="s">
        <v>5952</v>
      </c>
      <c r="D3923" s="1">
        <v>20</v>
      </c>
      <c r="E3923" s="1">
        <v>3</v>
      </c>
      <c r="F3923" s="1">
        <v>0</v>
      </c>
      <c r="G3923" s="1">
        <v>20</v>
      </c>
      <c r="H3923" s="1">
        <v>25</v>
      </c>
      <c r="I3923" s="16"/>
      <c r="J3923" s="17" t="s">
        <v>7142</v>
      </c>
      <c r="K3923" s="4" t="s">
        <v>7144</v>
      </c>
      <c r="L3923" s="5" t="s">
        <v>7143</v>
      </c>
      <c r="M3923" s="5">
        <f t="shared" si="244"/>
        <v>20</v>
      </c>
      <c r="N3923" s="5">
        <f t="shared" si="245"/>
        <v>25</v>
      </c>
      <c r="O3923" s="3" t="str">
        <f>IF(ISBLANK(D3923),"ส่วนลด",VLOOKUP(D3923,หมวดหมู่!$A$2:$B$35,2))</f>
        <v>อุปโภค/บริโภค</v>
      </c>
      <c r="P3923" s="3" t="str">
        <f>IF(ISBLANK(E3923),"หน่วย",VLOOKUP(E3923,หน่วยนับ!$A$2:$B$37,2))</f>
        <v>ขวด</v>
      </c>
      <c r="Q3923" t="str">
        <f t="shared" si="246"/>
        <v>P00000.png</v>
      </c>
      <c r="R3923" t="str">
        <f t="shared" si="247"/>
        <v>INSERT INTO `product`(`pID`, `pBar`, `pBars`, `pName`, `pBP`, `pSP`, `pVal`, `pCate`, `pUnit`, `img`) VALUES ('P03923','8857022000134','[{"detail":"รหัสสินค้า","barcode":"P03923"},{"detail":"บาร์โค้ดหลัก","barcode":"8857022000134"}]','อาปาเซ่แก้ไอ25บ*','20','25','0','อุปโภค/บริโภค','ขวด','P00000.png');</v>
      </c>
    </row>
    <row r="3924" spans="1:18" x14ac:dyDescent="0.25">
      <c r="A3924" s="2" t="s">
        <v>5953</v>
      </c>
      <c r="B3924" s="8">
        <v>8858704601854</v>
      </c>
      <c r="C3924" s="2" t="s">
        <v>9226</v>
      </c>
      <c r="D3924" s="1">
        <v>60</v>
      </c>
      <c r="E3924" s="1">
        <v>3</v>
      </c>
      <c r="F3924" s="1">
        <v>5</v>
      </c>
      <c r="G3924" s="1">
        <v>32</v>
      </c>
      <c r="H3924" s="1">
        <v>38</v>
      </c>
      <c r="I3924" s="16"/>
      <c r="J3924" s="17" t="s">
        <v>7142</v>
      </c>
      <c r="K3924" s="4" t="s">
        <v>7144</v>
      </c>
      <c r="L3924" s="5" t="s">
        <v>7143</v>
      </c>
      <c r="M3924" s="5">
        <f t="shared" si="244"/>
        <v>32</v>
      </c>
      <c r="N3924" s="5">
        <f t="shared" si="245"/>
        <v>38</v>
      </c>
      <c r="O3924" s="3" t="str">
        <f>IF(ISBLANK(D3924),"ส่วนลด",VLOOKUP(D3924,หมวดหมู่!$A$2:$B$35,2))</f>
        <v>ยาสามัญประจำบ้าน</v>
      </c>
      <c r="P3924" s="3" t="str">
        <f>IF(ISBLANK(E3924),"หน่วย",VLOOKUP(E3924,หน่วยนับ!$A$2:$B$37,2))</f>
        <v>ขวด</v>
      </c>
      <c r="Q3924" t="str">
        <f t="shared" si="246"/>
        <v>P00000.png</v>
      </c>
      <c r="R3924" t="str">
        <f t="shared" si="247"/>
        <v>INSERT INTO `product`(`pID`, `pBar`, `pBars`, `pName`, `pBP`, `pSP`, `pVal`, `pCate`, `pUnit`, `img`) VALUES ('P03924','8858704601854','[{"detail":"รหัสสินค้า","barcode":"P03924"},{"detail":"บาร์โค้ดหลัก","barcode":"8858704601854"}]','ยู-อีคอฟแก้ไอเด็ก 60 ซีซ***','32','38','5','ยาสามัญประจำบ้าน','ขวด','P00000.png');</v>
      </c>
    </row>
    <row r="3925" spans="1:18" x14ac:dyDescent="0.25">
      <c r="A3925" s="2" t="s">
        <v>5954</v>
      </c>
      <c r="B3925" s="8" t="s">
        <v>5954</v>
      </c>
      <c r="C3925" s="2" t="s">
        <v>5955</v>
      </c>
      <c r="D3925" s="1">
        <v>25</v>
      </c>
      <c r="E3925" s="1">
        <v>14</v>
      </c>
      <c r="F3925" s="1">
        <v>2</v>
      </c>
      <c r="G3925" s="1">
        <v>10</v>
      </c>
      <c r="H3925" s="1">
        <v>15</v>
      </c>
      <c r="I3925" s="16"/>
      <c r="J3925" s="17" t="s">
        <v>7142</v>
      </c>
      <c r="K3925" s="4" t="s">
        <v>7144</v>
      </c>
      <c r="L3925" s="5" t="s">
        <v>7143</v>
      </c>
      <c r="M3925" s="5">
        <f t="shared" si="244"/>
        <v>10</v>
      </c>
      <c r="N3925" s="5">
        <f t="shared" si="245"/>
        <v>15</v>
      </c>
      <c r="O3925" s="3" t="str">
        <f>IF(ISBLANK(D3925),"ส่วนลด",VLOOKUP(D3925,หมวดหมู่!$A$2:$B$35,2))</f>
        <v>การเกษตร</v>
      </c>
      <c r="P3925" s="3" t="str">
        <f>IF(ISBLANK(E3925),"หน่วย",VLOOKUP(E3925,หน่วยนับ!$A$2:$B$37,2))</f>
        <v>ถุง</v>
      </c>
      <c r="Q3925" t="str">
        <f t="shared" si="246"/>
        <v>P00000.png</v>
      </c>
      <c r="R3925" t="str">
        <f t="shared" si="247"/>
        <v>INSERT INTO `product`(`pID`, `pBar`, `pBars`, `pName`, `pBP`, `pSP`, `pVal`, `pCate`, `pUnit`, `img`) VALUES ('P03925','P03925','[{"detail":"รหัสสินค้า","barcode":"P03925"},{"detail":"บาร์โค้ดหลัก","barcode":"P03925"}]','ปุ๋ยดินปลูกต้นไม้ถุงละ15บาท*','10','15','2','การเกษตร','ถุง','P00000.png');</v>
      </c>
    </row>
    <row r="3926" spans="1:18" x14ac:dyDescent="0.25">
      <c r="A3926" s="2" t="s">
        <v>5956</v>
      </c>
      <c r="B3926" s="8" t="s">
        <v>5956</v>
      </c>
      <c r="C3926" s="2" t="s">
        <v>5957</v>
      </c>
      <c r="D3926" s="1">
        <v>21</v>
      </c>
      <c r="E3926" s="1">
        <v>35</v>
      </c>
      <c r="F3926" s="1">
        <v>0</v>
      </c>
      <c r="G3926" s="1">
        <v>1190</v>
      </c>
      <c r="H3926" s="1">
        <v>1309</v>
      </c>
      <c r="I3926" s="16"/>
      <c r="J3926" s="17" t="s">
        <v>7142</v>
      </c>
      <c r="K3926" s="4" t="s">
        <v>7144</v>
      </c>
      <c r="L3926" s="5" t="s">
        <v>7143</v>
      </c>
      <c r="M3926" s="5">
        <f t="shared" si="244"/>
        <v>1190</v>
      </c>
      <c r="N3926" s="5">
        <f t="shared" si="245"/>
        <v>1309</v>
      </c>
      <c r="O3926" s="3" t="str">
        <f>IF(ISBLANK(D3926),"ส่วนลด",VLOOKUP(D3926,หมวดหมู่!$A$2:$B$35,2))</f>
        <v>ไฟฟ้า</v>
      </c>
      <c r="P3926" s="3" t="str">
        <f>IF(ISBLANK(E3926),"หน่วย",VLOOKUP(E3926,หน่วยนับ!$A$2:$B$37,2))</f>
        <v>ตัว</v>
      </c>
      <c r="Q3926" t="str">
        <f t="shared" si="246"/>
        <v>P00000.png</v>
      </c>
      <c r="R3926" t="str">
        <f t="shared" si="247"/>
        <v>INSERT INTO `product`(`pID`, `pBar`, `pBars`, `pName`, `pBP`, `pSP`, `pVal`, `pCate`, `pUnit`, `img`) VALUES ('P03926','P03926','[{"detail":"รหัสสินค้า","barcode":"P03926"},{"detail":"บาร์โค้ดหลัก","barcode":"P03926"}]','พัดลมสไล้ฮาตาลิ18นิ้วตัวละ1309บาท*','1190','1309','0','ไฟฟ้า','ตัว','P00000.png');</v>
      </c>
    </row>
    <row r="3927" spans="1:18" x14ac:dyDescent="0.25">
      <c r="A3927" s="2" t="s">
        <v>5958</v>
      </c>
      <c r="B3927" s="8">
        <v>4987176040817</v>
      </c>
      <c r="C3927" s="2" t="s">
        <v>5959</v>
      </c>
      <c r="D3927" s="1">
        <v>20</v>
      </c>
      <c r="E3927" s="1">
        <v>9</v>
      </c>
      <c r="F3927" s="1">
        <v>0</v>
      </c>
      <c r="G3927" s="1">
        <v>123</v>
      </c>
      <c r="H3927" s="1">
        <v>145</v>
      </c>
      <c r="I3927" s="16"/>
      <c r="J3927" s="17" t="s">
        <v>7142</v>
      </c>
      <c r="K3927" s="4" t="s">
        <v>7144</v>
      </c>
      <c r="L3927" s="5" t="s">
        <v>7143</v>
      </c>
      <c r="M3927" s="5">
        <f t="shared" si="244"/>
        <v>123</v>
      </c>
      <c r="N3927" s="5">
        <f t="shared" si="245"/>
        <v>145</v>
      </c>
      <c r="O3927" s="3" t="str">
        <f>IF(ISBLANK(D3927),"ส่วนลด",VLOOKUP(D3927,หมวดหมู่!$A$2:$B$35,2))</f>
        <v>อุปโภค/บริโภค</v>
      </c>
      <c r="P3927" s="3" t="str">
        <f>IF(ISBLANK(E3927),"หน่วย",VLOOKUP(E3927,หน่วยนับ!$A$2:$B$37,2))</f>
        <v>แพ็ค</v>
      </c>
      <c r="Q3927" t="str">
        <f t="shared" si="246"/>
        <v>P00000.png</v>
      </c>
      <c r="R3927" t="str">
        <f t="shared" si="247"/>
        <v>INSERT INTO `product`(`pID`, `pBar`, `pBars`, `pName`, `pBP`, `pSP`, `pVal`, `pCate`, `pUnit`, `img`) VALUES ('P03927','4987176040817','[{"detail":"รหัสสินค้า","barcode":"P03927"},{"detail":"บาร์โค้ดหลัก","barcode":"4987176040817"}]','ดาวนี่2แถม1ชมพู590มล145บ*','123','145','0','อุปโภค/บริโภค','แพ็ค','P00000.png');</v>
      </c>
    </row>
    <row r="3928" spans="1:18" ht="26.4" x14ac:dyDescent="0.25">
      <c r="A3928" s="2" t="s">
        <v>5960</v>
      </c>
      <c r="B3928" s="8">
        <v>4987176040824</v>
      </c>
      <c r="C3928" s="2" t="s">
        <v>5961</v>
      </c>
      <c r="D3928" s="1">
        <v>20</v>
      </c>
      <c r="E3928" s="1">
        <v>9</v>
      </c>
      <c r="F3928" s="1">
        <v>0</v>
      </c>
      <c r="G3928" s="1">
        <v>122.92</v>
      </c>
      <c r="H3928" s="1">
        <v>145</v>
      </c>
      <c r="I3928" s="16"/>
      <c r="J3928" s="17" t="s">
        <v>7142</v>
      </c>
      <c r="K3928" s="4" t="s">
        <v>7144</v>
      </c>
      <c r="L3928" s="5" t="s">
        <v>7143</v>
      </c>
      <c r="M3928" s="5">
        <f t="shared" si="244"/>
        <v>122.92</v>
      </c>
      <c r="N3928" s="5">
        <f t="shared" si="245"/>
        <v>145</v>
      </c>
      <c r="O3928" s="3" t="str">
        <f>IF(ISBLANK(D3928),"ส่วนลด",VLOOKUP(D3928,หมวดหมู่!$A$2:$B$35,2))</f>
        <v>อุปโภค/บริโภค</v>
      </c>
      <c r="P3928" s="3" t="str">
        <f>IF(ISBLANK(E3928),"หน่วย",VLOOKUP(E3928,หน่วยนับ!$A$2:$B$37,2))</f>
        <v>แพ็ค</v>
      </c>
      <c r="Q3928" t="str">
        <f t="shared" si="246"/>
        <v>P00000.png</v>
      </c>
      <c r="R3928" t="str">
        <f t="shared" si="247"/>
        <v>INSERT INTO `product`(`pID`, `pBar`, `pBars`, `pName`, `pBP`, `pSP`, `pVal`, `pCate`, `pUnit`, `img`) VALUES ('P03928','4987176040824','[{"detail":"รหัสสินค้า","barcode":"P03928"},{"detail":"บาร์โค้ดหลัก","barcode":"4987176040824"}]','ดาวนี่2แถม1เขียว590มล145บ*','122.92','145','0','อุปโภค/บริโภค','แพ็ค','P00000.png');</v>
      </c>
    </row>
    <row r="3929" spans="1:18" ht="26.4" x14ac:dyDescent="0.25">
      <c r="A3929" s="2" t="s">
        <v>5962</v>
      </c>
      <c r="B3929" s="8">
        <v>4987176040831</v>
      </c>
      <c r="C3929" s="2" t="s">
        <v>5963</v>
      </c>
      <c r="D3929" s="1">
        <v>20</v>
      </c>
      <c r="E3929" s="1">
        <v>9</v>
      </c>
      <c r="F3929" s="1">
        <v>0</v>
      </c>
      <c r="G3929" s="1">
        <v>122.92</v>
      </c>
      <c r="H3929" s="1">
        <v>145</v>
      </c>
      <c r="I3929" s="16"/>
      <c r="J3929" s="17" t="s">
        <v>7142</v>
      </c>
      <c r="K3929" s="4" t="s">
        <v>7144</v>
      </c>
      <c r="L3929" s="5" t="s">
        <v>7143</v>
      </c>
      <c r="M3929" s="5">
        <f t="shared" si="244"/>
        <v>122.92</v>
      </c>
      <c r="N3929" s="5">
        <f t="shared" si="245"/>
        <v>145</v>
      </c>
      <c r="O3929" s="3" t="str">
        <f>IF(ISBLANK(D3929),"ส่วนลด",VLOOKUP(D3929,หมวดหมู่!$A$2:$B$35,2))</f>
        <v>อุปโภค/บริโภค</v>
      </c>
      <c r="P3929" s="3" t="str">
        <f>IF(ISBLANK(E3929),"หน่วย",VLOOKUP(E3929,หน่วยนับ!$A$2:$B$37,2))</f>
        <v>แพ็ค</v>
      </c>
      <c r="Q3929" t="str">
        <f t="shared" si="246"/>
        <v>P00000.png</v>
      </c>
      <c r="R3929" t="str">
        <f t="shared" si="247"/>
        <v>INSERT INTO `product`(`pID`, `pBar`, `pBars`, `pName`, `pBP`, `pSP`, `pVal`, `pCate`, `pUnit`, `img`) VALUES ('P03929','4987176040831','[{"detail":"รหัสสินค้า","barcode":"P03929"},{"detail":"บาร์โค้ดหลัก","barcode":"4987176040831"}]','ดาวนี่2แถม1ฟ้า590มล145บ*','122.92','145','0','อุปโภค/บริโภค','แพ็ค','P00000.png');</v>
      </c>
    </row>
    <row r="3930" spans="1:18" x14ac:dyDescent="0.25">
      <c r="A3930" s="2" t="s">
        <v>5964</v>
      </c>
      <c r="B3930" s="8">
        <v>8858831000391</v>
      </c>
      <c r="C3930" s="2" t="s">
        <v>5965</v>
      </c>
      <c r="D3930" s="1">
        <v>20</v>
      </c>
      <c r="E3930" s="1">
        <v>2</v>
      </c>
      <c r="F3930" s="1">
        <v>6</v>
      </c>
      <c r="G3930" s="1">
        <v>120</v>
      </c>
      <c r="H3930" s="1">
        <v>149</v>
      </c>
      <c r="I3930" s="16"/>
      <c r="J3930" s="17" t="s">
        <v>7142</v>
      </c>
      <c r="K3930" s="4" t="s">
        <v>7144</v>
      </c>
      <c r="L3930" s="5" t="s">
        <v>7143</v>
      </c>
      <c r="M3930" s="5">
        <f t="shared" si="244"/>
        <v>120</v>
      </c>
      <c r="N3930" s="5">
        <f t="shared" si="245"/>
        <v>149</v>
      </c>
      <c r="O3930" s="3" t="str">
        <f>IF(ISBLANK(D3930),"ส่วนลด",VLOOKUP(D3930,หมวดหมู่!$A$2:$B$35,2))</f>
        <v>อุปโภค/บริโภค</v>
      </c>
      <c r="P3930" s="3" t="str">
        <f>IF(ISBLANK(E3930),"หน่วย",VLOOKUP(E3930,หน่วยนับ!$A$2:$B$37,2))</f>
        <v>กระปุก</v>
      </c>
      <c r="Q3930" t="str">
        <f t="shared" si="246"/>
        <v>P00000.png</v>
      </c>
      <c r="R3930" t="str">
        <f t="shared" si="247"/>
        <v>INSERT INTO `product`(`pID`, `pBar`, `pBars`, `pName`, `pBP`, `pSP`, `pVal`, `pCate`, `pUnit`, `img`) VALUES ('P03930','8858831000391','[{"detail":"รหัสสินค้า","barcode":"P03930"},{"detail":"บาร์โค้ดหลัก","barcode":"8858831000391"}]','ครีมทาผิวมะหาด150บ*','120','149','6','อุปโภค/บริโภค','กระปุก','P00000.png');</v>
      </c>
    </row>
    <row r="3931" spans="1:18" x14ac:dyDescent="0.25">
      <c r="A3931" s="2" t="s">
        <v>5966</v>
      </c>
      <c r="B3931" s="8">
        <v>8858831000407</v>
      </c>
      <c r="C3931" s="2" t="s">
        <v>5967</v>
      </c>
      <c r="D3931" s="1">
        <v>20</v>
      </c>
      <c r="E3931" s="1">
        <v>2</v>
      </c>
      <c r="F3931" s="1">
        <v>0</v>
      </c>
      <c r="G3931" s="1">
        <v>125</v>
      </c>
      <c r="H3931" s="1">
        <v>149</v>
      </c>
      <c r="I3931" s="16"/>
      <c r="J3931" s="17" t="s">
        <v>7142</v>
      </c>
      <c r="K3931" s="4" t="s">
        <v>7144</v>
      </c>
      <c r="L3931" s="5" t="s">
        <v>7143</v>
      </c>
      <c r="M3931" s="5">
        <f t="shared" si="244"/>
        <v>125</v>
      </c>
      <c r="N3931" s="5">
        <f t="shared" si="245"/>
        <v>149</v>
      </c>
      <c r="O3931" s="3" t="str">
        <f>IF(ISBLANK(D3931),"ส่วนลด",VLOOKUP(D3931,หมวดหมู่!$A$2:$B$35,2))</f>
        <v>อุปโภค/บริโภค</v>
      </c>
      <c r="P3931" s="3" t="str">
        <f>IF(ISBLANK(E3931),"หน่วย",VLOOKUP(E3931,หน่วยนับ!$A$2:$B$37,2))</f>
        <v>กระปุก</v>
      </c>
      <c r="Q3931" t="str">
        <f t="shared" si="246"/>
        <v>P00000.png</v>
      </c>
      <c r="R3931" t="str">
        <f t="shared" si="247"/>
        <v>INSERT INTO `product`(`pID`, `pBar`, `pBars`, `pName`, `pBP`, `pSP`, `pVal`, `pCate`, `pUnit`, `img`) VALUES ('P03931','8858831000407','[{"detail":"รหัสสินค้า","barcode":"P03931"},{"detail":"บาร์โค้ดหลัก","barcode":"8858831000407"}]','ครีมทาผิวโยเกริต150บ*','125','149','0','อุปโภค/บริโภค','กระปุก','P00000.png');</v>
      </c>
    </row>
    <row r="3932" spans="1:18" x14ac:dyDescent="0.25">
      <c r="A3932" s="2" t="s">
        <v>5968</v>
      </c>
      <c r="B3932" s="8" t="s">
        <v>5968</v>
      </c>
      <c r="C3932" s="2" t="s">
        <v>5969</v>
      </c>
      <c r="D3932" s="1">
        <v>40</v>
      </c>
      <c r="E3932" s="1">
        <v>1</v>
      </c>
      <c r="F3932" s="1">
        <v>2</v>
      </c>
      <c r="G3932" s="1">
        <v>41</v>
      </c>
      <c r="H3932" s="1">
        <v>49</v>
      </c>
      <c r="I3932" s="16"/>
      <c r="J3932" s="17" t="s">
        <v>7142</v>
      </c>
      <c r="K3932" s="4" t="s">
        <v>7144</v>
      </c>
      <c r="L3932" s="5" t="s">
        <v>7143</v>
      </c>
      <c r="M3932" s="5">
        <f t="shared" si="244"/>
        <v>41</v>
      </c>
      <c r="N3932" s="5">
        <f t="shared" si="245"/>
        <v>49</v>
      </c>
      <c r="O3932" s="3" t="str">
        <f>IF(ISBLANK(D3932),"ส่วนลด",VLOOKUP(D3932,หมวดหมู่!$A$2:$B$35,2))</f>
        <v>งานก่อสร้าง</v>
      </c>
      <c r="P3932" s="3" t="str">
        <f>IF(ISBLANK(E3932),"หน่วย",VLOOKUP(E3932,หน่วยนับ!$A$2:$B$37,2))</f>
        <v>ชิ้น</v>
      </c>
      <c r="Q3932" t="str">
        <f t="shared" si="246"/>
        <v>P00000.png</v>
      </c>
      <c r="R3932" t="str">
        <f t="shared" si="247"/>
        <v>INSERT INTO `product`(`pID`, `pBar`, `pBars`, `pName`, `pBP`, `pSP`, `pVal`, `pCate`, `pUnit`, `img`) VALUES ('P03932','P03932','[{"detail":"รหัสสินค้า","barcode":"P03932"},{"detail":"บาร์โค้ดหลัก","barcode":"P03932"}]','ครีมผูกลวด8''49บ*','41','49','2','งานก่อสร้าง','ชิ้น','P00000.png');</v>
      </c>
    </row>
    <row r="3933" spans="1:18" x14ac:dyDescent="0.25">
      <c r="A3933" s="2" t="s">
        <v>5970</v>
      </c>
      <c r="B3933" s="8">
        <v>3165140101103</v>
      </c>
      <c r="C3933" s="2" t="s">
        <v>5971</v>
      </c>
      <c r="D3933" s="1">
        <v>40</v>
      </c>
      <c r="E3933" s="1">
        <v>1</v>
      </c>
      <c r="F3933" s="1">
        <v>3</v>
      </c>
      <c r="G3933" s="1">
        <v>55</v>
      </c>
      <c r="H3933" s="1">
        <v>75</v>
      </c>
      <c r="I3933" s="16"/>
      <c r="J3933" s="17" t="s">
        <v>7142</v>
      </c>
      <c r="K3933" s="4" t="s">
        <v>7144</v>
      </c>
      <c r="L3933" s="5" t="s">
        <v>7143</v>
      </c>
      <c r="M3933" s="5">
        <f t="shared" si="244"/>
        <v>55</v>
      </c>
      <c r="N3933" s="5">
        <f t="shared" si="245"/>
        <v>75</v>
      </c>
      <c r="O3933" s="3" t="str">
        <f>IF(ISBLANK(D3933),"ส่วนลด",VLOOKUP(D3933,หมวดหมู่!$A$2:$B$35,2))</f>
        <v>งานก่อสร้าง</v>
      </c>
      <c r="P3933" s="3" t="str">
        <f>IF(ISBLANK(E3933),"หน่วย",VLOOKUP(E3933,หน่วยนับ!$A$2:$B$37,2))</f>
        <v>ชิ้น</v>
      </c>
      <c r="Q3933" t="str">
        <f t="shared" si="246"/>
        <v>P00000.png</v>
      </c>
      <c r="R3933" t="str">
        <f t="shared" si="247"/>
        <v>INSERT INTO `product`(`pID`, `pBar`, `pBars`, `pName`, `pBP`, `pSP`, `pVal`, `pCate`, `pUnit`, `img`) VALUES ('P03933','3165140101103','[{"detail":"รหัสสินค้า","barcode":"P03933"},{"detail":"บาร์โค้ดหลัก","barcode":"3165140101103"}]','ดอกสว่าน10มิล75บ*','55','75','3','งานก่อสร้าง','ชิ้น','P00000.png');</v>
      </c>
    </row>
    <row r="3934" spans="1:18" x14ac:dyDescent="0.25">
      <c r="A3934" s="2" t="s">
        <v>5972</v>
      </c>
      <c r="B3934" s="8">
        <v>3165140071109</v>
      </c>
      <c r="C3934" s="2" t="s">
        <v>5973</v>
      </c>
      <c r="D3934" s="1">
        <v>40</v>
      </c>
      <c r="E3934" s="1">
        <v>1</v>
      </c>
      <c r="F3934" s="1">
        <v>1</v>
      </c>
      <c r="G3934" s="1">
        <v>50</v>
      </c>
      <c r="H3934" s="1">
        <v>69</v>
      </c>
      <c r="I3934" s="16"/>
      <c r="J3934" s="17" t="s">
        <v>7142</v>
      </c>
      <c r="K3934" s="4" t="s">
        <v>7144</v>
      </c>
      <c r="L3934" s="5" t="s">
        <v>7143</v>
      </c>
      <c r="M3934" s="5">
        <f t="shared" si="244"/>
        <v>50</v>
      </c>
      <c r="N3934" s="5">
        <f t="shared" si="245"/>
        <v>69</v>
      </c>
      <c r="O3934" s="3" t="str">
        <f>IF(ISBLANK(D3934),"ส่วนลด",VLOOKUP(D3934,หมวดหมู่!$A$2:$B$35,2))</f>
        <v>งานก่อสร้าง</v>
      </c>
      <c r="P3934" s="3" t="str">
        <f>IF(ISBLANK(E3934),"หน่วย",VLOOKUP(E3934,หน่วยนับ!$A$2:$B$37,2))</f>
        <v>ชิ้น</v>
      </c>
      <c r="Q3934" t="str">
        <f t="shared" si="246"/>
        <v>P00000.png</v>
      </c>
      <c r="R3934" t="str">
        <f t="shared" si="247"/>
        <v>INSERT INTO `product`(`pID`, `pBar`, `pBars`, `pName`, `pBP`, `pSP`, `pVal`, `pCate`, `pUnit`, `img`) VALUES ('P03934','3165140071109','[{"detail":"รหัสสินค้า","barcode":"P03934"},{"detail":"บาร์โค้ดหลัก","barcode":"3165140071109"}]','ดอกสว่าน7มิล69บ*','50','69','1','งานก่อสร้าง','ชิ้น','P00000.png');</v>
      </c>
    </row>
    <row r="3935" spans="1:18" x14ac:dyDescent="0.25">
      <c r="A3935" s="2" t="s">
        <v>5974</v>
      </c>
      <c r="B3935" s="8">
        <v>3165140651103</v>
      </c>
      <c r="C3935" s="2" t="s">
        <v>9227</v>
      </c>
      <c r="D3935" s="1">
        <v>40</v>
      </c>
      <c r="E3935" s="1">
        <v>1</v>
      </c>
      <c r="F3935" s="1">
        <v>4</v>
      </c>
      <c r="G3935" s="1">
        <v>45</v>
      </c>
      <c r="H3935" s="1">
        <v>65</v>
      </c>
      <c r="I3935" s="16"/>
      <c r="J3935" s="17" t="s">
        <v>7142</v>
      </c>
      <c r="K3935" s="4" t="s">
        <v>7144</v>
      </c>
      <c r="L3935" s="5" t="s">
        <v>7143</v>
      </c>
      <c r="M3935" s="5">
        <f t="shared" si="244"/>
        <v>45</v>
      </c>
      <c r="N3935" s="5">
        <f t="shared" si="245"/>
        <v>65</v>
      </c>
      <c r="O3935" s="3" t="str">
        <f>IF(ISBLANK(D3935),"ส่วนลด",VLOOKUP(D3935,หมวดหมู่!$A$2:$B$35,2))</f>
        <v>งานก่อสร้าง</v>
      </c>
      <c r="P3935" s="3" t="str">
        <f>IF(ISBLANK(E3935),"หน่วย",VLOOKUP(E3935,หน่วยนับ!$A$2:$B$37,2))</f>
        <v>ชิ้น</v>
      </c>
      <c r="Q3935" t="str">
        <f t="shared" si="246"/>
        <v>P00000.png</v>
      </c>
      <c r="R3935" t="str">
        <f t="shared" si="247"/>
        <v>INSERT INTO `product`(`pID`, `pBar`, `pBars`, `pName`, `pBP`, `pSP`, `pVal`, `pCate`, `pUnit`, `img`) VALUES ('P03935','3165140651103','[{"detail":"รหัสสินค้า","barcode":"P03935"},{"detail":"บาร์โค้ดหลัก","barcode":"3165140651103"}]','ดอกสว่านโรตารี่6.5มิล***','45','65','4','งานก่อสร้าง','ชิ้น','P00000.png');</v>
      </c>
    </row>
    <row r="3936" spans="1:18" x14ac:dyDescent="0.25">
      <c r="A3936" s="2" t="s">
        <v>5975</v>
      </c>
      <c r="B3936" s="8" t="s">
        <v>5975</v>
      </c>
      <c r="C3936" s="2" t="s">
        <v>9228</v>
      </c>
      <c r="D3936" s="1">
        <v>40</v>
      </c>
      <c r="E3936" s="1">
        <v>1</v>
      </c>
      <c r="F3936" s="1">
        <v>3</v>
      </c>
      <c r="G3936" s="1">
        <v>50</v>
      </c>
      <c r="H3936" s="1">
        <v>70</v>
      </c>
      <c r="I3936" s="16"/>
      <c r="J3936" s="17" t="s">
        <v>7142</v>
      </c>
      <c r="K3936" s="4" t="s">
        <v>7144</v>
      </c>
      <c r="L3936" s="5" t="s">
        <v>7143</v>
      </c>
      <c r="M3936" s="5">
        <f t="shared" si="244"/>
        <v>50</v>
      </c>
      <c r="N3936" s="5">
        <f t="shared" si="245"/>
        <v>70</v>
      </c>
      <c r="O3936" s="3" t="str">
        <f>IF(ISBLANK(D3936),"ส่วนลด",VLOOKUP(D3936,หมวดหมู่!$A$2:$B$35,2))</f>
        <v>งานก่อสร้าง</v>
      </c>
      <c r="P3936" s="3" t="str">
        <f>IF(ISBLANK(E3936),"หน่วย",VLOOKUP(E3936,หน่วยนับ!$A$2:$B$37,2))</f>
        <v>ชิ้น</v>
      </c>
      <c r="Q3936" t="str">
        <f t="shared" si="246"/>
        <v>P00000.png</v>
      </c>
      <c r="R3936" t="str">
        <f t="shared" si="247"/>
        <v>INSERT INTO `product`(`pID`, `pBar`, `pBars`, `pName`, `pBP`, `pSP`, `pVal`, `pCate`, `pUnit`, `img`) VALUES ('P03936','P03936','[{"detail":"รหัสสินค้า","barcode":"P03936"},{"detail":"บาร์โค้ดหลัก","barcode":"P03936"}]','ดอกสว่านโรตาลี่8มิล***','50','70','3','งานก่อสร้าง','ชิ้น','P00000.png');</v>
      </c>
    </row>
    <row r="3937" spans="1:18" x14ac:dyDescent="0.25">
      <c r="A3937" s="2" t="s">
        <v>5976</v>
      </c>
      <c r="B3937" s="8">
        <v>3987654321095</v>
      </c>
      <c r="C3937" s="2" t="s">
        <v>9229</v>
      </c>
      <c r="D3937" s="1">
        <v>40</v>
      </c>
      <c r="E3937" s="1">
        <v>35</v>
      </c>
      <c r="F3937" s="1">
        <v>1</v>
      </c>
      <c r="G3937" s="1">
        <v>90</v>
      </c>
      <c r="H3937" s="1">
        <v>119</v>
      </c>
      <c r="I3937" s="16"/>
      <c r="J3937" s="17" t="s">
        <v>7142</v>
      </c>
      <c r="K3937" s="4" t="s">
        <v>7144</v>
      </c>
      <c r="L3937" s="5" t="s">
        <v>7143</v>
      </c>
      <c r="M3937" s="5">
        <f t="shared" si="244"/>
        <v>90</v>
      </c>
      <c r="N3937" s="5">
        <f t="shared" si="245"/>
        <v>119</v>
      </c>
      <c r="O3937" s="3" t="str">
        <f>IF(ISBLANK(D3937),"ส่วนลด",VLOOKUP(D3937,หมวดหมู่!$A$2:$B$35,2))</f>
        <v>งานก่อสร้าง</v>
      </c>
      <c r="P3937" s="3" t="str">
        <f>IF(ISBLANK(E3937),"หน่วย",VLOOKUP(E3937,หน่วยนับ!$A$2:$B$37,2))</f>
        <v>ตัว</v>
      </c>
      <c r="Q3937" t="str">
        <f t="shared" si="246"/>
        <v>P00000.png</v>
      </c>
      <c r="R3937" t="str">
        <f t="shared" si="247"/>
        <v>INSERT INTO `product`(`pID`, `pBar`, `pBars`, `pName`, `pBP`, `pSP`, `pVal`, `pCate`, `pUnit`, `img`) VALUES ('P03937','3987654321095','[{"detail":"รหัสสินค้า","barcode":"P03937"},{"detail":"บาร์โค้ดหลัก","barcode":"3987654321095"}]','คีมปากจิ้งจกstanley8''***','90','119','1','งานก่อสร้าง','ตัว','P00000.png');</v>
      </c>
    </row>
    <row r="3938" spans="1:18" x14ac:dyDescent="0.25">
      <c r="A3938" s="2" t="s">
        <v>5978</v>
      </c>
      <c r="B3938" s="8">
        <v>8851540841866</v>
      </c>
      <c r="C3938" s="2" t="s">
        <v>5977</v>
      </c>
      <c r="D3938" s="1">
        <v>40</v>
      </c>
      <c r="E3938" s="1">
        <v>1</v>
      </c>
      <c r="F3938" s="1">
        <v>3</v>
      </c>
      <c r="G3938" s="1">
        <v>90</v>
      </c>
      <c r="H3938" s="1">
        <v>119</v>
      </c>
      <c r="I3938" s="16"/>
      <c r="J3938" s="17" t="s">
        <v>7142</v>
      </c>
      <c r="K3938" s="4" t="s">
        <v>7144</v>
      </c>
      <c r="L3938" s="5" t="s">
        <v>7143</v>
      </c>
      <c r="M3938" s="5">
        <f t="shared" si="244"/>
        <v>90</v>
      </c>
      <c r="N3938" s="5">
        <f t="shared" si="245"/>
        <v>119</v>
      </c>
      <c r="O3938" s="3" t="str">
        <f>IF(ISBLANK(D3938),"ส่วนลด",VLOOKUP(D3938,หมวดหมู่!$A$2:$B$35,2))</f>
        <v>งานก่อสร้าง</v>
      </c>
      <c r="P3938" s="3" t="str">
        <f>IF(ISBLANK(E3938),"หน่วย",VLOOKUP(E3938,หน่วยนับ!$A$2:$B$37,2))</f>
        <v>ชิ้น</v>
      </c>
      <c r="Q3938" t="str">
        <f t="shared" si="246"/>
        <v>P00000.png</v>
      </c>
      <c r="R3938" t="str">
        <f t="shared" si="247"/>
        <v>INSERT INTO `product`(`pID`, `pBar`, `pBars`, `pName`, `pBP`, `pSP`, `pVal`, `pCate`, `pUnit`, `img`) VALUES ('P03938','8851540841866','[{"detail":"รหัสสินค้า","barcode":"P03938"},{"detail":"บาร์โค้ดหลัก","barcode":"8851540841866"}]','คีมปากจิ้งจิ8''119บ*','90','119','3','งานก่อสร้าง','ชิ้น','P00000.png');</v>
      </c>
    </row>
    <row r="3939" spans="1:18" x14ac:dyDescent="0.25">
      <c r="A3939" s="2" t="s">
        <v>5979</v>
      </c>
      <c r="B3939" s="8">
        <v>6920000005659</v>
      </c>
      <c r="C3939" s="2" t="s">
        <v>9230</v>
      </c>
      <c r="D3939" s="1">
        <v>40</v>
      </c>
      <c r="E3939" s="1">
        <v>1</v>
      </c>
      <c r="F3939" s="1">
        <v>0</v>
      </c>
      <c r="G3939" s="1">
        <v>45</v>
      </c>
      <c r="H3939" s="1">
        <v>59</v>
      </c>
      <c r="I3939" s="16"/>
      <c r="J3939" s="17" t="s">
        <v>7142</v>
      </c>
      <c r="K3939" s="4" t="s">
        <v>7144</v>
      </c>
      <c r="L3939" s="5" t="s">
        <v>7143</v>
      </c>
      <c r="M3939" s="5">
        <f t="shared" si="244"/>
        <v>45</v>
      </c>
      <c r="N3939" s="5">
        <f t="shared" si="245"/>
        <v>59</v>
      </c>
      <c r="O3939" s="3" t="str">
        <f>IF(ISBLANK(D3939),"ส่วนลด",VLOOKUP(D3939,หมวดหมู่!$A$2:$B$35,2))</f>
        <v>งานก่อสร้าง</v>
      </c>
      <c r="P3939" s="3" t="str">
        <f>IF(ISBLANK(E3939),"หน่วย",VLOOKUP(E3939,หน่วยนับ!$A$2:$B$37,2))</f>
        <v>ชิ้น</v>
      </c>
      <c r="Q3939" t="str">
        <f t="shared" si="246"/>
        <v>P00000.png</v>
      </c>
      <c r="R3939" t="str">
        <f t="shared" si="247"/>
        <v>INSERT INTO `product`(`pID`, `pBar`, `pBars`, `pName`, `pBP`, `pSP`, `pVal`, `pCate`, `pUnit`, `img`) VALUES ('P03939','6920000005659','[{"detail":"รหัสสินค้า","barcode":"P03939"},{"detail":"บาร์โค้ดหลัก","barcode":"6920000005659"}]','ตลับเมตร5เมตร***','45','59','0','งานก่อสร้าง','ชิ้น','P00000.png');</v>
      </c>
    </row>
    <row r="3940" spans="1:18" x14ac:dyDescent="0.25">
      <c r="A3940" s="2" t="s">
        <v>5980</v>
      </c>
      <c r="B3940" s="8">
        <v>8851473008237</v>
      </c>
      <c r="C3940" s="2" t="s">
        <v>5981</v>
      </c>
      <c r="D3940" s="1">
        <v>20</v>
      </c>
      <c r="E3940" s="1">
        <v>1</v>
      </c>
      <c r="F3940" s="1">
        <v>2</v>
      </c>
      <c r="G3940" s="1">
        <v>32</v>
      </c>
      <c r="H3940" s="1">
        <v>38</v>
      </c>
      <c r="I3940" s="16"/>
      <c r="J3940" s="17" t="s">
        <v>7142</v>
      </c>
      <c r="K3940" s="4" t="s">
        <v>7144</v>
      </c>
      <c r="L3940" s="5" t="s">
        <v>7143</v>
      </c>
      <c r="M3940" s="5">
        <f t="shared" si="244"/>
        <v>32</v>
      </c>
      <c r="N3940" s="5">
        <f t="shared" si="245"/>
        <v>38</v>
      </c>
      <c r="O3940" s="3" t="str">
        <f>IF(ISBLANK(D3940),"ส่วนลด",VLOOKUP(D3940,หมวดหมู่!$A$2:$B$35,2))</f>
        <v>อุปโภค/บริโภค</v>
      </c>
      <c r="P3940" s="3" t="str">
        <f>IF(ISBLANK(E3940),"หน่วย",VLOOKUP(E3940,หน่วยนับ!$A$2:$B$37,2))</f>
        <v>ชิ้น</v>
      </c>
      <c r="Q3940" t="str">
        <f t="shared" si="246"/>
        <v>P00000.png</v>
      </c>
      <c r="R3940" t="str">
        <f t="shared" si="247"/>
        <v>INSERT INTO `product`(`pID`, `pBar`, `pBars`, `pName`, `pBP`, `pSP`, `pVal`, `pCate`, `pUnit`, `img`) VALUES ('P03940','8851473008237','[{"detail":"รหัสสินค้า","barcode":"P03940"},{"detail":"บาร์โค้ดหลัก","barcode":"8851473008237"}]','แอนนายาคุม38บ*','32','38','2','อุปโภค/บริโภค','ชิ้น','P00000.png');</v>
      </c>
    </row>
    <row r="3941" spans="1:18" x14ac:dyDescent="0.25">
      <c r="A3941" s="2" t="s">
        <v>5982</v>
      </c>
      <c r="B3941" s="8">
        <v>8857022000288</v>
      </c>
      <c r="C3941" s="2" t="s">
        <v>5983</v>
      </c>
      <c r="D3941" s="1">
        <v>60</v>
      </c>
      <c r="E3941" s="1">
        <v>1</v>
      </c>
      <c r="F3941" s="1">
        <v>0</v>
      </c>
      <c r="G3941" s="1">
        <v>6</v>
      </c>
      <c r="H3941" s="1">
        <v>7</v>
      </c>
      <c r="I3941" s="16"/>
      <c r="J3941" s="17" t="s">
        <v>7142</v>
      </c>
      <c r="K3941" s="4" t="s">
        <v>7144</v>
      </c>
      <c r="L3941" s="5" t="s">
        <v>7143</v>
      </c>
      <c r="M3941" s="5">
        <f t="shared" si="244"/>
        <v>6</v>
      </c>
      <c r="N3941" s="5">
        <f t="shared" si="245"/>
        <v>7</v>
      </c>
      <c r="O3941" s="3" t="str">
        <f>IF(ISBLANK(D3941),"ส่วนลด",VLOOKUP(D3941,หมวดหมู่!$A$2:$B$35,2))</f>
        <v>ยาสามัญประจำบ้าน</v>
      </c>
      <c r="P3941" s="3" t="str">
        <f>IF(ISBLANK(E3941),"หน่วย",VLOOKUP(E3941,หน่วยนับ!$A$2:$B$37,2))</f>
        <v>ชิ้น</v>
      </c>
      <c r="Q3941" t="str">
        <f t="shared" si="246"/>
        <v>P00000.png</v>
      </c>
      <c r="R3941" t="str">
        <f t="shared" si="247"/>
        <v>INSERT INTO `product`(`pID`, `pBar`, `pBars`, `pName`, `pBP`, `pSP`, `pVal`, `pCate`, `pUnit`, `img`) VALUES ('P03941','8857022000288','[{"detail":"รหัสสินค้า","barcode":"P03941"},{"detail":"บาร์โค้ดหลัก","barcode":"8857022000288"}]','ยาเขียวตราดอกบัวเม็ด7บ**','6','7','0','ยาสามัญประจำบ้าน','ชิ้น','P00000.png');</v>
      </c>
    </row>
    <row r="3942" spans="1:18" x14ac:dyDescent="0.25">
      <c r="A3942" s="2" t="s">
        <v>5984</v>
      </c>
      <c r="B3942" s="8">
        <v>8857022000271</v>
      </c>
      <c r="C3942" s="2" t="s">
        <v>9231</v>
      </c>
      <c r="D3942" s="1">
        <v>60</v>
      </c>
      <c r="E3942" s="1">
        <v>1</v>
      </c>
      <c r="F3942" s="1">
        <v>1</v>
      </c>
      <c r="G3942" s="1">
        <v>6</v>
      </c>
      <c r="H3942" s="1">
        <v>7</v>
      </c>
      <c r="I3942" s="16"/>
      <c r="J3942" s="17" t="s">
        <v>7142</v>
      </c>
      <c r="K3942" s="4" t="s">
        <v>7144</v>
      </c>
      <c r="L3942" s="5" t="s">
        <v>7143</v>
      </c>
      <c r="M3942" s="5">
        <f t="shared" si="244"/>
        <v>6</v>
      </c>
      <c r="N3942" s="5">
        <f t="shared" si="245"/>
        <v>7</v>
      </c>
      <c r="O3942" s="3" t="str">
        <f>IF(ISBLANK(D3942),"ส่วนลด",VLOOKUP(D3942,หมวดหมู่!$A$2:$B$35,2))</f>
        <v>ยาสามัญประจำบ้าน</v>
      </c>
      <c r="P3942" s="3" t="str">
        <f>IF(ISBLANK(E3942),"หน่วย",VLOOKUP(E3942,หน่วยนับ!$A$2:$B$37,2))</f>
        <v>ชิ้น</v>
      </c>
      <c r="Q3942" t="str">
        <f t="shared" si="246"/>
        <v>P00000.png</v>
      </c>
      <c r="R3942" t="str">
        <f t="shared" si="247"/>
        <v>INSERT INTO `product`(`pID`, `pBar`, `pBars`, `pName`, `pBP`, `pSP`, `pVal`, `pCate`, `pUnit`, `img`) VALUES ('P03942','8857022000271','[{"detail":"รหัสสินค้า","barcode":"P03942"},{"detail":"บาร์โค้ดหลัก","barcode":"8857022000271"}]','ยาเขียวตราดอกบัวผง5g***','6','7','1','ยาสามัญประจำบ้าน','ชิ้น','P00000.png');</v>
      </c>
    </row>
    <row r="3943" spans="1:18" x14ac:dyDescent="0.25">
      <c r="A3943" s="2" t="s">
        <v>5985</v>
      </c>
      <c r="B3943" s="8">
        <v>8859117800018</v>
      </c>
      <c r="C3943" s="2" t="s">
        <v>5986</v>
      </c>
      <c r="D3943" s="1">
        <v>60</v>
      </c>
      <c r="E3943" s="1">
        <v>1</v>
      </c>
      <c r="F3943" s="1">
        <v>0</v>
      </c>
      <c r="G3943" s="1">
        <v>15</v>
      </c>
      <c r="H3943" s="1">
        <v>18</v>
      </c>
      <c r="I3943" s="16"/>
      <c r="J3943" s="17" t="s">
        <v>7142</v>
      </c>
      <c r="K3943" s="4" t="s">
        <v>7144</v>
      </c>
      <c r="L3943" s="5" t="s">
        <v>7143</v>
      </c>
      <c r="M3943" s="5">
        <f t="shared" si="244"/>
        <v>15</v>
      </c>
      <c r="N3943" s="5">
        <f t="shared" si="245"/>
        <v>18</v>
      </c>
      <c r="O3943" s="3" t="str">
        <f>IF(ISBLANK(D3943),"ส่วนลด",VLOOKUP(D3943,หมวดหมู่!$A$2:$B$35,2))</f>
        <v>ยาสามัญประจำบ้าน</v>
      </c>
      <c r="P3943" s="3" t="str">
        <f>IF(ISBLANK(E3943),"หน่วย",VLOOKUP(E3943,หน่วยนับ!$A$2:$B$37,2))</f>
        <v>ชิ้น</v>
      </c>
      <c r="Q3943" t="str">
        <f t="shared" si="246"/>
        <v>P00000.png</v>
      </c>
      <c r="R3943" t="str">
        <f t="shared" si="247"/>
        <v>INSERT INTO `product`(`pID`, `pBar`, `pBars`, `pName`, `pBP`, `pSP`, `pVal`, `pCate`, `pUnit`, `img`) VALUES ('P03943','8859117800018','[{"detail":"รหัสสินค้า","barcode":"P03943"},{"detail":"บาร์โค้ดหลัก","barcode":"8859117800018"}]','ยาเขียว3ฤดู18บ**','15','18','0','ยาสามัญประจำบ้าน','ชิ้น','P00000.png');</v>
      </c>
    </row>
    <row r="3944" spans="1:18" x14ac:dyDescent="0.25">
      <c r="A3944" s="2" t="s">
        <v>5987</v>
      </c>
      <c r="B3944" s="8">
        <v>8850138010141</v>
      </c>
      <c r="C3944" s="2" t="s">
        <v>9232</v>
      </c>
      <c r="D3944" s="1">
        <v>60</v>
      </c>
      <c r="E3944" s="1">
        <v>11</v>
      </c>
      <c r="F3944" s="1">
        <v>6</v>
      </c>
      <c r="G3944" s="1">
        <v>10</v>
      </c>
      <c r="H3944" s="1">
        <v>12</v>
      </c>
      <c r="I3944" s="16"/>
      <c r="J3944" s="17" t="s">
        <v>7142</v>
      </c>
      <c r="K3944" s="4" t="s">
        <v>7144</v>
      </c>
      <c r="L3944" s="5" t="s">
        <v>7143</v>
      </c>
      <c r="M3944" s="5">
        <f t="shared" si="244"/>
        <v>10</v>
      </c>
      <c r="N3944" s="5">
        <f t="shared" si="245"/>
        <v>12</v>
      </c>
      <c r="O3944" s="3" t="str">
        <f>IF(ISBLANK(D3944),"ส่วนลด",VLOOKUP(D3944,หมวดหมู่!$A$2:$B$35,2))</f>
        <v>ยาสามัญประจำบ้าน</v>
      </c>
      <c r="P3944" s="3" t="str">
        <f>IF(ISBLANK(E3944),"หน่วย",VLOOKUP(E3944,หน่วยนับ!$A$2:$B$37,2))</f>
        <v>ซอง</v>
      </c>
      <c r="Q3944" t="str">
        <f t="shared" si="246"/>
        <v>P00000.png</v>
      </c>
      <c r="R3944" t="str">
        <f t="shared" si="247"/>
        <v>INSERT INTO `product`(`pID`, `pBar`, `pBars`, `pName`, `pBP`, `pSP`, `pVal`, `pCate`, `pUnit`, `img`) VALUES ('P03944','8850138010141','[{"detail":"รหัสสินค้า","barcode":"P03944"},{"detail":"บาร์โค้ดหลัก","barcode":"8850138010141"}]','ยากวาดสมานลิ้นขาวละออ***','10','12','6','ยาสามัญประจำบ้าน','ซอง','P00000.png');</v>
      </c>
    </row>
    <row r="3945" spans="1:18" x14ac:dyDescent="0.25">
      <c r="A3945" s="2" t="s">
        <v>5988</v>
      </c>
      <c r="B3945" s="8">
        <v>8858736900031</v>
      </c>
      <c r="C3945" s="2" t="s">
        <v>5989</v>
      </c>
      <c r="D3945" s="1">
        <v>60</v>
      </c>
      <c r="E3945" s="1">
        <v>3</v>
      </c>
      <c r="F3945" s="1">
        <v>0</v>
      </c>
      <c r="G3945" s="1">
        <v>30</v>
      </c>
      <c r="H3945" s="1">
        <v>35</v>
      </c>
      <c r="I3945" s="16"/>
      <c r="J3945" s="17" t="s">
        <v>7142</v>
      </c>
      <c r="K3945" s="4" t="s">
        <v>7144</v>
      </c>
      <c r="L3945" s="5" t="s">
        <v>7143</v>
      </c>
      <c r="M3945" s="5">
        <f t="shared" si="244"/>
        <v>30</v>
      </c>
      <c r="N3945" s="5">
        <f t="shared" si="245"/>
        <v>35</v>
      </c>
      <c r="O3945" s="3" t="str">
        <f>IF(ISBLANK(D3945),"ส่วนลด",VLOOKUP(D3945,หมวดหมู่!$A$2:$B$35,2))</f>
        <v>ยาสามัญประจำบ้าน</v>
      </c>
      <c r="P3945" s="3" t="str">
        <f>IF(ISBLANK(E3945),"หน่วย",VLOOKUP(E3945,หน่วยนับ!$A$2:$B$37,2))</f>
        <v>ขวด</v>
      </c>
      <c r="Q3945" t="str">
        <f t="shared" si="246"/>
        <v>P00000.png</v>
      </c>
      <c r="R3945" t="str">
        <f t="shared" si="247"/>
        <v>INSERT INTO `product`(`pID`, `pBar`, `pBars`, `pName`, `pBP`, `pSP`, `pVal`, `pCate`, `pUnit`, `img`) VALUES ('P03945','8858736900031','[{"detail":"รหัสสินค้า","barcode":"P03945"},{"detail":"บาร์โค้ดหลัก","barcode":"8858736900031"}]','ยาสตรีเพ็ญภาค35บ**','30','35','0','ยาสามัญประจำบ้าน','ขวด','P00000.png');</v>
      </c>
    </row>
    <row r="3946" spans="1:18" x14ac:dyDescent="0.25">
      <c r="A3946" s="2" t="s">
        <v>5990</v>
      </c>
      <c r="B3946" s="8">
        <v>8853042002028</v>
      </c>
      <c r="C3946" s="2" t="s">
        <v>5991</v>
      </c>
      <c r="D3946" s="1">
        <v>60</v>
      </c>
      <c r="E3946" s="1">
        <v>3</v>
      </c>
      <c r="F3946" s="1">
        <v>0</v>
      </c>
      <c r="G3946" s="1">
        <v>30</v>
      </c>
      <c r="H3946" s="1">
        <v>35</v>
      </c>
      <c r="I3946" s="16"/>
      <c r="J3946" s="17" t="s">
        <v>7142</v>
      </c>
      <c r="K3946" s="4" t="s">
        <v>7144</v>
      </c>
      <c r="L3946" s="5" t="s">
        <v>7143</v>
      </c>
      <c r="M3946" s="5">
        <f t="shared" si="244"/>
        <v>30</v>
      </c>
      <c r="N3946" s="5">
        <f t="shared" si="245"/>
        <v>35</v>
      </c>
      <c r="O3946" s="3" t="str">
        <f>IF(ISBLANK(D3946),"ส่วนลด",VLOOKUP(D3946,หมวดหมู่!$A$2:$B$35,2))</f>
        <v>ยาสามัญประจำบ้าน</v>
      </c>
      <c r="P3946" s="3" t="str">
        <f>IF(ISBLANK(E3946),"หน่วย",VLOOKUP(E3946,หน่วยนับ!$A$2:$B$37,2))</f>
        <v>ขวด</v>
      </c>
      <c r="Q3946" t="str">
        <f t="shared" si="246"/>
        <v>P00000.png</v>
      </c>
      <c r="R3946" t="str">
        <f t="shared" si="247"/>
        <v>INSERT INTO `product`(`pID`, `pBar`, `pBars`, `pName`, `pBP`, `pSP`, `pVal`, `pCate`, `pUnit`, `img`) VALUES ('P03946','8853042002028','[{"detail":"รหัสสินค้า","barcode":"P03946"},{"detail":"บาร์โค้ดหลัก","barcode":"8853042002028"}]','แอลกอล์ฮอล180ML35บ**','30','35','0','ยาสามัญประจำบ้าน','ขวด','P00000.png');</v>
      </c>
    </row>
    <row r="3947" spans="1:18" x14ac:dyDescent="0.25">
      <c r="A3947" s="2" t="s">
        <v>5992</v>
      </c>
      <c r="B3947" s="8">
        <v>8857022000196</v>
      </c>
      <c r="C3947" s="2" t="s">
        <v>5993</v>
      </c>
      <c r="D3947" s="1">
        <v>20</v>
      </c>
      <c r="E3947" s="1">
        <v>1</v>
      </c>
      <c r="F3947" s="1">
        <v>0</v>
      </c>
      <c r="G3947" s="1">
        <v>7</v>
      </c>
      <c r="H3947" s="1">
        <v>8</v>
      </c>
      <c r="I3947" s="16"/>
      <c r="J3947" s="17" t="s">
        <v>7142</v>
      </c>
      <c r="K3947" s="4" t="s">
        <v>7144</v>
      </c>
      <c r="L3947" s="5" t="s">
        <v>7143</v>
      </c>
      <c r="M3947" s="5">
        <f t="shared" si="244"/>
        <v>7</v>
      </c>
      <c r="N3947" s="5">
        <f t="shared" si="245"/>
        <v>8</v>
      </c>
      <c r="O3947" s="3" t="str">
        <f>IF(ISBLANK(D3947),"ส่วนลด",VLOOKUP(D3947,หมวดหมู่!$A$2:$B$35,2))</f>
        <v>อุปโภค/บริโภค</v>
      </c>
      <c r="P3947" s="3" t="str">
        <f>IF(ISBLANK(E3947),"หน่วย",VLOOKUP(E3947,หน่วยนับ!$A$2:$B$37,2))</f>
        <v>ชิ้น</v>
      </c>
      <c r="Q3947" t="str">
        <f t="shared" si="246"/>
        <v>P00000.png</v>
      </c>
      <c r="R3947" t="str">
        <f t="shared" si="247"/>
        <v>INSERT INTO `product`(`pID`, `pBar`, `pBars`, `pName`, `pBP`, `pSP`, `pVal`, `pCate`, `pUnit`, `img`) VALUES ('P03947','8857022000196','[{"detail":"รหัสสินค้า","barcode":"P03947"},{"detail":"บาร์โค้ดหลัก","barcode":"8857022000196"}]','ยากษัยเส้นตราเด็กในพานทอง8บ*','7','8','0','อุปโภค/บริโภค','ชิ้น','P00000.png');</v>
      </c>
    </row>
    <row r="3948" spans="1:18" x14ac:dyDescent="0.25">
      <c r="A3948" s="2" t="s">
        <v>5994</v>
      </c>
      <c r="B3948" s="8">
        <v>8850304081272</v>
      </c>
      <c r="C3948" s="2" t="s">
        <v>5995</v>
      </c>
      <c r="D3948" s="1">
        <v>60</v>
      </c>
      <c r="E3948" s="1">
        <v>9</v>
      </c>
      <c r="F3948" s="1">
        <v>0</v>
      </c>
      <c r="G3948" s="1">
        <v>17</v>
      </c>
      <c r="H3948" s="1">
        <v>20</v>
      </c>
      <c r="I3948" s="16"/>
      <c r="J3948" s="17" t="s">
        <v>7142</v>
      </c>
      <c r="K3948" s="4" t="s">
        <v>7144</v>
      </c>
      <c r="L3948" s="5" t="s">
        <v>7143</v>
      </c>
      <c r="M3948" s="5">
        <f t="shared" si="244"/>
        <v>17</v>
      </c>
      <c r="N3948" s="5">
        <f t="shared" si="245"/>
        <v>20</v>
      </c>
      <c r="O3948" s="3" t="str">
        <f>IF(ISBLANK(D3948),"ส่วนลด",VLOOKUP(D3948,หมวดหมู่!$A$2:$B$35,2))</f>
        <v>ยาสามัญประจำบ้าน</v>
      </c>
      <c r="P3948" s="3" t="str">
        <f>IF(ISBLANK(E3948),"หน่วย",VLOOKUP(E3948,หน่วยนับ!$A$2:$B$37,2))</f>
        <v>แพ็ค</v>
      </c>
      <c r="Q3948" t="str">
        <f t="shared" si="246"/>
        <v>P00000.png</v>
      </c>
      <c r="R3948" t="str">
        <f t="shared" si="247"/>
        <v>INSERT INTO `product`(`pID`, `pBar`, `pBars`, `pName`, `pBP`, `pSP`, `pVal`, `pCate`, `pUnit`, `img`) VALUES ('P03948','8850304081272','[{"detail":"รหัสสินค้า","barcode":"P03948"},{"detail":"บาร์โค้ดหลัก","barcode":"8850304081272"}]','นีโอบัน20บ**','17','20','0','ยาสามัญประจำบ้าน','แพ็ค','P00000.png');</v>
      </c>
    </row>
    <row r="3949" spans="1:18" x14ac:dyDescent="0.25">
      <c r="A3949" s="2" t="s">
        <v>5996</v>
      </c>
      <c r="B3949" s="8">
        <v>8859314700319</v>
      </c>
      <c r="C3949" s="2" t="s">
        <v>5997</v>
      </c>
      <c r="D3949" s="1">
        <v>60</v>
      </c>
      <c r="E3949" s="1">
        <v>3</v>
      </c>
      <c r="F3949" s="1">
        <v>0</v>
      </c>
      <c r="G3949" s="1">
        <v>29</v>
      </c>
      <c r="H3949" s="1">
        <v>34</v>
      </c>
      <c r="I3949" s="16"/>
      <c r="J3949" s="17" t="s">
        <v>7142</v>
      </c>
      <c r="K3949" s="4" t="s">
        <v>7144</v>
      </c>
      <c r="L3949" s="5" t="s">
        <v>7143</v>
      </c>
      <c r="M3949" s="5">
        <f t="shared" si="244"/>
        <v>29</v>
      </c>
      <c r="N3949" s="5">
        <f t="shared" si="245"/>
        <v>34</v>
      </c>
      <c r="O3949" s="3" t="str">
        <f>IF(ISBLANK(D3949),"ส่วนลด",VLOOKUP(D3949,หมวดหมู่!$A$2:$B$35,2))</f>
        <v>ยาสามัญประจำบ้าน</v>
      </c>
      <c r="P3949" s="3" t="str">
        <f>IF(ISBLANK(E3949),"หน่วย",VLOOKUP(E3949,หน่วยนับ!$A$2:$B$37,2))</f>
        <v>ขวด</v>
      </c>
      <c r="Q3949" t="str">
        <f t="shared" si="246"/>
        <v>P00000.png</v>
      </c>
      <c r="R3949" t="str">
        <f t="shared" si="247"/>
        <v>INSERT INTO `product`(`pID`, `pBar`, `pBars`, `pName`, `pBP`, `pSP`, `pVal`, `pCate`, `pUnit`, `img`) VALUES ('P03949','8859314700319','[{"detail":"รหัสสินค้า","barcode":"P03949"},{"detail":"บาร์โค้ดหลัก","barcode":"8859314700319"}]','ยาสตรีเบนโล34บ**','29','34','0','ยาสามัญประจำบ้าน','ขวด','P00000.png');</v>
      </c>
    </row>
    <row r="3950" spans="1:18" x14ac:dyDescent="0.25">
      <c r="A3950" s="2" t="s">
        <v>5998</v>
      </c>
      <c r="B3950" s="8">
        <v>8854060615016</v>
      </c>
      <c r="C3950" s="2" t="s">
        <v>5999</v>
      </c>
      <c r="D3950" s="1">
        <v>60</v>
      </c>
      <c r="E3950" s="1">
        <v>3</v>
      </c>
      <c r="F3950" s="1">
        <v>0</v>
      </c>
      <c r="G3950" s="1">
        <v>30</v>
      </c>
      <c r="H3950" s="1">
        <v>35</v>
      </c>
      <c r="I3950" s="16"/>
      <c r="J3950" s="17" t="s">
        <v>7142</v>
      </c>
      <c r="K3950" s="4" t="s">
        <v>7144</v>
      </c>
      <c r="L3950" s="5" t="s">
        <v>7143</v>
      </c>
      <c r="M3950" s="5">
        <f t="shared" si="244"/>
        <v>30</v>
      </c>
      <c r="N3950" s="5">
        <f t="shared" si="245"/>
        <v>35</v>
      </c>
      <c r="O3950" s="3" t="str">
        <f>IF(ISBLANK(D3950),"ส่วนลด",VLOOKUP(D3950,หมวดหมู่!$A$2:$B$35,2))</f>
        <v>ยาสามัญประจำบ้าน</v>
      </c>
      <c r="P3950" s="3" t="str">
        <f>IF(ISBLANK(E3950),"หน่วย",VLOOKUP(E3950,หน่วยนับ!$A$2:$B$37,2))</f>
        <v>ขวด</v>
      </c>
      <c r="Q3950" t="str">
        <f t="shared" si="246"/>
        <v>P00000.png</v>
      </c>
      <c r="R3950" t="str">
        <f t="shared" si="247"/>
        <v>INSERT INTO `product`(`pID`, `pBar`, `pBars`, `pName`, `pBP`, `pSP`, `pVal`, `pCate`, `pUnit`, `img`) VALUES ('P03950','8854060615016','[{"detail":"รหัสสินค้า","barcode":"P03950"},{"detail":"บาร์โค้ดหลัก","barcode":"8854060615016"}]','น้ำเกลือ100มล35บ**','30','35','0','ยาสามัญประจำบ้าน','ขวด','P00000.png');</v>
      </c>
    </row>
    <row r="3951" spans="1:18" x14ac:dyDescent="0.25">
      <c r="A3951" s="2" t="s">
        <v>6000</v>
      </c>
      <c r="B3951" s="8">
        <v>8851473007339</v>
      </c>
      <c r="C3951" s="2" t="s">
        <v>6001</v>
      </c>
      <c r="D3951" s="1">
        <v>60</v>
      </c>
      <c r="E3951" s="1">
        <v>1</v>
      </c>
      <c r="F3951" s="1">
        <v>0</v>
      </c>
      <c r="G3951" s="1">
        <v>40</v>
      </c>
      <c r="H3951" s="1">
        <v>58</v>
      </c>
      <c r="I3951" s="16"/>
      <c r="J3951" s="17" t="s">
        <v>7142</v>
      </c>
      <c r="K3951" s="4" t="s">
        <v>7144</v>
      </c>
      <c r="L3951" s="5" t="s">
        <v>7143</v>
      </c>
      <c r="M3951" s="5">
        <f t="shared" si="244"/>
        <v>40</v>
      </c>
      <c r="N3951" s="5">
        <f t="shared" si="245"/>
        <v>58</v>
      </c>
      <c r="O3951" s="3" t="str">
        <f>IF(ISBLANK(D3951),"ส่วนลด",VLOOKUP(D3951,หมวดหมู่!$A$2:$B$35,2))</f>
        <v>ยาสามัญประจำบ้าน</v>
      </c>
      <c r="P3951" s="3" t="str">
        <f>IF(ISBLANK(E3951),"หน่วย",VLOOKUP(E3951,หน่วยนับ!$A$2:$B$37,2))</f>
        <v>ชิ้น</v>
      </c>
      <c r="Q3951" t="str">
        <f t="shared" si="246"/>
        <v>P00000.png</v>
      </c>
      <c r="R3951" t="str">
        <f t="shared" si="247"/>
        <v>INSERT INTO `product`(`pID`, `pBar`, `pBars`, `pName`, `pBP`, `pSP`, `pVal`, `pCate`, `pUnit`, `img`) VALUES ('P03951','8851473007339','[{"detail":"รหัสสินค้า","barcode":"P03951"},{"detail":"บาร์โค้ดหลัก","barcode":"8851473007339"}]','โนโอติก้าบาล์ม58บ**','40','58','0','ยาสามัญประจำบ้าน','ชิ้น','P00000.png');</v>
      </c>
    </row>
    <row r="3952" spans="1:18" x14ac:dyDescent="0.25">
      <c r="A3952" s="2" t="s">
        <v>6002</v>
      </c>
      <c r="B3952" s="8">
        <v>8995201800219</v>
      </c>
      <c r="C3952" s="2" t="s">
        <v>6003</v>
      </c>
      <c r="D3952" s="1">
        <v>60</v>
      </c>
      <c r="E3952" s="1">
        <v>1</v>
      </c>
      <c r="F3952" s="1">
        <v>1</v>
      </c>
      <c r="G3952" s="1">
        <v>50</v>
      </c>
      <c r="H3952" s="1">
        <v>59</v>
      </c>
      <c r="I3952" s="16"/>
      <c r="J3952" s="17" t="s">
        <v>7142</v>
      </c>
      <c r="K3952" s="4" t="s">
        <v>7144</v>
      </c>
      <c r="L3952" s="5" t="s">
        <v>7143</v>
      </c>
      <c r="M3952" s="5">
        <f t="shared" si="244"/>
        <v>50</v>
      </c>
      <c r="N3952" s="5">
        <f t="shared" si="245"/>
        <v>59</v>
      </c>
      <c r="O3952" s="3" t="str">
        <f>IF(ISBLANK(D3952),"ส่วนลด",VLOOKUP(D3952,หมวดหมู่!$A$2:$B$35,2))</f>
        <v>ยาสามัญประจำบ้าน</v>
      </c>
      <c r="P3952" s="3" t="str">
        <f>IF(ISBLANK(E3952),"หน่วย",VLOOKUP(E3952,หน่วยนับ!$A$2:$B$37,2))</f>
        <v>ชิ้น</v>
      </c>
      <c r="Q3952" t="str">
        <f t="shared" si="246"/>
        <v>P00000.png</v>
      </c>
      <c r="R3952" t="str">
        <f t="shared" si="247"/>
        <v>INSERT INTO `product`(`pID`, `pBar`, `pBars`, `pName`, `pBP`, `pSP`, `pVal`, `pCate`, `pUnit`, `img`) VALUES ('P03952','8995201800219','[{"detail":"รหัสสินค้า","barcode":"P03952"},{"detail":"บาร์โค้ดหลัก","barcode":"8995201800219"}]','เค้าเตอร์เพนร้อน59บ*','50','59','1','ยาสามัญประจำบ้าน','ชิ้น','P00000.png');</v>
      </c>
    </row>
    <row r="3953" spans="1:18" x14ac:dyDescent="0.25">
      <c r="A3953" s="2" t="s">
        <v>6004</v>
      </c>
      <c r="B3953" s="8">
        <v>8995201800257</v>
      </c>
      <c r="C3953" s="2" t="s">
        <v>6005</v>
      </c>
      <c r="D3953" s="1">
        <v>60</v>
      </c>
      <c r="E3953" s="1">
        <v>1</v>
      </c>
      <c r="F3953" s="1">
        <v>1</v>
      </c>
      <c r="G3953" s="1">
        <v>50</v>
      </c>
      <c r="H3953" s="1">
        <v>60</v>
      </c>
      <c r="I3953" s="16"/>
      <c r="J3953" s="17" t="s">
        <v>7142</v>
      </c>
      <c r="K3953" s="4" t="s">
        <v>7144</v>
      </c>
      <c r="L3953" s="5" t="s">
        <v>7143</v>
      </c>
      <c r="M3953" s="5">
        <f t="shared" si="244"/>
        <v>50</v>
      </c>
      <c r="N3953" s="5">
        <f t="shared" si="245"/>
        <v>60</v>
      </c>
      <c r="O3953" s="3" t="str">
        <f>IF(ISBLANK(D3953),"ส่วนลด",VLOOKUP(D3953,หมวดหมู่!$A$2:$B$35,2))</f>
        <v>ยาสามัญประจำบ้าน</v>
      </c>
      <c r="P3953" s="3" t="str">
        <f>IF(ISBLANK(E3953),"หน่วย",VLOOKUP(E3953,หน่วยนับ!$A$2:$B$37,2))</f>
        <v>ชิ้น</v>
      </c>
      <c r="Q3953" t="str">
        <f t="shared" si="246"/>
        <v>P00000.png</v>
      </c>
      <c r="R3953" t="str">
        <f t="shared" si="247"/>
        <v>INSERT INTO `product`(`pID`, `pBar`, `pBars`, `pName`, `pBP`, `pSP`, `pVal`, `pCate`, `pUnit`, `img`) VALUES ('P03953','8995201800257','[{"detail":"รหัสสินค้า","barcode":"P03953"},{"detail":"บาร์โค้ดหลัก","barcode":"8995201800257"}]','เค้าเตอร์เพนเย็น60บ**','50','60','1','ยาสามัญประจำบ้าน','ชิ้น','P00000.png');</v>
      </c>
    </row>
    <row r="3954" spans="1:18" x14ac:dyDescent="0.25">
      <c r="A3954" s="2" t="s">
        <v>6006</v>
      </c>
      <c r="B3954" s="8">
        <v>8858099000072</v>
      </c>
      <c r="C3954" s="2" t="s">
        <v>6007</v>
      </c>
      <c r="D3954" s="1">
        <v>60</v>
      </c>
      <c r="E3954" s="1">
        <v>1</v>
      </c>
      <c r="F3954" s="1">
        <v>1</v>
      </c>
      <c r="G3954" s="1">
        <v>28</v>
      </c>
      <c r="H3954" s="1">
        <v>33</v>
      </c>
      <c r="I3954" s="16"/>
      <c r="J3954" s="17" t="s">
        <v>7142</v>
      </c>
      <c r="K3954" s="4" t="s">
        <v>7144</v>
      </c>
      <c r="L3954" s="5" t="s">
        <v>7143</v>
      </c>
      <c r="M3954" s="5">
        <f t="shared" si="244"/>
        <v>28</v>
      </c>
      <c r="N3954" s="5">
        <f t="shared" si="245"/>
        <v>33</v>
      </c>
      <c r="O3954" s="3" t="str">
        <f>IF(ISBLANK(D3954),"ส่วนลด",VLOOKUP(D3954,หมวดหมู่!$A$2:$B$35,2))</f>
        <v>ยาสามัญประจำบ้าน</v>
      </c>
      <c r="P3954" s="3" t="str">
        <f>IF(ISBLANK(E3954),"หน่วย",VLOOKUP(E3954,หน่วยนับ!$A$2:$B$37,2))</f>
        <v>ชิ้น</v>
      </c>
      <c r="Q3954" t="str">
        <f t="shared" si="246"/>
        <v>P00000.png</v>
      </c>
      <c r="R3954" t="str">
        <f t="shared" si="247"/>
        <v>INSERT INTO `product`(`pID`, `pBar`, `pBars`, `pName`, `pBP`, `pSP`, `pVal`, `pCate`, `pUnit`, `img`) VALUES ('P03954','8858099000072','[{"detail":"รหัสสินค้า","barcode":"P03954"},{"detail":"บาร์โค้ดหลัก","barcode":"8858099000072"}]','ยาหม่องลิงถือลูกท้อ33บ**','28','33','1','ยาสามัญประจำบ้าน','ชิ้น','P00000.png');</v>
      </c>
    </row>
    <row r="3955" spans="1:18" x14ac:dyDescent="0.25">
      <c r="A3955" s="2" t="s">
        <v>6008</v>
      </c>
      <c r="B3955" s="8">
        <v>8853965003003</v>
      </c>
      <c r="C3955" s="2" t="s">
        <v>6009</v>
      </c>
      <c r="D3955" s="1">
        <v>60</v>
      </c>
      <c r="E3955" s="1">
        <v>3</v>
      </c>
      <c r="F3955" s="1">
        <v>-2</v>
      </c>
      <c r="G3955" s="1">
        <v>35</v>
      </c>
      <c r="H3955" s="1">
        <v>50</v>
      </c>
      <c r="I3955" s="16"/>
      <c r="J3955" s="17" t="s">
        <v>7142</v>
      </c>
      <c r="K3955" s="4" t="s">
        <v>7144</v>
      </c>
      <c r="L3955" s="5" t="s">
        <v>7143</v>
      </c>
      <c r="M3955" s="5">
        <f t="shared" si="244"/>
        <v>35</v>
      </c>
      <c r="N3955" s="5">
        <f t="shared" si="245"/>
        <v>50</v>
      </c>
      <c r="O3955" s="3" t="str">
        <f>IF(ISBLANK(D3955),"ส่วนลด",VLOOKUP(D3955,หมวดหมู่!$A$2:$B$35,2))</f>
        <v>ยาสามัญประจำบ้าน</v>
      </c>
      <c r="P3955" s="3" t="str">
        <f>IF(ISBLANK(E3955),"หน่วย",VLOOKUP(E3955,หน่วยนับ!$A$2:$B$37,2))</f>
        <v>ขวด</v>
      </c>
      <c r="Q3955" t="str">
        <f t="shared" si="246"/>
        <v>P00000.png</v>
      </c>
      <c r="R3955" t="str">
        <f t="shared" si="247"/>
        <v>INSERT INTO `product`(`pID`, `pBar`, `pBars`, `pName`, `pBP`, `pSP`, `pVal`, `pCate`, `pUnit`, `img`) VALUES ('P03955','8853965003003','[{"detail":"รหัสสินค้า","barcode":"P03955"},{"detail":"บาร์โค้ดหลัก","barcode":"8853965003003"}]','ออฟซ่าล้างตา50บ**','35','50','-2','ยาสามัญประจำบ้าน','ขวด','P00000.png');</v>
      </c>
    </row>
    <row r="3956" spans="1:18" x14ac:dyDescent="0.25">
      <c r="A3956" s="2" t="s">
        <v>6010</v>
      </c>
      <c r="B3956" s="8">
        <v>4902430655934</v>
      </c>
      <c r="C3956" s="2" t="s">
        <v>6011</v>
      </c>
      <c r="D3956" s="6"/>
      <c r="E3956" s="6"/>
      <c r="F3956" s="1">
        <v>86</v>
      </c>
      <c r="G3956" s="1">
        <v>0</v>
      </c>
      <c r="H3956" s="1">
        <v>12</v>
      </c>
      <c r="I3956" s="16"/>
      <c r="J3956" s="17" t="s">
        <v>7142</v>
      </c>
      <c r="K3956" s="4" t="s">
        <v>7144</v>
      </c>
      <c r="L3956" s="5" t="s">
        <v>7143</v>
      </c>
      <c r="M3956" s="5">
        <f t="shared" si="244"/>
        <v>0</v>
      </c>
      <c r="N3956" s="5">
        <f t="shared" si="245"/>
        <v>-12</v>
      </c>
      <c r="O3956" s="3" t="str">
        <f>IF(ISBLANK(D3956),"ส่วนลด",VLOOKUP(D3956,หมวดหมู่!$A$2:$B$35,2))</f>
        <v>ส่วนลด</v>
      </c>
      <c r="P3956" s="3" t="str">
        <f>IF(ISBLANK(E3956),"หน่วย",VLOOKUP(E3956,หน่วยนับ!$A$2:$B$37,2))</f>
        <v>หน่วย</v>
      </c>
      <c r="Q3956" t="str">
        <f t="shared" si="246"/>
        <v>P00000.png</v>
      </c>
      <c r="R3956" t="str">
        <f t="shared" si="247"/>
        <v>INSERT INTO `product`(`pID`, `pBar`, `pBars`, `pName`, `pBP`, `pSP`, `pVal`, `pCate`, `pUnit`, `img`) VALUES ('P03956','4902430655934','[{"detail":"รหัสสินค้า","barcode":"P03956"},{"detail":"บาร์โค้ดหลัก","barcode":"4902430655934"}]','ส่วนลดดาวนี่ซองฟ้าแพ็ค24ซอง/84บ*','0','-12','86','ส่วนลด','หน่วย','P00000.png');</v>
      </c>
    </row>
    <row r="3957" spans="1:18" x14ac:dyDescent="0.25">
      <c r="A3957" s="2" t="s">
        <v>6012</v>
      </c>
      <c r="B3957" s="8">
        <v>8858732527195</v>
      </c>
      <c r="C3957" s="2" t="s">
        <v>6013</v>
      </c>
      <c r="D3957" s="1">
        <v>21</v>
      </c>
      <c r="E3957" s="1">
        <v>1</v>
      </c>
      <c r="F3957" s="1">
        <v>2</v>
      </c>
      <c r="G3957" s="1">
        <v>74</v>
      </c>
      <c r="H3957" s="1">
        <v>89</v>
      </c>
      <c r="I3957" s="16"/>
      <c r="J3957" s="17" t="s">
        <v>7142</v>
      </c>
      <c r="K3957" s="4" t="s">
        <v>7144</v>
      </c>
      <c r="L3957" s="5" t="s">
        <v>7143</v>
      </c>
      <c r="M3957" s="5">
        <f t="shared" si="244"/>
        <v>74</v>
      </c>
      <c r="N3957" s="5">
        <f t="shared" si="245"/>
        <v>89</v>
      </c>
      <c r="O3957" s="3" t="str">
        <f>IF(ISBLANK(D3957),"ส่วนลด",VLOOKUP(D3957,หมวดหมู่!$A$2:$B$35,2))</f>
        <v>ไฟฟ้า</v>
      </c>
      <c r="P3957" s="3" t="str">
        <f>IF(ISBLANK(E3957),"หน่วย",VLOOKUP(E3957,หน่วยนับ!$A$2:$B$37,2))</f>
        <v>ชิ้น</v>
      </c>
      <c r="Q3957" t="str">
        <f t="shared" si="246"/>
        <v>P00000.png</v>
      </c>
      <c r="R3957" t="str">
        <f t="shared" si="247"/>
        <v>INSERT INTO `product`(`pID`, `pBar`, `pBars`, `pName`, `pBP`, `pSP`, `pVal`, `pCate`, `pUnit`, `img`) VALUES ('P03957','8858732527195','[{"detail":"รหัสสินค้า","barcode":"P03957"},{"detail":"บาร์โค้ดหลัก","barcode":"8858732527195"}]','หลอดไฟนีออน8วัต89บ*','74','89','2','ไฟฟ้า','ชิ้น','P00000.png');</v>
      </c>
    </row>
    <row r="3958" spans="1:18" x14ac:dyDescent="0.25">
      <c r="A3958" s="2" t="s">
        <v>6014</v>
      </c>
      <c r="B3958" s="8">
        <v>8858732527201</v>
      </c>
      <c r="C3958" s="2" t="s">
        <v>9233</v>
      </c>
      <c r="D3958" s="1">
        <v>21</v>
      </c>
      <c r="E3958" s="1">
        <v>1</v>
      </c>
      <c r="F3958" s="1">
        <v>3</v>
      </c>
      <c r="G3958" s="1">
        <v>89</v>
      </c>
      <c r="H3958" s="1">
        <v>109</v>
      </c>
      <c r="I3958" s="16"/>
      <c r="J3958" s="17" t="s">
        <v>7142</v>
      </c>
      <c r="K3958" s="4" t="s">
        <v>7144</v>
      </c>
      <c r="L3958" s="5" t="s">
        <v>7143</v>
      </c>
      <c r="M3958" s="5">
        <f t="shared" si="244"/>
        <v>89</v>
      </c>
      <c r="N3958" s="5">
        <f t="shared" si="245"/>
        <v>109</v>
      </c>
      <c r="O3958" s="3" t="str">
        <f>IF(ISBLANK(D3958),"ส่วนลด",VLOOKUP(D3958,หมวดหมู่!$A$2:$B$35,2))</f>
        <v>ไฟฟ้า</v>
      </c>
      <c r="P3958" s="3" t="str">
        <f>IF(ISBLANK(E3958),"หน่วย",VLOOKUP(E3958,หน่วยนับ!$A$2:$B$37,2))</f>
        <v>ชิ้น</v>
      </c>
      <c r="Q3958" t="str">
        <f t="shared" si="246"/>
        <v>P00000.png</v>
      </c>
      <c r="R3958" t="str">
        <f t="shared" si="247"/>
        <v>INSERT INTO `product`(`pID`, `pBar`, `pBars`, `pName`, `pBP`, `pSP`, `pVal`, `pCate`, `pUnit`, `img`) VALUES ('P03958','8858732527201','[{"detail":"รหัสสินค้า","barcode":"P03958"},{"detail":"บาร์โค้ดหลัก","barcode":"8858732527201"}]','หลอดไฟนีออน16วัต***','89','109','3','ไฟฟ้า','ชิ้น','P00000.png');</v>
      </c>
    </row>
    <row r="3959" spans="1:18" x14ac:dyDescent="0.25">
      <c r="A3959" s="2" t="s">
        <v>6015</v>
      </c>
      <c r="B3959" s="8">
        <v>8858732575615</v>
      </c>
      <c r="C3959" s="2" t="s">
        <v>6016</v>
      </c>
      <c r="D3959" s="1">
        <v>21</v>
      </c>
      <c r="E3959" s="1">
        <v>1</v>
      </c>
      <c r="F3959" s="1">
        <v>0</v>
      </c>
      <c r="G3959" s="1">
        <v>125</v>
      </c>
      <c r="H3959" s="1">
        <v>150</v>
      </c>
      <c r="I3959" s="16"/>
      <c r="J3959" s="17" t="s">
        <v>7142</v>
      </c>
      <c r="K3959" s="4" t="s">
        <v>7144</v>
      </c>
      <c r="L3959" s="5" t="s">
        <v>7143</v>
      </c>
      <c r="M3959" s="5">
        <f t="shared" si="244"/>
        <v>125</v>
      </c>
      <c r="N3959" s="5">
        <f t="shared" si="245"/>
        <v>150</v>
      </c>
      <c r="O3959" s="3" t="str">
        <f>IF(ISBLANK(D3959),"ส่วนลด",VLOOKUP(D3959,หมวดหมู่!$A$2:$B$35,2))</f>
        <v>ไฟฟ้า</v>
      </c>
      <c r="P3959" s="3" t="str">
        <f>IF(ISBLANK(E3959),"หน่วย",VLOOKUP(E3959,หน่วยนับ!$A$2:$B$37,2))</f>
        <v>ชิ้น</v>
      </c>
      <c r="Q3959" t="str">
        <f t="shared" si="246"/>
        <v>P00000.png</v>
      </c>
      <c r="R3959" t="str">
        <f t="shared" si="247"/>
        <v>INSERT INTO `product`(`pID`, `pBar`, `pBars`, `pName`, `pBP`, `pSP`, `pVal`, `pCate`, `pUnit`, `img`) VALUES ('P03959','8858732575615','[{"detail":"รหัสสินค้า","barcode":"P03959"},{"detail":"บาร์โค้ดหลัก","barcode":"8858732575615"}]','ชุดรางหลอดไฟนีออน18วัต150บ*','125','150','0','ไฟฟ้า','ชิ้น','P00000.png');</v>
      </c>
    </row>
    <row r="3960" spans="1:18" x14ac:dyDescent="0.25">
      <c r="A3960" s="2" t="s">
        <v>6017</v>
      </c>
      <c r="B3960" s="8">
        <v>8858732546653</v>
      </c>
      <c r="C3960" s="2" t="s">
        <v>6018</v>
      </c>
      <c r="D3960" s="1">
        <v>21</v>
      </c>
      <c r="E3960" s="1">
        <v>1</v>
      </c>
      <c r="F3960" s="1">
        <v>0</v>
      </c>
      <c r="G3960" s="1">
        <v>73</v>
      </c>
      <c r="H3960" s="1">
        <v>89</v>
      </c>
      <c r="I3960" s="16"/>
      <c r="J3960" s="17" t="s">
        <v>7142</v>
      </c>
      <c r="K3960" s="4" t="s">
        <v>7144</v>
      </c>
      <c r="L3960" s="5" t="s">
        <v>7143</v>
      </c>
      <c r="M3960" s="5">
        <f t="shared" si="244"/>
        <v>73</v>
      </c>
      <c r="N3960" s="5">
        <f t="shared" si="245"/>
        <v>89</v>
      </c>
      <c r="O3960" s="3" t="str">
        <f>IF(ISBLANK(D3960),"ส่วนลด",VLOOKUP(D3960,หมวดหมู่!$A$2:$B$35,2))</f>
        <v>ไฟฟ้า</v>
      </c>
      <c r="P3960" s="3" t="str">
        <f>IF(ISBLANK(E3960),"หน่วย",VLOOKUP(E3960,หน่วยนับ!$A$2:$B$37,2))</f>
        <v>ชิ้น</v>
      </c>
      <c r="Q3960" t="str">
        <f t="shared" si="246"/>
        <v>P00000.png</v>
      </c>
      <c r="R3960" t="str">
        <f t="shared" si="247"/>
        <v>INSERT INTO `product`(`pID`, `pBar`, `pBars`, `pName`, `pBP`, `pSP`, `pVal`, `pCate`, `pUnit`, `img`) VALUES ('P03960','8858732546653','[{"detail":"รหัสสินค้า","barcode":"P03960"},{"detail":"บาร์โค้ดหลัก","barcode":"8858732546653"}]','หลอดไฟกลม9วัตEVE89บ*','73','89','0','ไฟฟ้า','ชิ้น','P00000.png');</v>
      </c>
    </row>
    <row r="3961" spans="1:18" x14ac:dyDescent="0.25">
      <c r="A3961" s="2" t="s">
        <v>6019</v>
      </c>
      <c r="B3961" s="8">
        <v>8858732546639</v>
      </c>
      <c r="C3961" s="2" t="s">
        <v>6020</v>
      </c>
      <c r="D3961" s="1">
        <v>21</v>
      </c>
      <c r="E3961" s="1">
        <v>1</v>
      </c>
      <c r="F3961" s="1">
        <v>0</v>
      </c>
      <c r="G3961" s="1">
        <v>55</v>
      </c>
      <c r="H3961" s="1">
        <v>69</v>
      </c>
      <c r="I3961" s="16"/>
      <c r="J3961" s="17" t="s">
        <v>7142</v>
      </c>
      <c r="K3961" s="4" t="s">
        <v>7144</v>
      </c>
      <c r="L3961" s="5" t="s">
        <v>7143</v>
      </c>
      <c r="M3961" s="5">
        <f t="shared" si="244"/>
        <v>55</v>
      </c>
      <c r="N3961" s="5">
        <f t="shared" si="245"/>
        <v>69</v>
      </c>
      <c r="O3961" s="3" t="str">
        <f>IF(ISBLANK(D3961),"ส่วนลด",VLOOKUP(D3961,หมวดหมู่!$A$2:$B$35,2))</f>
        <v>ไฟฟ้า</v>
      </c>
      <c r="P3961" s="3" t="str">
        <f>IF(ISBLANK(E3961),"หน่วย",VLOOKUP(E3961,หน่วยนับ!$A$2:$B$37,2))</f>
        <v>ชิ้น</v>
      </c>
      <c r="Q3961" t="str">
        <f t="shared" si="246"/>
        <v>P00000.png</v>
      </c>
      <c r="R3961" t="str">
        <f t="shared" si="247"/>
        <v>INSERT INTO `product`(`pID`, `pBar`, `pBars`, `pName`, `pBP`, `pSP`, `pVal`, `pCate`, `pUnit`, `img`) VALUES ('P03961','8858732546639','[{"detail":"รหัสสินค้า","barcode":"P03961"},{"detail":"บาร์โค้ดหลัก","barcode":"8858732546639"}]','หลอดไฟกลม7วัตEVE69บ*','55','69','0','ไฟฟ้า','ชิ้น','P00000.png');</v>
      </c>
    </row>
    <row r="3962" spans="1:18" x14ac:dyDescent="0.25">
      <c r="A3962" s="2" t="s">
        <v>6021</v>
      </c>
      <c r="B3962" s="8">
        <v>8853042000109</v>
      </c>
      <c r="C3962" s="2" t="s">
        <v>6022</v>
      </c>
      <c r="D3962" s="1">
        <v>60</v>
      </c>
      <c r="E3962" s="1">
        <v>3</v>
      </c>
      <c r="F3962" s="1">
        <v>0</v>
      </c>
      <c r="G3962" s="1">
        <v>20</v>
      </c>
      <c r="H3962" s="1">
        <v>25</v>
      </c>
      <c r="I3962" s="16"/>
      <c r="J3962" s="17" t="s">
        <v>7142</v>
      </c>
      <c r="K3962" s="4" t="s">
        <v>7144</v>
      </c>
      <c r="L3962" s="5" t="s">
        <v>7143</v>
      </c>
      <c r="M3962" s="5">
        <f t="shared" si="244"/>
        <v>20</v>
      </c>
      <c r="N3962" s="5">
        <f t="shared" si="245"/>
        <v>25</v>
      </c>
      <c r="O3962" s="3" t="str">
        <f>IF(ISBLANK(D3962),"ส่วนลด",VLOOKUP(D3962,หมวดหมู่!$A$2:$B$35,2))</f>
        <v>ยาสามัญประจำบ้าน</v>
      </c>
      <c r="P3962" s="3" t="str">
        <f>IF(ISBLANK(E3962),"หน่วย",VLOOKUP(E3962,หน่วยนับ!$A$2:$B$37,2))</f>
        <v>ขวด</v>
      </c>
      <c r="Q3962" t="str">
        <f t="shared" si="246"/>
        <v>P00000.png</v>
      </c>
      <c r="R3962" t="str">
        <f t="shared" si="247"/>
        <v>INSERT INTO `product`(`pID`, `pBar`, `pBars`, `pName`, `pBP`, `pSP`, `pVal`, `pCate`, `pUnit`, `img`) VALUES ('P03962','8853042000109','[{"detail":"รหัสสินค้า","barcode":"P03962"},{"detail":"บาร์โค้ดหลัก","barcode":"8853042000109"}]','ยาแก้ไอเสือดาว25บ**','20','25','0','ยาสามัญประจำบ้าน','ขวด','P00000.png');</v>
      </c>
    </row>
    <row r="3963" spans="1:18" x14ac:dyDescent="0.25">
      <c r="A3963" s="2" t="s">
        <v>6023</v>
      </c>
      <c r="B3963" s="8">
        <v>8857121050016</v>
      </c>
      <c r="C3963" s="2" t="s">
        <v>6024</v>
      </c>
      <c r="D3963" s="1">
        <v>60</v>
      </c>
      <c r="E3963" s="1">
        <v>3</v>
      </c>
      <c r="F3963" s="1">
        <v>0</v>
      </c>
      <c r="G3963" s="1">
        <v>30</v>
      </c>
      <c r="H3963" s="1">
        <v>39</v>
      </c>
      <c r="I3963" s="16"/>
      <c r="J3963" s="17" t="s">
        <v>7142</v>
      </c>
      <c r="K3963" s="4" t="s">
        <v>7144</v>
      </c>
      <c r="L3963" s="5" t="s">
        <v>7143</v>
      </c>
      <c r="M3963" s="5">
        <f t="shared" si="244"/>
        <v>30</v>
      </c>
      <c r="N3963" s="5">
        <f t="shared" si="245"/>
        <v>39</v>
      </c>
      <c r="O3963" s="3" t="str">
        <f>IF(ISBLANK(D3963),"ส่วนลด",VLOOKUP(D3963,หมวดหมู่!$A$2:$B$35,2))</f>
        <v>ยาสามัญประจำบ้าน</v>
      </c>
      <c r="P3963" s="3" t="str">
        <f>IF(ISBLANK(E3963),"หน่วย",VLOOKUP(E3963,หน่วยนับ!$A$2:$B$37,2))</f>
        <v>ขวด</v>
      </c>
      <c r="Q3963" t="str">
        <f t="shared" si="246"/>
        <v>P00000.png</v>
      </c>
      <c r="R3963" t="str">
        <f t="shared" si="247"/>
        <v>INSERT INTO `product`(`pID`, `pBar`, `pBars`, `pName`, `pBP`, `pSP`, `pVal`, `pCate`, `pUnit`, `img`) VALUES ('P03963','8857121050016','[{"detail":"รหัสสินค้า","barcode":"P03963"},{"detail":"บาร์โค้ดหลัก","barcode":"8857121050016"}]','ยากุมารกาไก่39บ**','30','39','0','ยาสามัญประจำบ้าน','ขวด','P00000.png');</v>
      </c>
    </row>
    <row r="3964" spans="1:18" x14ac:dyDescent="0.25">
      <c r="A3964" s="2" t="s">
        <v>6025</v>
      </c>
      <c r="B3964" s="8">
        <v>8851473002242</v>
      </c>
      <c r="C3964" s="2" t="s">
        <v>9234</v>
      </c>
      <c r="D3964" s="1">
        <v>60</v>
      </c>
      <c r="E3964" s="1">
        <v>3</v>
      </c>
      <c r="F3964" s="1">
        <v>4</v>
      </c>
      <c r="G3964" s="1">
        <v>40</v>
      </c>
      <c r="H3964" s="1">
        <v>49</v>
      </c>
      <c r="I3964" s="16"/>
      <c r="J3964" s="17" t="s">
        <v>7142</v>
      </c>
      <c r="K3964" s="4" t="s">
        <v>7144</v>
      </c>
      <c r="L3964" s="5" t="s">
        <v>7143</v>
      </c>
      <c r="M3964" s="5">
        <f t="shared" si="244"/>
        <v>40</v>
      </c>
      <c r="N3964" s="5">
        <f t="shared" si="245"/>
        <v>49</v>
      </c>
      <c r="O3964" s="3" t="str">
        <f>IF(ISBLANK(D3964),"ส่วนลด",VLOOKUP(D3964,หมวดหมู่!$A$2:$B$35,2))</f>
        <v>ยาสามัญประจำบ้าน</v>
      </c>
      <c r="P3964" s="3" t="str">
        <f>IF(ISBLANK(E3964),"หน่วย",VLOOKUP(E3964,หน่วยนับ!$A$2:$B$37,2))</f>
        <v>ขวด</v>
      </c>
      <c r="Q3964" t="str">
        <f t="shared" si="246"/>
        <v>P00000.png</v>
      </c>
      <c r="R3964" t="str">
        <f t="shared" si="247"/>
        <v>INSERT INTO `product`(`pID`, `pBar`, `pBars`, `pName`, `pBP`, `pSP`, `pVal`, `pCate`, `pUnit`, `img`) VALUES ('P03964','8851473002242','[{"detail":"รหัสสินค้า","barcode":"P03964"},{"detail":"บาร์โค้ดหลัก","barcode":"8851473002242"}]','ยาเบบี้ดอลยาเด็ก120ml***','40','49','4','ยาสามัญประจำบ้าน','ขวด','P00000.png');</v>
      </c>
    </row>
    <row r="3965" spans="1:18" x14ac:dyDescent="0.25">
      <c r="A3965" s="2" t="s">
        <v>6026</v>
      </c>
      <c r="B3965" s="8">
        <v>8853042002004</v>
      </c>
      <c r="C3965" s="2" t="s">
        <v>6027</v>
      </c>
      <c r="D3965" s="1">
        <v>60</v>
      </c>
      <c r="E3965" s="1">
        <v>3</v>
      </c>
      <c r="F3965" s="1">
        <v>2</v>
      </c>
      <c r="G3965" s="1">
        <v>12</v>
      </c>
      <c r="H3965" s="1">
        <v>17</v>
      </c>
      <c r="I3965" s="16"/>
      <c r="J3965" s="17" t="s">
        <v>7142</v>
      </c>
      <c r="K3965" s="4" t="s">
        <v>7144</v>
      </c>
      <c r="L3965" s="5" t="s">
        <v>7143</v>
      </c>
      <c r="M3965" s="5">
        <f t="shared" si="244"/>
        <v>12</v>
      </c>
      <c r="N3965" s="5">
        <f t="shared" si="245"/>
        <v>17</v>
      </c>
      <c r="O3965" s="3" t="str">
        <f>IF(ISBLANK(D3965),"ส่วนลด",VLOOKUP(D3965,หมวดหมู่!$A$2:$B$35,2))</f>
        <v>ยาสามัญประจำบ้าน</v>
      </c>
      <c r="P3965" s="3" t="str">
        <f>IF(ISBLANK(E3965),"หน่วย",VLOOKUP(E3965,หน่วยนับ!$A$2:$B$37,2))</f>
        <v>ขวด</v>
      </c>
      <c r="Q3965" t="str">
        <f t="shared" si="246"/>
        <v>P00000.png</v>
      </c>
      <c r="R3965" t="str">
        <f t="shared" si="247"/>
        <v>INSERT INTO `product`(`pID`, `pBar`, `pBars`, `pName`, `pBP`, `pSP`, `pVal`, `pCate`, `pUnit`, `img`) VALUES ('P03965','8853042002004','[{"detail":"รหัสสินค้า","barcode":"P03965"},{"detail":"บาร์โค้ดหลัก","barcode":"8853042002004"}]','แอลกอฮอล์ 30มล.17บ**','12','17','2','ยาสามัญประจำบ้าน','ขวด','P00000.png');</v>
      </c>
    </row>
    <row r="3966" spans="1:18" x14ac:dyDescent="0.25">
      <c r="A3966" s="2" t="s">
        <v>6028</v>
      </c>
      <c r="B3966" s="8">
        <v>8851847000010</v>
      </c>
      <c r="C3966" s="2" t="s">
        <v>6029</v>
      </c>
      <c r="D3966" s="1">
        <v>60</v>
      </c>
      <c r="E3966" s="1">
        <v>3</v>
      </c>
      <c r="F3966" s="1">
        <v>1</v>
      </c>
      <c r="G3966" s="1">
        <v>16</v>
      </c>
      <c r="H3966" s="1">
        <v>19</v>
      </c>
      <c r="I3966" s="16"/>
      <c r="J3966" s="17" t="s">
        <v>7142</v>
      </c>
      <c r="K3966" s="4" t="s">
        <v>7144</v>
      </c>
      <c r="L3966" s="5" t="s">
        <v>7143</v>
      </c>
      <c r="M3966" s="5">
        <f t="shared" si="244"/>
        <v>16</v>
      </c>
      <c r="N3966" s="5">
        <f t="shared" si="245"/>
        <v>19</v>
      </c>
      <c r="O3966" s="3" t="str">
        <f>IF(ISBLANK(D3966),"ส่วนลด",VLOOKUP(D3966,หมวดหมู่!$A$2:$B$35,2))</f>
        <v>ยาสามัญประจำบ้าน</v>
      </c>
      <c r="P3966" s="3" t="str">
        <f>IF(ISBLANK(E3966),"หน่วย",VLOOKUP(E3966,หน่วยนับ!$A$2:$B$37,2))</f>
        <v>ขวด</v>
      </c>
      <c r="Q3966" t="str">
        <f t="shared" si="246"/>
        <v>P00000.png</v>
      </c>
      <c r="R3966" t="str">
        <f t="shared" si="247"/>
        <v>INSERT INTO `product`(`pID`, `pBar`, `pBars`, `pName`, `pBP`, `pSP`, `pVal`, `pCate`, `pUnit`, `img`) VALUES ('P03966','8851847000010','[{"detail":"รหัสสินค้า","barcode":"P03966"},{"detail":"บาร์โค้ดหลัก","barcode":"8851847000010"}]','ยาธาตุน้ำขาว50มล19บ**','16','19','1','ยาสามัญประจำบ้าน','ขวด','P00000.png');</v>
      </c>
    </row>
    <row r="3967" spans="1:18" x14ac:dyDescent="0.25">
      <c r="A3967" s="2" t="s">
        <v>6030</v>
      </c>
      <c r="B3967" s="8">
        <v>8858467000024</v>
      </c>
      <c r="C3967" s="2" t="s">
        <v>6031</v>
      </c>
      <c r="D3967" s="1">
        <v>60</v>
      </c>
      <c r="E3967" s="1">
        <v>3</v>
      </c>
      <c r="F3967" s="1">
        <v>0</v>
      </c>
      <c r="G3967" s="1">
        <v>40</v>
      </c>
      <c r="H3967" s="1">
        <v>45</v>
      </c>
      <c r="I3967" s="16"/>
      <c r="J3967" s="17" t="s">
        <v>7142</v>
      </c>
      <c r="K3967" s="4" t="s">
        <v>7144</v>
      </c>
      <c r="L3967" s="5" t="s">
        <v>7143</v>
      </c>
      <c r="M3967" s="5">
        <f t="shared" si="244"/>
        <v>40</v>
      </c>
      <c r="N3967" s="5">
        <f t="shared" si="245"/>
        <v>45</v>
      </c>
      <c r="O3967" s="3" t="str">
        <f>IF(ISBLANK(D3967),"ส่วนลด",VLOOKUP(D3967,หมวดหมู่!$A$2:$B$35,2))</f>
        <v>ยาสามัญประจำบ้าน</v>
      </c>
      <c r="P3967" s="3" t="str">
        <f>IF(ISBLANK(E3967),"หน่วย",VLOOKUP(E3967,หน่วยนับ!$A$2:$B$37,2))</f>
        <v>ขวด</v>
      </c>
      <c r="Q3967" t="str">
        <f t="shared" si="246"/>
        <v>P00000.png</v>
      </c>
      <c r="R3967" t="str">
        <f t="shared" si="247"/>
        <v>INSERT INTO `product`(`pID`, `pBar`, `pBars`, `pName`, `pBP`, `pSP`, `pVal`, `pCate`, `pUnit`, `img`) VALUES ('P03967','8858467000024','[{"detail":"รหัสสินค้า","barcode":"P03967"},{"detail":"บาร์โค้ดหลัก","barcode":"8858467000024"}]','น้ำมันมวย30มล49บ**','40','45','0','ยาสามัญประจำบ้าน','ขวด','P00000.png');</v>
      </c>
    </row>
    <row r="3968" spans="1:18" x14ac:dyDescent="0.25">
      <c r="A3968" s="2" t="s">
        <v>6032</v>
      </c>
      <c r="B3968" s="8">
        <v>8856513002367</v>
      </c>
      <c r="C3968" s="2" t="s">
        <v>6033</v>
      </c>
      <c r="D3968" s="1">
        <v>60</v>
      </c>
      <c r="E3968" s="1">
        <v>3</v>
      </c>
      <c r="F3968" s="1">
        <v>1</v>
      </c>
      <c r="G3968" s="1">
        <v>16</v>
      </c>
      <c r="H3968" s="1">
        <v>20</v>
      </c>
      <c r="I3968" s="16"/>
      <c r="J3968" s="17" t="s">
        <v>7142</v>
      </c>
      <c r="K3968" s="4" t="s">
        <v>7144</v>
      </c>
      <c r="L3968" s="5" t="s">
        <v>7143</v>
      </c>
      <c r="M3968" s="5">
        <f t="shared" si="244"/>
        <v>16</v>
      </c>
      <c r="N3968" s="5">
        <f t="shared" si="245"/>
        <v>20</v>
      </c>
      <c r="O3968" s="3" t="str">
        <f>IF(ISBLANK(D3968),"ส่วนลด",VLOOKUP(D3968,หมวดหมู่!$A$2:$B$35,2))</f>
        <v>ยาสามัญประจำบ้าน</v>
      </c>
      <c r="P3968" s="3" t="str">
        <f>IF(ISBLANK(E3968),"หน่วย",VLOOKUP(E3968,หน่วยนับ!$A$2:$B$37,2))</f>
        <v>ขวด</v>
      </c>
      <c r="Q3968" t="str">
        <f t="shared" si="246"/>
        <v>P00000.png</v>
      </c>
      <c r="R3968" t="str">
        <f t="shared" si="247"/>
        <v>INSERT INTO `product`(`pID`, `pBar`, `pBars`, `pName`, `pBP`, `pSP`, `pVal`, `pCate`, `pUnit`, `img`) VALUES ('P03968','8856513002367','[{"detail":"รหัสสินค้า","barcode":"P03968"},{"detail":"บาร์โค้ดหลัก","barcode":"8856513002367"}]','โพวิดีน15มล20บ**','16','20','1','ยาสามัญประจำบ้าน','ขวด','P00000.png');</v>
      </c>
    </row>
    <row r="3969" spans="1:18" x14ac:dyDescent="0.25">
      <c r="A3969" s="2" t="s">
        <v>6034</v>
      </c>
      <c r="B3969" s="8">
        <v>8852001100010</v>
      </c>
      <c r="C3969" s="2" t="s">
        <v>6035</v>
      </c>
      <c r="D3969" s="1">
        <v>73</v>
      </c>
      <c r="E3969" s="1">
        <v>3</v>
      </c>
      <c r="F3969" s="1">
        <v>6</v>
      </c>
      <c r="G3969" s="1">
        <v>31.25</v>
      </c>
      <c r="H3969" s="1">
        <v>39</v>
      </c>
      <c r="I3969" s="16"/>
      <c r="J3969" s="17" t="s">
        <v>7142</v>
      </c>
      <c r="K3969" s="4" t="s">
        <v>7144</v>
      </c>
      <c r="L3969" s="5" t="s">
        <v>7143</v>
      </c>
      <c r="M3969" s="5">
        <f t="shared" si="244"/>
        <v>31.25</v>
      </c>
      <c r="N3969" s="5">
        <f t="shared" si="245"/>
        <v>39</v>
      </c>
      <c r="O3969" s="3" t="str">
        <f>IF(ISBLANK(D3969),"ส่วนลด",VLOOKUP(D3969,หมวดหมู่!$A$2:$B$35,2))</f>
        <v>เครื่่องดื่มชูกำลัง</v>
      </c>
      <c r="P3969" s="3" t="str">
        <f>IF(ISBLANK(E3969),"หน่วย",VLOOKUP(E3969,หน่วยนับ!$A$2:$B$37,2))</f>
        <v>ขวด</v>
      </c>
      <c r="Q3969" t="str">
        <f t="shared" si="246"/>
        <v>P00000.png</v>
      </c>
      <c r="R3969" t="str">
        <f t="shared" si="247"/>
        <v>INSERT INTO `product`(`pID`, `pBar`, `pBars`, `pName`, `pBP`, `pSP`, `pVal`, `pCate`, `pUnit`, `img`) VALUES ('P03969','8852001100010','[{"detail":"รหัสสินค้า","barcode":"P03969"},{"detail":"บาร์โค้ดหลัก","barcode":"8852001100010"}]','แบรนซุปไก่สกัด39**','31.25','39','6','เครื่่องดื่มชูกำลัง','ขวด','P00000.png');</v>
      </c>
    </row>
    <row r="3970" spans="1:18" x14ac:dyDescent="0.25">
      <c r="A3970" s="2" t="s">
        <v>6036</v>
      </c>
      <c r="B3970" s="8" t="s">
        <v>6036</v>
      </c>
      <c r="C3970" s="2" t="s">
        <v>6037</v>
      </c>
      <c r="D3970" s="1">
        <v>21</v>
      </c>
      <c r="E3970" s="1">
        <v>1</v>
      </c>
      <c r="F3970" s="1">
        <v>0</v>
      </c>
      <c r="G3970" s="1">
        <v>135</v>
      </c>
      <c r="H3970" s="1">
        <v>169</v>
      </c>
      <c r="I3970" s="16"/>
      <c r="J3970" s="17" t="s">
        <v>7142</v>
      </c>
      <c r="K3970" s="4" t="s">
        <v>7144</v>
      </c>
      <c r="L3970" s="5" t="s">
        <v>7143</v>
      </c>
      <c r="M3970" s="5">
        <f t="shared" si="244"/>
        <v>135</v>
      </c>
      <c r="N3970" s="5">
        <f t="shared" si="245"/>
        <v>169</v>
      </c>
      <c r="O3970" s="3" t="str">
        <f>IF(ISBLANK(D3970),"ส่วนลด",VLOOKUP(D3970,หมวดหมู่!$A$2:$B$35,2))</f>
        <v>ไฟฟ้า</v>
      </c>
      <c r="P3970" s="3" t="str">
        <f>IF(ISBLANK(E3970),"หน่วย",VLOOKUP(E3970,หน่วยนับ!$A$2:$B$37,2))</f>
        <v>ชิ้น</v>
      </c>
      <c r="Q3970" t="str">
        <f t="shared" si="246"/>
        <v>P00000.png</v>
      </c>
      <c r="R3970" t="str">
        <f t="shared" si="247"/>
        <v>INSERT INTO `product`(`pID`, `pBar`, `pBars`, `pName`, `pBP`, `pSP`, `pVal`, `pCate`, `pUnit`, `img`) VALUES ('P03970','P03970','[{"detail":"รหัสสินค้า","barcode":"P03970"},{"detail":"บาร์โค้ดหลัก","barcode":"P03970"}]','ปลั๊กไฟพ่วง5เมตร169บ*','135','169','0','ไฟฟ้า','ชิ้น','P00000.png');</v>
      </c>
    </row>
    <row r="3971" spans="1:18" x14ac:dyDescent="0.25">
      <c r="A3971" s="2" t="s">
        <v>6038</v>
      </c>
      <c r="B3971" s="8" t="s">
        <v>6038</v>
      </c>
      <c r="C3971" s="2" t="s">
        <v>6039</v>
      </c>
      <c r="D3971" s="1">
        <v>21</v>
      </c>
      <c r="E3971" s="1">
        <v>1</v>
      </c>
      <c r="F3971" s="1">
        <v>0</v>
      </c>
      <c r="G3971" s="1">
        <v>125</v>
      </c>
      <c r="H3971" s="1">
        <v>155</v>
      </c>
      <c r="I3971" s="16"/>
      <c r="J3971" s="17" t="s">
        <v>7142</v>
      </c>
      <c r="K3971" s="4" t="s">
        <v>7144</v>
      </c>
      <c r="L3971" s="5" t="s">
        <v>7143</v>
      </c>
      <c r="M3971" s="5">
        <f t="shared" ref="M3971:M4034" si="248">IF(ISBLANK(D3971),0,G3971)</f>
        <v>125</v>
      </c>
      <c r="N3971" s="5">
        <f t="shared" ref="N3971:N4034" si="249">IF(ISBLANK(D3971),-H3971,H3971)</f>
        <v>155</v>
      </c>
      <c r="O3971" s="3" t="str">
        <f>IF(ISBLANK(D3971),"ส่วนลด",VLOOKUP(D3971,หมวดหมู่!$A$2:$B$35,2))</f>
        <v>ไฟฟ้า</v>
      </c>
      <c r="P3971" s="3" t="str">
        <f>IF(ISBLANK(E3971),"หน่วย",VLOOKUP(E3971,หน่วยนับ!$A$2:$B$37,2))</f>
        <v>ชิ้น</v>
      </c>
      <c r="Q3971" t="str">
        <f t="shared" ref="Q3971:Q4034" si="250">IF(ISBLANK(I3971),"P00000.png",I3971)</f>
        <v>P00000.png</v>
      </c>
      <c r="R3971" t="str">
        <f t="shared" ref="R3971:R4034" si="251">"INSERT INTO `product`(`pID`, `pBar`, `pBars`, `pName`, `pBP`, `pSP`, `pVal`, `pCate`, `pUnit`, `img`) VALUES ('"&amp;A3971&amp;"','"&amp;B3971&amp;"','"&amp;J3971&amp;A3971&amp;K3971&amp;B3971&amp;L3971&amp;"','"&amp;C3971&amp;"','"&amp;M3971&amp;"','"&amp;N3971&amp;"','"&amp;F3971&amp;"','"&amp;O3971&amp;"','"&amp;P3971&amp;"','"&amp;Q3971&amp;"');"</f>
        <v>INSERT INTO `product`(`pID`, `pBar`, `pBars`, `pName`, `pBP`, `pSP`, `pVal`, `pCate`, `pUnit`, `img`) VALUES ('P03971','P03971','[{"detail":"รหัสสินค้า","barcode":"P03971"},{"detail":"บาร์โค้ดหลัก","barcode":"P03971"}]','ปลั๊กไฟพ่วง3เมตร155บ*','125','155','0','ไฟฟ้า','ชิ้น','P00000.png');</v>
      </c>
    </row>
    <row r="3972" spans="1:18" x14ac:dyDescent="0.25">
      <c r="A3972" s="2" t="s">
        <v>6040</v>
      </c>
      <c r="B3972" s="8" t="s">
        <v>6040</v>
      </c>
      <c r="C3972" s="2" t="s">
        <v>9235</v>
      </c>
      <c r="D3972" s="1">
        <v>42</v>
      </c>
      <c r="E3972" s="1">
        <v>1</v>
      </c>
      <c r="F3972" s="1">
        <v>3</v>
      </c>
      <c r="G3972" s="1">
        <v>20</v>
      </c>
      <c r="H3972" s="1">
        <v>25</v>
      </c>
      <c r="I3972" s="16"/>
      <c r="J3972" s="17" t="s">
        <v>7142</v>
      </c>
      <c r="K3972" s="4" t="s">
        <v>7144</v>
      </c>
      <c r="L3972" s="5" t="s">
        <v>7143</v>
      </c>
      <c r="M3972" s="5">
        <f t="shared" si="248"/>
        <v>20</v>
      </c>
      <c r="N3972" s="5">
        <f t="shared" si="249"/>
        <v>25</v>
      </c>
      <c r="O3972" s="3" t="str">
        <f>IF(ISBLANK(D3972),"ส่วนลด",VLOOKUP(D3972,หมวดหมู่!$A$2:$B$35,2))</f>
        <v>ของใช้เด็ก+ชิชชู่+สำลี</v>
      </c>
      <c r="P3972" s="3" t="str">
        <f>IF(ISBLANK(E3972),"หน่วย",VLOOKUP(E3972,หน่วยนับ!$A$2:$B$37,2))</f>
        <v>ชิ้น</v>
      </c>
      <c r="Q3972" t="str">
        <f t="shared" si="250"/>
        <v>P00000.png</v>
      </c>
      <c r="R3972" t="str">
        <f t="shared" si="251"/>
        <v>INSERT INTO `product`(`pID`, `pBar`, `pBars`, `pName`, `pBP`, `pSP`, `pVal`, `pCate`, `pUnit`, `img`) VALUES ('P03972','P03972','[{"detail":"รหัสสินค้า","barcode":"P03972"},{"detail":"บาร์โค้ดหลัก","barcode":"P03972"}]','หัวนมเด็ก***','20','25','3','ของใช้เด็ก+ชิชชู่+สำลี','ชิ้น','P00000.png');</v>
      </c>
    </row>
    <row r="3973" spans="1:18" x14ac:dyDescent="0.25">
      <c r="A3973" s="2" t="s">
        <v>6041</v>
      </c>
      <c r="B3973" s="8" t="s">
        <v>6041</v>
      </c>
      <c r="C3973" s="2" t="s">
        <v>9236</v>
      </c>
      <c r="D3973" s="1">
        <v>40</v>
      </c>
      <c r="E3973" s="1">
        <v>1</v>
      </c>
      <c r="F3973" s="1">
        <v>2</v>
      </c>
      <c r="G3973" s="1">
        <v>130</v>
      </c>
      <c r="H3973" s="1">
        <v>159</v>
      </c>
      <c r="I3973" s="16"/>
      <c r="J3973" s="17" t="s">
        <v>7142</v>
      </c>
      <c r="K3973" s="4" t="s">
        <v>7144</v>
      </c>
      <c r="L3973" s="5" t="s">
        <v>7143</v>
      </c>
      <c r="M3973" s="5">
        <f t="shared" si="248"/>
        <v>130</v>
      </c>
      <c r="N3973" s="5">
        <f t="shared" si="249"/>
        <v>159</v>
      </c>
      <c r="O3973" s="3" t="str">
        <f>IF(ISBLANK(D3973),"ส่วนลด",VLOOKUP(D3973,หมวดหมู่!$A$2:$B$35,2))</f>
        <v>งานก่อสร้าง</v>
      </c>
      <c r="P3973" s="3" t="str">
        <f>IF(ISBLANK(E3973),"หน่วย",VLOOKUP(E3973,หน่วยนับ!$A$2:$B$37,2))</f>
        <v>ชิ้น</v>
      </c>
      <c r="Q3973" t="str">
        <f t="shared" si="250"/>
        <v>P00000.png</v>
      </c>
      <c r="R3973" t="str">
        <f t="shared" si="251"/>
        <v>INSERT INTO `product`(`pID`, `pBar`, `pBars`, `pName`, `pBP`, `pSP`, `pVal`, `pCate`, `pUnit`, `img`) VALUES ('P03973','P03973','[{"detail":"รหัสสินค้า","barcode":"P03973"},{"detail":"บาร์โค้ดหลัก","barcode":"P03973"}]','ตลับเมตรอย่างดียาว10เมตร***','130','159','2','งานก่อสร้าง','ชิ้น','P00000.png');</v>
      </c>
    </row>
    <row r="3974" spans="1:18" x14ac:dyDescent="0.25">
      <c r="A3974" s="2" t="s">
        <v>6042</v>
      </c>
      <c r="B3974" s="8">
        <v>8858223010816</v>
      </c>
      <c r="C3974" s="2" t="s">
        <v>6043</v>
      </c>
      <c r="D3974" s="1">
        <v>33</v>
      </c>
      <c r="E3974" s="1">
        <v>2</v>
      </c>
      <c r="F3974" s="1">
        <v>-2</v>
      </c>
      <c r="G3974" s="1">
        <v>52</v>
      </c>
      <c r="H3974" s="1">
        <v>60</v>
      </c>
      <c r="I3974" s="16"/>
      <c r="J3974" s="17" t="s">
        <v>7142</v>
      </c>
      <c r="K3974" s="4" t="s">
        <v>7144</v>
      </c>
      <c r="L3974" s="5" t="s">
        <v>7143</v>
      </c>
      <c r="M3974" s="5">
        <f t="shared" si="248"/>
        <v>52</v>
      </c>
      <c r="N3974" s="5">
        <f t="shared" si="249"/>
        <v>60</v>
      </c>
      <c r="O3974" s="3" t="str">
        <f>IF(ISBLANK(D3974),"ส่วนลด",VLOOKUP(D3974,หมวดหมู่!$A$2:$B$35,2))</f>
        <v>ขนม</v>
      </c>
      <c r="P3974" s="3" t="str">
        <f>IF(ISBLANK(E3974),"หน่วย",VLOOKUP(E3974,หน่วยนับ!$A$2:$B$37,2))</f>
        <v>กระปุก</v>
      </c>
      <c r="Q3974" t="str">
        <f t="shared" si="250"/>
        <v>P00000.png</v>
      </c>
      <c r="R3974" t="str">
        <f t="shared" si="251"/>
        <v>INSERT INTO `product`(`pID`, `pBar`, `pBars`, `pName`, `pBP`, `pSP`, `pVal`, `pCate`, `pUnit`, `img`) VALUES ('P03974','8858223010816','[{"detail":"รหัสสินค้า","barcode":"P03974"},{"detail":"บาร์โค้ดหลัก","barcode":"8858223010816"}]','ขนมใส้ครีม8400g60บ**','52','60','-2','ขนม','กระปุก','P00000.png');</v>
      </c>
    </row>
    <row r="3975" spans="1:18" x14ac:dyDescent="0.25">
      <c r="A3975" s="2" t="s">
        <v>6044</v>
      </c>
      <c r="B3975" s="8">
        <v>8852681022633</v>
      </c>
      <c r="C3975" s="2" t="s">
        <v>6045</v>
      </c>
      <c r="D3975" s="1">
        <v>20</v>
      </c>
      <c r="E3975" s="1">
        <v>2</v>
      </c>
      <c r="F3975" s="1">
        <v>93</v>
      </c>
      <c r="G3975" s="1">
        <v>99</v>
      </c>
      <c r="H3975" s="1">
        <v>120</v>
      </c>
      <c r="I3975" s="16"/>
      <c r="J3975" s="17" t="s">
        <v>7142</v>
      </c>
      <c r="K3975" s="4" t="s">
        <v>7144</v>
      </c>
      <c r="L3975" s="5" t="s">
        <v>7143</v>
      </c>
      <c r="M3975" s="5">
        <f t="shared" si="248"/>
        <v>99</v>
      </c>
      <c r="N3975" s="5">
        <f t="shared" si="249"/>
        <v>120</v>
      </c>
      <c r="O3975" s="3" t="str">
        <f>IF(ISBLANK(D3975),"ส่วนลด",VLOOKUP(D3975,หมวดหมู่!$A$2:$B$35,2))</f>
        <v>อุปโภค/บริโภค</v>
      </c>
      <c r="P3975" s="3" t="str">
        <f>IF(ISBLANK(E3975),"หน่วย",VLOOKUP(E3975,หน่วยนับ!$A$2:$B$37,2))</f>
        <v>กระปุก</v>
      </c>
      <c r="Q3975" t="str">
        <f t="shared" si="250"/>
        <v>P00000.png</v>
      </c>
      <c r="R3975" t="str">
        <f t="shared" si="251"/>
        <v>INSERT INTO `product`(`pID`, `pBar`, `pBars`, `pName`, `pBP`, `pSP`, `pVal`, `pCate`, `pUnit`, `img`) VALUES ('P03975','8852681022633','[{"detail":"รหัสสินค้า","barcode":"P03975"},{"detail":"บาร์โค้ดหลัก","barcode":"8852681022633"}]','แม่มะลิใส้สัปรด120บ*','99','120','93','อุปโภค/บริโภค','กระปุก','P00000.png');</v>
      </c>
    </row>
    <row r="3976" spans="1:18" x14ac:dyDescent="0.25">
      <c r="A3976" s="2" t="s">
        <v>6046</v>
      </c>
      <c r="B3976" s="8">
        <v>8851427016448</v>
      </c>
      <c r="C3976" s="2" t="s">
        <v>9237</v>
      </c>
      <c r="D3976" s="1">
        <v>65</v>
      </c>
      <c r="E3976" s="1">
        <v>26</v>
      </c>
      <c r="F3976" s="1">
        <v>4</v>
      </c>
      <c r="G3976" s="1">
        <v>32.67</v>
      </c>
      <c r="H3976" s="1">
        <v>40</v>
      </c>
      <c r="I3976" s="16"/>
      <c r="J3976" s="17" t="s">
        <v>7142</v>
      </c>
      <c r="K3976" s="4" t="s">
        <v>7144</v>
      </c>
      <c r="L3976" s="5" t="s">
        <v>7143</v>
      </c>
      <c r="M3976" s="5">
        <f t="shared" si="248"/>
        <v>32.67</v>
      </c>
      <c r="N3976" s="5">
        <f t="shared" si="249"/>
        <v>40</v>
      </c>
      <c r="O3976" s="3" t="str">
        <f>IF(ISBLANK(D3976),"ส่วนลด",VLOOKUP(D3976,หมวดหมู่!$A$2:$B$35,2))</f>
        <v>สีย้อมผม</v>
      </c>
      <c r="P3976" s="3" t="str">
        <f>IF(ISBLANK(E3976),"หน่วย",VLOOKUP(E3976,หน่วยนับ!$A$2:$B$37,2))</f>
        <v>ห่อ</v>
      </c>
      <c r="Q3976" t="str">
        <f t="shared" si="250"/>
        <v>P00000.png</v>
      </c>
      <c r="R3976" t="str">
        <f t="shared" si="251"/>
        <v>INSERT INTO `product`(`pID`, `pBar`, `pBars`, `pName`, `pBP`, `pSP`, `pVal`, `pCate`, `pUnit`, `img`) VALUES ('P03976','8851427016448','[{"detail":"รหัสสินค้า","barcode":"P03976"},{"detail":"บาร์โค้ดหลัก","barcode":"8851427016448"}]','แคร์บิวน้ำตาลเข้ม***','32.67','40','4','สีย้อมผม','ห่อ','P00000.png');</v>
      </c>
    </row>
    <row r="3977" spans="1:18" x14ac:dyDescent="0.25">
      <c r="A3977" s="2" t="s">
        <v>6047</v>
      </c>
      <c r="B3977" s="8">
        <v>8857126458367</v>
      </c>
      <c r="C3977" s="2" t="s">
        <v>9238</v>
      </c>
      <c r="D3977" s="1">
        <v>91</v>
      </c>
      <c r="E3977" s="1">
        <v>1</v>
      </c>
      <c r="F3977" s="1">
        <v>12</v>
      </c>
      <c r="G3977" s="1">
        <v>15</v>
      </c>
      <c r="H3977" s="1">
        <v>20</v>
      </c>
      <c r="I3977" s="16"/>
      <c r="J3977" s="17" t="s">
        <v>7142</v>
      </c>
      <c r="K3977" s="4" t="s">
        <v>7144</v>
      </c>
      <c r="L3977" s="5" t="s">
        <v>7143</v>
      </c>
      <c r="M3977" s="5">
        <f t="shared" si="248"/>
        <v>15</v>
      </c>
      <c r="N3977" s="5">
        <f t="shared" si="249"/>
        <v>20</v>
      </c>
      <c r="O3977" s="3" t="str">
        <f>IF(ISBLANK(D3977),"ส่วนลด",VLOOKUP(D3977,หมวดหมู่!$A$2:$B$35,2))</f>
        <v>ของใช้ในครัว</v>
      </c>
      <c r="P3977" s="3" t="str">
        <f>IF(ISBLANK(E3977),"หน่วย",VLOOKUP(E3977,หน่วยนับ!$A$2:$B$37,2))</f>
        <v>ชิ้น</v>
      </c>
      <c r="Q3977" t="str">
        <f t="shared" si="250"/>
        <v>P00000.png</v>
      </c>
      <c r="R3977" t="str">
        <f t="shared" si="251"/>
        <v>INSERT INTO `product`(`pID`, `pBar`, `pBars`, `pName`, `pBP`, `pSP`, `pVal`, `pCate`, `pUnit`, `img`) VALUES ('P03977','8857126458367','[{"detail":"รหัสสินค้า","barcode":"P03977"},{"detail":"บาร์โค้ดหลัก","barcode":"8857126458367"}]','เทปผ้าตีนตุ๊กแก***','15','20','12','ของใช้ในครัว','ชิ้น','P00000.png');</v>
      </c>
    </row>
    <row r="3978" spans="1:18" x14ac:dyDescent="0.25">
      <c r="A3978" s="2" t="s">
        <v>6048</v>
      </c>
      <c r="B3978" s="8" t="s">
        <v>6048</v>
      </c>
      <c r="C3978" s="2" t="s">
        <v>5943</v>
      </c>
      <c r="D3978" s="1">
        <v>21</v>
      </c>
      <c r="E3978" s="1">
        <v>35</v>
      </c>
      <c r="F3978" s="1">
        <v>0</v>
      </c>
      <c r="G3978" s="1">
        <v>760</v>
      </c>
      <c r="H3978" s="1">
        <v>839</v>
      </c>
      <c r="I3978" s="16"/>
      <c r="J3978" s="17" t="s">
        <v>7142</v>
      </c>
      <c r="K3978" s="4" t="s">
        <v>7144</v>
      </c>
      <c r="L3978" s="5" t="s">
        <v>7143</v>
      </c>
      <c r="M3978" s="5">
        <f t="shared" si="248"/>
        <v>760</v>
      </c>
      <c r="N3978" s="5">
        <f t="shared" si="249"/>
        <v>839</v>
      </c>
      <c r="O3978" s="3" t="str">
        <f>IF(ISBLANK(D3978),"ส่วนลด",VLOOKUP(D3978,หมวดหมู่!$A$2:$B$35,2))</f>
        <v>ไฟฟ้า</v>
      </c>
      <c r="P3978" s="3" t="str">
        <f>IF(ISBLANK(E3978),"หน่วย",VLOOKUP(E3978,หน่วยนับ!$A$2:$B$37,2))</f>
        <v>ตัว</v>
      </c>
      <c r="Q3978" t="str">
        <f t="shared" si="250"/>
        <v>P00000.png</v>
      </c>
      <c r="R3978" t="str">
        <f t="shared" si="251"/>
        <v>INSERT INTO `product`(`pID`, `pBar`, `pBars`, `pName`, `pBP`, `pSP`, `pVal`, `pCate`, `pUnit`, `img`) VALUES ('P03978','P03978','[{"detail":"รหัสสินค้า","barcode":"P03978"},{"detail":"บาร์โค้ดหลัก","barcode":"P03978"}]','พัดลมโอกาวา16''สไล้1001บ*','760','839','0','ไฟฟ้า','ตัว','P00000.png');</v>
      </c>
    </row>
    <row r="3979" spans="1:18" x14ac:dyDescent="0.25">
      <c r="A3979" s="2" t="s">
        <v>6049</v>
      </c>
      <c r="B3979" s="8" t="s">
        <v>6049</v>
      </c>
      <c r="C3979" s="2" t="s">
        <v>6050</v>
      </c>
      <c r="D3979" s="1">
        <v>20</v>
      </c>
      <c r="E3979" s="1">
        <v>35</v>
      </c>
      <c r="F3979" s="1">
        <v>0</v>
      </c>
      <c r="G3979" s="1">
        <v>760</v>
      </c>
      <c r="H3979" s="1">
        <v>839</v>
      </c>
      <c r="I3979" s="16"/>
      <c r="J3979" s="17" t="s">
        <v>7142</v>
      </c>
      <c r="K3979" s="4" t="s">
        <v>7144</v>
      </c>
      <c r="L3979" s="5" t="s">
        <v>7143</v>
      </c>
      <c r="M3979" s="5">
        <f t="shared" si="248"/>
        <v>760</v>
      </c>
      <c r="N3979" s="5">
        <f t="shared" si="249"/>
        <v>839</v>
      </c>
      <c r="O3979" s="3" t="str">
        <f>IF(ISBLANK(D3979),"ส่วนลด",VLOOKUP(D3979,หมวดหมู่!$A$2:$B$35,2))</f>
        <v>อุปโภค/บริโภค</v>
      </c>
      <c r="P3979" s="3" t="str">
        <f>IF(ISBLANK(E3979),"หน่วย",VLOOKUP(E3979,หน่วยนับ!$A$2:$B$37,2))</f>
        <v>ตัว</v>
      </c>
      <c r="Q3979" t="str">
        <f t="shared" si="250"/>
        <v>P00000.png</v>
      </c>
      <c r="R3979" t="str">
        <f t="shared" si="251"/>
        <v>INSERT INTO `product`(`pID`, `pBar`, `pBars`, `pName`, `pBP`, `pSP`, `pVal`, `pCate`, `pUnit`, `img`) VALUES ('P03979','P03979','[{"detail":"รหัสสินค้า","barcode":"P03979"},{"detail":"บาร์โค้ดหลัก","barcode":"P03979"}]','พัดลมฮาตาลิ16นิ้วตัวละ839บาท*','760','839','0','อุปโภค/บริโภค','ตัว','P00000.png');</v>
      </c>
    </row>
    <row r="3980" spans="1:18" x14ac:dyDescent="0.25">
      <c r="A3980" s="2" t="s">
        <v>6051</v>
      </c>
      <c r="B3980" s="8" t="s">
        <v>6051</v>
      </c>
      <c r="C3980" s="2" t="s">
        <v>6052</v>
      </c>
      <c r="D3980" s="1">
        <v>21</v>
      </c>
      <c r="E3980" s="1">
        <v>1</v>
      </c>
      <c r="F3980" s="1">
        <v>0</v>
      </c>
      <c r="G3980" s="1">
        <v>100</v>
      </c>
      <c r="H3980" s="1">
        <v>129</v>
      </c>
      <c r="I3980" s="16"/>
      <c r="J3980" s="17" t="s">
        <v>7142</v>
      </c>
      <c r="K3980" s="4" t="s">
        <v>7144</v>
      </c>
      <c r="L3980" s="5" t="s">
        <v>7143</v>
      </c>
      <c r="M3980" s="5">
        <f t="shared" si="248"/>
        <v>100</v>
      </c>
      <c r="N3980" s="5">
        <f t="shared" si="249"/>
        <v>129</v>
      </c>
      <c r="O3980" s="3" t="str">
        <f>IF(ISBLANK(D3980),"ส่วนลด",VLOOKUP(D3980,หมวดหมู่!$A$2:$B$35,2))</f>
        <v>ไฟฟ้า</v>
      </c>
      <c r="P3980" s="3" t="str">
        <f>IF(ISBLANK(E3980),"หน่วย",VLOOKUP(E3980,หน่วยนับ!$A$2:$B$37,2))</f>
        <v>ชิ้น</v>
      </c>
      <c r="Q3980" t="str">
        <f t="shared" si="250"/>
        <v>P00000.png</v>
      </c>
      <c r="R3980" t="str">
        <f t="shared" si="251"/>
        <v>INSERT INTO `product`(`pID`, `pBar`, `pBars`, `pName`, `pBP`, `pSP`, `pVal`, `pCate`, `pUnit`, `img`) VALUES ('P03980','P03980','[{"detail":"รหัสสินค้า","barcode":"P03980"},{"detail":"บาร์โค้ดหลัก","barcode":"P03980"}]','ปลั๊กไฟ2ตา3ช่องยู4เมตร129บ*','100','129','0','ไฟฟ้า','ชิ้น','P00000.png');</v>
      </c>
    </row>
    <row r="3981" spans="1:18" x14ac:dyDescent="0.25">
      <c r="A3981" s="2" t="s">
        <v>6053</v>
      </c>
      <c r="B3981" s="8" t="s">
        <v>6053</v>
      </c>
      <c r="C3981" s="2" t="s">
        <v>6054</v>
      </c>
      <c r="D3981" s="1">
        <v>21</v>
      </c>
      <c r="E3981" s="1">
        <v>1</v>
      </c>
      <c r="F3981" s="1">
        <v>1</v>
      </c>
      <c r="G3981" s="1">
        <v>100</v>
      </c>
      <c r="H3981" s="1">
        <v>139</v>
      </c>
      <c r="I3981" s="16"/>
      <c r="J3981" s="17" t="s">
        <v>7142</v>
      </c>
      <c r="K3981" s="4" t="s">
        <v>7144</v>
      </c>
      <c r="L3981" s="5" t="s">
        <v>7143</v>
      </c>
      <c r="M3981" s="5">
        <f t="shared" si="248"/>
        <v>100</v>
      </c>
      <c r="N3981" s="5">
        <f t="shared" si="249"/>
        <v>139</v>
      </c>
      <c r="O3981" s="3" t="str">
        <f>IF(ISBLANK(D3981),"ส่วนลด",VLOOKUP(D3981,หมวดหมู่!$A$2:$B$35,2))</f>
        <v>ไฟฟ้า</v>
      </c>
      <c r="P3981" s="3" t="str">
        <f>IF(ISBLANK(E3981),"หน่วย",VLOOKUP(E3981,หน่วยนับ!$A$2:$B$37,2))</f>
        <v>ชิ้น</v>
      </c>
      <c r="Q3981" t="str">
        <f t="shared" si="250"/>
        <v>P00000.png</v>
      </c>
      <c r="R3981" t="str">
        <f t="shared" si="251"/>
        <v>INSERT INTO `product`(`pID`, `pBar`, `pBars`, `pName`, `pBP`, `pSP`, `pVal`, `pCate`, `pUnit`, `img`) VALUES ('P03981','P03981','[{"detail":"รหัสสินค้า","barcode":"P03981"},{"detail":"บาร์โค้ดหลัก","barcode":"P03981"}]','ปลั๊กไฟ3ตา3ยู5เมตร139บ*','100','139','1','ไฟฟ้า','ชิ้น','P00000.png');</v>
      </c>
    </row>
    <row r="3982" spans="1:18" x14ac:dyDescent="0.25">
      <c r="A3982" s="2" t="s">
        <v>6055</v>
      </c>
      <c r="B3982" s="8" t="s">
        <v>6055</v>
      </c>
      <c r="C3982" s="2" t="s">
        <v>6056</v>
      </c>
      <c r="D3982" s="1">
        <v>21</v>
      </c>
      <c r="E3982" s="1">
        <v>1</v>
      </c>
      <c r="F3982" s="1">
        <v>0</v>
      </c>
      <c r="G3982" s="1">
        <v>120</v>
      </c>
      <c r="H3982" s="1">
        <v>159</v>
      </c>
      <c r="I3982" s="16"/>
      <c r="J3982" s="17" t="s">
        <v>7142</v>
      </c>
      <c r="K3982" s="4" t="s">
        <v>7144</v>
      </c>
      <c r="L3982" s="5" t="s">
        <v>7143</v>
      </c>
      <c r="M3982" s="5">
        <f t="shared" si="248"/>
        <v>120</v>
      </c>
      <c r="N3982" s="5">
        <f t="shared" si="249"/>
        <v>159</v>
      </c>
      <c r="O3982" s="3" t="str">
        <f>IF(ISBLANK(D3982),"ส่วนลด",VLOOKUP(D3982,หมวดหมู่!$A$2:$B$35,2))</f>
        <v>ไฟฟ้า</v>
      </c>
      <c r="P3982" s="3" t="str">
        <f>IF(ISBLANK(E3982),"หน่วย",VLOOKUP(E3982,หน่วยนับ!$A$2:$B$37,2))</f>
        <v>ชิ้น</v>
      </c>
      <c r="Q3982" t="str">
        <f t="shared" si="250"/>
        <v>P00000.png</v>
      </c>
      <c r="R3982" t="str">
        <f t="shared" si="251"/>
        <v>INSERT INTO `product`(`pID`, `pBar`, `pBars`, `pName`, `pBP`, `pSP`, `pVal`, `pCate`, `pUnit`, `img`) VALUES ('P03982','P03982','[{"detail":"รหัสสินค้า","barcode":"P03982"},{"detail":"บาร์โค้ดหลัก","barcode":"P03982"}]','ปลั๊กไฟ3ตา3ช่อง2ยู5เมตร159บ*','120','159','0','ไฟฟ้า','ชิ้น','P00000.png');</v>
      </c>
    </row>
    <row r="3983" spans="1:18" x14ac:dyDescent="0.25">
      <c r="A3983" s="2" t="s">
        <v>6057</v>
      </c>
      <c r="B3983" s="8">
        <v>8851989030401</v>
      </c>
      <c r="C3983" s="2" t="s">
        <v>9239</v>
      </c>
      <c r="D3983" s="1">
        <v>63</v>
      </c>
      <c r="E3983" s="1">
        <v>1</v>
      </c>
      <c r="F3983" s="1">
        <v>1</v>
      </c>
      <c r="G3983" s="1">
        <v>29.67</v>
      </c>
      <c r="H3983" s="1">
        <v>39</v>
      </c>
      <c r="I3983" s="16"/>
      <c r="J3983" s="17" t="s">
        <v>7142</v>
      </c>
      <c r="K3983" s="4" t="s">
        <v>7144</v>
      </c>
      <c r="L3983" s="5" t="s">
        <v>7143</v>
      </c>
      <c r="M3983" s="5">
        <f t="shared" si="248"/>
        <v>29.67</v>
      </c>
      <c r="N3983" s="5">
        <f t="shared" si="249"/>
        <v>39</v>
      </c>
      <c r="O3983" s="3" t="str">
        <f>IF(ISBLANK(D3983),"ส่วนลด",VLOOKUP(D3983,หมวดหมู่!$A$2:$B$35,2))</f>
        <v>น้ำยาล้างจาน+ล้างพื้น</v>
      </c>
      <c r="P3983" s="3" t="str">
        <f>IF(ISBLANK(E3983),"หน่วย",VLOOKUP(E3983,หน่วยนับ!$A$2:$B$37,2))</f>
        <v>ชิ้น</v>
      </c>
      <c r="Q3983" t="str">
        <f t="shared" si="250"/>
        <v>P00000.png</v>
      </c>
      <c r="R3983" t="str">
        <f t="shared" si="251"/>
        <v>INSERT INTO `product`(`pID`, `pBar`, `pBars`, `pName`, `pBP`, `pSP`, `pVal`, `pCate`, `pUnit`, `img`) VALUES ('P03983','8851989030401','[{"detail":"รหัสสินค้า","barcode":"P03983"},{"detail":"บาร์โค้ดหลัก","barcode":"8851989030401"}]','ไฟไลน์รีดผ้าเรียบชมพู500ML***','29.67','39','1','น้ำยาล้างจาน+ล้างพื้น','ชิ้น','P00000.png');</v>
      </c>
    </row>
    <row r="3984" spans="1:18" x14ac:dyDescent="0.25">
      <c r="A3984" s="2" t="s">
        <v>6058</v>
      </c>
      <c r="B3984" s="8">
        <v>8851989030890</v>
      </c>
      <c r="C3984" s="2" t="s">
        <v>6059</v>
      </c>
      <c r="D3984" s="1">
        <v>63</v>
      </c>
      <c r="E3984" s="1">
        <v>1</v>
      </c>
      <c r="F3984" s="1">
        <v>0</v>
      </c>
      <c r="G3984" s="1">
        <v>26.67</v>
      </c>
      <c r="H3984" s="1">
        <v>39</v>
      </c>
      <c r="I3984" s="16"/>
      <c r="J3984" s="17" t="s">
        <v>7142</v>
      </c>
      <c r="K3984" s="4" t="s">
        <v>7144</v>
      </c>
      <c r="L3984" s="5" t="s">
        <v>7143</v>
      </c>
      <c r="M3984" s="5">
        <f t="shared" si="248"/>
        <v>26.67</v>
      </c>
      <c r="N3984" s="5">
        <f t="shared" si="249"/>
        <v>39</v>
      </c>
      <c r="O3984" s="3" t="str">
        <f>IF(ISBLANK(D3984),"ส่วนลด",VLOOKUP(D3984,หมวดหมู่!$A$2:$B$35,2))</f>
        <v>น้ำยาล้างจาน+ล้างพื้น</v>
      </c>
      <c r="P3984" s="3" t="str">
        <f>IF(ISBLANK(E3984),"หน่วย",VLOOKUP(E3984,หน่วยนับ!$A$2:$B$37,2))</f>
        <v>ชิ้น</v>
      </c>
      <c r="Q3984" t="str">
        <f t="shared" si="250"/>
        <v>P00000.png</v>
      </c>
      <c r="R3984" t="str">
        <f t="shared" si="251"/>
        <v>INSERT INTO `product`(`pID`, `pBar`, `pBars`, `pName`, `pBP`, `pSP`, `pVal`, `pCate`, `pUnit`, `img`) VALUES ('P03984','8851989030890','[{"detail":"รหัสสินค้า","barcode":"P03984"},{"detail":"บาร์โค้ดหลัก","barcode":"8851989030890"}]','ไฟไลน์รีดผ้าเรียบม่วง500ม39บ**','26.67','39','0','น้ำยาล้างจาน+ล้างพื้น','ชิ้น','P00000.png');</v>
      </c>
    </row>
    <row r="3985" spans="1:18" x14ac:dyDescent="0.25">
      <c r="A3985" s="2" t="s">
        <v>6060</v>
      </c>
      <c r="B3985" s="8">
        <v>8850002001022</v>
      </c>
      <c r="C3985" s="2" t="s">
        <v>9240</v>
      </c>
      <c r="D3985" s="1">
        <v>56</v>
      </c>
      <c r="E3985" s="1">
        <v>14</v>
      </c>
      <c r="F3985" s="1">
        <v>0</v>
      </c>
      <c r="G3985" s="1">
        <v>117</v>
      </c>
      <c r="H3985" s="1">
        <v>135</v>
      </c>
      <c r="I3985" s="15" t="s">
        <v>6061</v>
      </c>
      <c r="J3985" s="17" t="s">
        <v>7142</v>
      </c>
      <c r="K3985" s="4" t="s">
        <v>7144</v>
      </c>
      <c r="L3985" s="5" t="s">
        <v>7143</v>
      </c>
      <c r="M3985" s="5">
        <f t="shared" si="248"/>
        <v>117</v>
      </c>
      <c r="N3985" s="5">
        <f t="shared" si="249"/>
        <v>135</v>
      </c>
      <c r="O3985" s="3" t="str">
        <f>IF(ISBLANK(D3985),"ส่วนลด",VLOOKUP(D3985,หมวดหมู่!$A$2:$B$35,2))</f>
        <v>ผงซักฟอก</v>
      </c>
      <c r="P3985" s="3" t="str">
        <f>IF(ISBLANK(E3985),"หน่วย",VLOOKUP(E3985,หน่วยนับ!$A$2:$B$37,2))</f>
        <v>ถุง</v>
      </c>
      <c r="Q3985" t="str">
        <f t="shared" si="250"/>
        <v>prd_4012.png</v>
      </c>
      <c r="R3985" t="str">
        <f t="shared" si="251"/>
        <v>INSERT INTO `product`(`pID`, `pBar`, `pBars`, `pName`, `pBP`, `pSP`, `pVal`, `pCate`, `pUnit`, `img`) VALUES ('P03985','8850002001022','[{"detail":"รหัสสินค้า","barcode":"P03985"},{"detail":"บาร์โค้ดหลัก","barcode":"8850002001022"}]','เปาซุปเปอร์ไวท์2700g***','117','135','0','ผงซักฟอก','ถุง','prd_4012.png');</v>
      </c>
    </row>
    <row r="3986" spans="1:18" x14ac:dyDescent="0.25">
      <c r="A3986" s="2" t="s">
        <v>6062</v>
      </c>
      <c r="B3986" s="8">
        <v>8850002001121</v>
      </c>
      <c r="C3986" s="2" t="s">
        <v>9241</v>
      </c>
      <c r="D3986" s="1">
        <v>56</v>
      </c>
      <c r="E3986" s="1">
        <v>26</v>
      </c>
      <c r="F3986" s="1">
        <v>3</v>
      </c>
      <c r="G3986" s="1">
        <v>117</v>
      </c>
      <c r="H3986" s="1">
        <v>135</v>
      </c>
      <c r="I3986" s="15" t="s">
        <v>6063</v>
      </c>
      <c r="J3986" s="17" t="s">
        <v>7142</v>
      </c>
      <c r="K3986" s="4" t="s">
        <v>7144</v>
      </c>
      <c r="L3986" s="5" t="s">
        <v>7143</v>
      </c>
      <c r="M3986" s="5">
        <f t="shared" si="248"/>
        <v>117</v>
      </c>
      <c r="N3986" s="5">
        <f t="shared" si="249"/>
        <v>135</v>
      </c>
      <c r="O3986" s="3" t="str">
        <f>IF(ISBLANK(D3986),"ส่วนลด",VLOOKUP(D3986,หมวดหมู่!$A$2:$B$35,2))</f>
        <v>ผงซักฟอก</v>
      </c>
      <c r="P3986" s="3" t="str">
        <f>IF(ISBLANK(E3986),"หน่วย",VLOOKUP(E3986,หน่วยนับ!$A$2:$B$37,2))</f>
        <v>ห่อ</v>
      </c>
      <c r="Q3986" t="str">
        <f t="shared" si="250"/>
        <v>prd_4013.png</v>
      </c>
      <c r="R3986" t="str">
        <f t="shared" si="251"/>
        <v>INSERT INTO `product`(`pID`, `pBar`, `pBars`, `pName`, `pBP`, `pSP`, `pVal`, `pCate`, `pUnit`, `img`) VALUES ('P03986','8850002001121','[{"detail":"รหัสสินค้า","barcode":"P03986"},{"detail":"บาร์โค้ดหลัก","barcode":"8850002001121"}]','เปาซุปเปอร์คัลเลอร์2700g***','117','135','3','ผงซักฟอก','ห่อ','prd_4013.png');</v>
      </c>
    </row>
    <row r="3987" spans="1:18" x14ac:dyDescent="0.25">
      <c r="A3987" s="2" t="s">
        <v>6064</v>
      </c>
      <c r="B3987" s="8">
        <v>8851932395977</v>
      </c>
      <c r="C3987" s="2" t="s">
        <v>6065</v>
      </c>
      <c r="D3987" s="1">
        <v>56</v>
      </c>
      <c r="E3987" s="1">
        <v>1</v>
      </c>
      <c r="F3987" s="1">
        <v>0</v>
      </c>
      <c r="G3987" s="1">
        <v>116.5</v>
      </c>
      <c r="H3987" s="1">
        <v>139</v>
      </c>
      <c r="I3987" s="16"/>
      <c r="J3987" s="17" t="s">
        <v>7142</v>
      </c>
      <c r="K3987" s="4" t="s">
        <v>7144</v>
      </c>
      <c r="L3987" s="5" t="s">
        <v>7143</v>
      </c>
      <c r="M3987" s="5">
        <f t="shared" si="248"/>
        <v>116.5</v>
      </c>
      <c r="N3987" s="5">
        <f t="shared" si="249"/>
        <v>139</v>
      </c>
      <c r="O3987" s="3" t="str">
        <f>IF(ISBLANK(D3987),"ส่วนลด",VLOOKUP(D3987,หมวดหมู่!$A$2:$B$35,2))</f>
        <v>ผงซักฟอก</v>
      </c>
      <c r="P3987" s="3" t="str">
        <f>IF(ISBLANK(E3987),"หน่วย",VLOOKUP(E3987,หน่วยนับ!$A$2:$B$37,2))</f>
        <v>ชิ้น</v>
      </c>
      <c r="Q3987" t="str">
        <f t="shared" si="250"/>
        <v>P00000.png</v>
      </c>
      <c r="R3987" t="str">
        <f t="shared" si="251"/>
        <v>INSERT INTO `product`(`pID`, `pBar`, `pBars`, `pName`, `pBP`, `pSP`, `pVal`, `pCate`, `pUnit`, `img`) VALUES ('P03987','8851932395977','[{"detail":"รหัสสินค้า","barcode":"P03987"},{"detail":"บาร์โค้ดหลัก","barcode":"8851932395977"}]','โอโม่พลัสแอนตี้1500g139บ**','116.5','139','0','ผงซักฟอก','ชิ้น','P00000.png');</v>
      </c>
    </row>
    <row r="3988" spans="1:18" x14ac:dyDescent="0.25">
      <c r="A3988" s="2" t="s">
        <v>6066</v>
      </c>
      <c r="B3988" s="8">
        <v>8850029022772</v>
      </c>
      <c r="C3988" s="2" t="s">
        <v>9242</v>
      </c>
      <c r="D3988" s="1">
        <v>88</v>
      </c>
      <c r="E3988" s="1">
        <v>1</v>
      </c>
      <c r="F3988" s="1">
        <v>1</v>
      </c>
      <c r="G3988" s="1">
        <v>99</v>
      </c>
      <c r="H3988" s="1">
        <v>125</v>
      </c>
      <c r="I3988" s="15" t="s">
        <v>9243</v>
      </c>
      <c r="J3988" s="17" t="s">
        <v>7142</v>
      </c>
      <c r="K3988" s="4" t="s">
        <v>7144</v>
      </c>
      <c r="L3988" s="5" t="s">
        <v>7143</v>
      </c>
      <c r="M3988" s="5">
        <f t="shared" si="248"/>
        <v>99</v>
      </c>
      <c r="N3988" s="5">
        <f t="shared" si="249"/>
        <v>125</v>
      </c>
      <c r="O3988" s="3" t="str">
        <f>IF(ISBLANK(D3988),"ส่วนลด",VLOOKUP(D3988,หมวดหมู่!$A$2:$B$35,2))</f>
        <v>ของใช้ในครัว</v>
      </c>
      <c r="P3988" s="3" t="str">
        <f>IF(ISBLANK(E3988),"หน่วย",VLOOKUP(E3988,หน่วยนับ!$A$2:$B$37,2))</f>
        <v>ชิ้น</v>
      </c>
      <c r="Q3988" t="str">
        <f t="shared" si="250"/>
        <v>prd_4015.jpg</v>
      </c>
      <c r="R3988" t="str">
        <f t="shared" si="251"/>
        <v>INSERT INTO `product`(`pID`, `pBar`, `pBars`, `pName`, `pBP`, `pSP`, `pVal`, `pCate`, `pUnit`, `img`) VALUES ('P03988','8850029022772','[{"detail":"รหัสสินค้า","barcode":"P03988"},{"detail":"บาร์โค้ดหลัก","barcode":"8850029022772"}]','นีเวียโลชั่นไว350มล***','99','125','1','ของใช้ในครัว','ชิ้น','prd_4015.jpg');</v>
      </c>
    </row>
    <row r="3989" spans="1:18" x14ac:dyDescent="0.25">
      <c r="A3989" s="2" t="s">
        <v>6067</v>
      </c>
      <c r="B3989" s="8" t="s">
        <v>6067</v>
      </c>
      <c r="C3989" s="2" t="s">
        <v>6068</v>
      </c>
      <c r="D3989" s="1">
        <v>43</v>
      </c>
      <c r="E3989" s="1">
        <v>1</v>
      </c>
      <c r="F3989" s="1">
        <v>0</v>
      </c>
      <c r="G3989" s="1">
        <v>102</v>
      </c>
      <c r="H3989" s="1">
        <v>119</v>
      </c>
      <c r="I3989" s="16"/>
      <c r="J3989" s="17" t="s">
        <v>7142</v>
      </c>
      <c r="K3989" s="4" t="s">
        <v>7144</v>
      </c>
      <c r="L3989" s="5" t="s">
        <v>7143</v>
      </c>
      <c r="M3989" s="5">
        <f t="shared" si="248"/>
        <v>102</v>
      </c>
      <c r="N3989" s="5">
        <f t="shared" si="249"/>
        <v>119</v>
      </c>
      <c r="O3989" s="3" t="str">
        <f>IF(ISBLANK(D3989),"ส่วนลด",VLOOKUP(D3989,หมวดหมู่!$A$2:$B$35,2))</f>
        <v>โลออน+โลชั้่น+น้ำหอม</v>
      </c>
      <c r="P3989" s="3" t="str">
        <f>IF(ISBLANK(E3989),"หน่วย",VLOOKUP(E3989,หน่วยนับ!$A$2:$B$37,2))</f>
        <v>ชิ้น</v>
      </c>
      <c r="Q3989" t="str">
        <f t="shared" si="250"/>
        <v>P00000.png</v>
      </c>
      <c r="R3989" t="str">
        <f t="shared" si="251"/>
        <v>INSERT INTO `product`(`pID`, `pBar`, `pBars`, `pName`, `pBP`, `pSP`, `pVal`, `pCate`, `pUnit`, `img`) VALUES ('P03989','P03989','[{"detail":"รหัสสินค้า","barcode":"P03989"},{"detail":"บาร์โค้ดหลัก","barcode":"P03989"}]','ซิตร้าโลชั่นแดง370มล119บ**','102','119','0','โลออน+โลชั้่น+น้ำหอม','ชิ้น','P00000.png');</v>
      </c>
    </row>
    <row r="3990" spans="1:18" x14ac:dyDescent="0.25">
      <c r="A3990" s="2" t="s">
        <v>6069</v>
      </c>
      <c r="B3990" s="8">
        <v>8851876000227</v>
      </c>
      <c r="C3990" s="2" t="s">
        <v>6070</v>
      </c>
      <c r="D3990" s="1">
        <v>67</v>
      </c>
      <c r="E3990" s="1">
        <v>26</v>
      </c>
      <c r="F3990" s="1">
        <v>1</v>
      </c>
      <c r="G3990" s="1">
        <v>4.97</v>
      </c>
      <c r="H3990" s="1">
        <v>6</v>
      </c>
      <c r="I3990" s="16"/>
      <c r="J3990" s="17" t="s">
        <v>7142</v>
      </c>
      <c r="K3990" s="4" t="s">
        <v>7144</v>
      </c>
      <c r="L3990" s="5" t="s">
        <v>7143</v>
      </c>
      <c r="M3990" s="5">
        <f t="shared" si="248"/>
        <v>4.97</v>
      </c>
      <c r="N3990" s="5">
        <f t="shared" si="249"/>
        <v>6</v>
      </c>
      <c r="O3990" s="3" t="str">
        <f>IF(ISBLANK(D3990),"ส่วนลด",VLOOKUP(D3990,หมวดหมู่!$A$2:$B$35,2))</f>
        <v>ไวไว+มาม่า</v>
      </c>
      <c r="P3990" s="3" t="str">
        <f>IF(ISBLANK(E3990),"หน่วย",VLOOKUP(E3990,หน่วยนับ!$A$2:$B$37,2))</f>
        <v>ห่อ</v>
      </c>
      <c r="Q3990" t="str">
        <f t="shared" si="250"/>
        <v>P00000.png</v>
      </c>
      <c r="R3990" t="str">
        <f t="shared" si="251"/>
        <v>INSERT INTO `product`(`pID`, `pBar`, `pBars`, `pName`, `pBP`, `pSP`, `pVal`, `pCate`, `pUnit`, `img`) VALUES ('P03990','8851876000227','[{"detail":"รหัสสินค้า","barcode":"P03990"},{"detail":"บาร์โค้ดหลัก","barcode":"8851876000227"}]','มาม่าเส้นหมี่หมูตุ๋น6บ**','4.97','6','1','ไวไว+มาม่า','ห่อ','P00000.png');</v>
      </c>
    </row>
    <row r="3991" spans="1:18" x14ac:dyDescent="0.25">
      <c r="A3991" s="2" t="s">
        <v>6071</v>
      </c>
      <c r="B3991" s="8">
        <v>8850987201318</v>
      </c>
      <c r="C3991" s="2" t="s">
        <v>6072</v>
      </c>
      <c r="D3991" s="1">
        <v>67</v>
      </c>
      <c r="E3991" s="1">
        <v>1</v>
      </c>
      <c r="F3991" s="1">
        <v>0</v>
      </c>
      <c r="G3991" s="1">
        <v>4.97</v>
      </c>
      <c r="H3991" s="1">
        <v>6</v>
      </c>
      <c r="I3991" s="16"/>
      <c r="J3991" s="17" t="s">
        <v>7142</v>
      </c>
      <c r="K3991" s="4" t="s">
        <v>7144</v>
      </c>
      <c r="L3991" s="5" t="s">
        <v>7143</v>
      </c>
      <c r="M3991" s="5">
        <f t="shared" si="248"/>
        <v>4.97</v>
      </c>
      <c r="N3991" s="5">
        <f t="shared" si="249"/>
        <v>6</v>
      </c>
      <c r="O3991" s="3" t="str">
        <f>IF(ISBLANK(D3991),"ส่วนลด",VLOOKUP(D3991,หมวดหมู่!$A$2:$B$35,2))</f>
        <v>ไวไว+มาม่า</v>
      </c>
      <c r="P3991" s="3" t="str">
        <f>IF(ISBLANK(E3991),"หน่วย",VLOOKUP(E3991,หน่วยนับ!$A$2:$B$37,2))</f>
        <v>ชิ้น</v>
      </c>
      <c r="Q3991" t="str">
        <f t="shared" si="250"/>
        <v>P00000.png</v>
      </c>
      <c r="R3991" t="str">
        <f t="shared" si="251"/>
        <v>INSERT INTO `product`(`pID`, `pBar`, `pBars`, `pName`, `pBP`, `pSP`, `pVal`, `pCate`, `pUnit`, `img`) VALUES ('P03991','8850987201318','[{"detail":"รหัสสินค้า","barcode":"P03991"},{"detail":"บาร์โค้ดหลัก","barcode":"8850987201318"}]','มาม่าเส้นหมี่ต้มยำกุ้ง6บ**','4.97','6','0','ไวไว+มาม่า','ชิ้น','P00000.png');</v>
      </c>
    </row>
    <row r="3992" spans="1:18" x14ac:dyDescent="0.25">
      <c r="A3992" s="2" t="s">
        <v>6073</v>
      </c>
      <c r="B3992" s="8">
        <v>8850250006763</v>
      </c>
      <c r="C3992" s="2" t="s">
        <v>6074</v>
      </c>
      <c r="D3992" s="1">
        <v>67</v>
      </c>
      <c r="E3992" s="1">
        <v>2</v>
      </c>
      <c r="F3992" s="1">
        <v>0</v>
      </c>
      <c r="G3992" s="1">
        <v>11.5</v>
      </c>
      <c r="H3992" s="1">
        <v>15</v>
      </c>
      <c r="I3992" s="16"/>
      <c r="J3992" s="17" t="s">
        <v>7142</v>
      </c>
      <c r="K3992" s="4" t="s">
        <v>7144</v>
      </c>
      <c r="L3992" s="5" t="s">
        <v>7143</v>
      </c>
      <c r="M3992" s="5">
        <f t="shared" si="248"/>
        <v>11.5</v>
      </c>
      <c r="N3992" s="5">
        <f t="shared" si="249"/>
        <v>15</v>
      </c>
      <c r="O3992" s="3" t="str">
        <f>IF(ISBLANK(D3992),"ส่วนลด",VLOOKUP(D3992,หมวดหมู่!$A$2:$B$35,2))</f>
        <v>ไวไว+มาม่า</v>
      </c>
      <c r="P3992" s="3" t="str">
        <f>IF(ISBLANK(E3992),"หน่วย",VLOOKUP(E3992,หน่วยนับ!$A$2:$B$37,2))</f>
        <v>กระปุก</v>
      </c>
      <c r="Q3992" t="str">
        <f t="shared" si="250"/>
        <v>P00000.png</v>
      </c>
      <c r="R3992" t="str">
        <f t="shared" si="251"/>
        <v>INSERT INTO `product`(`pID`, `pBar`, `pBars`, `pName`, `pBP`, `pSP`, `pVal`, `pCate`, `pUnit`, `img`) VALUES ('P03992','8850250006763','[{"detail":"รหัสสินค้า","barcode":"P03992"},{"detail":"บาร์โค้ดหลัก","barcode":"8850250006763"}]','ยำยำต้มยำกุ้ง15บ**','11.5','15','0','ไวไว+มาม่า','กระปุก','P00000.png');</v>
      </c>
    </row>
    <row r="3993" spans="1:18" x14ac:dyDescent="0.25">
      <c r="A3993" s="2" t="s">
        <v>6075</v>
      </c>
      <c r="B3993" s="8">
        <v>8859226802736</v>
      </c>
      <c r="C3993" s="2" t="s">
        <v>9244</v>
      </c>
      <c r="D3993" s="1">
        <v>40</v>
      </c>
      <c r="E3993" s="1">
        <v>1</v>
      </c>
      <c r="F3993" s="1">
        <v>4</v>
      </c>
      <c r="G3993" s="1">
        <v>28</v>
      </c>
      <c r="H3993" s="1">
        <v>40</v>
      </c>
      <c r="I3993" s="16"/>
      <c r="J3993" s="17" t="s">
        <v>7142</v>
      </c>
      <c r="K3993" s="4" t="s">
        <v>7144</v>
      </c>
      <c r="L3993" s="5" t="s">
        <v>7143</v>
      </c>
      <c r="M3993" s="5">
        <f t="shared" si="248"/>
        <v>28</v>
      </c>
      <c r="N3993" s="5">
        <f t="shared" si="249"/>
        <v>40</v>
      </c>
      <c r="O3993" s="3" t="str">
        <f>IF(ISBLANK(D3993),"ส่วนลด",VLOOKUP(D3993,หมวดหมู่!$A$2:$B$35,2))</f>
        <v>งานก่อสร้าง</v>
      </c>
      <c r="P3993" s="3" t="str">
        <f>IF(ISBLANK(E3993),"หน่วย",VLOOKUP(E3993,หน่วยนับ!$A$2:$B$37,2))</f>
        <v>ชิ้น</v>
      </c>
      <c r="Q3993" t="str">
        <f t="shared" si="250"/>
        <v>P00000.png</v>
      </c>
      <c r="R3993" t="str">
        <f t="shared" si="251"/>
        <v>INSERT INTO `product`(`pID`, `pBar`, `pBars`, `pName`, `pBP`, `pSP`, `pVal`, `pCate`, `pUnit`, `img`) VALUES ('P03993','8859226802736','[{"detail":"รหัสสินค้า","barcode":"P03993"},{"detail":"บาร์โค้ดหลัก","barcode":"8859226802736"}]','สายยูสีบลอนด์ซีเคียว***','28','40','4','งานก่อสร้าง','ชิ้น','P00000.png');</v>
      </c>
    </row>
    <row r="3994" spans="1:18" x14ac:dyDescent="0.25">
      <c r="A3994" s="2" t="s">
        <v>6076</v>
      </c>
      <c r="B3994" s="8">
        <v>8850250010975</v>
      </c>
      <c r="C3994" s="2" t="s">
        <v>6077</v>
      </c>
      <c r="D3994" s="1">
        <v>20</v>
      </c>
      <c r="E3994" s="1">
        <v>14</v>
      </c>
      <c r="F3994" s="1">
        <v>0</v>
      </c>
      <c r="G3994" s="1">
        <v>11.5</v>
      </c>
      <c r="H3994" s="1">
        <v>13</v>
      </c>
      <c r="I3994" s="16"/>
      <c r="J3994" s="17" t="s">
        <v>7142</v>
      </c>
      <c r="K3994" s="4" t="s">
        <v>7144</v>
      </c>
      <c r="L3994" s="5" t="s">
        <v>7143</v>
      </c>
      <c r="M3994" s="5">
        <f t="shared" si="248"/>
        <v>11.5</v>
      </c>
      <c r="N3994" s="5">
        <f t="shared" si="249"/>
        <v>13</v>
      </c>
      <c r="O3994" s="3" t="str">
        <f>IF(ISBLANK(D3994),"ส่วนลด",VLOOKUP(D3994,หมวดหมู่!$A$2:$B$35,2))</f>
        <v>อุปโภค/บริโภค</v>
      </c>
      <c r="P3994" s="3" t="str">
        <f>IF(ISBLANK(E3994),"หน่วย",VLOOKUP(E3994,หน่วยนับ!$A$2:$B$37,2))</f>
        <v>ถุง</v>
      </c>
      <c r="Q3994" t="str">
        <f t="shared" si="250"/>
        <v>P00000.png</v>
      </c>
      <c r="R3994" t="str">
        <f t="shared" si="251"/>
        <v>INSERT INTO `product`(`pID`, `pBar`, `pBars`, `pName`, `pBP`, `pSP`, `pVal`, `pCate`, `pUnit`, `img`) VALUES ('P03994','8850250010975','[{"detail":"รหัสสินค้า","barcode":"P03994"},{"detail":"บาร์โค้ดหลัก","barcode":"8850250010975"}]','รสดีไก่75g13บ**','11.5','13','0','อุปโภค/บริโภค','ถุง','P00000.png');</v>
      </c>
    </row>
    <row r="3995" spans="1:18" x14ac:dyDescent="0.25">
      <c r="A3995" s="2" t="s">
        <v>6078</v>
      </c>
      <c r="B3995" s="8">
        <v>8850250011019</v>
      </c>
      <c r="C3995" s="2" t="s">
        <v>6079</v>
      </c>
      <c r="D3995" s="1">
        <v>20</v>
      </c>
      <c r="E3995" s="1">
        <v>14</v>
      </c>
      <c r="F3995" s="1">
        <v>0</v>
      </c>
      <c r="G3995" s="1">
        <v>11.3</v>
      </c>
      <c r="H3995" s="1">
        <v>13</v>
      </c>
      <c r="I3995" s="16"/>
      <c r="J3995" s="17" t="s">
        <v>7142</v>
      </c>
      <c r="K3995" s="4" t="s">
        <v>7144</v>
      </c>
      <c r="L3995" s="5" t="s">
        <v>7143</v>
      </c>
      <c r="M3995" s="5">
        <f t="shared" si="248"/>
        <v>11.3</v>
      </c>
      <c r="N3995" s="5">
        <f t="shared" si="249"/>
        <v>13</v>
      </c>
      <c r="O3995" s="3" t="str">
        <f>IF(ISBLANK(D3995),"ส่วนลด",VLOOKUP(D3995,หมวดหมู่!$A$2:$B$35,2))</f>
        <v>อุปโภค/บริโภค</v>
      </c>
      <c r="P3995" s="3" t="str">
        <f>IF(ISBLANK(E3995),"หน่วย",VLOOKUP(E3995,หน่วยนับ!$A$2:$B$37,2))</f>
        <v>ถุง</v>
      </c>
      <c r="Q3995" t="str">
        <f t="shared" si="250"/>
        <v>P00000.png</v>
      </c>
      <c r="R3995" t="str">
        <f t="shared" si="251"/>
        <v>INSERT INTO `product`(`pID`, `pBar`, `pBars`, `pName`, `pBP`, `pSP`, `pVal`, `pCate`, `pUnit`, `img`) VALUES ('P03995','8850250011019','[{"detail":"รหัสสินค้า","barcode":"P03995"},{"detail":"บาร์โค้ดหลัก","barcode":"8850250011019"}]','รสดีเนื้อ75g13บ**','11.3','13','0','อุปโภค/บริโภค','ถุง','P00000.png');</v>
      </c>
    </row>
    <row r="3996" spans="1:18" x14ac:dyDescent="0.25">
      <c r="A3996" s="2" t="s">
        <v>6080</v>
      </c>
      <c r="B3996" s="8">
        <v>8859077800103</v>
      </c>
      <c r="C3996" s="2" t="s">
        <v>6081</v>
      </c>
      <c r="D3996" s="1">
        <v>73</v>
      </c>
      <c r="E3996" s="1">
        <v>3</v>
      </c>
      <c r="F3996" s="1">
        <v>5</v>
      </c>
      <c r="G3996" s="1">
        <v>11.8</v>
      </c>
      <c r="H3996" s="1">
        <v>15</v>
      </c>
      <c r="I3996" s="16"/>
      <c r="J3996" s="17" t="s">
        <v>7142</v>
      </c>
      <c r="K3996" s="4" t="s">
        <v>7144</v>
      </c>
      <c r="L3996" s="5" t="s">
        <v>7143</v>
      </c>
      <c r="M3996" s="5">
        <f t="shared" si="248"/>
        <v>11.8</v>
      </c>
      <c r="N3996" s="5">
        <f t="shared" si="249"/>
        <v>15</v>
      </c>
      <c r="O3996" s="3" t="str">
        <f>IF(ISBLANK(D3996),"ส่วนลด",VLOOKUP(D3996,หมวดหมู่!$A$2:$B$35,2))</f>
        <v>เครื่่องดื่มชูกำลัง</v>
      </c>
      <c r="P3996" s="3" t="str">
        <f>IF(ISBLANK(E3996),"หน่วย",VLOOKUP(E3996,หน่วยนับ!$A$2:$B$37,2))</f>
        <v>ขวด</v>
      </c>
      <c r="Q3996" t="str">
        <f t="shared" si="250"/>
        <v>P00000.png</v>
      </c>
      <c r="R3996" t="str">
        <f t="shared" si="251"/>
        <v>INSERT INTO `product`(`pID`, `pBar`, `pBars`, `pName`, `pBP`, `pSP`, `pVal`, `pCate`, `pUnit`, `img`) VALUES ('P03996','8859077800103','[{"detail":"รหัสสินค้า","barcode":"P03996"},{"detail":"บาร์โค้ดหลัก","barcode":"8859077800103"}]','ดับเบิ้งซีองุ่น160มล15บ*','11.8','15','5','เครื่่องดื่มชูกำลัง','ขวด','P00000.png');</v>
      </c>
    </row>
    <row r="3997" spans="1:18" x14ac:dyDescent="0.25">
      <c r="A3997" s="2" t="s">
        <v>6082</v>
      </c>
      <c r="B3997" s="8">
        <v>8850228005552</v>
      </c>
      <c r="C3997" s="2" t="s">
        <v>9245</v>
      </c>
      <c r="D3997" s="1">
        <v>20</v>
      </c>
      <c r="E3997" s="1">
        <v>3</v>
      </c>
      <c r="F3997" s="1">
        <v>11</v>
      </c>
      <c r="G3997" s="1">
        <v>13</v>
      </c>
      <c r="H3997" s="1">
        <v>15</v>
      </c>
      <c r="I3997" s="16"/>
      <c r="J3997" s="17" t="s">
        <v>7142</v>
      </c>
      <c r="K3997" s="4" t="s">
        <v>7144</v>
      </c>
      <c r="L3997" s="5" t="s">
        <v>7143</v>
      </c>
      <c r="M3997" s="5">
        <f t="shared" si="248"/>
        <v>13</v>
      </c>
      <c r="N3997" s="5">
        <f t="shared" si="249"/>
        <v>15</v>
      </c>
      <c r="O3997" s="3" t="str">
        <f>IF(ISBLANK(D3997),"ส่วนลด",VLOOKUP(D3997,หมวดหมู่!$A$2:$B$35,2))</f>
        <v>อุปโภค/บริโภค</v>
      </c>
      <c r="P3997" s="3" t="str">
        <f>IF(ISBLANK(E3997),"หน่วย",VLOOKUP(E3997,หน่วยนับ!$A$2:$B$37,2))</f>
        <v>ขวด</v>
      </c>
      <c r="Q3997" t="str">
        <f t="shared" si="250"/>
        <v>P00000.png</v>
      </c>
      <c r="R3997" t="str">
        <f t="shared" si="251"/>
        <v>INSERT INTO `product`(`pID`, `pBar`, `pBars`, `pName`, `pBP`, `pSP`, `pVal`, `pCate`, `pUnit`, `img`) VALUES ('P03997','8850228005552','[{"detail":"รหัสสินค้า","barcode":"P03997"},{"detail":"บาร์โค้ดหลัก","barcode":"8850228005552"}]','ไฮวิตามิลซี150มล**','13','15','11','อุปโภค/บริโภค','ขวด','P00000.png');</v>
      </c>
    </row>
    <row r="3998" spans="1:18" x14ac:dyDescent="0.25">
      <c r="A3998" s="2" t="s">
        <v>6083</v>
      </c>
      <c r="B3998" s="8">
        <v>42397526</v>
      </c>
      <c r="C3998" s="2" t="s">
        <v>6940</v>
      </c>
      <c r="D3998" s="1">
        <v>43</v>
      </c>
      <c r="E3998" s="1">
        <v>1</v>
      </c>
      <c r="F3998" s="1">
        <v>0</v>
      </c>
      <c r="G3998" s="1">
        <v>209</v>
      </c>
      <c r="H3998" s="1">
        <v>250</v>
      </c>
      <c r="I3998" s="15" t="s">
        <v>9246</v>
      </c>
      <c r="J3998" s="17" t="s">
        <v>7142</v>
      </c>
      <c r="K3998" s="4" t="s">
        <v>7144</v>
      </c>
      <c r="L3998" s="5" t="s">
        <v>7143</v>
      </c>
      <c r="M3998" s="5">
        <f t="shared" si="248"/>
        <v>209</v>
      </c>
      <c r="N3998" s="5">
        <f t="shared" si="249"/>
        <v>250</v>
      </c>
      <c r="O3998" s="3" t="str">
        <f>IF(ISBLANK(D3998),"ส่วนลด",VLOOKUP(D3998,หมวดหมู่!$A$2:$B$35,2))</f>
        <v>โลออน+โลชั้่น+น้ำหอม</v>
      </c>
      <c r="P3998" s="3" t="str">
        <f>IF(ISBLANK(E3998),"หน่วย",VLOOKUP(E3998,หน่วยนับ!$A$2:$B$37,2))</f>
        <v>ชิ้น</v>
      </c>
      <c r="Q3998" t="str">
        <f t="shared" si="250"/>
        <v>prd_4025.jpg</v>
      </c>
      <c r="R3998" t="str">
        <f t="shared" si="251"/>
        <v>INSERT INTO `product`(`pID`, `pBar`, `pBars`, `pName`, `pBP`, `pSP`, `pVal`, `pCate`, `pUnit`, `img`) VALUES ('P03998','42397526','[{"detail":"รหัสสินค้า","barcode":"P03998"},{"detail":"บาร์โค้ดหลัก","barcode":"42397526"}]','นีเวียซัน50spf**','209','250','0','โลออน+โลชั้่น+น้ำหอม','ชิ้น','prd_4025.jpg');</v>
      </c>
    </row>
    <row r="3999" spans="1:18" ht="26.4" x14ac:dyDescent="0.25">
      <c r="A3999" s="2" t="s">
        <v>6084</v>
      </c>
      <c r="B3999" s="8">
        <v>8850029032276</v>
      </c>
      <c r="C3999" s="2" t="s">
        <v>9247</v>
      </c>
      <c r="D3999" s="1">
        <v>88</v>
      </c>
      <c r="E3999" s="1">
        <v>3</v>
      </c>
      <c r="F3999" s="1">
        <v>1</v>
      </c>
      <c r="G3999" s="1">
        <v>149.34</v>
      </c>
      <c r="H3999" s="1">
        <v>179</v>
      </c>
      <c r="I3999" s="15" t="s">
        <v>9248</v>
      </c>
      <c r="J3999" s="17" t="s">
        <v>7142</v>
      </c>
      <c r="K3999" s="4" t="s">
        <v>7144</v>
      </c>
      <c r="L3999" s="5" t="s">
        <v>7143</v>
      </c>
      <c r="M3999" s="5">
        <f t="shared" si="248"/>
        <v>149.34</v>
      </c>
      <c r="N3999" s="5">
        <f t="shared" si="249"/>
        <v>179</v>
      </c>
      <c r="O3999" s="3" t="str">
        <f>IF(ISBLANK(D3999),"ส่วนลด",VLOOKUP(D3999,หมวดหมู่!$A$2:$B$35,2))</f>
        <v>ของใช้ในครัว</v>
      </c>
      <c r="P3999" s="3" t="str">
        <f>IF(ISBLANK(E3999),"หน่วย",VLOOKUP(E3999,หน่วยนับ!$A$2:$B$37,2))</f>
        <v>ขวด</v>
      </c>
      <c r="Q3999" t="str">
        <f t="shared" si="250"/>
        <v>prd_4026.jpg</v>
      </c>
      <c r="R3999" t="str">
        <f t="shared" si="251"/>
        <v>INSERT INTO `product`(`pID`, `pBar`, `pBars`, `pName`, `pBP`, `pSP`, `pVal`, `pCate`, `pUnit`, `img`) VALUES ('P03999','8850029032276','[{"detail":"รหัสสินค้า","barcode":"P03999"},{"detail":"บาร์โค้ดหลัก","barcode":"8850029032276"}]','นีเวียโลชั่นเอ็กตร้าไว้***','149.34','179','1','ของใช้ในครัว','ขวด','prd_4026.jpg');</v>
      </c>
    </row>
    <row r="4000" spans="1:18" x14ac:dyDescent="0.25">
      <c r="A4000" s="2" t="s">
        <v>6085</v>
      </c>
      <c r="B4000" s="8">
        <v>8854698016322</v>
      </c>
      <c r="C4000" s="2" t="s">
        <v>6086</v>
      </c>
      <c r="D4000" s="6"/>
      <c r="E4000" s="6"/>
      <c r="F4000" s="1">
        <v>99</v>
      </c>
      <c r="G4000" s="1">
        <v>0</v>
      </c>
      <c r="H4000" s="1">
        <v>6</v>
      </c>
      <c r="I4000" s="16"/>
      <c r="J4000" s="17" t="s">
        <v>7142</v>
      </c>
      <c r="K4000" s="4" t="s">
        <v>7144</v>
      </c>
      <c r="L4000" s="5" t="s">
        <v>7143</v>
      </c>
      <c r="M4000" s="5">
        <f t="shared" si="248"/>
        <v>0</v>
      </c>
      <c r="N4000" s="5">
        <f t="shared" si="249"/>
        <v>-6</v>
      </c>
      <c r="O4000" s="3" t="str">
        <f>IF(ISBLANK(D4000),"ส่วนลด",VLOOKUP(D4000,หมวดหมู่!$A$2:$B$35,2))</f>
        <v>ส่วนลด</v>
      </c>
      <c r="P4000" s="3" t="str">
        <f>IF(ISBLANK(E4000),"หน่วย",VLOOKUP(E4000,หน่วยนับ!$A$2:$B$37,2))</f>
        <v>หน่วย</v>
      </c>
      <c r="Q4000" t="str">
        <f t="shared" si="250"/>
        <v>P00000.png</v>
      </c>
      <c r="R4000" t="str">
        <f t="shared" si="251"/>
        <v>INSERT INTO `product`(`pID`, `pBar`, `pBars`, `pName`, `pBP`, `pSP`, `pVal`, `pCate`, `pUnit`, `img`) VALUES ('P04000','8854698016322','[{"detail":"รหัสสินค้า","barcode":"P04000"},{"detail":"บาร์โค้ดหลัก","barcode":"8854698016322"}]','ส่วนลดโออิชิรสส้มแพ็ค6/84บ*','0','-6','99','ส่วนลด','หน่วย','P00000.png');</v>
      </c>
    </row>
    <row r="4001" spans="1:18" x14ac:dyDescent="0.25">
      <c r="A4001" s="2" t="s">
        <v>6087</v>
      </c>
      <c r="B4001" s="8">
        <v>8851959458181</v>
      </c>
      <c r="C4001" s="2" t="s">
        <v>6088</v>
      </c>
      <c r="D4001" s="6"/>
      <c r="E4001" s="6"/>
      <c r="F4001" s="1">
        <v>97</v>
      </c>
      <c r="G4001" s="1">
        <v>0</v>
      </c>
      <c r="H4001" s="1">
        <v>6</v>
      </c>
      <c r="I4001" s="16"/>
      <c r="J4001" s="17" t="s">
        <v>7142</v>
      </c>
      <c r="K4001" s="4" t="s">
        <v>7144</v>
      </c>
      <c r="L4001" s="5" t="s">
        <v>7143</v>
      </c>
      <c r="M4001" s="5">
        <f t="shared" si="248"/>
        <v>0</v>
      </c>
      <c r="N4001" s="5">
        <f t="shared" si="249"/>
        <v>-6</v>
      </c>
      <c r="O4001" s="3" t="str">
        <f>IF(ISBLANK(D4001),"ส่วนลด",VLOOKUP(D4001,หมวดหมู่!$A$2:$B$35,2))</f>
        <v>ส่วนลด</v>
      </c>
      <c r="P4001" s="3" t="str">
        <f>IF(ISBLANK(E4001),"หน่วย",VLOOKUP(E4001,หน่วยนับ!$A$2:$B$37,2))</f>
        <v>หน่วย</v>
      </c>
      <c r="Q4001" t="str">
        <f t="shared" si="250"/>
        <v>P00000.png</v>
      </c>
      <c r="R4001" t="str">
        <f t="shared" si="251"/>
        <v>INSERT INTO `product`(`pID`, `pBar`, `pBars`, `pName`, `pBP`, `pSP`, `pVal`, `pCate`, `pUnit`, `img`) VALUES ('P04001','8851959458181','[{"detail":"รหัสสินค้า","barcode":"P04001"},{"detail":"บาร์โค้ดหลัก","barcode":"8851959458181"}]','ส่วนลดแฟนต้าน้ำเขียว450แพ็ค12/174บ*','0','-6','97','ส่วนลด','หน่วย','P00000.png');</v>
      </c>
    </row>
    <row r="4002" spans="1:18" x14ac:dyDescent="0.25">
      <c r="A4002" s="2" t="s">
        <v>6089</v>
      </c>
      <c r="B4002" s="8">
        <v>8850952925362</v>
      </c>
      <c r="C4002" s="2" t="s">
        <v>6090</v>
      </c>
      <c r="D4002" s="6"/>
      <c r="E4002" s="6"/>
      <c r="F4002" s="1">
        <v>93</v>
      </c>
      <c r="G4002" s="1">
        <v>0</v>
      </c>
      <c r="H4002" s="1">
        <v>4</v>
      </c>
      <c r="I4002" s="16"/>
      <c r="J4002" s="17" t="s">
        <v>7142</v>
      </c>
      <c r="K4002" s="4" t="s">
        <v>7144</v>
      </c>
      <c r="L4002" s="5" t="s">
        <v>7143</v>
      </c>
      <c r="M4002" s="5">
        <f t="shared" si="248"/>
        <v>0</v>
      </c>
      <c r="N4002" s="5">
        <f t="shared" si="249"/>
        <v>-4</v>
      </c>
      <c r="O4002" s="3" t="str">
        <f>IF(ISBLANK(D4002),"ส่วนลด",VLOOKUP(D4002,หมวดหมู่!$A$2:$B$35,2))</f>
        <v>ส่วนลด</v>
      </c>
      <c r="P4002" s="3" t="str">
        <f>IF(ISBLANK(E4002),"หน่วย",VLOOKUP(E4002,หน่วยนับ!$A$2:$B$37,2))</f>
        <v>หน่วย</v>
      </c>
      <c r="Q4002" t="str">
        <f t="shared" si="250"/>
        <v>P00000.png</v>
      </c>
      <c r="R4002" t="str">
        <f t="shared" si="251"/>
        <v>INSERT INTO `product`(`pID`, `pBar`, `pBars`, `pName`, `pBP`, `pSP`, `pVal`, `pCate`, `pUnit`, `img`) VALUES ('P04002','8850952925362','[{"detail":"รหัสสินค้า","barcode":"P04002"},{"detail":"บาร์โค้ดหลัก","barcode":"8850952925362"}]','ส่วนลดดีโด้สายน้ำผึ้งแพ็ค6/26บ*','0','-4','93','ส่วนลด','หน่วย','P00000.png');</v>
      </c>
    </row>
    <row r="4003" spans="1:18" x14ac:dyDescent="0.25">
      <c r="A4003" s="2" t="s">
        <v>6091</v>
      </c>
      <c r="B4003" s="8" t="s">
        <v>9249</v>
      </c>
      <c r="C4003" s="2" t="s">
        <v>9250</v>
      </c>
      <c r="D4003" s="1">
        <v>77</v>
      </c>
      <c r="E4003" s="1">
        <v>9</v>
      </c>
      <c r="F4003" s="1">
        <v>9</v>
      </c>
      <c r="G4003" s="1">
        <v>40</v>
      </c>
      <c r="H4003" s="1">
        <v>45</v>
      </c>
      <c r="I4003" s="16"/>
      <c r="J4003" s="17" t="s">
        <v>7142</v>
      </c>
      <c r="K4003" s="4" t="s">
        <v>7144</v>
      </c>
      <c r="L4003" s="5" t="s">
        <v>7143</v>
      </c>
      <c r="M4003" s="5">
        <f t="shared" si="248"/>
        <v>40</v>
      </c>
      <c r="N4003" s="5">
        <f t="shared" si="249"/>
        <v>45</v>
      </c>
      <c r="O4003" s="3" t="str">
        <f>IF(ISBLANK(D4003),"ส่วนลด",VLOOKUP(D4003,หมวดหมู่!$A$2:$B$35,2))</f>
        <v>ของใช้ในครัว</v>
      </c>
      <c r="P4003" s="3" t="str">
        <f>IF(ISBLANK(E4003),"หน่วย",VLOOKUP(E4003,หน่วยนับ!$A$2:$B$37,2))</f>
        <v>แพ็ค</v>
      </c>
      <c r="Q4003" t="str">
        <f t="shared" si="250"/>
        <v>P00000.png</v>
      </c>
      <c r="R4003" t="str">
        <f t="shared" si="251"/>
        <v>INSERT INTO `product`(`pID`, `pBar`, `pBars`, `pName`, `pBP`, `pSP`, `pVal`, `pCate`, `pUnit`, `img`) VALUES ('P04003','A9951894A','[{"detail":"รหัสสินค้า","barcode":"P04003"},{"detail":"บาร์โค้ดหลัก","barcode":"A9951894A"}]','ถุงร้อนตรานกพิราบ 5*8 500g***','40','45','9','ของใช้ในครัว','แพ็ค','P00000.png');</v>
      </c>
    </row>
    <row r="4004" spans="1:18" x14ac:dyDescent="0.25">
      <c r="A4004" s="2" t="s">
        <v>6092</v>
      </c>
      <c r="B4004" s="8">
        <v>8851932423793</v>
      </c>
      <c r="C4004" s="2" t="s">
        <v>6093</v>
      </c>
      <c r="D4004" s="1">
        <v>70</v>
      </c>
      <c r="E4004" s="1">
        <v>1</v>
      </c>
      <c r="F4004" s="1">
        <v>0</v>
      </c>
      <c r="G4004" s="1">
        <v>36.67</v>
      </c>
      <c r="H4004" s="1">
        <v>45</v>
      </c>
      <c r="I4004" s="16"/>
      <c r="J4004" s="17" t="s">
        <v>7142</v>
      </c>
      <c r="K4004" s="4" t="s">
        <v>7144</v>
      </c>
      <c r="L4004" s="5" t="s">
        <v>7143</v>
      </c>
      <c r="M4004" s="5">
        <f t="shared" si="248"/>
        <v>36.67</v>
      </c>
      <c r="N4004" s="5">
        <f t="shared" si="249"/>
        <v>45</v>
      </c>
      <c r="O4004" s="3" t="str">
        <f>IF(ISBLANK(D4004),"ส่วนลด",VLOOKUP(D4004,หมวดหมู่!$A$2:$B$35,2))</f>
        <v>ครีมซอง</v>
      </c>
      <c r="P4004" s="3" t="str">
        <f>IF(ISBLANK(E4004),"หน่วย",VLOOKUP(E4004,หน่วยนับ!$A$2:$B$37,2))</f>
        <v>ชิ้น</v>
      </c>
      <c r="Q4004" t="str">
        <f t="shared" si="250"/>
        <v>P00000.png</v>
      </c>
      <c r="R4004" t="str">
        <f t="shared" si="251"/>
        <v>INSERT INTO `product`(`pID`, `pBar`, `pBars`, `pName`, `pBP`, `pSP`, `pVal`, `pCate`, `pUnit`, `img`) VALUES ('P04004','8851932423793','[{"detail":"รหัสสินค้า","barcode":"P04004"},{"detail":"บาร์โค้ดหลัก","barcode":"8851932423793"}]','พอนสีแดงเซรั่ม45บ**','36.67','45','0','ครีมซอง','ชิ้น','P00000.png');</v>
      </c>
    </row>
    <row r="4005" spans="1:18" x14ac:dyDescent="0.25">
      <c r="A4005" s="2" t="s">
        <v>6094</v>
      </c>
      <c r="B4005" s="8">
        <v>8857123061003</v>
      </c>
      <c r="C4005" s="2" t="s">
        <v>6095</v>
      </c>
      <c r="D4005" s="1">
        <v>66</v>
      </c>
      <c r="E4005" s="1">
        <v>29</v>
      </c>
      <c r="F4005" s="1">
        <v>1</v>
      </c>
      <c r="G4005" s="1">
        <v>79.67</v>
      </c>
      <c r="H4005" s="1">
        <v>100</v>
      </c>
      <c r="I4005" s="16"/>
      <c r="J4005" s="17" t="s">
        <v>7142</v>
      </c>
      <c r="K4005" s="4" t="s">
        <v>7144</v>
      </c>
      <c r="L4005" s="5" t="s">
        <v>7143</v>
      </c>
      <c r="M4005" s="5">
        <f t="shared" si="248"/>
        <v>79.67</v>
      </c>
      <c r="N4005" s="5">
        <f t="shared" si="249"/>
        <v>100</v>
      </c>
      <c r="O4005" s="3" t="str">
        <f>IF(ISBLANK(D4005),"ส่วนลด",VLOOKUP(D4005,หมวดหมู่!$A$2:$B$35,2))</f>
        <v>ยาสีฟัน+แปรงสีฟันน้ำยาบ้วนปาก</v>
      </c>
      <c r="P4005" s="3" t="str">
        <f>IF(ISBLANK(E4005),"หน่วย",VLOOKUP(E4005,หน่วยนับ!$A$2:$B$37,2))</f>
        <v>หลอด</v>
      </c>
      <c r="Q4005" t="str">
        <f t="shared" si="250"/>
        <v>P00000.png</v>
      </c>
      <c r="R4005" t="str">
        <f t="shared" si="251"/>
        <v>INSERT INTO `product`(`pID`, `pBar`, `pBars`, `pName`, `pBP`, `pSP`, `pVal`, `pCate`, `pUnit`, `img`) VALUES ('P04005','8857123061003','[{"detail":"รหัสสินค้า","barcode":"P04005"},{"detail":"บาร์โค้ดหลัก","barcode":"8857123061003"}]','เทพไทยสีขาว70g100บ**','79.67','100','1','ยาสีฟัน+แปรงสีฟันน้ำยาบ้วนปาก','หลอด','P00000.png');</v>
      </c>
    </row>
    <row r="4006" spans="1:18" x14ac:dyDescent="0.25">
      <c r="A4006" s="2" t="s">
        <v>6096</v>
      </c>
      <c r="B4006" s="8">
        <v>8850002020443</v>
      </c>
      <c r="C4006" s="2" t="s">
        <v>6097</v>
      </c>
      <c r="D4006" s="1">
        <v>66</v>
      </c>
      <c r="E4006" s="1">
        <v>1</v>
      </c>
      <c r="F4006" s="1">
        <v>0</v>
      </c>
      <c r="G4006" s="1">
        <v>23.34</v>
      </c>
      <c r="H4006" s="1">
        <v>29</v>
      </c>
      <c r="I4006" s="16"/>
      <c r="J4006" s="17" t="s">
        <v>7142</v>
      </c>
      <c r="K4006" s="4" t="s">
        <v>7144</v>
      </c>
      <c r="L4006" s="5" t="s">
        <v>7143</v>
      </c>
      <c r="M4006" s="5">
        <f t="shared" si="248"/>
        <v>23.34</v>
      </c>
      <c r="N4006" s="5">
        <f t="shared" si="249"/>
        <v>29</v>
      </c>
      <c r="O4006" s="3" t="str">
        <f>IF(ISBLANK(D4006),"ส่วนลด",VLOOKUP(D4006,หมวดหมู่!$A$2:$B$35,2))</f>
        <v>ยาสีฟัน+แปรงสีฟันน้ำยาบ้วนปาก</v>
      </c>
      <c r="P4006" s="3" t="str">
        <f>IF(ISBLANK(E4006),"หน่วย",VLOOKUP(E4006,หน่วยนับ!$A$2:$B$37,2))</f>
        <v>ชิ้น</v>
      </c>
      <c r="Q4006" t="str">
        <f t="shared" si="250"/>
        <v>P00000.png</v>
      </c>
      <c r="R4006" t="str">
        <f t="shared" si="251"/>
        <v>INSERT INTO `product`(`pID`, `pBar`, `pBars`, `pName`, `pBP`, `pSP`, `pVal`, `pCate`, `pUnit`, `img`) VALUES ('P04006','8850002020443','[{"detail":"รหัสสินค้า","barcode":"P04006"},{"detail":"บาร์โค้ดหลัก","barcode":"8850002020443"}]','ซิสเท็มมาชมพู90g29บ**','23.34','29','0','ยาสีฟัน+แปรงสีฟันน้ำยาบ้วนปาก','ชิ้น','P00000.png');</v>
      </c>
    </row>
    <row r="4007" spans="1:18" x14ac:dyDescent="0.25">
      <c r="A4007" s="2" t="s">
        <v>6098</v>
      </c>
      <c r="B4007" s="8">
        <v>8859103303950</v>
      </c>
      <c r="C4007" s="2" t="s">
        <v>6099</v>
      </c>
      <c r="D4007" s="1">
        <v>20</v>
      </c>
      <c r="E4007" s="1">
        <v>3</v>
      </c>
      <c r="F4007" s="1">
        <v>0</v>
      </c>
      <c r="G4007" s="1">
        <v>31</v>
      </c>
      <c r="H4007" s="1">
        <v>36</v>
      </c>
      <c r="I4007" s="16"/>
      <c r="J4007" s="17" t="s">
        <v>7142</v>
      </c>
      <c r="K4007" s="4" t="s">
        <v>7144</v>
      </c>
      <c r="L4007" s="5" t="s">
        <v>7143</v>
      </c>
      <c r="M4007" s="5">
        <f t="shared" si="248"/>
        <v>31</v>
      </c>
      <c r="N4007" s="5">
        <f t="shared" si="249"/>
        <v>36</v>
      </c>
      <c r="O4007" s="3" t="str">
        <f>IF(ISBLANK(D4007),"ส่วนลด",VLOOKUP(D4007,หมวดหมู่!$A$2:$B$35,2))</f>
        <v>อุปโภค/บริโภค</v>
      </c>
      <c r="P4007" s="3" t="str">
        <f>IF(ISBLANK(E4007),"หน่วย",VLOOKUP(E4007,หน่วยนับ!$A$2:$B$37,2))</f>
        <v>ขวด</v>
      </c>
      <c r="Q4007" t="str">
        <f t="shared" si="250"/>
        <v>P00000.png</v>
      </c>
      <c r="R4007" t="str">
        <f t="shared" si="251"/>
        <v>INSERT INTO `product`(`pID`, `pBar`, `pBars`, `pName`, `pBP`, `pSP`, `pVal`, `pCate`, `pUnit`, `img`) VALUES ('P04007','8859103303950','[{"detail":"รหัสสินค้า","barcode":"P04007"},{"detail":"บาร์โค้ดหลัก","barcode":"8859103303950"}]','ดอกรักปลาร้าตำลาว36บ**','31','36','0','อุปโภค/บริโภค','ขวด','P00000.png');</v>
      </c>
    </row>
    <row r="4008" spans="1:18" x14ac:dyDescent="0.25">
      <c r="A4008" s="2" t="s">
        <v>6100</v>
      </c>
      <c r="B4008" s="8">
        <v>8851123795654</v>
      </c>
      <c r="C4008" s="2" t="s">
        <v>6101</v>
      </c>
      <c r="D4008" s="1">
        <v>43</v>
      </c>
      <c r="E4008" s="1">
        <v>3</v>
      </c>
      <c r="F4008" s="1">
        <v>0</v>
      </c>
      <c r="G4008" s="1">
        <v>59.67</v>
      </c>
      <c r="H4008" s="1">
        <v>70</v>
      </c>
      <c r="I4008" s="16"/>
      <c r="J4008" s="17" t="s">
        <v>7142</v>
      </c>
      <c r="K4008" s="4" t="s">
        <v>7144</v>
      </c>
      <c r="L4008" s="5" t="s">
        <v>7143</v>
      </c>
      <c r="M4008" s="5">
        <f t="shared" si="248"/>
        <v>59.67</v>
      </c>
      <c r="N4008" s="5">
        <f t="shared" si="249"/>
        <v>70</v>
      </c>
      <c r="O4008" s="3" t="str">
        <f>IF(ISBLANK(D4008),"ส่วนลด",VLOOKUP(D4008,หมวดหมู่!$A$2:$B$35,2))</f>
        <v>โลออน+โลชั้่น+น้ำหอม</v>
      </c>
      <c r="P4008" s="3" t="str">
        <f>IF(ISBLANK(E4008),"หน่วย",VLOOKUP(E4008,หน่วยนับ!$A$2:$B$37,2))</f>
        <v>ขวด</v>
      </c>
      <c r="Q4008" t="str">
        <f t="shared" si="250"/>
        <v>P00000.png</v>
      </c>
      <c r="R4008" t="str">
        <f t="shared" si="251"/>
        <v>INSERT INTO `product`(`pID`, `pBar`, `pBars`, `pName`, `pBP`, `pSP`, `pVal`, `pCate`, `pUnit`, `img`) VALUES ('P04008','8851123795654','[{"detail":"รหัสสินค้า","barcode":"P04008"},{"detail":"บาร์โค้ดหลัก","barcode":"8851123795654"}]','ทเวลพลัสโลออน**','59.67','70','0','โลออน+โลชั้่น+น้ำหอม','ขวด','P00000.png');</v>
      </c>
    </row>
    <row r="4009" spans="1:18" x14ac:dyDescent="0.25">
      <c r="A4009" s="2" t="s">
        <v>6102</v>
      </c>
      <c r="B4009" s="8">
        <v>4902430772174</v>
      </c>
      <c r="C4009" s="2" t="s">
        <v>6103</v>
      </c>
      <c r="D4009" s="1">
        <v>62</v>
      </c>
      <c r="E4009" s="1">
        <v>29</v>
      </c>
      <c r="F4009" s="1">
        <v>0</v>
      </c>
      <c r="G4009" s="1">
        <v>78.5</v>
      </c>
      <c r="H4009" s="1">
        <v>99</v>
      </c>
      <c r="I4009" s="16"/>
      <c r="J4009" s="17" t="s">
        <v>7142</v>
      </c>
      <c r="K4009" s="4" t="s">
        <v>7144</v>
      </c>
      <c r="L4009" s="5" t="s">
        <v>7143</v>
      </c>
      <c r="M4009" s="5">
        <f t="shared" si="248"/>
        <v>78.5</v>
      </c>
      <c r="N4009" s="5">
        <f t="shared" si="249"/>
        <v>99</v>
      </c>
      <c r="O4009" s="3" t="str">
        <f>IF(ISBLANK(D4009),"ส่วนลด",VLOOKUP(D4009,หมวดหมู่!$A$2:$B$35,2))</f>
        <v>ครีมนวดผม</v>
      </c>
      <c r="P4009" s="3" t="str">
        <f>IF(ISBLANK(E4009),"หน่วย",VLOOKUP(E4009,หน่วยนับ!$A$2:$B$37,2))</f>
        <v>หลอด</v>
      </c>
      <c r="Q4009" t="str">
        <f t="shared" si="250"/>
        <v>P00000.png</v>
      </c>
      <c r="R4009" t="str">
        <f t="shared" si="251"/>
        <v>INSERT INTO `product`(`pID`, `pBar`, `pBars`, `pName`, `pBP`, `pSP`, `pVal`, `pCate`, `pUnit`, `img`) VALUES ('P04009','4902430772174','[{"detail":"รหัสสินค้า","barcode":"P04009"},{"detail":"บาร์โค้ดหลัก","barcode":"4902430772174"}]','รีจอยครีมนวดคลอเลคชั่น320มล**','78.5','99','0','ครีมนวดผม','หลอด','P00000.png');</v>
      </c>
    </row>
    <row r="4010" spans="1:18" x14ac:dyDescent="0.25">
      <c r="A4010" s="2" t="s">
        <v>6104</v>
      </c>
      <c r="B4010" s="8">
        <v>4902430522496</v>
      </c>
      <c r="C4010" s="2" t="s">
        <v>9251</v>
      </c>
      <c r="D4010" s="1">
        <v>61</v>
      </c>
      <c r="E4010" s="1">
        <v>3</v>
      </c>
      <c r="F4010" s="1">
        <v>0</v>
      </c>
      <c r="G4010" s="1">
        <v>105</v>
      </c>
      <c r="H4010" s="1">
        <v>129</v>
      </c>
      <c r="I4010" s="15" t="s">
        <v>9252</v>
      </c>
      <c r="J4010" s="17" t="s">
        <v>7142</v>
      </c>
      <c r="K4010" s="4" t="s">
        <v>7144</v>
      </c>
      <c r="L4010" s="5" t="s">
        <v>7143</v>
      </c>
      <c r="M4010" s="5">
        <f t="shared" si="248"/>
        <v>105</v>
      </c>
      <c r="N4010" s="5">
        <f t="shared" si="249"/>
        <v>129</v>
      </c>
      <c r="O4010" s="3" t="str">
        <f>IF(ISBLANK(D4010),"ส่วนลด",VLOOKUP(D4010,หมวดหมู่!$A$2:$B$35,2))</f>
        <v>แชมพูสระผม</v>
      </c>
      <c r="P4010" s="3" t="str">
        <f>IF(ISBLANK(E4010),"หน่วย",VLOOKUP(E4010,หน่วยนับ!$A$2:$B$37,2))</f>
        <v>ขวด</v>
      </c>
      <c r="Q4010" t="str">
        <f t="shared" si="250"/>
        <v>prd_4037.jpg</v>
      </c>
      <c r="R4010" t="str">
        <f t="shared" si="251"/>
        <v>INSERT INTO `product`(`pID`, `pBar`, `pBars`, `pName`, `pBP`, `pSP`, `pVal`, `pCate`, `pUnit`, `img`) VALUES ('P04010','4902430522496','[{"detail":"รหัสสินค้า","barcode":"P04010"},{"detail":"บาร์โค้ดหลัก","barcode":"4902430522496"}]','เฮนแอนโชว์เดอร์แชมพู410มล***','105','129','0','แชมพูสระผม','ขวด','prd_4037.jpg');</v>
      </c>
    </row>
    <row r="4011" spans="1:18" x14ac:dyDescent="0.25">
      <c r="A4011" s="2" t="s">
        <v>6105</v>
      </c>
      <c r="B4011" s="8">
        <v>4902430522502</v>
      </c>
      <c r="C4011" s="2" t="s">
        <v>6106</v>
      </c>
      <c r="D4011" s="1">
        <v>61</v>
      </c>
      <c r="E4011" s="1">
        <v>3</v>
      </c>
      <c r="F4011" s="1">
        <v>1</v>
      </c>
      <c r="G4011" s="1">
        <v>105</v>
      </c>
      <c r="H4011" s="1">
        <v>129</v>
      </c>
      <c r="I4011" s="16"/>
      <c r="J4011" s="17" t="s">
        <v>7142</v>
      </c>
      <c r="K4011" s="4" t="s">
        <v>7144</v>
      </c>
      <c r="L4011" s="5" t="s">
        <v>7143</v>
      </c>
      <c r="M4011" s="5">
        <f t="shared" si="248"/>
        <v>105</v>
      </c>
      <c r="N4011" s="5">
        <f t="shared" si="249"/>
        <v>129</v>
      </c>
      <c r="O4011" s="3" t="str">
        <f>IF(ISBLANK(D4011),"ส่วนลด",VLOOKUP(D4011,หมวดหมู่!$A$2:$B$35,2))</f>
        <v>แชมพูสระผม</v>
      </c>
      <c r="P4011" s="3" t="str">
        <f>IF(ISBLANK(E4011),"หน่วย",VLOOKUP(E4011,หน่วยนับ!$A$2:$B$37,2))</f>
        <v>ขวด</v>
      </c>
      <c r="Q4011" t="str">
        <f t="shared" si="250"/>
        <v>P00000.png</v>
      </c>
      <c r="R4011" t="str">
        <f t="shared" si="251"/>
        <v>INSERT INTO `product`(`pID`, `pBar`, `pBars`, `pName`, `pBP`, `pSP`, `pVal`, `pCate`, `pUnit`, `img`) VALUES ('P04011','4902430522502','[{"detail":"รหัสสินค้า","barcode":"P04011"},{"detail":"บาร์โค้ดหลัก","barcode":"4902430522502"}]','เฮนแอนโชว์เดอร์แชมพูสาระแน่410มล**','105','129','1','แชมพูสระผม','ขวด','P00000.png');</v>
      </c>
    </row>
    <row r="4012" spans="1:18" x14ac:dyDescent="0.25">
      <c r="A4012" s="2" t="s">
        <v>6107</v>
      </c>
      <c r="B4012" s="8">
        <v>8851932425162</v>
      </c>
      <c r="C4012" s="2" t="s">
        <v>6108</v>
      </c>
      <c r="D4012" s="1">
        <v>62</v>
      </c>
      <c r="E4012" s="1">
        <v>3</v>
      </c>
      <c r="F4012" s="1">
        <v>1</v>
      </c>
      <c r="G4012" s="1">
        <v>96</v>
      </c>
      <c r="H4012" s="1">
        <v>119</v>
      </c>
      <c r="I4012" s="16"/>
      <c r="J4012" s="17" t="s">
        <v>7142</v>
      </c>
      <c r="K4012" s="4" t="s">
        <v>7144</v>
      </c>
      <c r="L4012" s="5" t="s">
        <v>7143</v>
      </c>
      <c r="M4012" s="5">
        <f t="shared" si="248"/>
        <v>96</v>
      </c>
      <c r="N4012" s="5">
        <f t="shared" si="249"/>
        <v>119</v>
      </c>
      <c r="O4012" s="3" t="str">
        <f>IF(ISBLANK(D4012),"ส่วนลด",VLOOKUP(D4012,หมวดหมู่!$A$2:$B$35,2))</f>
        <v>ครีมนวดผม</v>
      </c>
      <c r="P4012" s="3" t="str">
        <f>IF(ISBLANK(E4012),"หน่วย",VLOOKUP(E4012,หน่วยนับ!$A$2:$B$37,2))</f>
        <v>ขวด</v>
      </c>
      <c r="Q4012" t="str">
        <f t="shared" si="250"/>
        <v>P00000.png</v>
      </c>
      <c r="R4012" t="str">
        <f t="shared" si="251"/>
        <v>INSERT INTO `product`(`pID`, `pBar`, `pBars`, `pName`, `pBP`, `pSP`, `pVal`, `pCate`, `pUnit`, `img`) VALUES ('P04012','8851932425162','[{"detail":"รหัสสินค้า","barcode":"P04012"},{"detail":"บาร์โค้ดหลัก","barcode":"8851932425162"}]','โดฟครีมนวด450มลม่วง159บ**','96','119','1','ครีมนวดผม','ขวด','P00000.png');</v>
      </c>
    </row>
    <row r="4013" spans="1:18" x14ac:dyDescent="0.25">
      <c r="A4013" s="2" t="s">
        <v>6109</v>
      </c>
      <c r="B4013" s="8">
        <v>8851932425070</v>
      </c>
      <c r="C4013" s="2" t="s">
        <v>9253</v>
      </c>
      <c r="D4013" s="1">
        <v>61</v>
      </c>
      <c r="E4013" s="1">
        <v>3</v>
      </c>
      <c r="F4013" s="1">
        <v>5</v>
      </c>
      <c r="G4013" s="1">
        <v>16.170000000000002</v>
      </c>
      <c r="H4013" s="1">
        <v>20</v>
      </c>
      <c r="I4013" s="16"/>
      <c r="J4013" s="17" t="s">
        <v>7142</v>
      </c>
      <c r="K4013" s="4" t="s">
        <v>7144</v>
      </c>
      <c r="L4013" s="5" t="s">
        <v>7143</v>
      </c>
      <c r="M4013" s="5">
        <f t="shared" si="248"/>
        <v>16.170000000000002</v>
      </c>
      <c r="N4013" s="5">
        <f t="shared" si="249"/>
        <v>20</v>
      </c>
      <c r="O4013" s="3" t="str">
        <f>IF(ISBLANK(D4013),"ส่วนลด",VLOOKUP(D4013,หมวดหมู่!$A$2:$B$35,2))</f>
        <v>แชมพูสระผม</v>
      </c>
      <c r="P4013" s="3" t="str">
        <f>IF(ISBLANK(E4013),"หน่วย",VLOOKUP(E4013,หน่วยนับ!$A$2:$B$37,2))</f>
        <v>ขวด</v>
      </c>
      <c r="Q4013" t="str">
        <f t="shared" si="250"/>
        <v>P00000.png</v>
      </c>
      <c r="R4013" t="str">
        <f t="shared" si="251"/>
        <v>INSERT INTO `product`(`pID`, `pBar`, `pBars`, `pName`, `pBP`, `pSP`, `pVal`, `pCate`, `pUnit`, `img`) VALUES ('P04013','8851932425070','[{"detail":"รหัสสินค้า","barcode":"P04013"},{"detail":"บาร์โค้ดหลัก","barcode":"8851932425070"}]','โดฟแชมพูม่วง70มล20บ***','16.17','20','5','แชมพูสระผม','ขวด','P00000.png');</v>
      </c>
    </row>
    <row r="4014" spans="1:18" x14ac:dyDescent="0.25">
      <c r="A4014" s="2" t="s">
        <v>6110</v>
      </c>
      <c r="B4014" s="8">
        <v>8851932412957</v>
      </c>
      <c r="C4014" s="2" t="s">
        <v>9254</v>
      </c>
      <c r="D4014" s="1">
        <v>61</v>
      </c>
      <c r="E4014" s="1">
        <v>3</v>
      </c>
      <c r="F4014" s="1">
        <v>7</v>
      </c>
      <c r="G4014" s="1">
        <v>16.170000000000002</v>
      </c>
      <c r="H4014" s="1">
        <v>20</v>
      </c>
      <c r="I4014" s="16"/>
      <c r="J4014" s="17" t="s">
        <v>7142</v>
      </c>
      <c r="K4014" s="4" t="s">
        <v>7144</v>
      </c>
      <c r="L4014" s="5" t="s">
        <v>7143</v>
      </c>
      <c r="M4014" s="5">
        <f t="shared" si="248"/>
        <v>16.170000000000002</v>
      </c>
      <c r="N4014" s="5">
        <f t="shared" si="249"/>
        <v>20</v>
      </c>
      <c r="O4014" s="3" t="str">
        <f>IF(ISBLANK(D4014),"ส่วนลด",VLOOKUP(D4014,หมวดหมู่!$A$2:$B$35,2))</f>
        <v>แชมพูสระผม</v>
      </c>
      <c r="P4014" s="3" t="str">
        <f>IF(ISBLANK(E4014),"หน่วย",VLOOKUP(E4014,หน่วยนับ!$A$2:$B$37,2))</f>
        <v>ขวด</v>
      </c>
      <c r="Q4014" t="str">
        <f t="shared" si="250"/>
        <v>P00000.png</v>
      </c>
      <c r="R4014" t="str">
        <f t="shared" si="251"/>
        <v>INSERT INTO `product`(`pID`, `pBar`, `pBars`, `pName`, `pBP`, `pSP`, `pVal`, `pCate`, `pUnit`, `img`) VALUES ('P04014','8851932412957','[{"detail":"รหัสสินค้า","barcode":"P04014"},{"detail":"บาร์โค้ดหลัก","barcode":"8851932412957"}]','โดฟแชมพูชมพู70มล***','16.17','20','7','แชมพูสระผม','ขวด','P00000.png');</v>
      </c>
    </row>
    <row r="4015" spans="1:18" x14ac:dyDescent="0.25">
      <c r="A4015" s="2" t="s">
        <v>6111</v>
      </c>
      <c r="B4015" s="8">
        <v>8851932356718</v>
      </c>
      <c r="C4015" s="2" t="s">
        <v>9255</v>
      </c>
      <c r="D4015" s="1">
        <v>61</v>
      </c>
      <c r="E4015" s="1">
        <v>3</v>
      </c>
      <c r="F4015" s="1">
        <v>2</v>
      </c>
      <c r="G4015" s="1">
        <v>24.34</v>
      </c>
      <c r="H4015" s="1">
        <v>35</v>
      </c>
      <c r="I4015" s="15" t="s">
        <v>9256</v>
      </c>
      <c r="J4015" s="17" t="s">
        <v>7142</v>
      </c>
      <c r="K4015" s="4" t="s">
        <v>7144</v>
      </c>
      <c r="L4015" s="5" t="s">
        <v>7143</v>
      </c>
      <c r="M4015" s="5">
        <f t="shared" si="248"/>
        <v>24.34</v>
      </c>
      <c r="N4015" s="5">
        <f t="shared" si="249"/>
        <v>35</v>
      </c>
      <c r="O4015" s="3" t="str">
        <f>IF(ISBLANK(D4015),"ส่วนลด",VLOOKUP(D4015,หมวดหมู่!$A$2:$B$35,2))</f>
        <v>แชมพูสระผม</v>
      </c>
      <c r="P4015" s="3" t="str">
        <f>IF(ISBLANK(E4015),"หน่วย",VLOOKUP(E4015,หน่วยนับ!$A$2:$B$37,2))</f>
        <v>ขวด</v>
      </c>
      <c r="Q4015" t="str">
        <f t="shared" si="250"/>
        <v>prd_4042.jpg</v>
      </c>
      <c r="R4015" t="str">
        <f t="shared" si="251"/>
        <v>INSERT INTO `product`(`pID`, `pBar`, `pBars`, `pName`, `pBP`, `pSP`, `pVal`, `pCate`, `pUnit`, `img`) VALUES ('P04015','8851932356718','[{"detail":"รหัสสินค้า","barcode":"P04015"},{"detail":"บาร์โค้ดหลัก","barcode":"8851932356718"}]','ซัลซิลแขมพูเหลือง140มล***','24.34','35','2','แชมพูสระผม','ขวด','prd_4042.jpg');</v>
      </c>
    </row>
    <row r="4016" spans="1:18" x14ac:dyDescent="0.25">
      <c r="A4016" s="2" t="s">
        <v>6112</v>
      </c>
      <c r="B4016" s="8">
        <v>4902430722834</v>
      </c>
      <c r="C4016" s="2" t="s">
        <v>6113</v>
      </c>
      <c r="D4016" s="1">
        <v>61</v>
      </c>
      <c r="E4016" s="1">
        <v>3</v>
      </c>
      <c r="F4016" s="1">
        <v>0</v>
      </c>
      <c r="G4016" s="1">
        <v>44.67</v>
      </c>
      <c r="H4016" s="1">
        <v>53</v>
      </c>
      <c r="I4016" s="16"/>
      <c r="J4016" s="17" t="s">
        <v>7142</v>
      </c>
      <c r="K4016" s="4" t="s">
        <v>7144</v>
      </c>
      <c r="L4016" s="5" t="s">
        <v>7143</v>
      </c>
      <c r="M4016" s="5">
        <f t="shared" si="248"/>
        <v>44.67</v>
      </c>
      <c r="N4016" s="5">
        <f t="shared" si="249"/>
        <v>53</v>
      </c>
      <c r="O4016" s="3" t="str">
        <f>IF(ISBLANK(D4016),"ส่วนลด",VLOOKUP(D4016,หมวดหมู่!$A$2:$B$35,2))</f>
        <v>แชมพูสระผม</v>
      </c>
      <c r="P4016" s="3" t="str">
        <f>IF(ISBLANK(E4016),"หน่วย",VLOOKUP(E4016,หน่วยนับ!$A$2:$B$37,2))</f>
        <v>ขวด</v>
      </c>
      <c r="Q4016" t="str">
        <f t="shared" si="250"/>
        <v>P00000.png</v>
      </c>
      <c r="R4016" t="str">
        <f t="shared" si="251"/>
        <v>INSERT INTO `product`(`pID`, `pBar`, `pBars`, `pName`, `pBP`, `pSP`, `pVal`, `pCate`, `pUnit`, `img`) VALUES ('P04016','4902430722834','[{"detail":"รหัสสินค้า","barcode":"P04016"},{"detail":"บาร์โค้ดหลัก","barcode":"4902430722834"}]','เฮดแอนโชเดอร์แชมพู150มล**','44.67','53','0','แชมพูสระผม','ขวด','P00000.png');</v>
      </c>
    </row>
    <row r="4017" spans="1:18" x14ac:dyDescent="0.25">
      <c r="A4017" s="2" t="s">
        <v>6114</v>
      </c>
      <c r="B4017" s="8">
        <v>8850002020498</v>
      </c>
      <c r="C4017" s="2" t="s">
        <v>6115</v>
      </c>
      <c r="D4017" s="1">
        <v>20</v>
      </c>
      <c r="E4017" s="1">
        <v>3</v>
      </c>
      <c r="F4017" s="1">
        <v>0</v>
      </c>
      <c r="G4017" s="1">
        <v>23.84</v>
      </c>
      <c r="H4017" s="1">
        <v>29</v>
      </c>
      <c r="I4017" s="16"/>
      <c r="J4017" s="17" t="s">
        <v>7142</v>
      </c>
      <c r="K4017" s="4" t="s">
        <v>7144</v>
      </c>
      <c r="L4017" s="5" t="s">
        <v>7143</v>
      </c>
      <c r="M4017" s="5">
        <f t="shared" si="248"/>
        <v>23.84</v>
      </c>
      <c r="N4017" s="5">
        <f t="shared" si="249"/>
        <v>29</v>
      </c>
      <c r="O4017" s="3" t="str">
        <f>IF(ISBLANK(D4017),"ส่วนลด",VLOOKUP(D4017,หมวดหมู่!$A$2:$B$35,2))</f>
        <v>อุปโภค/บริโภค</v>
      </c>
      <c r="P4017" s="3" t="str">
        <f>IF(ISBLANK(E4017),"หน่วย",VLOOKUP(E4017,หน่วยนับ!$A$2:$B$37,2))</f>
        <v>ขวด</v>
      </c>
      <c r="Q4017" t="str">
        <f t="shared" si="250"/>
        <v>P00000.png</v>
      </c>
      <c r="R4017" t="str">
        <f t="shared" si="251"/>
        <v>INSERT INTO `product`(`pID`, `pBar`, `pBars`, `pName`, `pBP`, `pSP`, `pVal`, `pCate`, `pUnit`, `img`) VALUES ('P04017','8850002020498','[{"detail":"รหัสสินค้า","barcode":"P04017"},{"detail":"บาร์โค้ดหลัก","barcode":"8850002020498"}]','ซิสเท็มมาบ้วนปาก80ชมพู29บ*','23.84','29','0','อุปโภค/บริโภค','ขวด','P00000.png');</v>
      </c>
    </row>
    <row r="4018" spans="1:18" x14ac:dyDescent="0.25">
      <c r="A4018" s="2" t="s">
        <v>6116</v>
      </c>
      <c r="B4018" s="8">
        <v>8850124065421</v>
      </c>
      <c r="C4018" s="2" t="s">
        <v>9257</v>
      </c>
      <c r="D4018" s="1">
        <v>20</v>
      </c>
      <c r="E4018" s="1">
        <v>3</v>
      </c>
      <c r="F4018" s="1">
        <v>2</v>
      </c>
      <c r="G4018" s="1">
        <v>31</v>
      </c>
      <c r="H4018" s="1">
        <v>36</v>
      </c>
      <c r="I4018" s="16"/>
      <c r="J4018" s="17" t="s">
        <v>7142</v>
      </c>
      <c r="K4018" s="4" t="s">
        <v>7144</v>
      </c>
      <c r="L4018" s="5" t="s">
        <v>7143</v>
      </c>
      <c r="M4018" s="5">
        <f t="shared" si="248"/>
        <v>31</v>
      </c>
      <c r="N4018" s="5">
        <f t="shared" si="249"/>
        <v>36</v>
      </c>
      <c r="O4018" s="3" t="str">
        <f>IF(ISBLANK(D4018),"ส่วนลด",VLOOKUP(D4018,หมวดหมู่!$A$2:$B$35,2))</f>
        <v>อุปโภค/บริโภค</v>
      </c>
      <c r="P4018" s="3" t="str">
        <f>IF(ISBLANK(E4018),"หน่วย",VLOOKUP(E4018,หน่วยนับ!$A$2:$B$37,2))</f>
        <v>ขวด</v>
      </c>
      <c r="Q4018" t="str">
        <f t="shared" si="250"/>
        <v>P00000.png</v>
      </c>
      <c r="R4018" t="str">
        <f t="shared" si="251"/>
        <v>INSERT INTO `product`(`pID`, `pBar`, `pBars`, `pName`, `pBP`, `pSP`, `pVal`, `pCate`, `pUnit`, `img`) VALUES ('P04018','8850124065421','[{"detail":"รหัสสินค้า","barcode":"P04018"},{"detail":"บาร์โค้ดหลัก","barcode":"8850124065421"}]','แม็กกี้ฝาเหลือง680มล***','31','36','2','อุปโภค/บริโภค','ขวด','P00000.png');</v>
      </c>
    </row>
    <row r="4019" spans="1:18" x14ac:dyDescent="0.25">
      <c r="A4019" s="2" t="s">
        <v>6117</v>
      </c>
      <c r="B4019" s="8">
        <v>8850124000675</v>
      </c>
      <c r="C4019" s="2" t="s">
        <v>6118</v>
      </c>
      <c r="D4019" s="1">
        <v>20</v>
      </c>
      <c r="E4019" s="1">
        <v>3</v>
      </c>
      <c r="F4019" s="1">
        <v>1</v>
      </c>
      <c r="G4019" s="1">
        <v>37</v>
      </c>
      <c r="H4019" s="1">
        <v>43</v>
      </c>
      <c r="I4019" s="16"/>
      <c r="J4019" s="17" t="s">
        <v>7142</v>
      </c>
      <c r="K4019" s="4" t="s">
        <v>7144</v>
      </c>
      <c r="L4019" s="5" t="s">
        <v>7143</v>
      </c>
      <c r="M4019" s="5">
        <f t="shared" si="248"/>
        <v>37</v>
      </c>
      <c r="N4019" s="5">
        <f t="shared" si="249"/>
        <v>43</v>
      </c>
      <c r="O4019" s="3" t="str">
        <f>IF(ISBLANK(D4019),"ส่วนลด",VLOOKUP(D4019,หมวดหมู่!$A$2:$B$35,2))</f>
        <v>อุปโภค/บริโภค</v>
      </c>
      <c r="P4019" s="3" t="str">
        <f>IF(ISBLANK(E4019),"หน่วย",VLOOKUP(E4019,หน่วยนับ!$A$2:$B$37,2))</f>
        <v>ขวด</v>
      </c>
      <c r="Q4019" t="str">
        <f t="shared" si="250"/>
        <v>P00000.png</v>
      </c>
      <c r="R4019" t="str">
        <f t="shared" si="251"/>
        <v>INSERT INTO `product`(`pID`, `pBar`, `pBars`, `pName`, `pBP`, `pSP`, `pVal`, `pCate`, `pUnit`, `img`) VALUES ('P04019','8850124000675','[{"detail":"รหัสสินค้า","barcode":"P04019"},{"detail":"บาร์โค้ดหลัก","barcode":"8850124000675"}]','แม็กกี้หอยนางรม740มล*','37','43','1','อุปโภค/บริโภค','ขวด','P00000.png');</v>
      </c>
    </row>
    <row r="4020" spans="1:18" x14ac:dyDescent="0.25">
      <c r="A4020" s="2" t="s">
        <v>6119</v>
      </c>
      <c r="B4020" s="8">
        <v>8850487001128</v>
      </c>
      <c r="C4020" s="2" t="s">
        <v>6120</v>
      </c>
      <c r="D4020" s="1">
        <v>20</v>
      </c>
      <c r="E4020" s="1">
        <v>2</v>
      </c>
      <c r="F4020" s="1">
        <v>0</v>
      </c>
      <c r="G4020" s="1">
        <v>50</v>
      </c>
      <c r="H4020" s="1">
        <v>58</v>
      </c>
      <c r="I4020" s="15" t="s">
        <v>6121</v>
      </c>
      <c r="J4020" s="17" t="s">
        <v>7142</v>
      </c>
      <c r="K4020" s="4" t="s">
        <v>7144</v>
      </c>
      <c r="L4020" s="5" t="s">
        <v>7143</v>
      </c>
      <c r="M4020" s="5">
        <f t="shared" si="248"/>
        <v>50</v>
      </c>
      <c r="N4020" s="5">
        <f t="shared" si="249"/>
        <v>58</v>
      </c>
      <c r="O4020" s="3" t="str">
        <f>IF(ISBLANK(D4020),"ส่วนลด",VLOOKUP(D4020,หมวดหมู่!$A$2:$B$35,2))</f>
        <v>อุปโภค/บริโภค</v>
      </c>
      <c r="P4020" s="3" t="str">
        <f>IF(ISBLANK(E4020),"หน่วย",VLOOKUP(E4020,หน่วยนับ!$A$2:$B$37,2))</f>
        <v>กระปุก</v>
      </c>
      <c r="Q4020" t="str">
        <f t="shared" si="250"/>
        <v>prd_4047.png</v>
      </c>
      <c r="R4020" t="str">
        <f t="shared" si="251"/>
        <v>INSERT INTO `product`(`pID`, `pBar`, `pBars`, `pName`, `pBP`, `pSP`, `pVal`, `pCate`, `pUnit`, `img`) VALUES ('P04020','8850487001128','[{"detail":"รหัสสินค้า","barcode":"P04020"},{"detail":"บาร์โค้ดหลัก","barcode":"8850487001128"}]','แม่ประนอมน้ำพริกเผา228g**','50','58','0','อุปโภค/บริโภค','กระปุก','prd_4047.png');</v>
      </c>
    </row>
    <row r="4021" spans="1:18" x14ac:dyDescent="0.25">
      <c r="A4021" s="2" t="s">
        <v>6122</v>
      </c>
      <c r="B4021" s="8">
        <v>8850487037158</v>
      </c>
      <c r="C4021" s="2" t="s">
        <v>6123</v>
      </c>
      <c r="D4021" s="1">
        <v>20</v>
      </c>
      <c r="E4021" s="1">
        <v>3</v>
      </c>
      <c r="F4021" s="1">
        <v>2</v>
      </c>
      <c r="G4021" s="1">
        <v>28</v>
      </c>
      <c r="H4021" s="1">
        <v>35</v>
      </c>
      <c r="I4021" s="16"/>
      <c r="J4021" s="17" t="s">
        <v>7142</v>
      </c>
      <c r="K4021" s="4" t="s">
        <v>7144</v>
      </c>
      <c r="L4021" s="5" t="s">
        <v>7143</v>
      </c>
      <c r="M4021" s="5">
        <f t="shared" si="248"/>
        <v>28</v>
      </c>
      <c r="N4021" s="5">
        <f t="shared" si="249"/>
        <v>35</v>
      </c>
      <c r="O4021" s="3" t="str">
        <f>IF(ISBLANK(D4021),"ส่วนลด",VLOOKUP(D4021,หมวดหมู่!$A$2:$B$35,2))</f>
        <v>อุปโภค/บริโภค</v>
      </c>
      <c r="P4021" s="3" t="str">
        <f>IF(ISBLANK(E4021),"หน่วย",VLOOKUP(E4021,หน่วยนับ!$A$2:$B$37,2))</f>
        <v>ขวด</v>
      </c>
      <c r="Q4021" t="str">
        <f t="shared" si="250"/>
        <v>P00000.png</v>
      </c>
      <c r="R4021" t="str">
        <f t="shared" si="251"/>
        <v>INSERT INTO `product`(`pID`, `pBar`, `pBars`, `pName`, `pBP`, `pSP`, `pVal`, `pCate`, `pUnit`, `img`) VALUES ('P04021','8850487037158','[{"detail":"รหัสสินค้า","barcode":"P04021"},{"detail":"บาร์โค้ดหลัก","barcode":"8850487037158"}]','แม่ประนอมน้ำจิ้มไก่390g**','28','35','2','อุปโภค/บริโภค','ขวด','P00000.png');</v>
      </c>
    </row>
    <row r="4022" spans="1:18" x14ac:dyDescent="0.25">
      <c r="A4022" s="2" t="s">
        <v>6124</v>
      </c>
      <c r="B4022" s="8">
        <v>8850343003181</v>
      </c>
      <c r="C4022" s="2" t="s">
        <v>6125</v>
      </c>
      <c r="D4022" s="1">
        <v>20</v>
      </c>
      <c r="E4022" s="1">
        <v>3</v>
      </c>
      <c r="F4022" s="1">
        <v>0</v>
      </c>
      <c r="G4022" s="1">
        <v>16.25</v>
      </c>
      <c r="H4022" s="1">
        <v>20</v>
      </c>
      <c r="I4022" s="16"/>
      <c r="J4022" s="17" t="s">
        <v>7142</v>
      </c>
      <c r="K4022" s="4" t="s">
        <v>7144</v>
      </c>
      <c r="L4022" s="5" t="s">
        <v>7143</v>
      </c>
      <c r="M4022" s="5">
        <f t="shared" si="248"/>
        <v>16.25</v>
      </c>
      <c r="N4022" s="5">
        <f t="shared" si="249"/>
        <v>20</v>
      </c>
      <c r="O4022" s="3" t="str">
        <f>IF(ISBLANK(D4022),"ส่วนลด",VLOOKUP(D4022,หมวดหมู่!$A$2:$B$35,2))</f>
        <v>อุปโภค/บริโภค</v>
      </c>
      <c r="P4022" s="3" t="str">
        <f>IF(ISBLANK(E4022),"หน่วย",VLOOKUP(E4022,หน่วยนับ!$A$2:$B$37,2))</f>
        <v>ขวด</v>
      </c>
      <c r="Q4022" t="str">
        <f t="shared" si="250"/>
        <v>P00000.png</v>
      </c>
      <c r="R4022" t="str">
        <f t="shared" si="251"/>
        <v>INSERT INTO `product`(`pID`, `pBar`, `pBars`, `pName`, `pBP`, `pSP`, `pVal`, `pCate`, `pUnit`, `img`) VALUES ('P04022','8850343003181','[{"detail":"รหัสสินค้า","barcode":"P04022"},{"detail":"บาร์โค้ดหลัก","barcode":"8850343003181"}]','ไฮนซ์ซอสพริกราชา300มล*','16.25','20','0','อุปโภค/บริโภค','ขวด','P00000.png');</v>
      </c>
    </row>
    <row r="4023" spans="1:18" x14ac:dyDescent="0.25">
      <c r="A4023" s="2" t="s">
        <v>6126</v>
      </c>
      <c r="B4023" s="8">
        <v>8858759600581</v>
      </c>
      <c r="C4023" s="2" t="s">
        <v>9258</v>
      </c>
      <c r="D4023" s="1">
        <v>20</v>
      </c>
      <c r="E4023" s="1">
        <v>3</v>
      </c>
      <c r="F4023" s="1">
        <v>5</v>
      </c>
      <c r="G4023" s="1">
        <v>30</v>
      </c>
      <c r="H4023" s="1">
        <v>35</v>
      </c>
      <c r="I4023" s="16"/>
      <c r="J4023" s="17" t="s">
        <v>7142</v>
      </c>
      <c r="K4023" s="4" t="s">
        <v>7144</v>
      </c>
      <c r="L4023" s="5" t="s">
        <v>7143</v>
      </c>
      <c r="M4023" s="5">
        <f t="shared" si="248"/>
        <v>30</v>
      </c>
      <c r="N4023" s="5">
        <f t="shared" si="249"/>
        <v>35</v>
      </c>
      <c r="O4023" s="3" t="str">
        <f>IF(ISBLANK(D4023),"ส่วนลด",VLOOKUP(D4023,หมวดหมู่!$A$2:$B$35,2))</f>
        <v>อุปโภค/บริโภค</v>
      </c>
      <c r="P4023" s="3" t="str">
        <f>IF(ISBLANK(E4023),"หน่วย",VLOOKUP(E4023,หน่วยนับ!$A$2:$B$37,2))</f>
        <v>ขวด</v>
      </c>
      <c r="Q4023" t="str">
        <f t="shared" si="250"/>
        <v>P00000.png</v>
      </c>
      <c r="R4023" t="str">
        <f t="shared" si="251"/>
        <v>INSERT INTO `product`(`pID`, `pBar`, `pBars`, `pName`, `pBP`, `pSP`, `pVal`, `pCate`, `pUnit`, `img`) VALUES ('P04023','8858759600581','[{"detail":"รหัสสินค้า","barcode":"P04023"},{"detail":"บาร์โค้ดหลัก","barcode":"8858759600581"}]','ตำนัวปลาร้าส้มตำ350มล***','30','35','5','อุปโภค/บริโภค','ขวด','P00000.png');</v>
      </c>
    </row>
    <row r="4024" spans="1:18" x14ac:dyDescent="0.25">
      <c r="A4024" s="2" t="s">
        <v>6127</v>
      </c>
      <c r="B4024" s="8">
        <v>8854692008583</v>
      </c>
      <c r="C4024" s="2" t="s">
        <v>6128</v>
      </c>
      <c r="D4024" s="1">
        <v>20</v>
      </c>
      <c r="E4024" s="1">
        <v>3</v>
      </c>
      <c r="F4024" s="1">
        <v>1</v>
      </c>
      <c r="G4024" s="1">
        <v>25</v>
      </c>
      <c r="H4024" s="1">
        <v>30</v>
      </c>
      <c r="I4024" s="16"/>
      <c r="J4024" s="17" t="s">
        <v>7142</v>
      </c>
      <c r="K4024" s="4" t="s">
        <v>7144</v>
      </c>
      <c r="L4024" s="5" t="s">
        <v>7143</v>
      </c>
      <c r="M4024" s="5">
        <f t="shared" si="248"/>
        <v>25</v>
      </c>
      <c r="N4024" s="5">
        <f t="shared" si="249"/>
        <v>30</v>
      </c>
      <c r="O4024" s="3" t="str">
        <f>IF(ISBLANK(D4024),"ส่วนลด",VLOOKUP(D4024,หมวดหมู่!$A$2:$B$35,2))</f>
        <v>อุปโภค/บริโภค</v>
      </c>
      <c r="P4024" s="3" t="str">
        <f>IF(ISBLANK(E4024),"หน่วย",VLOOKUP(E4024,หน่วยนับ!$A$2:$B$37,2))</f>
        <v>ขวด</v>
      </c>
      <c r="Q4024" t="str">
        <f t="shared" si="250"/>
        <v>P00000.png</v>
      </c>
      <c r="R4024" t="str">
        <f t="shared" si="251"/>
        <v>INSERT INTO `product`(`pID`, `pBar`, `pBars`, `pName`, `pBP`, `pSP`, `pVal`, `pCate`, `pUnit`, `img`) VALUES ('P04024','8854692008583','[{"detail":"รหัสสินค้า","barcode":"P04024"},{"detail":"บาร์โค้ดหลัก","barcode":"8854692008583"}]','เจ้เล็กน้ำจิ้มซีฟู้ด250กรัม**','25','30','1','อุปโภค/บริโภค','ขวด','P00000.png');</v>
      </c>
    </row>
    <row r="4025" spans="1:18" x14ac:dyDescent="0.25">
      <c r="A4025" s="2" t="s">
        <v>6129</v>
      </c>
      <c r="B4025" s="8">
        <v>8857200296724</v>
      </c>
      <c r="C4025" s="2" t="s">
        <v>6130</v>
      </c>
      <c r="D4025" s="1">
        <v>20</v>
      </c>
      <c r="E4025" s="1">
        <v>3</v>
      </c>
      <c r="F4025" s="1">
        <v>0</v>
      </c>
      <c r="G4025" s="1">
        <v>15</v>
      </c>
      <c r="H4025" s="1">
        <v>20</v>
      </c>
      <c r="I4025" s="16"/>
      <c r="J4025" s="17" t="s">
        <v>7142</v>
      </c>
      <c r="K4025" s="4" t="s">
        <v>7144</v>
      </c>
      <c r="L4025" s="5" t="s">
        <v>7143</v>
      </c>
      <c r="M4025" s="5">
        <f t="shared" si="248"/>
        <v>15</v>
      </c>
      <c r="N4025" s="5">
        <f t="shared" si="249"/>
        <v>20</v>
      </c>
      <c r="O4025" s="3" t="str">
        <f>IF(ISBLANK(D4025),"ส่วนลด",VLOOKUP(D4025,หมวดหมู่!$A$2:$B$35,2))</f>
        <v>อุปโภค/บริโภค</v>
      </c>
      <c r="P4025" s="3" t="str">
        <f>IF(ISBLANK(E4025),"หน่วย",VLOOKUP(E4025,หน่วยนับ!$A$2:$B$37,2))</f>
        <v>ขวด</v>
      </c>
      <c r="Q4025" t="str">
        <f t="shared" si="250"/>
        <v>P00000.png</v>
      </c>
      <c r="R4025" t="str">
        <f t="shared" si="251"/>
        <v>INSERT INTO `product`(`pID`, `pBar`, `pBars`, `pName`, `pBP`, `pSP`, `pVal`, `pCate`, `pUnit`, `img`) VALUES ('P04025','8857200296724','[{"detail":"รหัสสินค้า","barcode":"P04025"},{"detail":"บาร์โค้ดหลัก","barcode":"8857200296724"}]','ดอกรักปลาร้าน้องจีโน่400ม**','15','20','0','อุปโภค/บริโภค','ขวด','P00000.png');</v>
      </c>
    </row>
    <row r="4026" spans="1:18" x14ac:dyDescent="0.25">
      <c r="A4026" s="2" t="s">
        <v>6131</v>
      </c>
      <c r="B4026" s="8">
        <v>8851989080406</v>
      </c>
      <c r="C4026" s="2" t="s">
        <v>9259</v>
      </c>
      <c r="D4026" s="1">
        <v>57</v>
      </c>
      <c r="E4026" s="1">
        <v>3</v>
      </c>
      <c r="F4026" s="1">
        <v>6</v>
      </c>
      <c r="G4026" s="1">
        <v>20</v>
      </c>
      <c r="H4026" s="1">
        <v>25</v>
      </c>
      <c r="I4026" s="16"/>
      <c r="J4026" s="17" t="s">
        <v>7142</v>
      </c>
      <c r="K4026" s="4" t="s">
        <v>7144</v>
      </c>
      <c r="L4026" s="5" t="s">
        <v>7143</v>
      </c>
      <c r="M4026" s="5">
        <f t="shared" si="248"/>
        <v>20</v>
      </c>
      <c r="N4026" s="5">
        <f t="shared" si="249"/>
        <v>25</v>
      </c>
      <c r="O4026" s="3" t="str">
        <f>IF(ISBLANK(D4026),"ส่วนลด",VLOOKUP(D4026,หมวดหมู่!$A$2:$B$35,2))</f>
        <v>สบู่+ครีมอาบน้ำ</v>
      </c>
      <c r="P4026" s="3" t="str">
        <f>IF(ISBLANK(E4026),"หน่วย",VLOOKUP(E4026,หน่วยนับ!$A$2:$B$37,2))</f>
        <v>ขวด</v>
      </c>
      <c r="Q4026" t="str">
        <f t="shared" si="250"/>
        <v>P00000.png</v>
      </c>
      <c r="R4026" t="str">
        <f t="shared" si="251"/>
        <v>INSERT INTO `product`(`pID`, `pBar`, `pBars`, `pName`, `pBP`, `pSP`, `pVal`, `pCate`, `pUnit`, `img`) VALUES ('P04026','8851989080406','[{"detail":"รหัสสินค้า","barcode":"P04026"},{"detail":"บาร์โค้ดหลัก","barcode":"8851989080406"}]','บีไนท์อาบน้ำแดง90มล***','20','25','6','สบู่+ครีมอาบน้ำ','ขวด','P00000.png');</v>
      </c>
    </row>
    <row r="4027" spans="1:18" x14ac:dyDescent="0.25">
      <c r="A4027" s="2" t="s">
        <v>6132</v>
      </c>
      <c r="B4027" s="8">
        <v>8851989080024</v>
      </c>
      <c r="C4027" s="2" t="s">
        <v>9260</v>
      </c>
      <c r="D4027" s="1">
        <v>57</v>
      </c>
      <c r="E4027" s="1">
        <v>3</v>
      </c>
      <c r="F4027" s="1">
        <v>4</v>
      </c>
      <c r="G4027" s="1">
        <v>20</v>
      </c>
      <c r="H4027" s="1">
        <v>25</v>
      </c>
      <c r="I4027" s="16"/>
      <c r="J4027" s="17" t="s">
        <v>7142</v>
      </c>
      <c r="K4027" s="4" t="s">
        <v>7144</v>
      </c>
      <c r="L4027" s="5" t="s">
        <v>7143</v>
      </c>
      <c r="M4027" s="5">
        <f t="shared" si="248"/>
        <v>20</v>
      </c>
      <c r="N4027" s="5">
        <f t="shared" si="249"/>
        <v>25</v>
      </c>
      <c r="O4027" s="3" t="str">
        <f>IF(ISBLANK(D4027),"ส่วนลด",VLOOKUP(D4027,หมวดหมู่!$A$2:$B$35,2))</f>
        <v>สบู่+ครีมอาบน้ำ</v>
      </c>
      <c r="P4027" s="3" t="str">
        <f>IF(ISBLANK(E4027),"หน่วย",VLOOKUP(E4027,หน่วยนับ!$A$2:$B$37,2))</f>
        <v>ขวด</v>
      </c>
      <c r="Q4027" t="str">
        <f t="shared" si="250"/>
        <v>P00000.png</v>
      </c>
      <c r="R4027" t="str">
        <f t="shared" si="251"/>
        <v>INSERT INTO `product`(`pID`, `pBar`, `pBars`, `pName`, `pBP`, `pSP`, `pVal`, `pCate`, `pUnit`, `img`) VALUES ('P04027','8851989080024','[{"detail":"รหัสสินค้า","barcode":"P04027"},{"detail":"บาร์โค้ดหลัก","barcode":"8851989080024"}]','บีไนท์อาบน้ำเขียว90มล***','20','25','4','สบู่+ครีมอาบน้ำ','ขวด','P00000.png');</v>
      </c>
    </row>
    <row r="4028" spans="1:18" x14ac:dyDescent="0.25">
      <c r="A4028" s="2" t="s">
        <v>6133</v>
      </c>
      <c r="B4028" s="8">
        <v>8851989081168</v>
      </c>
      <c r="C4028" s="2" t="s">
        <v>6134</v>
      </c>
      <c r="D4028" s="1">
        <v>57</v>
      </c>
      <c r="E4028" s="1">
        <v>3</v>
      </c>
      <c r="F4028" s="1">
        <v>0</v>
      </c>
      <c r="G4028" s="1">
        <v>20</v>
      </c>
      <c r="H4028" s="1">
        <v>25</v>
      </c>
      <c r="I4028" s="16"/>
      <c r="J4028" s="17" t="s">
        <v>7142</v>
      </c>
      <c r="K4028" s="4" t="s">
        <v>7144</v>
      </c>
      <c r="L4028" s="5" t="s">
        <v>7143</v>
      </c>
      <c r="M4028" s="5">
        <f t="shared" si="248"/>
        <v>20</v>
      </c>
      <c r="N4028" s="5">
        <f t="shared" si="249"/>
        <v>25</v>
      </c>
      <c r="O4028" s="3" t="str">
        <f>IF(ISBLANK(D4028),"ส่วนลด",VLOOKUP(D4028,หมวดหมู่!$A$2:$B$35,2))</f>
        <v>สบู่+ครีมอาบน้ำ</v>
      </c>
      <c r="P4028" s="3" t="str">
        <f>IF(ISBLANK(E4028),"หน่วย",VLOOKUP(E4028,หน่วยนับ!$A$2:$B$37,2))</f>
        <v>ขวด</v>
      </c>
      <c r="Q4028" t="str">
        <f t="shared" si="250"/>
        <v>P00000.png</v>
      </c>
      <c r="R4028" t="str">
        <f t="shared" si="251"/>
        <v>INSERT INTO `product`(`pID`, `pBar`, `pBars`, `pName`, `pBP`, `pSP`, `pVal`, `pCate`, `pUnit`, `img`) VALUES ('P04028','8851989081168','[{"detail":"รหัสสินค้า","barcode":"P04028"},{"detail":"บาร์โค้ดหลัก","barcode":"8851989081168"}]','บีไนท์อาบน้ำชมพูขาว90มล**','20','25','0','สบู่+ครีมอาบน้ำ','ขวด','P00000.png');</v>
      </c>
    </row>
    <row r="4029" spans="1:18" x14ac:dyDescent="0.25">
      <c r="A4029" s="2" t="s">
        <v>6135</v>
      </c>
      <c r="B4029" s="8">
        <v>8850006936382</v>
      </c>
      <c r="C4029" s="2" t="s">
        <v>6136</v>
      </c>
      <c r="D4029" s="1">
        <v>57</v>
      </c>
      <c r="E4029" s="1">
        <v>23</v>
      </c>
      <c r="F4029" s="1">
        <v>0</v>
      </c>
      <c r="G4029" s="1">
        <v>24.25</v>
      </c>
      <c r="H4029" s="1">
        <v>30</v>
      </c>
      <c r="I4029" s="16"/>
      <c r="J4029" s="17" t="s">
        <v>7142</v>
      </c>
      <c r="K4029" s="4" t="s">
        <v>7144</v>
      </c>
      <c r="L4029" s="5" t="s">
        <v>7143</v>
      </c>
      <c r="M4029" s="5">
        <f t="shared" si="248"/>
        <v>24.25</v>
      </c>
      <c r="N4029" s="5">
        <f t="shared" si="249"/>
        <v>30</v>
      </c>
      <c r="O4029" s="3" t="str">
        <f>IF(ISBLANK(D4029),"ส่วนลด",VLOOKUP(D4029,หมวดหมู่!$A$2:$B$35,2))</f>
        <v>สบู่+ครีมอาบน้ำ</v>
      </c>
      <c r="P4029" s="3" t="str">
        <f>IF(ISBLANK(E4029),"หน่วย",VLOOKUP(E4029,หน่วยนับ!$A$2:$B$37,2))</f>
        <v>ก้อน</v>
      </c>
      <c r="Q4029" t="str">
        <f t="shared" si="250"/>
        <v>P00000.png</v>
      </c>
      <c r="R4029" t="str">
        <f t="shared" si="251"/>
        <v>INSERT INTO `product`(`pID`, `pBar`, `pBars`, `pName`, `pBP`, `pSP`, `pVal`, `pCate`, `pUnit`, `img`) VALUES ('P04029','8850006936382','[{"detail":"รหัสสินค้า","barcode":"P04029"},{"detail":"บาร์โค้ดหลัก","barcode":"8850006936382"}]','โพเทคสบู่กลมทานาคา160g**','24.25','30','0','สบู่+ครีมอาบน้ำ','ก้อน','P00000.png');</v>
      </c>
    </row>
    <row r="4030" spans="1:18" x14ac:dyDescent="0.25">
      <c r="A4030" s="2" t="s">
        <v>6137</v>
      </c>
      <c r="B4030" s="8">
        <v>8850006936498</v>
      </c>
      <c r="C4030" s="2" t="s">
        <v>6136</v>
      </c>
      <c r="D4030" s="1">
        <v>57</v>
      </c>
      <c r="E4030" s="1">
        <v>23</v>
      </c>
      <c r="F4030" s="1">
        <v>1</v>
      </c>
      <c r="G4030" s="1">
        <v>24.25</v>
      </c>
      <c r="H4030" s="1">
        <v>30</v>
      </c>
      <c r="I4030" s="16"/>
      <c r="J4030" s="17" t="s">
        <v>7142</v>
      </c>
      <c r="K4030" s="4" t="s">
        <v>7144</v>
      </c>
      <c r="L4030" s="5" t="s">
        <v>7143</v>
      </c>
      <c r="M4030" s="5">
        <f t="shared" si="248"/>
        <v>24.25</v>
      </c>
      <c r="N4030" s="5">
        <f t="shared" si="249"/>
        <v>30</v>
      </c>
      <c r="O4030" s="3" t="str">
        <f>IF(ISBLANK(D4030),"ส่วนลด",VLOOKUP(D4030,หมวดหมู่!$A$2:$B$35,2))</f>
        <v>สบู่+ครีมอาบน้ำ</v>
      </c>
      <c r="P4030" s="3" t="str">
        <f>IF(ISBLANK(E4030),"หน่วย",VLOOKUP(E4030,หน่วยนับ!$A$2:$B$37,2))</f>
        <v>ก้อน</v>
      </c>
      <c r="Q4030" t="str">
        <f t="shared" si="250"/>
        <v>P00000.png</v>
      </c>
      <c r="R4030" t="str">
        <f t="shared" si="251"/>
        <v>INSERT INTO `product`(`pID`, `pBar`, `pBars`, `pName`, `pBP`, `pSP`, `pVal`, `pCate`, `pUnit`, `img`) VALUES ('P04030','8850006936498','[{"detail":"รหัสสินค้า","barcode":"P04030"},{"detail":"บาร์โค้ดหลัก","barcode":"8850006936498"}]','โพเทคสบู่กลมทานาคา160g**','24.25','30','1','สบู่+ครีมอาบน้ำ','ก้อน','P00000.png');</v>
      </c>
    </row>
    <row r="4031" spans="1:18" x14ac:dyDescent="0.25">
      <c r="A4031" s="2" t="s">
        <v>6138</v>
      </c>
      <c r="B4031" s="8">
        <v>8850233260052</v>
      </c>
      <c r="C4031" s="2" t="s">
        <v>6139</v>
      </c>
      <c r="D4031" s="1">
        <v>43</v>
      </c>
      <c r="E4031" s="1">
        <v>5</v>
      </c>
      <c r="F4031" s="1">
        <v>0</v>
      </c>
      <c r="G4031" s="1">
        <v>23</v>
      </c>
      <c r="H4031" s="1">
        <v>30</v>
      </c>
      <c r="I4031" s="16"/>
      <c r="J4031" s="17" t="s">
        <v>7142</v>
      </c>
      <c r="K4031" s="4" t="s">
        <v>7144</v>
      </c>
      <c r="L4031" s="5" t="s">
        <v>7143</v>
      </c>
      <c r="M4031" s="5">
        <f t="shared" si="248"/>
        <v>23</v>
      </c>
      <c r="N4031" s="5">
        <f t="shared" si="249"/>
        <v>30</v>
      </c>
      <c r="O4031" s="3" t="str">
        <f>IF(ISBLANK(D4031),"ส่วนลด",VLOOKUP(D4031,หมวดหมู่!$A$2:$B$35,2))</f>
        <v>โลออน+โลชั้่น+น้ำหอม</v>
      </c>
      <c r="P4031" s="3" t="str">
        <f>IF(ISBLANK(E4031),"หน่วย",VLOOKUP(E4031,หน่วยนับ!$A$2:$B$37,2))</f>
        <v>กล่อง</v>
      </c>
      <c r="Q4031" t="str">
        <f t="shared" si="250"/>
        <v>P00000.png</v>
      </c>
      <c r="R4031" t="str">
        <f t="shared" si="251"/>
        <v>INSERT INTO `product`(`pID`, `pBar`, `pBars`, `pName`, `pBP`, `pSP`, `pVal`, `pCate`, `pUnit`, `img`) VALUES ('P04031','8850233260052','[{"detail":"รหัสสินค้า","barcode":"P04031"},{"detail":"บาร์โค้ดหลัก","barcode":"8850233260052"}]','เภสัชโลชั่น70มล**','23','30','0','โลออน+โลชั้่น+น้ำหอม','กล่อง','P00000.png');</v>
      </c>
    </row>
    <row r="4032" spans="1:18" x14ac:dyDescent="0.25">
      <c r="A4032" s="2" t="s">
        <v>6140</v>
      </c>
      <c r="B4032" s="8">
        <v>8850114307012</v>
      </c>
      <c r="C4032" s="2" t="s">
        <v>6141</v>
      </c>
      <c r="D4032" s="1">
        <v>66</v>
      </c>
      <c r="E4032" s="1">
        <v>1</v>
      </c>
      <c r="F4032" s="1">
        <v>0</v>
      </c>
      <c r="G4032" s="1">
        <v>18.670000000000002</v>
      </c>
      <c r="H4032" s="1">
        <v>25</v>
      </c>
      <c r="I4032" s="16"/>
      <c r="J4032" s="17" t="s">
        <v>7142</v>
      </c>
      <c r="K4032" s="4" t="s">
        <v>7144</v>
      </c>
      <c r="L4032" s="5" t="s">
        <v>7143</v>
      </c>
      <c r="M4032" s="5">
        <f t="shared" si="248"/>
        <v>18.670000000000002</v>
      </c>
      <c r="N4032" s="5">
        <f t="shared" si="249"/>
        <v>25</v>
      </c>
      <c r="O4032" s="3" t="str">
        <f>IF(ISBLANK(D4032),"ส่วนลด",VLOOKUP(D4032,หมวดหมู่!$A$2:$B$35,2))</f>
        <v>ยาสีฟัน+แปรงสีฟันน้ำยาบ้วนปาก</v>
      </c>
      <c r="P4032" s="3" t="str">
        <f>IF(ISBLANK(E4032),"หน่วย",VLOOKUP(E4032,หน่วยนับ!$A$2:$B$37,2))</f>
        <v>ชิ้น</v>
      </c>
      <c r="Q4032" t="str">
        <f t="shared" si="250"/>
        <v>P00000.png</v>
      </c>
      <c r="R4032" t="str">
        <f t="shared" si="251"/>
        <v>INSERT INTO `product`(`pID`, `pBar`, `pBars`, `pName`, `pBP`, `pSP`, `pVal`, `pCate`, `pUnit`, `img`) VALUES ('P04032','8850114307012','[{"detail":"รหัสสินค้า","barcode":"P04032"},{"detail":"บาร์โค้ดหลัก","barcode":"8850114307012"}]','แปรงสีฟันไบโอเซฟตี้สมารท**','18.67','25','0','ยาสีฟัน+แปรงสีฟันน้ำยาบ้วนปาก','ชิ้น','P00000.png');</v>
      </c>
    </row>
    <row r="4033" spans="1:18" x14ac:dyDescent="0.25">
      <c r="A4033" s="2" t="s">
        <v>6142</v>
      </c>
      <c r="B4033" s="8">
        <v>8850114340101</v>
      </c>
      <c r="C4033" s="2" t="s">
        <v>6141</v>
      </c>
      <c r="D4033" s="1">
        <v>66</v>
      </c>
      <c r="E4033" s="1">
        <v>1</v>
      </c>
      <c r="F4033" s="1">
        <v>5</v>
      </c>
      <c r="G4033" s="1">
        <v>24.5</v>
      </c>
      <c r="H4033" s="1">
        <v>30</v>
      </c>
      <c r="I4033" s="16"/>
      <c r="J4033" s="17" t="s">
        <v>7142</v>
      </c>
      <c r="K4033" s="4" t="s">
        <v>7144</v>
      </c>
      <c r="L4033" s="5" t="s">
        <v>7143</v>
      </c>
      <c r="M4033" s="5">
        <f t="shared" si="248"/>
        <v>24.5</v>
      </c>
      <c r="N4033" s="5">
        <f t="shared" si="249"/>
        <v>30</v>
      </c>
      <c r="O4033" s="3" t="str">
        <f>IF(ISBLANK(D4033),"ส่วนลด",VLOOKUP(D4033,หมวดหมู่!$A$2:$B$35,2))</f>
        <v>ยาสีฟัน+แปรงสีฟันน้ำยาบ้วนปาก</v>
      </c>
      <c r="P4033" s="3" t="str">
        <f>IF(ISBLANK(E4033),"หน่วย",VLOOKUP(E4033,หน่วยนับ!$A$2:$B$37,2))</f>
        <v>ชิ้น</v>
      </c>
      <c r="Q4033" t="str">
        <f t="shared" si="250"/>
        <v>P00000.png</v>
      </c>
      <c r="R4033" t="str">
        <f t="shared" si="251"/>
        <v>INSERT INTO `product`(`pID`, `pBar`, `pBars`, `pName`, `pBP`, `pSP`, `pVal`, `pCate`, `pUnit`, `img`) VALUES ('P04033','8850114340101','[{"detail":"รหัสสินค้า","barcode":"P04033"},{"detail":"บาร์โค้ดหลัก","barcode":"8850114340101"}]','แปรงสีฟันไบโอเซฟตี้สมารท**','24.5','30','5','ยาสีฟัน+แปรงสีฟันน้ำยาบ้วนปาก','ชิ้น','P00000.png');</v>
      </c>
    </row>
    <row r="4034" spans="1:18" x14ac:dyDescent="0.25">
      <c r="A4034" s="2" t="s">
        <v>6143</v>
      </c>
      <c r="B4034" s="8">
        <v>8850082000519</v>
      </c>
      <c r="C4034" s="2" t="s">
        <v>9261</v>
      </c>
      <c r="D4034" s="1">
        <v>90</v>
      </c>
      <c r="E4034" s="1">
        <v>1</v>
      </c>
      <c r="F4034" s="1">
        <v>3</v>
      </c>
      <c r="G4034" s="1">
        <v>11.42</v>
      </c>
      <c r="H4034" s="1">
        <v>15</v>
      </c>
      <c r="I4034" s="16"/>
      <c r="J4034" s="17" t="s">
        <v>7142</v>
      </c>
      <c r="K4034" s="4" t="s">
        <v>7144</v>
      </c>
      <c r="L4034" s="5" t="s">
        <v>7143</v>
      </c>
      <c r="M4034" s="5">
        <f t="shared" si="248"/>
        <v>11.42</v>
      </c>
      <c r="N4034" s="5">
        <f t="shared" si="249"/>
        <v>15</v>
      </c>
      <c r="O4034" s="3" t="str">
        <f>IF(ISBLANK(D4034),"ส่วนลด",VLOOKUP(D4034,หมวดหมู่!$A$2:$B$35,2))</f>
        <v>ของใช้ในครัว</v>
      </c>
      <c r="P4034" s="3" t="str">
        <f>IF(ISBLANK(E4034),"หน่วย",VLOOKUP(E4034,หน่วยนับ!$A$2:$B$37,2))</f>
        <v>ชิ้น</v>
      </c>
      <c r="Q4034" t="str">
        <f t="shared" si="250"/>
        <v>P00000.png</v>
      </c>
      <c r="R4034" t="str">
        <f t="shared" si="251"/>
        <v>INSERT INTO `product`(`pID`, `pBar`, `pBars`, `pName`, `pBP`, `pSP`, `pVal`, `pCate`, `pUnit`, `img`) VALUES ('P04034','8850082000519','[{"detail":"รหัสสินค้า","barcode":"P04034"},{"detail":"บาร์โค้ดหลัก","barcode":"8850082000519"}]','แปรงสีฟันฟลูโอค่รีล***','11.42','15','3','ของใช้ในครัว','ชิ้น','P00000.png');</v>
      </c>
    </row>
    <row r="4035" spans="1:18" x14ac:dyDescent="0.25">
      <c r="A4035" s="2" t="s">
        <v>6144</v>
      </c>
      <c r="B4035" s="8" t="s">
        <v>6144</v>
      </c>
      <c r="C4035" s="2" t="s">
        <v>9262</v>
      </c>
      <c r="D4035" s="1">
        <v>20</v>
      </c>
      <c r="E4035" s="1">
        <v>1</v>
      </c>
      <c r="F4035" s="1">
        <v>3</v>
      </c>
      <c r="G4035" s="1">
        <v>70</v>
      </c>
      <c r="H4035" s="1">
        <v>89</v>
      </c>
      <c r="I4035" s="16"/>
      <c r="J4035" s="17" t="s">
        <v>7142</v>
      </c>
      <c r="K4035" s="4" t="s">
        <v>7144</v>
      </c>
      <c r="L4035" s="5" t="s">
        <v>7143</v>
      </c>
      <c r="M4035" s="5">
        <f t="shared" ref="M4035:M4098" si="252">IF(ISBLANK(D4035),0,G4035)</f>
        <v>70</v>
      </c>
      <c r="N4035" s="5">
        <f t="shared" ref="N4035:N4098" si="253">IF(ISBLANK(D4035),-H4035,H4035)</f>
        <v>89</v>
      </c>
      <c r="O4035" s="3" t="str">
        <f>IF(ISBLANK(D4035),"ส่วนลด",VLOOKUP(D4035,หมวดหมู่!$A$2:$B$35,2))</f>
        <v>อุปโภค/บริโภค</v>
      </c>
      <c r="P4035" s="3" t="str">
        <f>IF(ISBLANK(E4035),"หน่วย",VLOOKUP(E4035,หน่วยนับ!$A$2:$B$37,2))</f>
        <v>ชิ้น</v>
      </c>
      <c r="Q4035" t="str">
        <f t="shared" ref="Q4035:Q4098" si="254">IF(ISBLANK(I4035),"P00000.png",I4035)</f>
        <v>P00000.png</v>
      </c>
      <c r="R4035" t="str">
        <f t="shared" ref="R4035:R4098" si="255">"INSERT INTO `product`(`pID`, `pBar`, `pBars`, `pName`, `pBP`, `pSP`, `pVal`, `pCate`, `pUnit`, `img`) VALUES ('"&amp;A4035&amp;"','"&amp;B4035&amp;"','"&amp;J4035&amp;A4035&amp;K4035&amp;B4035&amp;L4035&amp;"','"&amp;C4035&amp;"','"&amp;M4035&amp;"','"&amp;N4035&amp;"','"&amp;F4035&amp;"','"&amp;O4035&amp;"','"&amp;P4035&amp;"','"&amp;Q4035&amp;"');"</f>
        <v>INSERT INTO `product`(`pID`, `pBar`, `pBars`, `pName`, `pBP`, `pSP`, `pVal`, `pCate`, `pUnit`, `img`) VALUES ('P04035','P04035','[{"detail":"รหัสสินค้า","barcode":"P04035"},{"detail":"บาร์โค้ดหลัก","barcode":"P04035"}]','หมวกสานหญิงปลายแหลม***','70','89','3','อุปโภค/บริโภค','ชิ้น','P00000.png');</v>
      </c>
    </row>
    <row r="4036" spans="1:18" x14ac:dyDescent="0.25">
      <c r="A4036" s="2" t="s">
        <v>6145</v>
      </c>
      <c r="B4036" s="8" t="s">
        <v>6145</v>
      </c>
      <c r="C4036" s="2" t="s">
        <v>6146</v>
      </c>
      <c r="D4036" s="1">
        <v>21</v>
      </c>
      <c r="E4036" s="1">
        <v>35</v>
      </c>
      <c r="F4036" s="1">
        <v>1</v>
      </c>
      <c r="G4036" s="1">
        <v>2750</v>
      </c>
      <c r="H4036" s="1">
        <v>3000</v>
      </c>
      <c r="I4036" s="16"/>
      <c r="J4036" s="17" t="s">
        <v>7142</v>
      </c>
      <c r="K4036" s="4" t="s">
        <v>7144</v>
      </c>
      <c r="L4036" s="5" t="s">
        <v>7143</v>
      </c>
      <c r="M4036" s="5">
        <f t="shared" si="252"/>
        <v>2750</v>
      </c>
      <c r="N4036" s="5">
        <f t="shared" si="253"/>
        <v>3000</v>
      </c>
      <c r="O4036" s="3" t="str">
        <f>IF(ISBLANK(D4036),"ส่วนลด",VLOOKUP(D4036,หมวดหมู่!$A$2:$B$35,2))</f>
        <v>ไฟฟ้า</v>
      </c>
      <c r="P4036" s="3" t="str">
        <f>IF(ISBLANK(E4036),"หน่วย",VLOOKUP(E4036,หน่วยนับ!$A$2:$B$37,2))</f>
        <v>ตัว</v>
      </c>
      <c r="Q4036" t="str">
        <f t="shared" si="254"/>
        <v>P00000.png</v>
      </c>
      <c r="R4036" t="str">
        <f t="shared" si="255"/>
        <v>INSERT INTO `product`(`pID`, `pBar`, `pBars`, `pName`, `pBP`, `pSP`, `pVal`, `pCate`, `pUnit`, `img`) VALUES ('P04036','P04036','[{"detail":"รหัสสินค้า","barcode":"P04036"},{"detail":"บาร์โค้ดหลัก","barcode":"P04036"}]','ทีวีจอแบน32''StarWorid32''','2750','3000','1','ไฟฟ้า','ตัว','P00000.png');</v>
      </c>
    </row>
    <row r="4037" spans="1:18" x14ac:dyDescent="0.25">
      <c r="A4037" s="2" t="s">
        <v>6147</v>
      </c>
      <c r="B4037" s="8" t="s">
        <v>6147</v>
      </c>
      <c r="C4037" s="2" t="s">
        <v>9263</v>
      </c>
      <c r="D4037" s="1">
        <v>22</v>
      </c>
      <c r="E4037" s="1">
        <v>1</v>
      </c>
      <c r="F4037" s="1">
        <v>4</v>
      </c>
      <c r="G4037" s="1">
        <v>55</v>
      </c>
      <c r="H4037" s="1">
        <v>75</v>
      </c>
      <c r="I4037" s="16"/>
      <c r="J4037" s="17" t="s">
        <v>7142</v>
      </c>
      <c r="K4037" s="4" t="s">
        <v>7144</v>
      </c>
      <c r="L4037" s="5" t="s">
        <v>7143</v>
      </c>
      <c r="M4037" s="5">
        <f t="shared" si="252"/>
        <v>55</v>
      </c>
      <c r="N4037" s="5">
        <f t="shared" si="253"/>
        <v>75</v>
      </c>
      <c r="O4037" s="3" t="str">
        <f>IF(ISBLANK(D4037),"ส่วนลด",VLOOKUP(D4037,หมวดหมู่!$A$2:$B$35,2))</f>
        <v>ประปา</v>
      </c>
      <c r="P4037" s="3" t="str">
        <f>IF(ISBLANK(E4037),"หน่วย",VLOOKUP(E4037,หน่วยนับ!$A$2:$B$37,2))</f>
        <v>ชิ้น</v>
      </c>
      <c r="Q4037" t="str">
        <f t="shared" si="254"/>
        <v>P00000.png</v>
      </c>
      <c r="R4037" t="str">
        <f t="shared" si="255"/>
        <v>INSERT INTO `product`(`pID`, `pBar`, `pBars`, `pName`, `pBP`, `pSP`, `pVal`, `pCate`, `pUnit`, `img`) VALUES ('P04037','P04037','[{"detail":"รหัสสินค้า","barcode":"P04037"},{"detail":"บาร์โค้ดหลัก","barcode":"P04037"}]','หัวก็อกฝักบัวซิงค์***','55','75','4','ประปา','ชิ้น','P00000.png');</v>
      </c>
    </row>
    <row r="4038" spans="1:18" x14ac:dyDescent="0.25">
      <c r="A4038" s="2" t="s">
        <v>6148</v>
      </c>
      <c r="B4038" s="8" t="s">
        <v>6148</v>
      </c>
      <c r="C4038" s="2" t="s">
        <v>6149</v>
      </c>
      <c r="D4038" s="1">
        <v>21</v>
      </c>
      <c r="E4038" s="1">
        <v>1</v>
      </c>
      <c r="F4038" s="1">
        <v>2</v>
      </c>
      <c r="G4038" s="1">
        <v>120</v>
      </c>
      <c r="H4038" s="1">
        <v>149</v>
      </c>
      <c r="I4038" s="16"/>
      <c r="J4038" s="17" t="s">
        <v>7142</v>
      </c>
      <c r="K4038" s="4" t="s">
        <v>7144</v>
      </c>
      <c r="L4038" s="5" t="s">
        <v>7143</v>
      </c>
      <c r="M4038" s="5">
        <f t="shared" si="252"/>
        <v>120</v>
      </c>
      <c r="N4038" s="5">
        <f t="shared" si="253"/>
        <v>149</v>
      </c>
      <c r="O4038" s="3" t="str">
        <f>IF(ISBLANK(D4038),"ส่วนลด",VLOOKUP(D4038,หมวดหมู่!$A$2:$B$35,2))</f>
        <v>ไฟฟ้า</v>
      </c>
      <c r="P4038" s="3" t="str">
        <f>IF(ISBLANK(E4038),"หน่วย",VLOOKUP(E4038,หน่วยนับ!$A$2:$B$37,2))</f>
        <v>ชิ้น</v>
      </c>
      <c r="Q4038" t="str">
        <f t="shared" si="254"/>
        <v>P00000.png</v>
      </c>
      <c r="R4038" t="str">
        <f t="shared" si="255"/>
        <v>INSERT INTO `product`(`pID`, `pBar`, `pBars`, `pName`, `pBP`, `pSP`, `pVal`, `pCate`, `pUnit`, `img`) VALUES ('P04038','P04038','[{"detail":"รหัสสินค้า","barcode":"P04038"},{"detail":"บาร์โค้ดหลัก","barcode":"P04038"}]','ปลั๊กไฟ2ปลั๊ก4ยู1.8เมตร','120','149','2','ไฟฟ้า','ชิ้น','P00000.png');</v>
      </c>
    </row>
    <row r="4039" spans="1:18" x14ac:dyDescent="0.25">
      <c r="A4039" s="2" t="s">
        <v>6150</v>
      </c>
      <c r="B4039" s="8" t="s">
        <v>6150</v>
      </c>
      <c r="C4039" s="2" t="s">
        <v>6151</v>
      </c>
      <c r="D4039" s="1">
        <v>22</v>
      </c>
      <c r="E4039" s="1">
        <v>1</v>
      </c>
      <c r="F4039" s="1">
        <v>1</v>
      </c>
      <c r="G4039" s="1">
        <v>165</v>
      </c>
      <c r="H4039" s="1">
        <v>199</v>
      </c>
      <c r="I4039" s="16"/>
      <c r="J4039" s="17" t="s">
        <v>7142</v>
      </c>
      <c r="K4039" s="4" t="s">
        <v>7144</v>
      </c>
      <c r="L4039" s="5" t="s">
        <v>7143</v>
      </c>
      <c r="M4039" s="5">
        <f t="shared" si="252"/>
        <v>165</v>
      </c>
      <c r="N4039" s="5">
        <f t="shared" si="253"/>
        <v>199</v>
      </c>
      <c r="O4039" s="3" t="str">
        <f>IF(ISBLANK(D4039),"ส่วนลด",VLOOKUP(D4039,หมวดหมู่!$A$2:$B$35,2))</f>
        <v>ประปา</v>
      </c>
      <c r="P4039" s="3" t="str">
        <f>IF(ISBLANK(E4039),"หน่วย",VLOOKUP(E4039,หน่วยนับ!$A$2:$B$37,2))</f>
        <v>ชิ้น</v>
      </c>
      <c r="Q4039" t="str">
        <f t="shared" si="254"/>
        <v>P00000.png</v>
      </c>
      <c r="R4039" t="str">
        <f t="shared" si="255"/>
        <v>INSERT INTO `product`(`pID`, `pBar`, `pBars`, `pName`, `pBP`, `pSP`, `pVal`, `pCate`, `pUnit`, `img`) VALUES ('P04039','P04039','[{"detail":"รหัสสินค้า","barcode":"P04039"},{"detail":"บาร์โค้ดหลัก","barcode":"P04039"}]','ก็อกสนามซันวา 3/4'' *','165','199','1','ประปา','ชิ้น','P00000.png');</v>
      </c>
    </row>
    <row r="4040" spans="1:18" x14ac:dyDescent="0.25">
      <c r="A4040" s="2" t="s">
        <v>6152</v>
      </c>
      <c r="B4040" s="8" t="s">
        <v>6152</v>
      </c>
      <c r="C4040" s="2" t="s">
        <v>6153</v>
      </c>
      <c r="D4040" s="1">
        <v>22</v>
      </c>
      <c r="E4040" s="1">
        <v>1</v>
      </c>
      <c r="F4040" s="1">
        <v>7</v>
      </c>
      <c r="G4040" s="1">
        <v>18</v>
      </c>
      <c r="H4040" s="1">
        <v>25</v>
      </c>
      <c r="I4040" s="16"/>
      <c r="J4040" s="17" t="s">
        <v>7142</v>
      </c>
      <c r="K4040" s="4" t="s">
        <v>7144</v>
      </c>
      <c r="L4040" s="5" t="s">
        <v>7143</v>
      </c>
      <c r="M4040" s="5">
        <f t="shared" si="252"/>
        <v>18</v>
      </c>
      <c r="N4040" s="5">
        <f t="shared" si="253"/>
        <v>25</v>
      </c>
      <c r="O4040" s="3" t="str">
        <f>IF(ISBLANK(D4040),"ส่วนลด",VLOOKUP(D4040,หมวดหมู่!$A$2:$B$35,2))</f>
        <v>ประปา</v>
      </c>
      <c r="P4040" s="3" t="str">
        <f>IF(ISBLANK(E4040),"หน่วย",VLOOKUP(E4040,หน่วยนับ!$A$2:$B$37,2))</f>
        <v>ชิ้น</v>
      </c>
      <c r="Q4040" t="str">
        <f t="shared" si="254"/>
        <v>P00000.png</v>
      </c>
      <c r="R4040" t="str">
        <f t="shared" si="255"/>
        <v>INSERT INTO `product`(`pID`, `pBar`, `pBars`, `pName`, `pBP`, `pSP`, `pVal`, `pCate`, `pUnit`, `img`) VALUES ('P04040','P04040','[{"detail":"รหัสสินค้า","barcode":"P04040"},{"detail":"บาร์โค้ดหลัก","barcode":"P04040"}]','หัวสปริงเกอร์มีวาล์ว 1/2''','18','25','7','ประปา','ชิ้น','P00000.png');</v>
      </c>
    </row>
    <row r="4041" spans="1:18" x14ac:dyDescent="0.25">
      <c r="A4041" s="2" t="s">
        <v>6154</v>
      </c>
      <c r="B4041" s="8" t="s">
        <v>6154</v>
      </c>
      <c r="C4041" s="2" t="s">
        <v>9264</v>
      </c>
      <c r="D4041" s="1">
        <v>22</v>
      </c>
      <c r="E4041" s="1">
        <v>1</v>
      </c>
      <c r="F4041" s="1">
        <v>11</v>
      </c>
      <c r="G4041" s="1">
        <v>10</v>
      </c>
      <c r="H4041" s="1">
        <v>15</v>
      </c>
      <c r="I4041" s="16"/>
      <c r="J4041" s="17" t="s">
        <v>7142</v>
      </c>
      <c r="K4041" s="4" t="s">
        <v>7144</v>
      </c>
      <c r="L4041" s="5" t="s">
        <v>7143</v>
      </c>
      <c r="M4041" s="5">
        <f t="shared" si="252"/>
        <v>10</v>
      </c>
      <c r="N4041" s="5">
        <f t="shared" si="253"/>
        <v>15</v>
      </c>
      <c r="O4041" s="3" t="str">
        <f>IF(ISBLANK(D4041),"ส่วนลด",VLOOKUP(D4041,หมวดหมู่!$A$2:$B$35,2))</f>
        <v>ประปา</v>
      </c>
      <c r="P4041" s="3" t="str">
        <f>IF(ISBLANK(E4041),"หน่วย",VLOOKUP(E4041,หน่วยนับ!$A$2:$B$37,2))</f>
        <v>ชิ้น</v>
      </c>
      <c r="Q4041" t="str">
        <f t="shared" si="254"/>
        <v>P00000.png</v>
      </c>
      <c r="R4041" t="str">
        <f t="shared" si="255"/>
        <v>INSERT INTO `product`(`pID`, `pBar`, `pBars`, `pName`, `pBP`, `pSP`, `pVal`, `pCate`, `pUnit`, `img`) VALUES ('P04041','P04041','[{"detail":"รหัสสินค้า","barcode":"P04041"},{"detail":"บาร์โค้ดหลัก","barcode":"P04041"}]','หัวสปริงเกอร์ 1/2'' ***','10','15','11','ประปา','ชิ้น','P00000.png');</v>
      </c>
    </row>
    <row r="4042" spans="1:18" x14ac:dyDescent="0.25">
      <c r="A4042" s="2" t="s">
        <v>6155</v>
      </c>
      <c r="B4042" s="8" t="s">
        <v>6155</v>
      </c>
      <c r="C4042" s="2" t="s">
        <v>6156</v>
      </c>
      <c r="D4042" s="1">
        <v>22</v>
      </c>
      <c r="E4042" s="1">
        <v>44</v>
      </c>
      <c r="F4042" s="1">
        <v>70</v>
      </c>
      <c r="G4042" s="1">
        <v>25</v>
      </c>
      <c r="H4042" s="1">
        <v>35</v>
      </c>
      <c r="I4042" s="16"/>
      <c r="J4042" s="17" t="s">
        <v>7142</v>
      </c>
      <c r="K4042" s="4" t="s">
        <v>7144</v>
      </c>
      <c r="L4042" s="5" t="s">
        <v>7143</v>
      </c>
      <c r="M4042" s="5">
        <f t="shared" si="252"/>
        <v>25</v>
      </c>
      <c r="N4042" s="5">
        <f t="shared" si="253"/>
        <v>35</v>
      </c>
      <c r="O4042" s="3" t="str">
        <f>IF(ISBLANK(D4042),"ส่วนลด",VLOOKUP(D4042,หมวดหมู่!$A$2:$B$35,2))</f>
        <v>ประปา</v>
      </c>
      <c r="P4042" s="3" t="str">
        <f>IF(ISBLANK(E4042),"หน่วย",VLOOKUP(E4042,หน่วยนับ!$A$2:$B$37,2))</f>
        <v>เมตร</v>
      </c>
      <c r="Q4042" t="str">
        <f t="shared" si="254"/>
        <v>P00000.png</v>
      </c>
      <c r="R4042" t="str">
        <f t="shared" si="255"/>
        <v>INSERT INTO `product`(`pID`, `pBar`, `pBars`, `pName`, `pBP`, `pSP`, `pVal`, `pCate`, `pUnit`, `img`) VALUES ('P04042','P04042','[{"detail":"รหัสสินค้า","barcode":"P04042"},{"detail":"บาร์โค้ดหลัก","barcode":"P04042"}]','สายยางน้ำสีน้ำเงินเมตรละ35บาท','25','35','70','ประปา','เมตร','P00000.png');</v>
      </c>
    </row>
    <row r="4043" spans="1:18" x14ac:dyDescent="0.25">
      <c r="A4043" s="2" t="s">
        <v>6157</v>
      </c>
      <c r="B4043" s="8" t="s">
        <v>6157</v>
      </c>
      <c r="C4043" s="2" t="s">
        <v>9265</v>
      </c>
      <c r="D4043" s="1">
        <v>40</v>
      </c>
      <c r="E4043" s="1">
        <v>14</v>
      </c>
      <c r="F4043" s="1">
        <v>10</v>
      </c>
      <c r="G4043" s="1">
        <v>17</v>
      </c>
      <c r="H4043" s="1">
        <v>20</v>
      </c>
      <c r="I4043" s="16"/>
      <c r="J4043" s="17" t="s">
        <v>7142</v>
      </c>
      <c r="K4043" s="4" t="s">
        <v>7144</v>
      </c>
      <c r="L4043" s="5" t="s">
        <v>7143</v>
      </c>
      <c r="M4043" s="5">
        <f t="shared" si="252"/>
        <v>17</v>
      </c>
      <c r="N4043" s="5">
        <f t="shared" si="253"/>
        <v>20</v>
      </c>
      <c r="O4043" s="3" t="str">
        <f>IF(ISBLANK(D4043),"ส่วนลด",VLOOKUP(D4043,หมวดหมู่!$A$2:$B$35,2))</f>
        <v>งานก่อสร้าง</v>
      </c>
      <c r="P4043" s="3" t="str">
        <f>IF(ISBLANK(E4043),"หน่วย",VLOOKUP(E4043,หน่วยนับ!$A$2:$B$37,2))</f>
        <v>ถุง</v>
      </c>
      <c r="Q4043" t="str">
        <f t="shared" si="254"/>
        <v>P00000.png</v>
      </c>
      <c r="R4043" t="str">
        <f t="shared" si="255"/>
        <v>INSERT INTO `product`(`pID`, `pBar`, `pBars`, `pName`, `pBP`, `pSP`, `pVal`, `pCate`, `pUnit`, `img`) VALUES ('P04043','P04043','[{"detail":"รหัสสินค้า","barcode":"P04043"},{"detail":"บาร์โค้ดหลัก","barcode":"P04043"}]','ตะปูคอนกรีต 1.5'' 20ตัว***','17','20','10','งานก่อสร้าง','ถุง','P00000.png');</v>
      </c>
    </row>
    <row r="4044" spans="1:18" x14ac:dyDescent="0.25">
      <c r="A4044" s="2" t="s">
        <v>6158</v>
      </c>
      <c r="B4044" s="8" t="s">
        <v>6158</v>
      </c>
      <c r="C4044" s="2" t="s">
        <v>9266</v>
      </c>
      <c r="D4044" s="1">
        <v>40</v>
      </c>
      <c r="E4044" s="1">
        <v>14</v>
      </c>
      <c r="F4044" s="1">
        <v>6</v>
      </c>
      <c r="G4044" s="1">
        <v>7</v>
      </c>
      <c r="H4044" s="1">
        <v>10</v>
      </c>
      <c r="I4044" s="16"/>
      <c r="J4044" s="17" t="s">
        <v>7142</v>
      </c>
      <c r="K4044" s="4" t="s">
        <v>7144</v>
      </c>
      <c r="L4044" s="5" t="s">
        <v>7143</v>
      </c>
      <c r="M4044" s="5">
        <f t="shared" si="252"/>
        <v>7</v>
      </c>
      <c r="N4044" s="5">
        <f t="shared" si="253"/>
        <v>10</v>
      </c>
      <c r="O4044" s="3" t="str">
        <f>IF(ISBLANK(D4044),"ส่วนลด",VLOOKUP(D4044,หมวดหมู่!$A$2:$B$35,2))</f>
        <v>งานก่อสร้าง</v>
      </c>
      <c r="P4044" s="3" t="str">
        <f>IF(ISBLANK(E4044),"หน่วย",VLOOKUP(E4044,หน่วยนับ!$A$2:$B$37,2))</f>
        <v>ถุง</v>
      </c>
      <c r="Q4044" t="str">
        <f t="shared" si="254"/>
        <v>P00000.png</v>
      </c>
      <c r="R4044" t="str">
        <f t="shared" si="255"/>
        <v>INSERT INTO `product`(`pID`, `pBar`, `pBars`, `pName`, `pBP`, `pSP`, `pVal`, `pCate`, `pUnit`, `img`) VALUES ('P04044','P04044','[{"detail":"รหัสสินค้า","barcode":"P04044"},{"detail":"บาร์โค้ดหลัก","barcode":"P04044"}]','ตะปูคอนกรีต 1.5'' 10ตัว***','7','10','6','งานก่อสร้าง','ถุง','P00000.png');</v>
      </c>
    </row>
    <row r="4045" spans="1:18" x14ac:dyDescent="0.25">
      <c r="A4045" s="2" t="s">
        <v>6159</v>
      </c>
      <c r="B4045" s="8" t="s">
        <v>6159</v>
      </c>
      <c r="C4045" s="2" t="s">
        <v>9267</v>
      </c>
      <c r="D4045" s="1">
        <v>40</v>
      </c>
      <c r="E4045" s="1">
        <v>14</v>
      </c>
      <c r="F4045" s="1">
        <v>10</v>
      </c>
      <c r="G4045" s="1">
        <v>17</v>
      </c>
      <c r="H4045" s="1">
        <v>20</v>
      </c>
      <c r="I4045" s="16"/>
      <c r="J4045" s="17" t="s">
        <v>7142</v>
      </c>
      <c r="K4045" s="4" t="s">
        <v>7144</v>
      </c>
      <c r="L4045" s="5" t="s">
        <v>7143</v>
      </c>
      <c r="M4045" s="5">
        <f t="shared" si="252"/>
        <v>17</v>
      </c>
      <c r="N4045" s="5">
        <f t="shared" si="253"/>
        <v>20</v>
      </c>
      <c r="O4045" s="3" t="str">
        <f>IF(ISBLANK(D4045),"ส่วนลด",VLOOKUP(D4045,หมวดหมู่!$A$2:$B$35,2))</f>
        <v>งานก่อสร้าง</v>
      </c>
      <c r="P4045" s="3" t="str">
        <f>IF(ISBLANK(E4045),"หน่วย",VLOOKUP(E4045,หน่วยนับ!$A$2:$B$37,2))</f>
        <v>ถุง</v>
      </c>
      <c r="Q4045" t="str">
        <f t="shared" si="254"/>
        <v>P00000.png</v>
      </c>
      <c r="R4045" t="str">
        <f t="shared" si="255"/>
        <v>INSERT INTO `product`(`pID`, `pBar`, `pBars`, `pName`, `pBP`, `pSP`, `pVal`, `pCate`, `pUnit`, `img`) VALUES ('P04045','P04045','[{"detail":"รหัสสินค้า","barcode":"P04045"},{"detail":"บาร์โค้ดหลัก","barcode":"P04045"}]','ตะปูคอนกรีต 2'' 15ตัว***','17','20','10','งานก่อสร้าง','ถุง','P00000.png');</v>
      </c>
    </row>
    <row r="4046" spans="1:18" x14ac:dyDescent="0.25">
      <c r="A4046" s="2" t="s">
        <v>6160</v>
      </c>
      <c r="B4046" s="8" t="s">
        <v>6160</v>
      </c>
      <c r="C4046" s="2" t="s">
        <v>9268</v>
      </c>
      <c r="D4046" s="1">
        <v>40</v>
      </c>
      <c r="E4046" s="1">
        <v>14</v>
      </c>
      <c r="F4046" s="1">
        <v>6</v>
      </c>
      <c r="G4046" s="1">
        <v>7</v>
      </c>
      <c r="H4046" s="1">
        <v>10</v>
      </c>
      <c r="I4046" s="16"/>
      <c r="J4046" s="17" t="s">
        <v>7142</v>
      </c>
      <c r="K4046" s="4" t="s">
        <v>7144</v>
      </c>
      <c r="L4046" s="5" t="s">
        <v>7143</v>
      </c>
      <c r="M4046" s="5">
        <f t="shared" si="252"/>
        <v>7</v>
      </c>
      <c r="N4046" s="5">
        <f t="shared" si="253"/>
        <v>10</v>
      </c>
      <c r="O4046" s="3" t="str">
        <f>IF(ISBLANK(D4046),"ส่วนลด",VLOOKUP(D4046,หมวดหมู่!$A$2:$B$35,2))</f>
        <v>งานก่อสร้าง</v>
      </c>
      <c r="P4046" s="3" t="str">
        <f>IF(ISBLANK(E4046),"หน่วย",VLOOKUP(E4046,หน่วยนับ!$A$2:$B$37,2))</f>
        <v>ถุง</v>
      </c>
      <c r="Q4046" t="str">
        <f t="shared" si="254"/>
        <v>P00000.png</v>
      </c>
      <c r="R4046" t="str">
        <f t="shared" si="255"/>
        <v>INSERT INTO `product`(`pID`, `pBar`, `pBars`, `pName`, `pBP`, `pSP`, `pVal`, `pCate`, `pUnit`, `img`) VALUES ('P04046','P04046','[{"detail":"รหัสสินค้า","barcode":"P04046"},{"detail":"บาร์โค้ดหลัก","barcode":"P04046"}]','ตะปูคอนกรีต 2'' 8ตัว***','7','10','6','งานก่อสร้าง','ถุง','P00000.png');</v>
      </c>
    </row>
    <row r="4047" spans="1:18" x14ac:dyDescent="0.25">
      <c r="A4047" s="2" t="s">
        <v>6161</v>
      </c>
      <c r="B4047" s="8">
        <v>8858891302473</v>
      </c>
      <c r="C4047" s="2" t="s">
        <v>9269</v>
      </c>
      <c r="D4047" s="1">
        <v>74</v>
      </c>
      <c r="E4047" s="1">
        <v>3</v>
      </c>
      <c r="F4047" s="1">
        <v>20</v>
      </c>
      <c r="G4047" s="1">
        <v>8.34</v>
      </c>
      <c r="H4047" s="1">
        <v>10</v>
      </c>
      <c r="I4047" s="16"/>
      <c r="J4047" s="17" t="s">
        <v>7142</v>
      </c>
      <c r="K4047" s="4" t="s">
        <v>7144</v>
      </c>
      <c r="L4047" s="5" t="s">
        <v>7143</v>
      </c>
      <c r="M4047" s="5">
        <f t="shared" si="252"/>
        <v>8.34</v>
      </c>
      <c r="N4047" s="5">
        <f t="shared" si="253"/>
        <v>10</v>
      </c>
      <c r="O4047" s="3" t="str">
        <f>IF(ISBLANK(D4047),"ส่วนลด",VLOOKUP(D4047,หมวดหมู่!$A$2:$B$35,2))</f>
        <v>น้ำขวด+น้ำอัดลม</v>
      </c>
      <c r="P4047" s="3" t="str">
        <f>IF(ISBLANK(E4047),"หน่วย",VLOOKUP(E4047,หน่วยนับ!$A$2:$B$37,2))</f>
        <v>ขวด</v>
      </c>
      <c r="Q4047" t="str">
        <f t="shared" si="254"/>
        <v>P00000.png</v>
      </c>
      <c r="R4047" t="str">
        <f t="shared" si="255"/>
        <v>INSERT INTO `product`(`pID`, `pBar`, `pBars`, `pName`, `pBP`, `pSP`, `pVal`, `pCate`, `pUnit`, `img`) VALUES ('P04047','8858891302473','[{"detail":"รหัสสินค้า","barcode":"P04047"},{"detail":"บาร์โค้ดหลัก","barcode":"8858891302473"}]','เย็นๆจับเลี้ยง315มล***','8.34','10','20','น้ำขวด+น้ำอัดลม','ขวด','P00000.png');</v>
      </c>
    </row>
    <row r="4048" spans="1:18" x14ac:dyDescent="0.25">
      <c r="A4048" s="2" t="s">
        <v>6162</v>
      </c>
      <c r="B4048" s="8" t="s">
        <v>6162</v>
      </c>
      <c r="C4048" s="2" t="s">
        <v>9270</v>
      </c>
      <c r="D4048" s="1">
        <v>40</v>
      </c>
      <c r="E4048" s="1">
        <v>14</v>
      </c>
      <c r="F4048" s="1">
        <v>9</v>
      </c>
      <c r="G4048" s="1">
        <v>7</v>
      </c>
      <c r="H4048" s="1">
        <v>10</v>
      </c>
      <c r="I4048" s="16"/>
      <c r="J4048" s="17" t="s">
        <v>7142</v>
      </c>
      <c r="K4048" s="4" t="s">
        <v>7144</v>
      </c>
      <c r="L4048" s="5" t="s">
        <v>7143</v>
      </c>
      <c r="M4048" s="5">
        <f t="shared" si="252"/>
        <v>7</v>
      </c>
      <c r="N4048" s="5">
        <f t="shared" si="253"/>
        <v>10</v>
      </c>
      <c r="O4048" s="3" t="str">
        <f>IF(ISBLANK(D4048),"ส่วนลด",VLOOKUP(D4048,หมวดหมู่!$A$2:$B$35,2))</f>
        <v>งานก่อสร้าง</v>
      </c>
      <c r="P4048" s="3" t="str">
        <f>IF(ISBLANK(E4048),"หน่วย",VLOOKUP(E4048,หน่วยนับ!$A$2:$B$37,2))</f>
        <v>ถุง</v>
      </c>
      <c r="Q4048" t="str">
        <f t="shared" si="254"/>
        <v>P00000.png</v>
      </c>
      <c r="R4048" t="str">
        <f t="shared" si="255"/>
        <v>INSERT INTO `product`(`pID`, `pBar`, `pBars`, `pName`, `pBP`, `pSP`, `pVal`, `pCate`, `pUnit`, `img`) VALUES ('P04048','P04048','[{"detail":"รหัสสินค้า","barcode":"P04048"},{"detail":"บาร์โค้ดหลัก","barcode":"P04048"}]','ตะปูคอนกรีต 1'' 14ตัว***','7','10','9','งานก่อสร้าง','ถุง','P00000.png');</v>
      </c>
    </row>
    <row r="4049" spans="1:18" x14ac:dyDescent="0.25">
      <c r="A4049" s="2" t="s">
        <v>6163</v>
      </c>
      <c r="B4049" s="8" t="s">
        <v>6163</v>
      </c>
      <c r="C4049" s="2" t="s">
        <v>9271</v>
      </c>
      <c r="D4049" s="1">
        <v>40</v>
      </c>
      <c r="E4049" s="1">
        <v>14</v>
      </c>
      <c r="F4049" s="1">
        <v>11</v>
      </c>
      <c r="G4049" s="1">
        <v>17</v>
      </c>
      <c r="H4049" s="1">
        <v>20</v>
      </c>
      <c r="I4049" s="16"/>
      <c r="J4049" s="17" t="s">
        <v>7142</v>
      </c>
      <c r="K4049" s="4" t="s">
        <v>7144</v>
      </c>
      <c r="L4049" s="5" t="s">
        <v>7143</v>
      </c>
      <c r="M4049" s="5">
        <f t="shared" si="252"/>
        <v>17</v>
      </c>
      <c r="N4049" s="5">
        <f t="shared" si="253"/>
        <v>20</v>
      </c>
      <c r="O4049" s="3" t="str">
        <f>IF(ISBLANK(D4049),"ส่วนลด",VLOOKUP(D4049,หมวดหมู่!$A$2:$B$35,2))</f>
        <v>งานก่อสร้าง</v>
      </c>
      <c r="P4049" s="3" t="str">
        <f>IF(ISBLANK(E4049),"หน่วย",VLOOKUP(E4049,หน่วยนับ!$A$2:$B$37,2))</f>
        <v>ถุง</v>
      </c>
      <c r="Q4049" t="str">
        <f t="shared" si="254"/>
        <v>P00000.png</v>
      </c>
      <c r="R4049" t="str">
        <f t="shared" si="255"/>
        <v>INSERT INTO `product`(`pID`, `pBar`, `pBars`, `pName`, `pBP`, `pSP`, `pVal`, `pCate`, `pUnit`, `img`) VALUES ('P04049','P04049','[{"detail":"รหัสสินค้า","barcode":"P04049"},{"detail":"บาร์โค้ดหลัก","barcode":"P04049"}]','ตะปูคอนกรีต 1''อ้วน24ตัว***','17','20','11','งานก่อสร้าง','ถุง','P00000.png');</v>
      </c>
    </row>
    <row r="4050" spans="1:18" x14ac:dyDescent="0.25">
      <c r="A4050" s="2" t="s">
        <v>6164</v>
      </c>
      <c r="B4050" s="8" t="s">
        <v>6164</v>
      </c>
      <c r="C4050" s="2" t="s">
        <v>9272</v>
      </c>
      <c r="D4050" s="1">
        <v>91</v>
      </c>
      <c r="E4050" s="1">
        <v>1</v>
      </c>
      <c r="F4050" s="1">
        <v>2</v>
      </c>
      <c r="G4050" s="1">
        <v>35</v>
      </c>
      <c r="H4050" s="1">
        <v>49</v>
      </c>
      <c r="I4050" s="16"/>
      <c r="J4050" s="17" t="s">
        <v>7142</v>
      </c>
      <c r="K4050" s="4" t="s">
        <v>7144</v>
      </c>
      <c r="L4050" s="5" t="s">
        <v>7143</v>
      </c>
      <c r="M4050" s="5">
        <f t="shared" si="252"/>
        <v>35</v>
      </c>
      <c r="N4050" s="5">
        <f t="shared" si="253"/>
        <v>49</v>
      </c>
      <c r="O4050" s="3" t="str">
        <f>IF(ISBLANK(D4050),"ส่วนลด",VLOOKUP(D4050,หมวดหมู่!$A$2:$B$35,2))</f>
        <v>ของใช้ในครัว</v>
      </c>
      <c r="P4050" s="3" t="str">
        <f>IF(ISBLANK(E4050),"หน่วย",VLOOKUP(E4050,หน่วยนับ!$A$2:$B$37,2))</f>
        <v>ชิ้น</v>
      </c>
      <c r="Q4050" t="str">
        <f t="shared" si="254"/>
        <v>P00000.png</v>
      </c>
      <c r="R4050" t="str">
        <f t="shared" si="255"/>
        <v>INSERT INTO `product`(`pID`, `pBar`, `pBars`, `pName`, `pBP`, `pSP`, `pVal`, `pCate`, `pUnit`, `img`) VALUES ('P04050','P04050','[{"detail":"รหัสสินค้า","barcode":"P04050"},{"detail":"บาร์โค้ดหลัก","barcode":"P04050"}]','ที่ใส่สบู่เข้ามุม***','35','49','2','ของใช้ในครัว','ชิ้น','P00000.png');</v>
      </c>
    </row>
    <row r="4051" spans="1:18" x14ac:dyDescent="0.25">
      <c r="A4051" s="2" t="s">
        <v>6165</v>
      </c>
      <c r="B4051" s="8" t="s">
        <v>6165</v>
      </c>
      <c r="C4051" s="2" t="s">
        <v>9273</v>
      </c>
      <c r="D4051" s="1">
        <v>91</v>
      </c>
      <c r="E4051" s="1">
        <v>1</v>
      </c>
      <c r="F4051" s="1">
        <v>3</v>
      </c>
      <c r="G4051" s="1">
        <v>30</v>
      </c>
      <c r="H4051" s="1">
        <v>39</v>
      </c>
      <c r="I4051" s="16"/>
      <c r="J4051" s="17" t="s">
        <v>7142</v>
      </c>
      <c r="K4051" s="4" t="s">
        <v>7144</v>
      </c>
      <c r="L4051" s="5" t="s">
        <v>7143</v>
      </c>
      <c r="M4051" s="5">
        <f t="shared" si="252"/>
        <v>30</v>
      </c>
      <c r="N4051" s="5">
        <f t="shared" si="253"/>
        <v>39</v>
      </c>
      <c r="O4051" s="3" t="str">
        <f>IF(ISBLANK(D4051),"ส่วนลด",VLOOKUP(D4051,หมวดหมู่!$A$2:$B$35,2))</f>
        <v>ของใช้ในครัว</v>
      </c>
      <c r="P4051" s="3" t="str">
        <f>IF(ISBLANK(E4051),"หน่วย",VLOOKUP(E4051,หน่วยนับ!$A$2:$B$37,2))</f>
        <v>ชิ้น</v>
      </c>
      <c r="Q4051" t="str">
        <f t="shared" si="254"/>
        <v>P00000.png</v>
      </c>
      <c r="R4051" t="str">
        <f t="shared" si="255"/>
        <v>INSERT INTO `product`(`pID`, `pBar`, `pBars`, `pName`, `pBP`, `pSP`, `pVal`, `pCate`, `pUnit`, `img`) VALUES ('P04051','P04051','[{"detail":"รหัสสินค้า","barcode":"P04051"},{"detail":"บาร์โค้ดหลัก","barcode":"P04051"}]','ที่ใส่สบู่***','30','39','3','ของใช้ในครัว','ชิ้น','P00000.png');</v>
      </c>
    </row>
    <row r="4052" spans="1:18" x14ac:dyDescent="0.25">
      <c r="A4052" s="2" t="s">
        <v>6166</v>
      </c>
      <c r="B4052" s="8">
        <v>8858729800249</v>
      </c>
      <c r="C4052" s="2" t="s">
        <v>6167</v>
      </c>
      <c r="D4052" s="1">
        <v>20</v>
      </c>
      <c r="E4052" s="1">
        <v>3</v>
      </c>
      <c r="F4052" s="1">
        <v>18</v>
      </c>
      <c r="G4052" s="1">
        <v>45</v>
      </c>
      <c r="H4052" s="1">
        <v>50</v>
      </c>
      <c r="I4052" s="16"/>
      <c r="J4052" s="17" t="s">
        <v>7142</v>
      </c>
      <c r="K4052" s="4" t="s">
        <v>7144</v>
      </c>
      <c r="L4052" s="5" t="s">
        <v>7143</v>
      </c>
      <c r="M4052" s="5">
        <f t="shared" si="252"/>
        <v>45</v>
      </c>
      <c r="N4052" s="5">
        <f t="shared" si="253"/>
        <v>50</v>
      </c>
      <c r="O4052" s="3" t="str">
        <f>IF(ISBLANK(D4052),"ส่วนลด",VLOOKUP(D4052,หมวดหมู่!$A$2:$B$35,2))</f>
        <v>อุปโภค/บริโภค</v>
      </c>
      <c r="P4052" s="3" t="str">
        <f>IF(ISBLANK(E4052),"หน่วย",VLOOKUP(E4052,หน่วยนับ!$A$2:$B$37,2))</f>
        <v>ขวด</v>
      </c>
      <c r="Q4052" t="str">
        <f t="shared" si="254"/>
        <v>P00000.png</v>
      </c>
      <c r="R4052" t="str">
        <f t="shared" si="255"/>
        <v>INSERT INTO `product`(`pID`, `pBar`, `pBars`, `pName`, `pBP`, `pSP`, `pVal`, `pCate`, `pUnit`, `img`) VALUES ('P04052','8858729800249','[{"detail":"รหัสสินค้า","barcode":"P04052"},{"detail":"บาร์โค้ดหลัก","barcode":"8858729800249"}]','น้ำม้นปลามขวดละ50บาท**','45','50','18','อุปโภค/บริโภค','ขวด','P00000.png');</v>
      </c>
    </row>
    <row r="4053" spans="1:18" x14ac:dyDescent="0.25">
      <c r="A4053" s="2" t="s">
        <v>6168</v>
      </c>
      <c r="B4053" s="8">
        <v>4984824089020</v>
      </c>
      <c r="C4053" s="2" t="s">
        <v>9274</v>
      </c>
      <c r="D4053" s="1">
        <v>21</v>
      </c>
      <c r="E4053" s="1">
        <v>9</v>
      </c>
      <c r="F4053" s="1">
        <v>8</v>
      </c>
      <c r="G4053" s="1">
        <v>32.5</v>
      </c>
      <c r="H4053" s="1">
        <v>40</v>
      </c>
      <c r="I4053" s="16"/>
      <c r="J4053" s="17" t="s">
        <v>7142</v>
      </c>
      <c r="K4053" s="4" t="s">
        <v>7144</v>
      </c>
      <c r="L4053" s="5" t="s">
        <v>7143</v>
      </c>
      <c r="M4053" s="5">
        <f t="shared" si="252"/>
        <v>32.5</v>
      </c>
      <c r="N4053" s="5">
        <f t="shared" si="253"/>
        <v>40</v>
      </c>
      <c r="O4053" s="3" t="str">
        <f>IF(ISBLANK(D4053),"ส่วนลด",VLOOKUP(D4053,หมวดหมู่!$A$2:$B$35,2))</f>
        <v>ไฟฟ้า</v>
      </c>
      <c r="P4053" s="3" t="str">
        <f>IF(ISBLANK(E4053),"หน่วย",VLOOKUP(E4053,หน่วยนับ!$A$2:$B$37,2))</f>
        <v>แพ็ค</v>
      </c>
      <c r="Q4053" t="str">
        <f t="shared" si="254"/>
        <v>P00000.png</v>
      </c>
      <c r="R4053" t="str">
        <f t="shared" si="255"/>
        <v>INSERT INTO `product`(`pID`, `pBar`, `pBars`, `pName`, `pBP`, `pSP`, `pVal`, `pCate`, `pUnit`, `img`) VALUES ('P04053','4984824089020','[{"detail":"รหัสสินค้า","barcode":"P04053"},{"detail":"บาร์โค้ดหลัก","barcode":"4984824089020"}]','ถ่านพานาอัลดาไลน์AAA***','32.5','40','8','ไฟฟ้า','แพ็ค','P00000.png');</v>
      </c>
    </row>
    <row r="4054" spans="1:18" x14ac:dyDescent="0.25">
      <c r="A4054" s="2" t="s">
        <v>6169</v>
      </c>
      <c r="B4054" s="8" t="s">
        <v>6169</v>
      </c>
      <c r="C4054" s="2" t="s">
        <v>6170</v>
      </c>
      <c r="D4054" s="1">
        <v>22</v>
      </c>
      <c r="E4054" s="1">
        <v>27</v>
      </c>
      <c r="F4054" s="1">
        <v>0</v>
      </c>
      <c r="G4054" s="1">
        <v>2300</v>
      </c>
      <c r="H4054" s="1">
        <v>2530</v>
      </c>
      <c r="I4054" s="16"/>
      <c r="J4054" s="17" t="s">
        <v>7142</v>
      </c>
      <c r="K4054" s="4" t="s">
        <v>7144</v>
      </c>
      <c r="L4054" s="5" t="s">
        <v>7143</v>
      </c>
      <c r="M4054" s="5">
        <f t="shared" si="252"/>
        <v>2300</v>
      </c>
      <c r="N4054" s="5">
        <f t="shared" si="253"/>
        <v>2530</v>
      </c>
      <c r="O4054" s="3" t="str">
        <f>IF(ISBLANK(D4054),"ส่วนลด",VLOOKUP(D4054,หมวดหมู่!$A$2:$B$35,2))</f>
        <v>ประปา</v>
      </c>
      <c r="P4054" s="3" t="str">
        <f>IF(ISBLANK(E4054),"หน่วย",VLOOKUP(E4054,หน่วยนับ!$A$2:$B$37,2))</f>
        <v>ม้วน</v>
      </c>
      <c r="Q4054" t="str">
        <f t="shared" si="254"/>
        <v>P00000.png</v>
      </c>
      <c r="R4054" t="str">
        <f t="shared" si="255"/>
        <v>INSERT INTO `product`(`pID`, `pBar`, `pBars`, `pName`, `pBP`, `pSP`, `pVal`, `pCate`, `pUnit`, `img`) VALUES ('P04054','P04054','[{"detail":"รหัสสินค้า","barcode":"P04054"},{"detail":"บาร์โค้ดหลัก","barcode":"P04054"}]','สายยางน้ำเงิน 3/4'' 100เมตร','2300','2530','0','ประปา','ม้วน','P00000.png');</v>
      </c>
    </row>
    <row r="4055" spans="1:18" x14ac:dyDescent="0.25">
      <c r="A4055" s="2" t="s">
        <v>6171</v>
      </c>
      <c r="B4055" s="8">
        <v>8853659094447</v>
      </c>
      <c r="C4055" s="2" t="s">
        <v>6172</v>
      </c>
      <c r="D4055" s="1">
        <v>20</v>
      </c>
      <c r="E4055" s="1">
        <v>1</v>
      </c>
      <c r="F4055" s="1">
        <v>2</v>
      </c>
      <c r="G4055" s="1">
        <v>16</v>
      </c>
      <c r="H4055" s="1">
        <v>20</v>
      </c>
      <c r="I4055" s="16"/>
      <c r="J4055" s="17" t="s">
        <v>7142</v>
      </c>
      <c r="K4055" s="4" t="s">
        <v>7144</v>
      </c>
      <c r="L4055" s="5" t="s">
        <v>7143</v>
      </c>
      <c r="M4055" s="5">
        <f t="shared" si="252"/>
        <v>16</v>
      </c>
      <c r="N4055" s="5">
        <f t="shared" si="253"/>
        <v>20</v>
      </c>
      <c r="O4055" s="3" t="str">
        <f>IF(ISBLANK(D4055),"ส่วนลด",VLOOKUP(D4055,หมวดหมู่!$A$2:$B$35,2))</f>
        <v>อุปโภค/บริโภค</v>
      </c>
      <c r="P4055" s="3" t="str">
        <f>IF(ISBLANK(E4055),"หน่วย",VLOOKUP(E4055,หน่วยนับ!$A$2:$B$37,2))</f>
        <v>ชิ้น</v>
      </c>
      <c r="Q4055" t="str">
        <f t="shared" si="254"/>
        <v>P00000.png</v>
      </c>
      <c r="R4055" t="str">
        <f t="shared" si="255"/>
        <v>INSERT INTO `product`(`pID`, `pBar`, `pBars`, `pName`, `pBP`, `pSP`, `pVal`, `pCate`, `pUnit`, `img`) VALUES ('P04055','8853659094447','[{"detail":"รหัสสินค้า","barcode":"P04055"},{"detail":"บาร์โค้ดหลัก","barcode":"8853659094447"}]','ขวดนม4ออน20บ*','16','20','2','อุปโภค/บริโภค','ชิ้น','P00000.png');</v>
      </c>
    </row>
    <row r="4056" spans="1:18" x14ac:dyDescent="0.25">
      <c r="A4056" s="2" t="s">
        <v>6173</v>
      </c>
      <c r="B4056" s="8">
        <v>8858740514026</v>
      </c>
      <c r="C4056" s="2" t="s">
        <v>6174</v>
      </c>
      <c r="D4056" s="1">
        <v>20</v>
      </c>
      <c r="E4056" s="1">
        <v>3</v>
      </c>
      <c r="F4056" s="1">
        <v>2</v>
      </c>
      <c r="G4056" s="1">
        <v>19.670000000000002</v>
      </c>
      <c r="H4056" s="1">
        <v>25</v>
      </c>
      <c r="I4056" s="16"/>
      <c r="J4056" s="17" t="s">
        <v>7142</v>
      </c>
      <c r="K4056" s="4" t="s">
        <v>7144</v>
      </c>
      <c r="L4056" s="5" t="s">
        <v>7143</v>
      </c>
      <c r="M4056" s="5">
        <f t="shared" si="252"/>
        <v>19.670000000000002</v>
      </c>
      <c r="N4056" s="5">
        <f t="shared" si="253"/>
        <v>25</v>
      </c>
      <c r="O4056" s="3" t="str">
        <f>IF(ISBLANK(D4056),"ส่วนลด",VLOOKUP(D4056,หมวดหมู่!$A$2:$B$35,2))</f>
        <v>อุปโภค/บริโภค</v>
      </c>
      <c r="P4056" s="3" t="str">
        <f>IF(ISBLANK(E4056),"หน่วย",VLOOKUP(E4056,หน่วยนับ!$A$2:$B$37,2))</f>
        <v>ขวด</v>
      </c>
      <c r="Q4056" t="str">
        <f t="shared" si="254"/>
        <v>P00000.png</v>
      </c>
      <c r="R4056" t="str">
        <f t="shared" si="255"/>
        <v>INSERT INTO `product`(`pID`, `pBar`, `pBars`, `pName`, `pBP`, `pSP`, `pVal`, `pCate`, `pUnit`, `img`) VALUES ('P04056','8858740514026','[{"detail":"รหัสสินค้า","barcode":"P04056"},{"detail":"บาร์โค้ดหลัก","barcode":"8858740514026"}]','ขวดนม8ออน25บ*','19.67','25','2','อุปโภค/บริโภค','ขวด','P00000.png');</v>
      </c>
    </row>
    <row r="4057" spans="1:18" x14ac:dyDescent="0.25">
      <c r="A4057" s="2" t="s">
        <v>6175</v>
      </c>
      <c r="B4057" s="8" t="s">
        <v>6175</v>
      </c>
      <c r="C4057" s="2" t="s">
        <v>6176</v>
      </c>
      <c r="D4057" s="1">
        <v>22</v>
      </c>
      <c r="E4057" s="1">
        <v>1</v>
      </c>
      <c r="F4057" s="1">
        <v>9</v>
      </c>
      <c r="G4057" s="1">
        <v>13</v>
      </c>
      <c r="H4057" s="1">
        <v>18</v>
      </c>
      <c r="I4057" s="16"/>
      <c r="J4057" s="17" t="s">
        <v>7142</v>
      </c>
      <c r="K4057" s="4" t="s">
        <v>7144</v>
      </c>
      <c r="L4057" s="5" t="s">
        <v>7143</v>
      </c>
      <c r="M4057" s="5">
        <f t="shared" si="252"/>
        <v>13</v>
      </c>
      <c r="N4057" s="5">
        <f t="shared" si="253"/>
        <v>18</v>
      </c>
      <c r="O4057" s="3" t="str">
        <f>IF(ISBLANK(D4057),"ส่วนลด",VLOOKUP(D4057,หมวดหมู่!$A$2:$B$35,2))</f>
        <v>ประปา</v>
      </c>
      <c r="P4057" s="3" t="str">
        <f>IF(ISBLANK(E4057),"หน่วย",VLOOKUP(E4057,หน่วยนับ!$A$2:$B$37,2))</f>
        <v>ชิ้น</v>
      </c>
      <c r="Q4057" t="str">
        <f t="shared" si="254"/>
        <v>P00000.png</v>
      </c>
      <c r="R4057" t="str">
        <f t="shared" si="255"/>
        <v>INSERT INTO `product`(`pID`, `pBar`, `pBars`, `pName`, `pBP`, `pSP`, `pVal`, `pCate`, `pUnit`, `img`) VALUES ('P04057','P04057','[{"detail":"รหัสสินค้า","barcode":"P04057"},{"detail":"บาร์โค้ดหลัก","barcode":"P04057"}]','สี่ทางPVC 1/2''','13','18','9','ประปา','ชิ้น','P00000.png');</v>
      </c>
    </row>
    <row r="4058" spans="1:18" x14ac:dyDescent="0.25">
      <c r="A4058" s="2" t="s">
        <v>6177</v>
      </c>
      <c r="B4058" s="8">
        <v>8851959427170</v>
      </c>
      <c r="C4058" s="2" t="s">
        <v>6178</v>
      </c>
      <c r="D4058" s="6"/>
      <c r="E4058" s="6"/>
      <c r="F4058" s="1">
        <v>90</v>
      </c>
      <c r="G4058" s="1">
        <v>0</v>
      </c>
      <c r="H4058" s="1">
        <v>6</v>
      </c>
      <c r="I4058" s="16"/>
      <c r="J4058" s="17" t="s">
        <v>7142</v>
      </c>
      <c r="K4058" s="4" t="s">
        <v>7144</v>
      </c>
      <c r="L4058" s="5" t="s">
        <v>7143</v>
      </c>
      <c r="M4058" s="5">
        <f t="shared" si="252"/>
        <v>0</v>
      </c>
      <c r="N4058" s="5">
        <f t="shared" si="253"/>
        <v>-6</v>
      </c>
      <c r="O4058" s="3" t="str">
        <f>IF(ISBLANK(D4058),"ส่วนลด",VLOOKUP(D4058,หมวดหมู่!$A$2:$B$35,2))</f>
        <v>ส่วนลด</v>
      </c>
      <c r="P4058" s="3" t="str">
        <f>IF(ISBLANK(E4058),"หน่วย",VLOOKUP(E4058,หน่วยนับ!$A$2:$B$37,2))</f>
        <v>หน่วย</v>
      </c>
      <c r="Q4058" t="str">
        <f t="shared" si="254"/>
        <v>P00000.png</v>
      </c>
      <c r="R4058" t="str">
        <f t="shared" si="255"/>
        <v>INSERT INTO `product`(`pID`, `pBar`, `pBars`, `pName`, `pBP`, `pSP`, `pVal`, `pCate`, `pUnit`, `img`) VALUES ('P04058','8851959427170','[{"detail":"รหัสสินค้า","barcode":"P04058"},{"detail":"บาร์โค้ดหลัก","barcode":"8851959427170"}]','ส่วนลดแฟนต้าน้ำแดง330แพ็ค12ขวด*','0','-6','90','ส่วนลด','หน่วย','P00000.png');</v>
      </c>
    </row>
    <row r="4059" spans="1:18" x14ac:dyDescent="0.25">
      <c r="A4059" s="2" t="s">
        <v>6179</v>
      </c>
      <c r="B4059" s="8" t="s">
        <v>6179</v>
      </c>
      <c r="C4059" s="2" t="s">
        <v>6180</v>
      </c>
      <c r="D4059" s="1">
        <v>20</v>
      </c>
      <c r="E4059" s="1">
        <v>14</v>
      </c>
      <c r="F4059" s="1">
        <v>1</v>
      </c>
      <c r="G4059" s="1">
        <v>40</v>
      </c>
      <c r="H4059" s="1">
        <v>45</v>
      </c>
      <c r="I4059" s="16"/>
      <c r="J4059" s="17" t="s">
        <v>7142</v>
      </c>
      <c r="K4059" s="4" t="s">
        <v>7144</v>
      </c>
      <c r="L4059" s="5" t="s">
        <v>7143</v>
      </c>
      <c r="M4059" s="5">
        <f t="shared" si="252"/>
        <v>40</v>
      </c>
      <c r="N4059" s="5">
        <f t="shared" si="253"/>
        <v>45</v>
      </c>
      <c r="O4059" s="3" t="str">
        <f>IF(ISBLANK(D4059),"ส่วนลด",VLOOKUP(D4059,หมวดหมู่!$A$2:$B$35,2))</f>
        <v>อุปโภค/บริโภค</v>
      </c>
      <c r="P4059" s="3" t="str">
        <f>IF(ISBLANK(E4059),"หน่วย",VLOOKUP(E4059,หน่วยนับ!$A$2:$B$37,2))</f>
        <v>ถุง</v>
      </c>
      <c r="Q4059" t="str">
        <f t="shared" si="254"/>
        <v>P00000.png</v>
      </c>
      <c r="R4059" t="str">
        <f t="shared" si="255"/>
        <v>INSERT INTO `product`(`pID`, `pBar`, `pBars`, `pName`, `pBP`, `pSP`, `pVal`, `pCate`, `pUnit`, `img`) VALUES ('P04059','P04059','[{"detail":"รหัสสินค้า","barcode":"P04059"},{"detail":"บาร์โค้ดหลัก","barcode":"P04059"}]','ปลาร้าปลากะดี่โลละ45บาท*','40','45','1','อุปโภค/บริโภค','ถุง','P00000.png');</v>
      </c>
    </row>
    <row r="4060" spans="1:18" x14ac:dyDescent="0.25">
      <c r="A4060" s="2" t="s">
        <v>6181</v>
      </c>
      <c r="B4060" s="8" t="s">
        <v>6181</v>
      </c>
      <c r="C4060" s="2" t="s">
        <v>6182</v>
      </c>
      <c r="D4060" s="1">
        <v>20</v>
      </c>
      <c r="E4060" s="1">
        <v>14</v>
      </c>
      <c r="F4060" s="1">
        <v>5</v>
      </c>
      <c r="G4060" s="1">
        <v>20</v>
      </c>
      <c r="H4060" s="1">
        <v>25</v>
      </c>
      <c r="I4060" s="16"/>
      <c r="J4060" s="17" t="s">
        <v>7142</v>
      </c>
      <c r="K4060" s="4" t="s">
        <v>7144</v>
      </c>
      <c r="L4060" s="5" t="s">
        <v>7143</v>
      </c>
      <c r="M4060" s="5">
        <f t="shared" si="252"/>
        <v>20</v>
      </c>
      <c r="N4060" s="5">
        <f t="shared" si="253"/>
        <v>25</v>
      </c>
      <c r="O4060" s="3" t="str">
        <f>IF(ISBLANK(D4060),"ส่วนลด",VLOOKUP(D4060,หมวดหมู่!$A$2:$B$35,2))</f>
        <v>อุปโภค/บริโภค</v>
      </c>
      <c r="P4060" s="3" t="str">
        <f>IF(ISBLANK(E4060),"หน่วย",VLOOKUP(E4060,หน่วยนับ!$A$2:$B$37,2))</f>
        <v>ถุง</v>
      </c>
      <c r="Q4060" t="str">
        <f t="shared" si="254"/>
        <v>P00000.png</v>
      </c>
      <c r="R4060" t="str">
        <f t="shared" si="255"/>
        <v>INSERT INTO `product`(`pID`, `pBar`, `pBars`, `pName`, `pBP`, `pSP`, `pVal`, `pCate`, `pUnit`, `img`) VALUES ('P04060','P04060','[{"detail":"รหัสสินค้า","barcode":"P04060"},{"detail":"บาร์โค้ดหลัก","barcode":"P04060"}]','ปลาร้าปลากะดี่ครึ่งโลละ25บาท*','20','25','5','อุปโภค/บริโภค','ถุง','P00000.png');</v>
      </c>
    </row>
    <row r="4061" spans="1:18" x14ac:dyDescent="0.25">
      <c r="A4061" s="2" t="s">
        <v>6183</v>
      </c>
      <c r="B4061" s="8" t="s">
        <v>6183</v>
      </c>
      <c r="C4061" s="2" t="s">
        <v>9275</v>
      </c>
      <c r="D4061" s="1">
        <v>91</v>
      </c>
      <c r="E4061" s="6"/>
      <c r="F4061" s="1">
        <v>4</v>
      </c>
      <c r="G4061" s="1">
        <v>70</v>
      </c>
      <c r="H4061" s="1">
        <v>79</v>
      </c>
      <c r="I4061" s="16"/>
      <c r="J4061" s="17" t="s">
        <v>7142</v>
      </c>
      <c r="K4061" s="4" t="s">
        <v>7144</v>
      </c>
      <c r="L4061" s="5" t="s">
        <v>7143</v>
      </c>
      <c r="M4061" s="5">
        <f t="shared" si="252"/>
        <v>70</v>
      </c>
      <c r="N4061" s="5">
        <f t="shared" si="253"/>
        <v>79</v>
      </c>
      <c r="O4061" s="3" t="str">
        <f>IF(ISBLANK(D4061),"ส่วนลด",VLOOKUP(D4061,หมวดหมู่!$A$2:$B$35,2))</f>
        <v>ของใช้ในครัว</v>
      </c>
      <c r="P4061" s="3" t="str">
        <f>IF(ISBLANK(E4061),"หน่วย",VLOOKUP(E4061,หน่วยนับ!$A$2:$B$37,2))</f>
        <v>หน่วย</v>
      </c>
      <c r="Q4061" t="str">
        <f t="shared" si="254"/>
        <v>P00000.png</v>
      </c>
      <c r="R4061" t="str">
        <f t="shared" si="255"/>
        <v>INSERT INTO `product`(`pID`, `pBar`, `pBars`, `pName`, `pBP`, `pSP`, `pVal`, `pCate`, `pUnit`, `img`) VALUES ('P04061','P04061','[{"detail":"รหัสสินค้า","barcode":"P04061"},{"detail":"บาร์โค้ดหลัก","barcode":"P04061"}]','แปรงหินขัดส้นเท้า***','70','79','4','ของใช้ในครัว','หน่วย','P00000.png');</v>
      </c>
    </row>
    <row r="4062" spans="1:18" x14ac:dyDescent="0.25">
      <c r="A4062" s="2" t="s">
        <v>6184</v>
      </c>
      <c r="B4062" s="8">
        <v>8850100126030</v>
      </c>
      <c r="C4062" s="2" t="s">
        <v>6185</v>
      </c>
      <c r="D4062" s="6"/>
      <c r="E4062" s="6"/>
      <c r="F4062" s="1">
        <v>96</v>
      </c>
      <c r="G4062" s="1">
        <v>0</v>
      </c>
      <c r="H4062" s="1">
        <v>20</v>
      </c>
      <c r="I4062" s="16"/>
      <c r="J4062" s="17" t="s">
        <v>7142</v>
      </c>
      <c r="K4062" s="4" t="s">
        <v>7144</v>
      </c>
      <c r="L4062" s="5" t="s">
        <v>7143</v>
      </c>
      <c r="M4062" s="5">
        <f t="shared" si="252"/>
        <v>0</v>
      </c>
      <c r="N4062" s="5">
        <f t="shared" si="253"/>
        <v>-20</v>
      </c>
      <c r="O4062" s="3" t="str">
        <f>IF(ISBLANK(D4062),"ส่วนลด",VLOOKUP(D4062,หมวดหมู่!$A$2:$B$35,2))</f>
        <v>ส่วนลด</v>
      </c>
      <c r="P4062" s="3" t="str">
        <f>IF(ISBLANK(E4062),"หน่วย",VLOOKUP(E4062,หน่วยนับ!$A$2:$B$37,2))</f>
        <v>หน่วย</v>
      </c>
      <c r="Q4062" t="str">
        <f t="shared" si="254"/>
        <v>P00000.png</v>
      </c>
      <c r="R4062" t="str">
        <f t="shared" si="255"/>
        <v>INSERT INTO `product`(`pID`, `pBar`, `pBars`, `pName`, `pBP`, `pSP`, `pVal`, `pCate`, `pUnit`, `img`) VALUES ('P04062','8850100126030','[{"detail":"รหัสสินค้า","barcode":"P04062"},{"detail":"บาร์โค้ดหลัก","barcode":"8850100126030"}]','ส่วนลดไวไวหมูสับรสต้มยำกล่อง30ซอง*','0','-20','96','ส่วนลด','หน่วย','P00000.png');</v>
      </c>
    </row>
    <row r="4063" spans="1:18" x14ac:dyDescent="0.25">
      <c r="A4063" s="2" t="s">
        <v>6186</v>
      </c>
      <c r="B4063" s="8">
        <v>8850918003974</v>
      </c>
      <c r="C4063" s="2" t="s">
        <v>6187</v>
      </c>
      <c r="D4063" s="1">
        <v>21</v>
      </c>
      <c r="E4063" s="1">
        <v>35</v>
      </c>
      <c r="F4063" s="1">
        <v>1</v>
      </c>
      <c r="G4063" s="1">
        <v>1090</v>
      </c>
      <c r="H4063" s="1">
        <v>1199</v>
      </c>
      <c r="I4063" s="16"/>
      <c r="J4063" s="17" t="s">
        <v>7142</v>
      </c>
      <c r="K4063" s="4" t="s">
        <v>7144</v>
      </c>
      <c r="L4063" s="5" t="s">
        <v>7143</v>
      </c>
      <c r="M4063" s="5">
        <f t="shared" si="252"/>
        <v>1090</v>
      </c>
      <c r="N4063" s="5">
        <f t="shared" si="253"/>
        <v>1199</v>
      </c>
      <c r="O4063" s="3" t="str">
        <f>IF(ISBLANK(D4063),"ส่วนลด",VLOOKUP(D4063,หมวดหมู่!$A$2:$B$35,2))</f>
        <v>ไฟฟ้า</v>
      </c>
      <c r="P4063" s="3" t="str">
        <f>IF(ISBLANK(E4063),"หน่วย",VLOOKUP(E4063,หน่วยนับ!$A$2:$B$37,2))</f>
        <v>ตัว</v>
      </c>
      <c r="Q4063" t="str">
        <f t="shared" si="254"/>
        <v>P00000.png</v>
      </c>
      <c r="R4063" t="str">
        <f t="shared" si="255"/>
        <v>INSERT INTO `product`(`pID`, `pBar`, `pBars`, `pName`, `pBP`, `pSP`, `pVal`, `pCate`, `pUnit`, `img`) VALUES ('P04063','8850918003974','[{"detail":"รหัสสินค้า","barcode":"P04063"},{"detail":"บาร์โค้ดหลัก","barcode":"8850918003974"}]','พัดลมฮาตาลิ16นิ้วติดผนัง*','1090','1199','1','ไฟฟ้า','ตัว','P00000.png');</v>
      </c>
    </row>
    <row r="4064" spans="1:18" x14ac:dyDescent="0.25">
      <c r="A4064" s="2" t="s">
        <v>6188</v>
      </c>
      <c r="B4064" s="8" t="s">
        <v>6188</v>
      </c>
      <c r="C4064" s="2" t="s">
        <v>6189</v>
      </c>
      <c r="D4064" s="1">
        <v>20</v>
      </c>
      <c r="E4064" s="1">
        <v>17</v>
      </c>
      <c r="F4064" s="1">
        <v>0</v>
      </c>
      <c r="G4064" s="1">
        <v>30</v>
      </c>
      <c r="H4064" s="1">
        <v>35</v>
      </c>
      <c r="I4064" s="16"/>
      <c r="J4064" s="17" t="s">
        <v>7142</v>
      </c>
      <c r="K4064" s="4" t="s">
        <v>7144</v>
      </c>
      <c r="L4064" s="5" t="s">
        <v>7143</v>
      </c>
      <c r="M4064" s="5">
        <f t="shared" si="252"/>
        <v>30</v>
      </c>
      <c r="N4064" s="5">
        <f t="shared" si="253"/>
        <v>35</v>
      </c>
      <c r="O4064" s="3" t="str">
        <f>IF(ISBLANK(D4064),"ส่วนลด",VLOOKUP(D4064,หมวดหมู่!$A$2:$B$35,2))</f>
        <v>อุปโภค/บริโภค</v>
      </c>
      <c r="P4064" s="3" t="str">
        <f>IF(ISBLANK(E4064),"หน่วย",VLOOKUP(E4064,หน่วยนับ!$A$2:$B$37,2))</f>
        <v>ใบ</v>
      </c>
      <c r="Q4064" t="str">
        <f t="shared" si="254"/>
        <v>P00000.png</v>
      </c>
      <c r="R4064" t="str">
        <f t="shared" si="255"/>
        <v>INSERT INTO `product`(`pID`, `pBar`, `pBars`, `pName`, `pBP`, `pSP`, `pVal`, `pCate`, `pUnit`, `img`) VALUES ('P04064','P04064','[{"detail":"รหัสสินค้า","barcode":"P04064"},{"detail":"บาร์โค้ดหลัก","barcode":"P04064"}]','กระระมัง35บาท*','30','35','0','อุปโภค/บริโภค','ใบ','P00000.png');</v>
      </c>
    </row>
    <row r="4065" spans="1:18" x14ac:dyDescent="0.25">
      <c r="A4065" s="2" t="s">
        <v>6190</v>
      </c>
      <c r="B4065" s="8">
        <v>8853324000490</v>
      </c>
      <c r="C4065" s="2" t="s">
        <v>6191</v>
      </c>
      <c r="D4065" s="1">
        <v>25</v>
      </c>
      <c r="E4065" s="1">
        <v>11</v>
      </c>
      <c r="F4065" s="1">
        <v>1</v>
      </c>
      <c r="G4065" s="1">
        <v>13</v>
      </c>
      <c r="H4065" s="1">
        <v>15</v>
      </c>
      <c r="I4065" s="16"/>
      <c r="J4065" s="17" t="s">
        <v>7142</v>
      </c>
      <c r="K4065" s="4" t="s">
        <v>7144</v>
      </c>
      <c r="L4065" s="5" t="s">
        <v>7143</v>
      </c>
      <c r="M4065" s="5">
        <f t="shared" si="252"/>
        <v>13</v>
      </c>
      <c r="N4065" s="5">
        <f t="shared" si="253"/>
        <v>15</v>
      </c>
      <c r="O4065" s="3" t="str">
        <f>IF(ISBLANK(D4065),"ส่วนลด",VLOOKUP(D4065,หมวดหมู่!$A$2:$B$35,2))</f>
        <v>การเกษตร</v>
      </c>
      <c r="P4065" s="3" t="str">
        <f>IF(ISBLANK(E4065),"หน่วย",VLOOKUP(E4065,หน่วยนับ!$A$2:$B$37,2))</f>
        <v>ซอง</v>
      </c>
      <c r="Q4065" t="str">
        <f t="shared" si="254"/>
        <v>P00000.png</v>
      </c>
      <c r="R4065" t="str">
        <f t="shared" si="255"/>
        <v>INSERT INTO `product`(`pID`, `pBar`, `pBars`, `pName`, `pBP`, `pSP`, `pVal`, `pCate`, `pUnit`, `img`) VALUES ('P04065','8853324000490','[{"detail":"รหัสสินค้า","barcode":"P04065"},{"detail":"บาร์โค้ดหลัก","barcode":"8853324000490"}]','มะระขี้นก15บ*','13','15','1','การเกษตร','ซอง','P00000.png');</v>
      </c>
    </row>
    <row r="4066" spans="1:18" x14ac:dyDescent="0.25">
      <c r="A4066" s="2" t="s">
        <v>6192</v>
      </c>
      <c r="B4066" s="8">
        <v>8853324000865</v>
      </c>
      <c r="C4066" s="2" t="s">
        <v>6193</v>
      </c>
      <c r="D4066" s="1">
        <v>25</v>
      </c>
      <c r="E4066" s="1">
        <v>11</v>
      </c>
      <c r="F4066" s="1">
        <v>0</v>
      </c>
      <c r="G4066" s="1">
        <v>13</v>
      </c>
      <c r="H4066" s="1">
        <v>15</v>
      </c>
      <c r="I4066" s="16"/>
      <c r="J4066" s="17" t="s">
        <v>7142</v>
      </c>
      <c r="K4066" s="4" t="s">
        <v>7144</v>
      </c>
      <c r="L4066" s="5" t="s">
        <v>7143</v>
      </c>
      <c r="M4066" s="5">
        <f t="shared" si="252"/>
        <v>13</v>
      </c>
      <c r="N4066" s="5">
        <f t="shared" si="253"/>
        <v>15</v>
      </c>
      <c r="O4066" s="3" t="str">
        <f>IF(ISBLANK(D4066),"ส่วนลด",VLOOKUP(D4066,หมวดหมู่!$A$2:$B$35,2))</f>
        <v>การเกษตร</v>
      </c>
      <c r="P4066" s="3" t="str">
        <f>IF(ISBLANK(E4066),"หน่วย",VLOOKUP(E4066,หน่วยนับ!$A$2:$B$37,2))</f>
        <v>ซอง</v>
      </c>
      <c r="Q4066" t="str">
        <f t="shared" si="254"/>
        <v>P00000.png</v>
      </c>
      <c r="R4066" t="str">
        <f t="shared" si="255"/>
        <v>INSERT INTO `product`(`pID`, `pBar`, `pBars`, `pName`, `pBP`, `pSP`, `pVal`, `pCate`, `pUnit`, `img`) VALUES ('P04066','8853324000865','[{"detail":"รหัสสินค้า","barcode":"P04066"},{"detail":"บาร์โค้ดหลัก","barcode":"8853324000865"}]','คะน้าฮ่องกง15บ*','13','15','0','การเกษตร','ซอง','P00000.png');</v>
      </c>
    </row>
    <row r="4067" spans="1:18" x14ac:dyDescent="0.25">
      <c r="A4067" s="2" t="s">
        <v>6194</v>
      </c>
      <c r="B4067" s="8">
        <v>8853324000094</v>
      </c>
      <c r="C4067" s="2" t="s">
        <v>6195</v>
      </c>
      <c r="D4067" s="1">
        <v>25</v>
      </c>
      <c r="E4067" s="1">
        <v>11</v>
      </c>
      <c r="F4067" s="1">
        <v>0</v>
      </c>
      <c r="G4067" s="1">
        <v>13</v>
      </c>
      <c r="H4067" s="1">
        <v>15</v>
      </c>
      <c r="I4067" s="16"/>
      <c r="J4067" s="17" t="s">
        <v>7142</v>
      </c>
      <c r="K4067" s="4" t="s">
        <v>7144</v>
      </c>
      <c r="L4067" s="5" t="s">
        <v>7143</v>
      </c>
      <c r="M4067" s="5">
        <f t="shared" si="252"/>
        <v>13</v>
      </c>
      <c r="N4067" s="5">
        <f t="shared" si="253"/>
        <v>15</v>
      </c>
      <c r="O4067" s="3" t="str">
        <f>IF(ISBLANK(D4067),"ส่วนลด",VLOOKUP(D4067,หมวดหมู่!$A$2:$B$35,2))</f>
        <v>การเกษตร</v>
      </c>
      <c r="P4067" s="3" t="str">
        <f>IF(ISBLANK(E4067),"หน่วย",VLOOKUP(E4067,หน่วยนับ!$A$2:$B$37,2))</f>
        <v>ซอง</v>
      </c>
      <c r="Q4067" t="str">
        <f t="shared" si="254"/>
        <v>P00000.png</v>
      </c>
      <c r="R4067" t="str">
        <f t="shared" si="255"/>
        <v>INSERT INTO `product`(`pID`, `pBar`, `pBars`, `pName`, `pBP`, `pSP`, `pVal`, `pCate`, `pUnit`, `img`) VALUES ('P04067','8853324000094','[{"detail":"รหัสสินค้า","barcode":"P04067"},{"detail":"บาร์โค้ดหลัก","barcode":"8853324000094"}]','คื่นฉ่าย15บ*','13','15','0','การเกษตร','ซอง','P00000.png');</v>
      </c>
    </row>
    <row r="4068" spans="1:18" x14ac:dyDescent="0.25">
      <c r="A4068" s="2" t="s">
        <v>6196</v>
      </c>
      <c r="B4068" s="8">
        <v>8853324000902</v>
      </c>
      <c r="C4068" s="2" t="s">
        <v>9276</v>
      </c>
      <c r="D4068" s="1">
        <v>25</v>
      </c>
      <c r="E4068" s="1">
        <v>11</v>
      </c>
      <c r="F4068" s="1">
        <v>3</v>
      </c>
      <c r="G4068" s="1">
        <v>13</v>
      </c>
      <c r="H4068" s="1">
        <v>15</v>
      </c>
      <c r="I4068" s="16"/>
      <c r="J4068" s="17" t="s">
        <v>7142</v>
      </c>
      <c r="K4068" s="4" t="s">
        <v>7144</v>
      </c>
      <c r="L4068" s="5" t="s">
        <v>7143</v>
      </c>
      <c r="M4068" s="5">
        <f t="shared" si="252"/>
        <v>13</v>
      </c>
      <c r="N4068" s="5">
        <f t="shared" si="253"/>
        <v>15</v>
      </c>
      <c r="O4068" s="3" t="str">
        <f>IF(ISBLANK(D4068),"ส่วนลด",VLOOKUP(D4068,หมวดหมู่!$A$2:$B$35,2))</f>
        <v>การเกษตร</v>
      </c>
      <c r="P4068" s="3" t="str">
        <f>IF(ISBLANK(E4068),"หน่วย",VLOOKUP(E4068,หน่วยนับ!$A$2:$B$37,2))</f>
        <v>ซอง</v>
      </c>
      <c r="Q4068" t="str">
        <f t="shared" si="254"/>
        <v>P00000.png</v>
      </c>
      <c r="R4068" t="str">
        <f t="shared" si="255"/>
        <v>INSERT INTO `product`(`pID`, `pBar`, `pBars`, `pName`, `pBP`, `pSP`, `pVal`, `pCate`, `pUnit`, `img`) VALUES ('P04068','8853324000902','[{"detail":"รหัสสินค้า","barcode":"P04068"},{"detail":"บาร์โค้ดหลัก","barcode":"8853324000902"}]','กระเพราแดง1g750เมล็ด***','13','15','3','การเกษตร','ซอง','P00000.png');</v>
      </c>
    </row>
    <row r="4069" spans="1:18" x14ac:dyDescent="0.25">
      <c r="A4069" s="2" t="s">
        <v>6197</v>
      </c>
      <c r="B4069" s="8">
        <v>8853324000216</v>
      </c>
      <c r="C4069" s="2" t="s">
        <v>6198</v>
      </c>
      <c r="D4069" s="1">
        <v>25</v>
      </c>
      <c r="E4069" s="1">
        <v>11</v>
      </c>
      <c r="F4069" s="1">
        <v>4</v>
      </c>
      <c r="G4069" s="1">
        <v>13</v>
      </c>
      <c r="H4069" s="1">
        <v>15</v>
      </c>
      <c r="I4069" s="16"/>
      <c r="J4069" s="17" t="s">
        <v>7142</v>
      </c>
      <c r="K4069" s="4" t="s">
        <v>7144</v>
      </c>
      <c r="L4069" s="5" t="s">
        <v>7143</v>
      </c>
      <c r="M4069" s="5">
        <f t="shared" si="252"/>
        <v>13</v>
      </c>
      <c r="N4069" s="5">
        <f t="shared" si="253"/>
        <v>15</v>
      </c>
      <c r="O4069" s="3" t="str">
        <f>IF(ISBLANK(D4069),"ส่วนลด",VLOOKUP(D4069,หมวดหมู่!$A$2:$B$35,2))</f>
        <v>การเกษตร</v>
      </c>
      <c r="P4069" s="3" t="str">
        <f>IF(ISBLANK(E4069),"หน่วย",VLOOKUP(E4069,หน่วยนับ!$A$2:$B$37,2))</f>
        <v>ซอง</v>
      </c>
      <c r="Q4069" t="str">
        <f t="shared" si="254"/>
        <v>P00000.png</v>
      </c>
      <c r="R4069" t="str">
        <f t="shared" si="255"/>
        <v>INSERT INTO `product`(`pID`, `pBar`, `pBars`, `pName`, `pBP`, `pSP`, `pVal`, `pCate`, `pUnit`, `img`) VALUES ('P04069','8853324000216','[{"detail":"รหัสสินค้า","barcode":"P04069"},{"detail":"บาร์โค้ดหลัก","barcode":"8853324000216"}]','ผักกาดขาวพันธุ์เบา15บ*','13','15','4','การเกษตร','ซอง','P00000.png');</v>
      </c>
    </row>
    <row r="4070" spans="1:18" x14ac:dyDescent="0.25">
      <c r="A4070" s="2" t="s">
        <v>6199</v>
      </c>
      <c r="B4070" s="8">
        <v>8853324014770</v>
      </c>
      <c r="C4070" s="2" t="s">
        <v>9277</v>
      </c>
      <c r="D4070" s="1">
        <v>25</v>
      </c>
      <c r="E4070" s="1">
        <v>11</v>
      </c>
      <c r="F4070" s="1">
        <v>5</v>
      </c>
      <c r="G4070" s="1">
        <v>13</v>
      </c>
      <c r="H4070" s="1">
        <v>15</v>
      </c>
      <c r="I4070" s="16"/>
      <c r="J4070" s="17" t="s">
        <v>7142</v>
      </c>
      <c r="K4070" s="4" t="s">
        <v>7144</v>
      </c>
      <c r="L4070" s="5" t="s">
        <v>7143</v>
      </c>
      <c r="M4070" s="5">
        <f t="shared" si="252"/>
        <v>13</v>
      </c>
      <c r="N4070" s="5">
        <f t="shared" si="253"/>
        <v>15</v>
      </c>
      <c r="O4070" s="3" t="str">
        <f>IF(ISBLANK(D4070),"ส่วนลด",VLOOKUP(D4070,หมวดหมู่!$A$2:$B$35,2))</f>
        <v>การเกษตร</v>
      </c>
      <c r="P4070" s="3" t="str">
        <f>IF(ISBLANK(E4070),"หน่วย",VLOOKUP(E4070,หน่วยนับ!$A$2:$B$37,2))</f>
        <v>ซอง</v>
      </c>
      <c r="Q4070" t="str">
        <f t="shared" si="254"/>
        <v>P00000.png</v>
      </c>
      <c r="R4070" t="str">
        <f t="shared" si="255"/>
        <v>INSERT INTO `product`(`pID`, `pBar`, `pBars`, `pName`, `pBP`, `pSP`, `pVal`, `pCate`, `pUnit`, `img`) VALUES ('P04070','8853324014770','[{"detail":"รหัสสินค้า","barcode":"P04070"},{"detail":"บาร์โค้ดหลัก","barcode":"8853324014770"}]','ทานคะวันงอก20g230เมล็ด***','13','15','5','การเกษตร','ซอง','P00000.png');</v>
      </c>
    </row>
    <row r="4071" spans="1:18" x14ac:dyDescent="0.25">
      <c r="A4071" s="2" t="s">
        <v>6200</v>
      </c>
      <c r="B4071" s="8">
        <v>8853324001114</v>
      </c>
      <c r="C4071" s="2" t="s">
        <v>6201</v>
      </c>
      <c r="D4071" s="1">
        <v>25</v>
      </c>
      <c r="E4071" s="1">
        <v>11</v>
      </c>
      <c r="F4071" s="1">
        <v>2</v>
      </c>
      <c r="G4071" s="1">
        <v>13</v>
      </c>
      <c r="H4071" s="1">
        <v>15</v>
      </c>
      <c r="I4071" s="16"/>
      <c r="J4071" s="17" t="s">
        <v>7142</v>
      </c>
      <c r="K4071" s="4" t="s">
        <v>7144</v>
      </c>
      <c r="L4071" s="5" t="s">
        <v>7143</v>
      </c>
      <c r="M4071" s="5">
        <f t="shared" si="252"/>
        <v>13</v>
      </c>
      <c r="N4071" s="5">
        <f t="shared" si="253"/>
        <v>15</v>
      </c>
      <c r="O4071" s="3" t="str">
        <f>IF(ISBLANK(D4071),"ส่วนลด",VLOOKUP(D4071,หมวดหมู่!$A$2:$B$35,2))</f>
        <v>การเกษตร</v>
      </c>
      <c r="P4071" s="3" t="str">
        <f>IF(ISBLANK(E4071),"หน่วย",VLOOKUP(E4071,หน่วยนับ!$A$2:$B$37,2))</f>
        <v>ซอง</v>
      </c>
      <c r="Q4071" t="str">
        <f t="shared" si="254"/>
        <v>P00000.png</v>
      </c>
      <c r="R4071" t="str">
        <f t="shared" si="255"/>
        <v>INSERT INTO `product`(`pID`, `pBar`, `pBars`, `pName`, `pBP`, `pSP`, `pVal`, `pCate`, `pUnit`, `img`) VALUES ('P04071','8853324001114','[{"detail":"รหัสสินค้า","barcode":"P04071"},{"detail":"บาร์โค้ดหลัก","barcode":"8853324001114"}]','หอมแบ่ง15บ*','13','15','2','การเกษตร','ซอง','P00000.png');</v>
      </c>
    </row>
    <row r="4072" spans="1:18" x14ac:dyDescent="0.25">
      <c r="A4072" s="2" t="s">
        <v>6202</v>
      </c>
      <c r="B4072" s="8">
        <v>8853324000339</v>
      </c>
      <c r="C4072" s="2" t="s">
        <v>9278</v>
      </c>
      <c r="D4072" s="1">
        <v>25</v>
      </c>
      <c r="E4072" s="1">
        <v>11</v>
      </c>
      <c r="F4072" s="1">
        <v>3</v>
      </c>
      <c r="G4072" s="1">
        <v>13</v>
      </c>
      <c r="H4072" s="1">
        <v>15</v>
      </c>
      <c r="I4072" s="16"/>
      <c r="J4072" s="17" t="s">
        <v>7142</v>
      </c>
      <c r="K4072" s="4" t="s">
        <v>7144</v>
      </c>
      <c r="L4072" s="5" t="s">
        <v>7143</v>
      </c>
      <c r="M4072" s="5">
        <f t="shared" si="252"/>
        <v>13</v>
      </c>
      <c r="N4072" s="5">
        <f t="shared" si="253"/>
        <v>15</v>
      </c>
      <c r="O4072" s="3" t="str">
        <f>IF(ISBLANK(D4072),"ส่วนลด",VLOOKUP(D4072,หมวดหมู่!$A$2:$B$35,2))</f>
        <v>การเกษตร</v>
      </c>
      <c r="P4072" s="3" t="str">
        <f>IF(ISBLANK(E4072),"หน่วย",VLOOKUP(E4072,หน่วยนับ!$A$2:$B$37,2))</f>
        <v>ซอง</v>
      </c>
      <c r="Q4072" t="str">
        <f t="shared" si="254"/>
        <v>P00000.png</v>
      </c>
      <c r="R4072" t="str">
        <f t="shared" si="255"/>
        <v>INSERT INTO `product`(`pID`, `pBar`, `pBars`, `pName`, `pBP`, `pSP`, `pVal`, `pCate`, `pUnit`, `img`) VALUES ('P04072','8853324000339','[{"detail":"รหัสสินค้า","barcode":"P04072"},{"detail":"บาร์โค้ดหลัก","barcode":"8853324000339"}]','กะหล่ำปลี2g440เมล็ด***','13','15','3','การเกษตร','ซอง','P00000.png');</v>
      </c>
    </row>
    <row r="4073" spans="1:18" x14ac:dyDescent="0.25">
      <c r="A4073" s="2" t="s">
        <v>6203</v>
      </c>
      <c r="B4073" s="8">
        <v>8853324000292</v>
      </c>
      <c r="C4073" s="2" t="s">
        <v>6204</v>
      </c>
      <c r="D4073" s="1">
        <v>25</v>
      </c>
      <c r="E4073" s="1">
        <v>11</v>
      </c>
      <c r="F4073" s="1">
        <v>1</v>
      </c>
      <c r="G4073" s="1">
        <v>13</v>
      </c>
      <c r="H4073" s="1">
        <v>15</v>
      </c>
      <c r="I4073" s="16"/>
      <c r="J4073" s="17" t="s">
        <v>7142</v>
      </c>
      <c r="K4073" s="4" t="s">
        <v>7144</v>
      </c>
      <c r="L4073" s="5" t="s">
        <v>7143</v>
      </c>
      <c r="M4073" s="5">
        <f t="shared" si="252"/>
        <v>13</v>
      </c>
      <c r="N4073" s="5">
        <f t="shared" si="253"/>
        <v>15</v>
      </c>
      <c r="O4073" s="3" t="str">
        <f>IF(ISBLANK(D4073),"ส่วนลด",VLOOKUP(D4073,หมวดหมู่!$A$2:$B$35,2))</f>
        <v>การเกษตร</v>
      </c>
      <c r="P4073" s="3" t="str">
        <f>IF(ISBLANK(E4073),"หน่วย",VLOOKUP(E4073,หน่วยนับ!$A$2:$B$37,2))</f>
        <v>ซอง</v>
      </c>
      <c r="Q4073" t="str">
        <f t="shared" si="254"/>
        <v>P00000.png</v>
      </c>
      <c r="R4073" t="str">
        <f t="shared" si="255"/>
        <v>INSERT INTO `product`(`pID`, `pBar`, `pBars`, `pName`, `pBP`, `pSP`, `pVal`, `pCate`, `pUnit`, `img`) VALUES ('P04073','8853324000292','[{"detail":"รหัสสินค้า","barcode":"P04073"},{"detail":"บาร์โค้ดหลัก","barcode":"8853324000292"}]','กระเพรา15บ*','13','15','1','การเกษตร','ซอง','P00000.png');</v>
      </c>
    </row>
    <row r="4074" spans="1:18" x14ac:dyDescent="0.25">
      <c r="A4074" s="2" t="s">
        <v>6205</v>
      </c>
      <c r="B4074" s="8">
        <v>8853324007239</v>
      </c>
      <c r="C4074" s="2" t="s">
        <v>6206</v>
      </c>
      <c r="D4074" s="1">
        <v>25</v>
      </c>
      <c r="E4074" s="1">
        <v>11</v>
      </c>
      <c r="F4074" s="1">
        <v>0</v>
      </c>
      <c r="G4074" s="1">
        <v>23</v>
      </c>
      <c r="H4074" s="1">
        <v>25</v>
      </c>
      <c r="I4074" s="16"/>
      <c r="J4074" s="17" t="s">
        <v>7142</v>
      </c>
      <c r="K4074" s="4" t="s">
        <v>7144</v>
      </c>
      <c r="L4074" s="5" t="s">
        <v>7143</v>
      </c>
      <c r="M4074" s="5">
        <f t="shared" si="252"/>
        <v>23</v>
      </c>
      <c r="N4074" s="5">
        <f t="shared" si="253"/>
        <v>25</v>
      </c>
      <c r="O4074" s="3" t="str">
        <f>IF(ISBLANK(D4074),"ส่วนลด",VLOOKUP(D4074,หมวดหมู่!$A$2:$B$35,2))</f>
        <v>การเกษตร</v>
      </c>
      <c r="P4074" s="3" t="str">
        <f>IF(ISBLANK(E4074),"หน่วย",VLOOKUP(E4074,หน่วยนับ!$A$2:$B$37,2))</f>
        <v>ซอง</v>
      </c>
      <c r="Q4074" t="str">
        <f t="shared" si="254"/>
        <v>P00000.png</v>
      </c>
      <c r="R4074" t="str">
        <f t="shared" si="255"/>
        <v>INSERT INTO `product`(`pID`, `pBar`, `pBars`, `pName`, `pBP`, `pSP`, `pVal`, `pCate`, `pUnit`, `img`) VALUES ('P04074','8853324007239','[{"detail":"รหัสสินค้า","barcode":"P04074"},{"detail":"บาร์โค้ดหลัก","barcode":"8853324007239"}]','ข้าวโพดเหนียว3สี25บ*','23','25','0','การเกษตร','ซอง','P00000.png');</v>
      </c>
    </row>
    <row r="4075" spans="1:18" x14ac:dyDescent="0.25">
      <c r="A4075" s="2" t="s">
        <v>6207</v>
      </c>
      <c r="B4075" s="8">
        <v>8853324000759</v>
      </c>
      <c r="C4075" s="2" t="s">
        <v>6208</v>
      </c>
      <c r="D4075" s="1">
        <v>25</v>
      </c>
      <c r="E4075" s="1">
        <v>11</v>
      </c>
      <c r="F4075" s="1">
        <v>2</v>
      </c>
      <c r="G4075" s="1">
        <v>13</v>
      </c>
      <c r="H4075" s="1">
        <v>15</v>
      </c>
      <c r="I4075" s="16"/>
      <c r="J4075" s="17" t="s">
        <v>7142</v>
      </c>
      <c r="K4075" s="4" t="s">
        <v>7144</v>
      </c>
      <c r="L4075" s="5" t="s">
        <v>7143</v>
      </c>
      <c r="M4075" s="5">
        <f t="shared" si="252"/>
        <v>13</v>
      </c>
      <c r="N4075" s="5">
        <f t="shared" si="253"/>
        <v>15</v>
      </c>
      <c r="O4075" s="3" t="str">
        <f>IF(ISBLANK(D4075),"ส่วนลด",VLOOKUP(D4075,หมวดหมู่!$A$2:$B$35,2))</f>
        <v>การเกษตร</v>
      </c>
      <c r="P4075" s="3" t="str">
        <f>IF(ISBLANK(E4075),"หน่วย",VLOOKUP(E4075,หน่วยนับ!$A$2:$B$37,2))</f>
        <v>ซอง</v>
      </c>
      <c r="Q4075" t="str">
        <f t="shared" si="254"/>
        <v>P00000.png</v>
      </c>
      <c r="R4075" t="str">
        <f t="shared" si="255"/>
        <v>INSERT INTO `product`(`pID`, `pBar`, `pBars`, `pName`, `pBP`, `pSP`, `pVal`, `pCate`, `pUnit`, `img`) VALUES ('P04075','8853324000759','[{"detail":"รหัสสินค้า","barcode":"P04075"},{"detail":"บาร์โค้ดหลัก","barcode":"8853324000759"}]','มะเขือเปราะจาว15บ*','13','15','2','การเกษตร','ซอง','P00000.png');</v>
      </c>
    </row>
    <row r="4076" spans="1:18" x14ac:dyDescent="0.25">
      <c r="A4076" s="2" t="s">
        <v>6209</v>
      </c>
      <c r="B4076" s="8">
        <v>8853324006096</v>
      </c>
      <c r="C4076" s="2" t="s">
        <v>6210</v>
      </c>
      <c r="D4076" s="1">
        <v>25</v>
      </c>
      <c r="E4076" s="1">
        <v>11</v>
      </c>
      <c r="F4076" s="1">
        <v>0</v>
      </c>
      <c r="G4076" s="1">
        <v>23</v>
      </c>
      <c r="H4076" s="1">
        <v>25</v>
      </c>
      <c r="I4076" s="16"/>
      <c r="J4076" s="17" t="s">
        <v>7142</v>
      </c>
      <c r="K4076" s="4" t="s">
        <v>7144</v>
      </c>
      <c r="L4076" s="5" t="s">
        <v>7143</v>
      </c>
      <c r="M4076" s="5">
        <f t="shared" si="252"/>
        <v>23</v>
      </c>
      <c r="N4076" s="5">
        <f t="shared" si="253"/>
        <v>25</v>
      </c>
      <c r="O4076" s="3" t="str">
        <f>IF(ISBLANK(D4076),"ส่วนลด",VLOOKUP(D4076,หมวดหมู่!$A$2:$B$35,2))</f>
        <v>การเกษตร</v>
      </c>
      <c r="P4076" s="3" t="str">
        <f>IF(ISBLANK(E4076),"หน่วย",VLOOKUP(E4076,หน่วยนับ!$A$2:$B$37,2))</f>
        <v>ซอง</v>
      </c>
      <c r="Q4076" t="str">
        <f t="shared" si="254"/>
        <v>P00000.png</v>
      </c>
      <c r="R4076" t="str">
        <f t="shared" si="255"/>
        <v>INSERT INTO `product`(`pID`, `pBar`, `pBars`, `pName`, `pBP`, `pSP`, `pVal`, `pCate`, `pUnit`, `img`) VALUES ('P04076','8853324006096','[{"detail":"รหัสสินค้า","barcode":"P04076"},{"detail":"บาร์โค้ดหลัก","barcode":"8853324006096"}]','ข้าวโพดเหนียวม่วงหวาน25บาท*','23','25','0','การเกษตร','ซอง','P00000.png');</v>
      </c>
    </row>
    <row r="4077" spans="1:18" x14ac:dyDescent="0.25">
      <c r="A4077" s="2" t="s">
        <v>6211</v>
      </c>
      <c r="B4077" s="8">
        <v>8853324005655</v>
      </c>
      <c r="C4077" s="2" t="s">
        <v>6212</v>
      </c>
      <c r="D4077" s="1">
        <v>25</v>
      </c>
      <c r="E4077" s="1">
        <v>11</v>
      </c>
      <c r="F4077" s="1">
        <v>0</v>
      </c>
      <c r="G4077" s="1">
        <v>23</v>
      </c>
      <c r="H4077" s="1">
        <v>25</v>
      </c>
      <c r="I4077" s="16"/>
      <c r="J4077" s="17" t="s">
        <v>7142</v>
      </c>
      <c r="K4077" s="4" t="s">
        <v>7144</v>
      </c>
      <c r="L4077" s="5" t="s">
        <v>7143</v>
      </c>
      <c r="M4077" s="5">
        <f t="shared" si="252"/>
        <v>23</v>
      </c>
      <c r="N4077" s="5">
        <f t="shared" si="253"/>
        <v>25</v>
      </c>
      <c r="O4077" s="3" t="str">
        <f>IF(ISBLANK(D4077),"ส่วนลด",VLOOKUP(D4077,หมวดหมู่!$A$2:$B$35,2))</f>
        <v>การเกษตร</v>
      </c>
      <c r="P4077" s="3" t="str">
        <f>IF(ISBLANK(E4077),"หน่วย",VLOOKUP(E4077,หน่วยนับ!$A$2:$B$37,2))</f>
        <v>ซอง</v>
      </c>
      <c r="Q4077" t="str">
        <f t="shared" si="254"/>
        <v>P00000.png</v>
      </c>
      <c r="R4077" t="str">
        <f t="shared" si="255"/>
        <v>INSERT INTO `product`(`pID`, `pBar`, `pBars`, `pName`, `pBP`, `pSP`, `pVal`, `pCate`, `pUnit`, `img`) VALUES ('P04077','8853324005655','[{"detail":"รหัสสินค้า","barcode":"P04077"},{"detail":"บาร์โค้ดหลัก","barcode":"8853324005655"}]','ข้าวโพดเหนียวซูพรีม25บาท*','23','25','0','การเกษตร','ซอง','P00000.png');</v>
      </c>
    </row>
    <row r="4078" spans="1:18" x14ac:dyDescent="0.25">
      <c r="A4078" s="2" t="s">
        <v>6213</v>
      </c>
      <c r="B4078" s="8">
        <v>8853324000513</v>
      </c>
      <c r="C4078" s="2" t="s">
        <v>6214</v>
      </c>
      <c r="D4078" s="1">
        <v>25</v>
      </c>
      <c r="E4078" s="1">
        <v>11</v>
      </c>
      <c r="F4078" s="1">
        <v>0</v>
      </c>
      <c r="G4078" s="1">
        <v>13</v>
      </c>
      <c r="H4078" s="1">
        <v>15</v>
      </c>
      <c r="I4078" s="16"/>
      <c r="J4078" s="17" t="s">
        <v>7142</v>
      </c>
      <c r="K4078" s="4" t="s">
        <v>7144</v>
      </c>
      <c r="L4078" s="5" t="s">
        <v>7143</v>
      </c>
      <c r="M4078" s="5">
        <f t="shared" si="252"/>
        <v>13</v>
      </c>
      <c r="N4078" s="5">
        <f t="shared" si="253"/>
        <v>15</v>
      </c>
      <c r="O4078" s="3" t="str">
        <f>IF(ISBLANK(D4078),"ส่วนลด",VLOOKUP(D4078,หมวดหมู่!$A$2:$B$35,2))</f>
        <v>การเกษตร</v>
      </c>
      <c r="P4078" s="3" t="str">
        <f>IF(ISBLANK(E4078),"หน่วย",VLOOKUP(E4078,หน่วยนับ!$A$2:$B$37,2))</f>
        <v>ซอง</v>
      </c>
      <c r="Q4078" t="str">
        <f t="shared" si="254"/>
        <v>P00000.png</v>
      </c>
      <c r="R4078" t="str">
        <f t="shared" si="255"/>
        <v>INSERT INTO `product`(`pID`, `pBar`, `pBars`, `pName`, `pBP`, `pSP`, `pVal`, `pCate`, `pUnit`, `img`) VALUES ('P04078','8853324000513','[{"detail":"รหัสสินค้า","barcode":"P04078"},{"detail":"บาร์โค้ดหลัก","barcode":"8853324000513"}]','ข้าวโพดสำลี15บาท*','13','15','0','การเกษตร','ซอง','P00000.png');</v>
      </c>
    </row>
    <row r="4079" spans="1:18" x14ac:dyDescent="0.25">
      <c r="A4079" s="2" t="s">
        <v>6215</v>
      </c>
      <c r="B4079" s="8">
        <v>8853324000049</v>
      </c>
      <c r="C4079" s="2" t="s">
        <v>6216</v>
      </c>
      <c r="D4079" s="1">
        <v>25</v>
      </c>
      <c r="E4079" s="1">
        <v>11</v>
      </c>
      <c r="F4079" s="1">
        <v>0</v>
      </c>
      <c r="G4079" s="1">
        <v>13</v>
      </c>
      <c r="H4079" s="1">
        <v>15</v>
      </c>
      <c r="I4079" s="16"/>
      <c r="J4079" s="17" t="s">
        <v>7142</v>
      </c>
      <c r="K4079" s="4" t="s">
        <v>7144</v>
      </c>
      <c r="L4079" s="5" t="s">
        <v>7143</v>
      </c>
      <c r="M4079" s="5">
        <f t="shared" si="252"/>
        <v>13</v>
      </c>
      <c r="N4079" s="5">
        <f t="shared" si="253"/>
        <v>15</v>
      </c>
      <c r="O4079" s="3" t="str">
        <f>IF(ISBLANK(D4079),"ส่วนลด",VLOOKUP(D4079,หมวดหมู่!$A$2:$B$35,2))</f>
        <v>การเกษตร</v>
      </c>
      <c r="P4079" s="3" t="str">
        <f>IF(ISBLANK(E4079),"หน่วย",VLOOKUP(E4079,หน่วยนับ!$A$2:$B$37,2))</f>
        <v>ซอง</v>
      </c>
      <c r="Q4079" t="str">
        <f t="shared" si="254"/>
        <v>P00000.png</v>
      </c>
      <c r="R4079" t="str">
        <f t="shared" si="255"/>
        <v>INSERT INTO `product`(`pID`, `pBar`, `pBars`, `pName`, `pBP`, `pSP`, `pVal`, `pCate`, `pUnit`, `img`) VALUES ('P04079','8853324000049','[{"detail":"รหัสสินค้า","barcode":"P04079"},{"detail":"บาร์โค้ดหลัก","barcode":"8853324000049"}]','มะเขือยาว15บ*','13','15','0','การเกษตร','ซอง','P00000.png');</v>
      </c>
    </row>
    <row r="4080" spans="1:18" x14ac:dyDescent="0.25">
      <c r="A4080" s="2" t="s">
        <v>6217</v>
      </c>
      <c r="B4080" s="8">
        <v>8853324000728</v>
      </c>
      <c r="C4080" s="2" t="s">
        <v>6218</v>
      </c>
      <c r="D4080" s="1">
        <v>25</v>
      </c>
      <c r="E4080" s="1">
        <v>11</v>
      </c>
      <c r="F4080" s="1">
        <v>4</v>
      </c>
      <c r="G4080" s="1">
        <v>13</v>
      </c>
      <c r="H4080" s="1">
        <v>15</v>
      </c>
      <c r="I4080" s="16"/>
      <c r="J4080" s="17" t="s">
        <v>7142</v>
      </c>
      <c r="K4080" s="4" t="s">
        <v>7144</v>
      </c>
      <c r="L4080" s="5" t="s">
        <v>7143</v>
      </c>
      <c r="M4080" s="5">
        <f t="shared" si="252"/>
        <v>13</v>
      </c>
      <c r="N4080" s="5">
        <f t="shared" si="253"/>
        <v>15</v>
      </c>
      <c r="O4080" s="3" t="str">
        <f>IF(ISBLANK(D4080),"ส่วนลด",VLOOKUP(D4080,หมวดหมู่!$A$2:$B$35,2))</f>
        <v>การเกษตร</v>
      </c>
      <c r="P4080" s="3" t="str">
        <f>IF(ISBLANK(E4080),"หน่วย",VLOOKUP(E4080,หน่วยนับ!$A$2:$B$37,2))</f>
        <v>ซอง</v>
      </c>
      <c r="Q4080" t="str">
        <f t="shared" si="254"/>
        <v>P00000.png</v>
      </c>
      <c r="R4080" t="str">
        <f t="shared" si="255"/>
        <v>INSERT INTO `product`(`pID`, `pBar`, `pBars`, `pName`, `pBP`, `pSP`, `pVal`, `pCate`, `pUnit`, `img`) VALUES ('P04080','8853324000728','[{"detail":"รหัสสินค้า","barcode":"P04080"},{"detail":"บาร์โค้ดหลัก","barcode":"8853324000728"}]','มะเขือพวง15บ*','13','15','4','การเกษตร','ซอง','P00000.png');</v>
      </c>
    </row>
    <row r="4081" spans="1:18" x14ac:dyDescent="0.25">
      <c r="A4081" s="2" t="s">
        <v>6219</v>
      </c>
      <c r="B4081" s="8">
        <v>8853324001251</v>
      </c>
      <c r="C4081" s="2" t="s">
        <v>9279</v>
      </c>
      <c r="D4081" s="1">
        <v>25</v>
      </c>
      <c r="E4081" s="1">
        <v>11</v>
      </c>
      <c r="F4081" s="1">
        <v>2</v>
      </c>
      <c r="G4081" s="1">
        <v>13</v>
      </c>
      <c r="H4081" s="1">
        <v>15</v>
      </c>
      <c r="I4081" s="16"/>
      <c r="J4081" s="17" t="s">
        <v>7142</v>
      </c>
      <c r="K4081" s="4" t="s">
        <v>7144</v>
      </c>
      <c r="L4081" s="5" t="s">
        <v>7143</v>
      </c>
      <c r="M4081" s="5">
        <f t="shared" si="252"/>
        <v>13</v>
      </c>
      <c r="N4081" s="5">
        <f t="shared" si="253"/>
        <v>15</v>
      </c>
      <c r="O4081" s="3" t="str">
        <f>IF(ISBLANK(D4081),"ส่วนลด",VLOOKUP(D4081,หมวดหมู่!$A$2:$B$35,2))</f>
        <v>การเกษตร</v>
      </c>
      <c r="P4081" s="3" t="str">
        <f>IF(ISBLANK(E4081),"หน่วย",VLOOKUP(E4081,หน่วยนับ!$A$2:$B$37,2))</f>
        <v>ซอง</v>
      </c>
      <c r="Q4081" t="str">
        <f t="shared" si="254"/>
        <v>P00000.png</v>
      </c>
      <c r="R4081" t="str">
        <f t="shared" si="255"/>
        <v>INSERT INTO `product`(`pID`, `pBar`, `pBars`, `pName`, `pBP`, `pSP`, `pVal`, `pCate`, `pUnit`, `img`) VALUES ('P04081','8853324001251','[{"detail":"รหัสสินค้า","barcode":"P04081"},{"detail":"บาร์โค้ดหลัก","barcode":"8853324001251"}]','มะระลูกใหญ่ 2g 12เมล็ด***','13','15','2','การเกษตร','ซอง','P00000.png');</v>
      </c>
    </row>
    <row r="4082" spans="1:18" x14ac:dyDescent="0.25">
      <c r="A4082" s="2" t="s">
        <v>6220</v>
      </c>
      <c r="B4082" s="8">
        <v>8853324000742</v>
      </c>
      <c r="C4082" s="2" t="s">
        <v>9280</v>
      </c>
      <c r="D4082" s="1">
        <v>25</v>
      </c>
      <c r="E4082" s="1">
        <v>11</v>
      </c>
      <c r="F4082" s="1">
        <v>4</v>
      </c>
      <c r="G4082" s="1">
        <v>13</v>
      </c>
      <c r="H4082" s="1">
        <v>15</v>
      </c>
      <c r="I4082" s="16"/>
      <c r="J4082" s="17" t="s">
        <v>7142</v>
      </c>
      <c r="K4082" s="4" t="s">
        <v>7144</v>
      </c>
      <c r="L4082" s="5" t="s">
        <v>7143</v>
      </c>
      <c r="M4082" s="5">
        <f t="shared" si="252"/>
        <v>13</v>
      </c>
      <c r="N4082" s="5">
        <f t="shared" si="253"/>
        <v>15</v>
      </c>
      <c r="O4082" s="3" t="str">
        <f>IF(ISBLANK(D4082),"ส่วนลด",VLOOKUP(D4082,หมวดหมู่!$A$2:$B$35,2))</f>
        <v>การเกษตร</v>
      </c>
      <c r="P4082" s="3" t="str">
        <f>IF(ISBLANK(E4082),"หน่วย",VLOOKUP(E4082,หน่วยนับ!$A$2:$B$37,2))</f>
        <v>ซอง</v>
      </c>
      <c r="Q4082" t="str">
        <f t="shared" si="254"/>
        <v>P00000.png</v>
      </c>
      <c r="R4082" t="str">
        <f t="shared" si="255"/>
        <v>INSERT INTO `product`(`pID`, `pBar`, `pBars`, `pName`, `pBP`, `pSP`, `pVal`, `pCate`, `pUnit`, `img`) VALUES ('P04082','8853324000742','[{"detail":"รหัสสินค้า","barcode":"P04082"},{"detail":"บาร์โค้ดหลัก","barcode":"8853324000742"}]','มะเขือไข่เต่าขาว1g240เมล็ด***','13','15','4','การเกษตร','ซอง','P00000.png');</v>
      </c>
    </row>
    <row r="4083" spans="1:18" x14ac:dyDescent="0.25">
      <c r="A4083" s="2" t="s">
        <v>6221</v>
      </c>
      <c r="B4083" s="8">
        <v>8853324000711</v>
      </c>
      <c r="C4083" s="2" t="s">
        <v>9281</v>
      </c>
      <c r="D4083" s="1">
        <v>25</v>
      </c>
      <c r="E4083" s="1">
        <v>11</v>
      </c>
      <c r="F4083" s="1">
        <v>3</v>
      </c>
      <c r="G4083" s="1">
        <v>13</v>
      </c>
      <c r="H4083" s="1">
        <v>15</v>
      </c>
      <c r="I4083" s="16"/>
      <c r="J4083" s="17" t="s">
        <v>7142</v>
      </c>
      <c r="K4083" s="4" t="s">
        <v>7144</v>
      </c>
      <c r="L4083" s="5" t="s">
        <v>7143</v>
      </c>
      <c r="M4083" s="5">
        <f t="shared" si="252"/>
        <v>13</v>
      </c>
      <c r="N4083" s="5">
        <f t="shared" si="253"/>
        <v>15</v>
      </c>
      <c r="O4083" s="3" t="str">
        <f>IF(ISBLANK(D4083),"ส่วนลด",VLOOKUP(D4083,หมวดหมู่!$A$2:$B$35,2))</f>
        <v>การเกษตร</v>
      </c>
      <c r="P4083" s="3" t="str">
        <f>IF(ISBLANK(E4083),"หน่วย",VLOOKUP(E4083,หน่วยนับ!$A$2:$B$37,2))</f>
        <v>ซอง</v>
      </c>
      <c r="Q4083" t="str">
        <f t="shared" si="254"/>
        <v>P00000.png</v>
      </c>
      <c r="R4083" t="str">
        <f t="shared" si="255"/>
        <v>INSERT INTO `product`(`pID`, `pBar`, `pBars`, `pName`, `pBP`, `pSP`, `pVal`, `pCate`, `pUnit`, `img`) VALUES ('P04083','8853324000711','[{"detail":"รหัสสินค้า","barcode":"P04083"},{"detail":"บาร์โค้ดหลัก","barcode":"8853324000711"}]','เม็ดถั่วเขียว10g 140เมล็ด***','13','15','3','การเกษตร','ซอง','P00000.png');</v>
      </c>
    </row>
    <row r="4084" spans="1:18" x14ac:dyDescent="0.25">
      <c r="A4084" s="2" t="s">
        <v>6222</v>
      </c>
      <c r="B4084" s="8" t="s">
        <v>6222</v>
      </c>
      <c r="C4084" s="2" t="s">
        <v>5129</v>
      </c>
      <c r="D4084" s="1">
        <v>25</v>
      </c>
      <c r="E4084" s="1">
        <v>11</v>
      </c>
      <c r="F4084" s="1">
        <v>0</v>
      </c>
      <c r="G4084" s="1">
        <v>13</v>
      </c>
      <c r="H4084" s="1">
        <v>15</v>
      </c>
      <c r="I4084" s="16"/>
      <c r="J4084" s="17" t="s">
        <v>7142</v>
      </c>
      <c r="K4084" s="4" t="s">
        <v>7144</v>
      </c>
      <c r="L4084" s="5" t="s">
        <v>7143</v>
      </c>
      <c r="M4084" s="5">
        <f t="shared" si="252"/>
        <v>13</v>
      </c>
      <c r="N4084" s="5">
        <f t="shared" si="253"/>
        <v>15</v>
      </c>
      <c r="O4084" s="3" t="str">
        <f>IF(ISBLANK(D4084),"ส่วนลด",VLOOKUP(D4084,หมวดหมู่!$A$2:$B$35,2))</f>
        <v>การเกษตร</v>
      </c>
      <c r="P4084" s="3" t="str">
        <f>IF(ISBLANK(E4084),"หน่วย",VLOOKUP(E4084,หน่วยนับ!$A$2:$B$37,2))</f>
        <v>ซอง</v>
      </c>
      <c r="Q4084" t="str">
        <f t="shared" si="254"/>
        <v>P00000.png</v>
      </c>
      <c r="R4084" t="str">
        <f t="shared" si="255"/>
        <v>INSERT INTO `product`(`pID`, `pBar`, `pBars`, `pName`, `pBP`, `pSP`, `pVal`, `pCate`, `pUnit`, `img`) VALUES ('P04084','P04084','[{"detail":"รหัสสินค้า","barcode":"P04084"},{"detail":"บาร์โค้ดหลัก","barcode":"P04084"}]','ผักชีลาว15บ*','13','15','0','การเกษตร','ซอง','P00000.png');</v>
      </c>
    </row>
    <row r="4085" spans="1:18" x14ac:dyDescent="0.25">
      <c r="A4085" s="2" t="s">
        <v>6223</v>
      </c>
      <c r="B4085" s="8" t="s">
        <v>6223</v>
      </c>
      <c r="C4085" s="2" t="s">
        <v>6224</v>
      </c>
      <c r="D4085" s="1">
        <v>25</v>
      </c>
      <c r="E4085" s="1">
        <v>11</v>
      </c>
      <c r="F4085" s="1">
        <v>1</v>
      </c>
      <c r="G4085" s="1">
        <v>13</v>
      </c>
      <c r="H4085" s="1">
        <v>15</v>
      </c>
      <c r="I4085" s="16"/>
      <c r="J4085" s="17" t="s">
        <v>7142</v>
      </c>
      <c r="K4085" s="4" t="s">
        <v>7144</v>
      </c>
      <c r="L4085" s="5" t="s">
        <v>7143</v>
      </c>
      <c r="M4085" s="5">
        <f t="shared" si="252"/>
        <v>13</v>
      </c>
      <c r="N4085" s="5">
        <f t="shared" si="253"/>
        <v>15</v>
      </c>
      <c r="O4085" s="3" t="str">
        <f>IF(ISBLANK(D4085),"ส่วนลด",VLOOKUP(D4085,หมวดหมู่!$A$2:$B$35,2))</f>
        <v>การเกษตร</v>
      </c>
      <c r="P4085" s="3" t="str">
        <f>IF(ISBLANK(E4085),"หน่วย",VLOOKUP(E4085,หน่วยนับ!$A$2:$B$37,2))</f>
        <v>ซอง</v>
      </c>
      <c r="Q4085" t="str">
        <f t="shared" si="254"/>
        <v>P00000.png</v>
      </c>
      <c r="R4085" t="str">
        <f t="shared" si="255"/>
        <v>INSERT INTO `product`(`pID`, `pBar`, `pBars`, `pName`, `pBP`, `pSP`, `pVal`, `pCate`, `pUnit`, `img`) VALUES ('P04085','P04085','[{"detail":"รหัสสินค้า","barcode":"P04085"},{"detail":"บาร์โค้ดหลัก","barcode":"P04085"}]','สาระเหน่15บ*','13','15','1','การเกษตร','ซอง','P00000.png');</v>
      </c>
    </row>
    <row r="4086" spans="1:18" x14ac:dyDescent="0.25">
      <c r="A4086" s="2" t="s">
        <v>6225</v>
      </c>
      <c r="B4086" s="8" t="s">
        <v>6225</v>
      </c>
      <c r="C4086" s="2" t="s">
        <v>6226</v>
      </c>
      <c r="D4086" s="1">
        <v>25</v>
      </c>
      <c r="E4086" s="1">
        <v>14</v>
      </c>
      <c r="F4086" s="1">
        <v>5</v>
      </c>
      <c r="G4086" s="1">
        <v>13</v>
      </c>
      <c r="H4086" s="1">
        <v>15</v>
      </c>
      <c r="I4086" s="16"/>
      <c r="J4086" s="17" t="s">
        <v>7142</v>
      </c>
      <c r="K4086" s="4" t="s">
        <v>7144</v>
      </c>
      <c r="L4086" s="5" t="s">
        <v>7143</v>
      </c>
      <c r="M4086" s="5">
        <f t="shared" si="252"/>
        <v>13</v>
      </c>
      <c r="N4086" s="5">
        <f t="shared" si="253"/>
        <v>15</v>
      </c>
      <c r="O4086" s="3" t="str">
        <f>IF(ISBLANK(D4086),"ส่วนลด",VLOOKUP(D4086,หมวดหมู่!$A$2:$B$35,2))</f>
        <v>การเกษตร</v>
      </c>
      <c r="P4086" s="3" t="str">
        <f>IF(ISBLANK(E4086),"หน่วย",VLOOKUP(E4086,หน่วยนับ!$A$2:$B$37,2))</f>
        <v>ถุง</v>
      </c>
      <c r="Q4086" t="str">
        <f t="shared" si="254"/>
        <v>P00000.png</v>
      </c>
      <c r="R4086" t="str">
        <f t="shared" si="255"/>
        <v>INSERT INTO `product`(`pID`, `pBar`, `pBars`, `pName`, `pBP`, `pSP`, `pVal`, `pCate`, `pUnit`, `img`) VALUES ('P04086','P04086','[{"detail":"รหัสสินค้า","barcode":"P04086"},{"detail":"บาร์โค้ดหลัก","barcode":"P04086"}]','ผักบุ้งแก้ว15บ*','13','15','5','การเกษตร','ถุง','P00000.png');</v>
      </c>
    </row>
    <row r="4087" spans="1:18" x14ac:dyDescent="0.25">
      <c r="A4087" s="2" t="s">
        <v>6227</v>
      </c>
      <c r="B4087" s="8">
        <v>8853324000285</v>
      </c>
      <c r="C4087" s="2" t="s">
        <v>6228</v>
      </c>
      <c r="D4087" s="1">
        <v>25</v>
      </c>
      <c r="E4087" s="1">
        <v>11</v>
      </c>
      <c r="F4087" s="1">
        <v>1</v>
      </c>
      <c r="G4087" s="1">
        <v>13</v>
      </c>
      <c r="H4087" s="1">
        <v>15</v>
      </c>
      <c r="I4087" s="16"/>
      <c r="J4087" s="17" t="s">
        <v>7142</v>
      </c>
      <c r="K4087" s="4" t="s">
        <v>7144</v>
      </c>
      <c r="L4087" s="5" t="s">
        <v>7143</v>
      </c>
      <c r="M4087" s="5">
        <f t="shared" si="252"/>
        <v>13</v>
      </c>
      <c r="N4087" s="5">
        <f t="shared" si="253"/>
        <v>15</v>
      </c>
      <c r="O4087" s="3" t="str">
        <f>IF(ISBLANK(D4087),"ส่วนลด",VLOOKUP(D4087,หมวดหมู่!$A$2:$B$35,2))</f>
        <v>การเกษตร</v>
      </c>
      <c r="P4087" s="3" t="str">
        <f>IF(ISBLANK(E4087),"หน่วย",VLOOKUP(E4087,หน่วยนับ!$A$2:$B$37,2))</f>
        <v>ซอง</v>
      </c>
      <c r="Q4087" t="str">
        <f t="shared" si="254"/>
        <v>P00000.png</v>
      </c>
      <c r="R4087" t="str">
        <f t="shared" si="255"/>
        <v>INSERT INTO `product`(`pID`, `pBar`, `pBars`, `pName`, `pBP`, `pSP`, `pVal`, `pCate`, `pUnit`, `img`) VALUES ('P04087','8853324000285','[{"detail":"รหัสสินค้า","barcode":"P04087"},{"detail":"บาร์โค้ดหลัก","barcode":"8853324000285"}]','กวางตุ้งดอก15บ*','13','15','1','การเกษตร','ซอง','P00000.png');</v>
      </c>
    </row>
    <row r="4088" spans="1:18" x14ac:dyDescent="0.25">
      <c r="A4088" s="2" t="s">
        <v>6229</v>
      </c>
      <c r="B4088" s="8">
        <v>8853324000162</v>
      </c>
      <c r="C4088" s="2" t="s">
        <v>6230</v>
      </c>
      <c r="D4088" s="1">
        <v>25</v>
      </c>
      <c r="E4088" s="1">
        <v>11</v>
      </c>
      <c r="F4088" s="1">
        <v>0</v>
      </c>
      <c r="G4088" s="1">
        <v>13</v>
      </c>
      <c r="H4088" s="1">
        <v>15</v>
      </c>
      <c r="I4088" s="16"/>
      <c r="J4088" s="17" t="s">
        <v>7142</v>
      </c>
      <c r="K4088" s="4" t="s">
        <v>7144</v>
      </c>
      <c r="L4088" s="5" t="s">
        <v>7143</v>
      </c>
      <c r="M4088" s="5">
        <f t="shared" si="252"/>
        <v>13</v>
      </c>
      <c r="N4088" s="5">
        <f t="shared" si="253"/>
        <v>15</v>
      </c>
      <c r="O4088" s="3" t="str">
        <f>IF(ISBLANK(D4088),"ส่วนลด",VLOOKUP(D4088,หมวดหมู่!$A$2:$B$35,2))</f>
        <v>การเกษตร</v>
      </c>
      <c r="P4088" s="3" t="str">
        <f>IF(ISBLANK(E4088),"หน่วย",VLOOKUP(E4088,หน่วยนับ!$A$2:$B$37,2))</f>
        <v>ซอง</v>
      </c>
      <c r="Q4088" t="str">
        <f t="shared" si="254"/>
        <v>P00000.png</v>
      </c>
      <c r="R4088" t="str">
        <f t="shared" si="255"/>
        <v>INSERT INTO `product`(`pID`, `pBar`, `pBars`, `pName`, `pBP`, `pSP`, `pVal`, `pCate`, `pUnit`, `img`) VALUES ('P04088','8853324000162','[{"detail":"รหัสสินค้า","barcode":"P04088"},{"detail":"บาร์โค้ดหลัก","barcode":"8853324000162"}]','ถั่วฝักยาวเมล็ดขาว15บ*','13','15','0','การเกษตร','ซอง','P00000.png');</v>
      </c>
    </row>
    <row r="4089" spans="1:18" x14ac:dyDescent="0.25">
      <c r="A4089" s="2" t="s">
        <v>6231</v>
      </c>
      <c r="B4089" s="8">
        <v>8853324000469</v>
      </c>
      <c r="C4089" s="2" t="s">
        <v>9282</v>
      </c>
      <c r="D4089" s="1">
        <v>25</v>
      </c>
      <c r="E4089" s="1">
        <v>11</v>
      </c>
      <c r="F4089" s="1">
        <v>3</v>
      </c>
      <c r="G4089" s="1">
        <v>13</v>
      </c>
      <c r="H4089" s="1">
        <v>15</v>
      </c>
      <c r="I4089" s="16"/>
      <c r="J4089" s="17" t="s">
        <v>7142</v>
      </c>
      <c r="K4089" s="4" t="s">
        <v>7144</v>
      </c>
      <c r="L4089" s="5" t="s">
        <v>7143</v>
      </c>
      <c r="M4089" s="5">
        <f t="shared" si="252"/>
        <v>13</v>
      </c>
      <c r="N4089" s="5">
        <f t="shared" si="253"/>
        <v>15</v>
      </c>
      <c r="O4089" s="3" t="str">
        <f>IF(ISBLANK(D4089),"ส่วนลด",VLOOKUP(D4089,หมวดหมู่!$A$2:$B$35,2))</f>
        <v>การเกษตร</v>
      </c>
      <c r="P4089" s="3" t="str">
        <f>IF(ISBLANK(E4089),"หน่วย",VLOOKUP(E4089,หน่วยนับ!$A$2:$B$37,2))</f>
        <v>ซอง</v>
      </c>
      <c r="Q4089" t="str">
        <f t="shared" si="254"/>
        <v>P00000.png</v>
      </c>
      <c r="R4089" t="str">
        <f t="shared" si="255"/>
        <v>INSERT INTO `product`(`pID`, `pBar`, `pBars`, `pName`, `pBP`, `pSP`, `pVal`, `pCate`, `pUnit`, `img`) VALUES ('P04089','8853324000469','[{"detail":"รหัสสินค้า","barcode":"P04089"},{"detail":"บาร์โค้ดหลัก","barcode":"8853324000469"}]','ถั่วแขก10g10เมล็ด***','13','15','3','การเกษตร','ซอง','P00000.png');</v>
      </c>
    </row>
    <row r="4090" spans="1:18" x14ac:dyDescent="0.25">
      <c r="A4090" s="2" t="s">
        <v>6232</v>
      </c>
      <c r="B4090" s="8">
        <v>8853324000261</v>
      </c>
      <c r="C4090" s="2" t="s">
        <v>6233</v>
      </c>
      <c r="D4090" s="1">
        <v>25</v>
      </c>
      <c r="E4090" s="1">
        <v>11</v>
      </c>
      <c r="F4090" s="1">
        <v>0</v>
      </c>
      <c r="G4090" s="1">
        <v>13</v>
      </c>
      <c r="H4090" s="1">
        <v>15</v>
      </c>
      <c r="I4090" s="16"/>
      <c r="J4090" s="17" t="s">
        <v>7142</v>
      </c>
      <c r="K4090" s="4" t="s">
        <v>7144</v>
      </c>
      <c r="L4090" s="5" t="s">
        <v>7143</v>
      </c>
      <c r="M4090" s="5">
        <f t="shared" si="252"/>
        <v>13</v>
      </c>
      <c r="N4090" s="5">
        <f t="shared" si="253"/>
        <v>15</v>
      </c>
      <c r="O4090" s="3" t="str">
        <f>IF(ISBLANK(D4090),"ส่วนลด",VLOOKUP(D4090,หมวดหมู่!$A$2:$B$35,2))</f>
        <v>การเกษตร</v>
      </c>
      <c r="P4090" s="3" t="str">
        <f>IF(ISBLANK(E4090),"หน่วย",VLOOKUP(E4090,หน่วยนับ!$A$2:$B$37,2))</f>
        <v>ซอง</v>
      </c>
      <c r="Q4090" t="str">
        <f t="shared" si="254"/>
        <v>P00000.png</v>
      </c>
      <c r="R4090" t="str">
        <f t="shared" si="255"/>
        <v>INSERT INTO `product`(`pID`, `pBar`, `pBars`, `pName`, `pBP`, `pSP`, `pVal`, `pCate`, `pUnit`, `img`) VALUES ('P04090','8853324000261','[{"detail":"รหัสสินค้า","barcode":"P04090"},{"detail":"บาร์โค้ดหลัก","barcode":"8853324000261"}]','ถั่วฟักยาวพันธ์เนื้อ15บ*','13','15','0','การเกษตร','ซอง','P00000.png');</v>
      </c>
    </row>
    <row r="4091" spans="1:18" x14ac:dyDescent="0.25">
      <c r="A4091" s="2" t="s">
        <v>6234</v>
      </c>
      <c r="B4091" s="8">
        <v>8851989030760</v>
      </c>
      <c r="C4091" s="2" t="s">
        <v>9283</v>
      </c>
      <c r="D4091" s="1">
        <v>86</v>
      </c>
      <c r="E4091" s="1">
        <v>14</v>
      </c>
      <c r="F4091" s="1">
        <v>11</v>
      </c>
      <c r="G4091" s="1">
        <v>12.25</v>
      </c>
      <c r="H4091" s="1">
        <v>16</v>
      </c>
      <c r="I4091" s="16"/>
      <c r="J4091" s="17" t="s">
        <v>7142</v>
      </c>
      <c r="K4091" s="4" t="s">
        <v>7144</v>
      </c>
      <c r="L4091" s="5" t="s">
        <v>7143</v>
      </c>
      <c r="M4091" s="5">
        <f t="shared" si="252"/>
        <v>12.25</v>
      </c>
      <c r="N4091" s="5">
        <f t="shared" si="253"/>
        <v>16</v>
      </c>
      <c r="O4091" s="3" t="str">
        <f>IF(ISBLANK(D4091),"ส่วนลด",VLOOKUP(D4091,หมวดหมู่!$A$2:$B$35,2))</f>
        <v>ของใช้ในครัว</v>
      </c>
      <c r="P4091" s="3" t="str">
        <f>IF(ISBLANK(E4091),"หน่วย",VLOOKUP(E4091,หน่วยนับ!$A$2:$B$37,2))</f>
        <v>ถุง</v>
      </c>
      <c r="Q4091" t="str">
        <f t="shared" si="254"/>
        <v>P00000.png</v>
      </c>
      <c r="R4091" t="str">
        <f t="shared" si="255"/>
        <v>INSERT INTO `product`(`pID`, `pBar`, `pBars`, `pName`, `pBP`, `pSP`, `pVal`, `pCate`, `pUnit`, `img`) VALUES ('P04091','8851989030760','[{"detail":"รหัสสินค้า","barcode":"P04091"},{"detail":"บาร์โค้ดหลัก","barcode":"8851989030760"}]','ผ้านุ่มไฟไลแดงถุงละ580ml***','12.25','16','11','ของใช้ในครัว','ถุง','P00000.png');</v>
      </c>
    </row>
    <row r="4092" spans="1:18" x14ac:dyDescent="0.25">
      <c r="A4092" s="2" t="s">
        <v>6235</v>
      </c>
      <c r="B4092" s="8" t="s">
        <v>6235</v>
      </c>
      <c r="C4092" s="2" t="s">
        <v>6941</v>
      </c>
      <c r="D4092" s="1">
        <v>20</v>
      </c>
      <c r="E4092" s="1">
        <v>14</v>
      </c>
      <c r="F4092" s="1">
        <v>0</v>
      </c>
      <c r="G4092" s="1">
        <v>15</v>
      </c>
      <c r="H4092" s="1">
        <v>20</v>
      </c>
      <c r="I4092" s="16"/>
      <c r="J4092" s="17" t="s">
        <v>7142</v>
      </c>
      <c r="K4092" s="4" t="s">
        <v>7144</v>
      </c>
      <c r="L4092" s="5" t="s">
        <v>7143</v>
      </c>
      <c r="M4092" s="5">
        <f t="shared" si="252"/>
        <v>15</v>
      </c>
      <c r="N4092" s="5">
        <f t="shared" si="253"/>
        <v>20</v>
      </c>
      <c r="O4092" s="3" t="str">
        <f>IF(ISBLANK(D4092),"ส่วนลด",VLOOKUP(D4092,หมวดหมู่!$A$2:$B$35,2))</f>
        <v>อุปโภค/บริโภค</v>
      </c>
      <c r="P4092" s="3" t="str">
        <f>IF(ISBLANK(E4092),"หน่วย",VLOOKUP(E4092,หน่วยนับ!$A$2:$B$37,2))</f>
        <v>ถุง</v>
      </c>
      <c r="Q4092" t="str">
        <f t="shared" si="254"/>
        <v>P00000.png</v>
      </c>
      <c r="R4092" t="str">
        <f t="shared" si="255"/>
        <v>INSERT INTO `product`(`pID`, `pBar`, `pBars`, `pName`, `pBP`, `pSP`, `pVal`, `pCate`, `pUnit`, `img`) VALUES ('P04092','P04092','[{"detail":"รหัสสินค้า","barcode":"P04092"},{"detail":"บาร์โค้ดหลัก","barcode":"P04092"}]','หอมแดงแขก**','15','20','0','อุปโภค/บริโภค','ถุง','P00000.png');</v>
      </c>
    </row>
    <row r="4093" spans="1:18" x14ac:dyDescent="0.25">
      <c r="A4093" s="2" t="s">
        <v>6236</v>
      </c>
      <c r="B4093" s="8" t="s">
        <v>6236</v>
      </c>
      <c r="C4093" s="2" t="s">
        <v>6237</v>
      </c>
      <c r="D4093" s="1">
        <v>20</v>
      </c>
      <c r="E4093" s="1">
        <v>14</v>
      </c>
      <c r="F4093" s="1">
        <v>0</v>
      </c>
      <c r="G4093" s="1">
        <v>55</v>
      </c>
      <c r="H4093" s="1">
        <v>60</v>
      </c>
      <c r="I4093" s="16"/>
      <c r="J4093" s="17" t="s">
        <v>7142</v>
      </c>
      <c r="K4093" s="4" t="s">
        <v>7144</v>
      </c>
      <c r="L4093" s="5" t="s">
        <v>7143</v>
      </c>
      <c r="M4093" s="5">
        <f t="shared" si="252"/>
        <v>55</v>
      </c>
      <c r="N4093" s="5">
        <f t="shared" si="253"/>
        <v>60</v>
      </c>
      <c r="O4093" s="3" t="str">
        <f>IF(ISBLANK(D4093),"ส่วนลด",VLOOKUP(D4093,หมวดหมู่!$A$2:$B$35,2))</f>
        <v>อุปโภค/บริโภค</v>
      </c>
      <c r="P4093" s="3" t="str">
        <f>IF(ISBLANK(E4093),"หน่วย",VLOOKUP(E4093,หน่วยนับ!$A$2:$B$37,2))</f>
        <v>ถุง</v>
      </c>
      <c r="Q4093" t="str">
        <f t="shared" si="254"/>
        <v>P00000.png</v>
      </c>
      <c r="R4093" t="str">
        <f t="shared" si="255"/>
        <v>INSERT INTO `product`(`pID`, `pBar`, `pBars`, `pName`, `pBP`, `pSP`, `pVal`, `pCate`, `pUnit`, `img`) VALUES ('P04093','P04093','[{"detail":"รหัสสินค้า","barcode":"P04093"},{"detail":"บาร์โค้ดหลัก","barcode":"P04093"}]','กะเทียมกลีบเล็กครึ่งโลละ60บาท*','55','60','0','อุปโภค/บริโภค','ถุง','P00000.png');</v>
      </c>
    </row>
    <row r="4094" spans="1:18" x14ac:dyDescent="0.25">
      <c r="A4094" s="2" t="s">
        <v>6238</v>
      </c>
      <c r="B4094" s="8" t="s">
        <v>6238</v>
      </c>
      <c r="C4094" s="2" t="s">
        <v>6239</v>
      </c>
      <c r="D4094" s="1">
        <v>20</v>
      </c>
      <c r="E4094" s="1">
        <v>5</v>
      </c>
      <c r="F4094" s="1">
        <v>0</v>
      </c>
      <c r="G4094" s="1">
        <v>120</v>
      </c>
      <c r="H4094" s="1">
        <v>149</v>
      </c>
      <c r="I4094" s="16"/>
      <c r="J4094" s="17" t="s">
        <v>7142</v>
      </c>
      <c r="K4094" s="4" t="s">
        <v>7144</v>
      </c>
      <c r="L4094" s="5" t="s">
        <v>7143</v>
      </c>
      <c r="M4094" s="5">
        <f t="shared" si="252"/>
        <v>120</v>
      </c>
      <c r="N4094" s="5">
        <f t="shared" si="253"/>
        <v>149</v>
      </c>
      <c r="O4094" s="3" t="str">
        <f>IF(ISBLANK(D4094),"ส่วนลด",VLOOKUP(D4094,หมวดหมู่!$A$2:$B$35,2))</f>
        <v>อุปโภค/บริโภค</v>
      </c>
      <c r="P4094" s="3" t="str">
        <f>IF(ISBLANK(E4094),"หน่วย",VLOOKUP(E4094,หน่วยนับ!$A$2:$B$37,2))</f>
        <v>กล่อง</v>
      </c>
      <c r="Q4094" t="str">
        <f t="shared" si="254"/>
        <v>P00000.png</v>
      </c>
      <c r="R4094" t="str">
        <f t="shared" si="255"/>
        <v>INSERT INTO `product`(`pID`, `pBar`, `pBars`, `pName`, `pBP`, `pSP`, `pVal`, `pCate`, `pUnit`, `img`) VALUES ('P04094','P04094','[{"detail":"รหัสสินค้า","barcode":"P04094"},{"detail":"บาร์โค้ดหลัก","barcode":"P04094"}]','กล่องเอนกประสงค์90ลิตร149บาท*','120','149','0','อุปโภค/บริโภค','กล่อง','P00000.png');</v>
      </c>
    </row>
    <row r="4095" spans="1:18" x14ac:dyDescent="0.25">
      <c r="A4095" s="2" t="s">
        <v>6240</v>
      </c>
      <c r="B4095" s="8" t="s">
        <v>6240</v>
      </c>
      <c r="C4095" s="2" t="s">
        <v>6241</v>
      </c>
      <c r="D4095" s="1">
        <v>20</v>
      </c>
      <c r="E4095" s="1">
        <v>17</v>
      </c>
      <c r="F4095" s="1">
        <v>11</v>
      </c>
      <c r="G4095" s="1">
        <v>17</v>
      </c>
      <c r="H4095" s="1">
        <v>20</v>
      </c>
      <c r="I4095" s="16"/>
      <c r="J4095" s="17" t="s">
        <v>7142</v>
      </c>
      <c r="K4095" s="4" t="s">
        <v>7144</v>
      </c>
      <c r="L4095" s="5" t="s">
        <v>7143</v>
      </c>
      <c r="M4095" s="5">
        <f t="shared" si="252"/>
        <v>17</v>
      </c>
      <c r="N4095" s="5">
        <f t="shared" si="253"/>
        <v>20</v>
      </c>
      <c r="O4095" s="3" t="str">
        <f>IF(ISBLANK(D4095),"ส่วนลด",VLOOKUP(D4095,หมวดหมู่!$A$2:$B$35,2))</f>
        <v>อุปโภค/บริโภค</v>
      </c>
      <c r="P4095" s="3" t="str">
        <f>IF(ISBLANK(E4095),"หน่วย",VLOOKUP(E4095,หน่วยนับ!$A$2:$B$37,2))</f>
        <v>ใบ</v>
      </c>
      <c r="Q4095" t="str">
        <f t="shared" si="254"/>
        <v>P00000.png</v>
      </c>
      <c r="R4095" t="str">
        <f t="shared" si="255"/>
        <v>INSERT INTO `product`(`pID`, `pBar`, `pBars`, `pName`, `pBP`, `pSP`, `pVal`, `pCate`, `pUnit`, `img`) VALUES ('P04095','P04095','[{"detail":"รหัสสินค้า","barcode":"P04095"},{"detail":"บาร์โค้ดหลัก","barcode":"P04095"}]','กระแป๋งน้ำดำใบละ20บาท*','17','20','11','อุปโภค/บริโภค','ใบ','P00000.png');</v>
      </c>
    </row>
    <row r="4096" spans="1:18" x14ac:dyDescent="0.25">
      <c r="A4096" s="2" t="s">
        <v>6242</v>
      </c>
      <c r="B4096" s="8" t="s">
        <v>6242</v>
      </c>
      <c r="C4096" s="2" t="s">
        <v>6243</v>
      </c>
      <c r="D4096" s="1">
        <v>40</v>
      </c>
      <c r="E4096" s="1">
        <v>36</v>
      </c>
      <c r="F4096" s="1">
        <v>9</v>
      </c>
      <c r="G4096" s="1">
        <v>16.670000000000002</v>
      </c>
      <c r="H4096" s="1">
        <v>30</v>
      </c>
      <c r="I4096" s="16"/>
      <c r="J4096" s="17" t="s">
        <v>7142</v>
      </c>
      <c r="K4096" s="4" t="s">
        <v>7144</v>
      </c>
      <c r="L4096" s="5" t="s">
        <v>7143</v>
      </c>
      <c r="M4096" s="5">
        <f t="shared" si="252"/>
        <v>16.670000000000002</v>
      </c>
      <c r="N4096" s="5">
        <f t="shared" si="253"/>
        <v>30</v>
      </c>
      <c r="O4096" s="3" t="str">
        <f>IF(ISBLANK(D4096),"ส่วนลด",VLOOKUP(D4096,หมวดหมู่!$A$2:$B$35,2))</f>
        <v>งานก่อสร้าง</v>
      </c>
      <c r="P4096" s="3" t="str">
        <f>IF(ISBLANK(E4096),"หน่วย",VLOOKUP(E4096,หน่วยนับ!$A$2:$B$37,2))</f>
        <v>คู่</v>
      </c>
      <c r="Q4096" t="str">
        <f t="shared" si="254"/>
        <v>P00000.png</v>
      </c>
      <c r="R4096" t="str">
        <f t="shared" si="255"/>
        <v>INSERT INTO `product`(`pID`, `pBar`, `pBars`, `pName`, `pBP`, `pSP`, `pVal`, `pCate`, `pUnit`, `img`) VALUES ('P04096','P04096','[{"detail":"รหัสสินค้า","barcode":"P04096"},{"detail":"บาร์โค้ดหลัก","barcode":"P04096"}]','รองเท้าฟองน้ำคู่ละ30บาท*','16.67','30','9','งานก่อสร้าง','คู่','P00000.png');</v>
      </c>
    </row>
    <row r="4097" spans="1:18" x14ac:dyDescent="0.25">
      <c r="A4097" s="2" t="s">
        <v>6244</v>
      </c>
      <c r="B4097" s="8" t="s">
        <v>6244</v>
      </c>
      <c r="C4097" s="2" t="s">
        <v>9284</v>
      </c>
      <c r="D4097" s="1">
        <v>40</v>
      </c>
      <c r="E4097" s="1">
        <v>1</v>
      </c>
      <c r="F4097" s="1">
        <v>1</v>
      </c>
      <c r="G4097" s="1">
        <v>8</v>
      </c>
      <c r="H4097" s="1">
        <v>10</v>
      </c>
      <c r="I4097" s="16"/>
      <c r="J4097" s="17" t="s">
        <v>7142</v>
      </c>
      <c r="K4097" s="4" t="s">
        <v>7144</v>
      </c>
      <c r="L4097" s="5" t="s">
        <v>7143</v>
      </c>
      <c r="M4097" s="5">
        <f t="shared" si="252"/>
        <v>8</v>
      </c>
      <c r="N4097" s="5">
        <f t="shared" si="253"/>
        <v>10</v>
      </c>
      <c r="O4097" s="3" t="str">
        <f>IF(ISBLANK(D4097),"ส่วนลด",VLOOKUP(D4097,หมวดหมู่!$A$2:$B$35,2))</f>
        <v>งานก่อสร้าง</v>
      </c>
      <c r="P4097" s="3" t="str">
        <f>IF(ISBLANK(E4097),"หน่วย",VLOOKUP(E4097,หน่วยนับ!$A$2:$B$37,2))</f>
        <v>ชิ้น</v>
      </c>
      <c r="Q4097" t="str">
        <f t="shared" si="254"/>
        <v>P00000.png</v>
      </c>
      <c r="R4097" t="str">
        <f t="shared" si="255"/>
        <v>INSERT INTO `product`(`pID`, `pBar`, `pBars`, `pName`, `pBP`, `pSP`, `pVal`, `pCate`, `pUnit`, `img`) VALUES ('P04097','P04097','[{"detail":"รหัสสินค้า","barcode":"P04097"},{"detail":"บาร์โค้ดหลัก","barcode":"P04097"}]','เข็มขัดรัดท่อบาง 1.5''***','8','10','1','งานก่อสร้าง','ชิ้น','P00000.png');</v>
      </c>
    </row>
    <row r="4098" spans="1:18" x14ac:dyDescent="0.25">
      <c r="A4098" s="2" t="s">
        <v>6245</v>
      </c>
      <c r="B4098" s="8">
        <v>8850747330173</v>
      </c>
      <c r="C4098" s="2" t="s">
        <v>9285</v>
      </c>
      <c r="D4098" s="1">
        <v>40</v>
      </c>
      <c r="E4098" s="1">
        <v>1</v>
      </c>
      <c r="F4098" s="1">
        <v>3</v>
      </c>
      <c r="G4098" s="1">
        <v>50</v>
      </c>
      <c r="H4098" s="1">
        <v>60</v>
      </c>
      <c r="I4098" s="16"/>
      <c r="J4098" s="17" t="s">
        <v>7142</v>
      </c>
      <c r="K4098" s="4" t="s">
        <v>7144</v>
      </c>
      <c r="L4098" s="5" t="s">
        <v>7143</v>
      </c>
      <c r="M4098" s="5">
        <f t="shared" si="252"/>
        <v>50</v>
      </c>
      <c r="N4098" s="5">
        <f t="shared" si="253"/>
        <v>60</v>
      </c>
      <c r="O4098" s="3" t="str">
        <f>IF(ISBLANK(D4098),"ส่วนลด",VLOOKUP(D4098,หมวดหมู่!$A$2:$B$35,2))</f>
        <v>งานก่อสร้าง</v>
      </c>
      <c r="P4098" s="3" t="str">
        <f>IF(ISBLANK(E4098),"หน่วย",VLOOKUP(E4098,หน่วยนับ!$A$2:$B$37,2))</f>
        <v>ชิ้น</v>
      </c>
      <c r="Q4098" t="str">
        <f t="shared" si="254"/>
        <v>P00000.png</v>
      </c>
      <c r="R4098" t="str">
        <f t="shared" si="255"/>
        <v>INSERT INTO `product`(`pID`, `pBar`, `pBars`, `pName`, `pBP`, `pSP`, `pVal`, `pCate`, `pUnit`, `img`) VALUES ('P04098','8850747330173','[{"detail":"รหัสสินค้า","barcode":"P04098"},{"detail":"บาร์โค้ดหลัก","barcode":"8850747330173"}]','อะครีลิคผสมซิลิโคลนสีขาว300ml***','50','60','3','งานก่อสร้าง','ชิ้น','P00000.png');</v>
      </c>
    </row>
    <row r="4099" spans="1:18" x14ac:dyDescent="0.25">
      <c r="A4099" s="2" t="s">
        <v>6246</v>
      </c>
      <c r="B4099" s="8" t="s">
        <v>6246</v>
      </c>
      <c r="C4099" s="2" t="s">
        <v>9286</v>
      </c>
      <c r="D4099" s="1">
        <v>20</v>
      </c>
      <c r="E4099" s="1">
        <v>1</v>
      </c>
      <c r="F4099" s="1">
        <v>11</v>
      </c>
      <c r="G4099" s="1">
        <v>8</v>
      </c>
      <c r="H4099" s="1">
        <v>10</v>
      </c>
      <c r="I4099" s="16"/>
      <c r="J4099" s="17" t="s">
        <v>7142</v>
      </c>
      <c r="K4099" s="4" t="s">
        <v>7144</v>
      </c>
      <c r="L4099" s="5" t="s">
        <v>7143</v>
      </c>
      <c r="M4099" s="5">
        <f t="shared" ref="M4099:M4162" si="256">IF(ISBLANK(D4099),0,G4099)</f>
        <v>8</v>
      </c>
      <c r="N4099" s="5">
        <f t="shared" ref="N4099:N4162" si="257">IF(ISBLANK(D4099),-H4099,H4099)</f>
        <v>10</v>
      </c>
      <c r="O4099" s="3" t="str">
        <f>IF(ISBLANK(D4099),"ส่วนลด",VLOOKUP(D4099,หมวดหมู่!$A$2:$B$35,2))</f>
        <v>อุปโภค/บริโภค</v>
      </c>
      <c r="P4099" s="3" t="str">
        <f>IF(ISBLANK(E4099),"หน่วย",VLOOKUP(E4099,หน่วยนับ!$A$2:$B$37,2))</f>
        <v>ชิ้น</v>
      </c>
      <c r="Q4099" t="str">
        <f t="shared" ref="Q4099:Q4162" si="258">IF(ISBLANK(I4099),"P00000.png",I4099)</f>
        <v>P00000.png</v>
      </c>
      <c r="R4099" t="str">
        <f t="shared" ref="R4099:R4162" si="259">"INSERT INTO `product`(`pID`, `pBar`, `pBars`, `pName`, `pBP`, `pSP`, `pVal`, `pCate`, `pUnit`, `img`) VALUES ('"&amp;A4099&amp;"','"&amp;B4099&amp;"','"&amp;J4099&amp;A4099&amp;K4099&amp;B4099&amp;L4099&amp;"','"&amp;C4099&amp;"','"&amp;M4099&amp;"','"&amp;N4099&amp;"','"&amp;F4099&amp;"','"&amp;O4099&amp;"','"&amp;P4099&amp;"','"&amp;Q4099&amp;"');"</f>
        <v>INSERT INTO `product`(`pID`, `pBar`, `pBars`, `pName`, `pBP`, `pSP`, `pVal`, `pCate`, `pUnit`, `img`) VALUES ('P04099','P04099','[{"detail":"รหัสสินค้า","barcode":"P04099"},{"detail":"บาร์โค้ดหลัก","barcode":"P04099"}]','กระชอนตักปลา4นิ้วชิ้นละ***','8','10','11','อุปโภค/บริโภค','ชิ้น','P00000.png');</v>
      </c>
    </row>
    <row r="4100" spans="1:18" x14ac:dyDescent="0.25">
      <c r="A4100" s="2" t="s">
        <v>6247</v>
      </c>
      <c r="B4100" s="8" t="s">
        <v>6247</v>
      </c>
      <c r="C4100" s="2" t="s">
        <v>9287</v>
      </c>
      <c r="D4100" s="1">
        <v>20</v>
      </c>
      <c r="E4100" s="1">
        <v>1</v>
      </c>
      <c r="F4100" s="1">
        <v>7</v>
      </c>
      <c r="G4100" s="1">
        <v>12</v>
      </c>
      <c r="H4100" s="1">
        <v>15</v>
      </c>
      <c r="I4100" s="16"/>
      <c r="J4100" s="17" t="s">
        <v>7142</v>
      </c>
      <c r="K4100" s="4" t="s">
        <v>7144</v>
      </c>
      <c r="L4100" s="5" t="s">
        <v>7143</v>
      </c>
      <c r="M4100" s="5">
        <f t="shared" si="256"/>
        <v>12</v>
      </c>
      <c r="N4100" s="5">
        <f t="shared" si="257"/>
        <v>15</v>
      </c>
      <c r="O4100" s="3" t="str">
        <f>IF(ISBLANK(D4100),"ส่วนลด",VLOOKUP(D4100,หมวดหมู่!$A$2:$B$35,2))</f>
        <v>อุปโภค/บริโภค</v>
      </c>
      <c r="P4100" s="3" t="str">
        <f>IF(ISBLANK(E4100),"หน่วย",VLOOKUP(E4100,หน่วยนับ!$A$2:$B$37,2))</f>
        <v>ชิ้น</v>
      </c>
      <c r="Q4100" t="str">
        <f t="shared" si="258"/>
        <v>P00000.png</v>
      </c>
      <c r="R4100" t="str">
        <f t="shared" si="259"/>
        <v>INSERT INTO `product`(`pID`, `pBar`, `pBars`, `pName`, `pBP`, `pSP`, `pVal`, `pCate`, `pUnit`, `img`) VALUES ('P04100','P04100','[{"detail":"รหัสสินค้า","barcode":"P04100"},{"detail":"บาร์โค้ดหลัก","barcode":"P04100"}]','กระชอนตักปลา6นิ้ว***','12','15','7','อุปโภค/บริโภค','ชิ้น','P00000.png');</v>
      </c>
    </row>
    <row r="4101" spans="1:18" x14ac:dyDescent="0.25">
      <c r="A4101" s="2" t="s">
        <v>6248</v>
      </c>
      <c r="B4101" s="8" t="s">
        <v>6248</v>
      </c>
      <c r="C4101" s="2" t="s">
        <v>6249</v>
      </c>
      <c r="D4101" s="1">
        <v>20</v>
      </c>
      <c r="E4101" s="1">
        <v>1</v>
      </c>
      <c r="F4101" s="1">
        <v>0</v>
      </c>
      <c r="G4101" s="1">
        <v>17</v>
      </c>
      <c r="H4101" s="1">
        <v>20</v>
      </c>
      <c r="I4101" s="16"/>
      <c r="J4101" s="17" t="s">
        <v>7142</v>
      </c>
      <c r="K4101" s="4" t="s">
        <v>7144</v>
      </c>
      <c r="L4101" s="5" t="s">
        <v>7143</v>
      </c>
      <c r="M4101" s="5">
        <f t="shared" si="256"/>
        <v>17</v>
      </c>
      <c r="N4101" s="5">
        <f t="shared" si="257"/>
        <v>20</v>
      </c>
      <c r="O4101" s="3" t="str">
        <f>IF(ISBLANK(D4101),"ส่วนลด",VLOOKUP(D4101,หมวดหมู่!$A$2:$B$35,2))</f>
        <v>อุปโภค/บริโภค</v>
      </c>
      <c r="P4101" s="3" t="str">
        <f>IF(ISBLANK(E4101),"หน่วย",VLOOKUP(E4101,หน่วยนับ!$A$2:$B$37,2))</f>
        <v>ชิ้น</v>
      </c>
      <c r="Q4101" t="str">
        <f t="shared" si="258"/>
        <v>P00000.png</v>
      </c>
      <c r="R4101" t="str">
        <f t="shared" si="259"/>
        <v>INSERT INTO `product`(`pID`, `pBar`, `pBars`, `pName`, `pBP`, `pSP`, `pVal`, `pCate`, `pUnit`, `img`) VALUES ('P04101','P04101','[{"detail":"รหัสสินค้า","barcode":"P04101"},{"detail":"บาร์โค้ดหลัก","barcode":"P04101"}]','ที่แขวนผ้ากลม12กิ๊บ20บ*','17','20','0','อุปโภค/บริโภค','ชิ้น','P00000.png');</v>
      </c>
    </row>
    <row r="4102" spans="1:18" x14ac:dyDescent="0.25">
      <c r="A4102" s="2" t="s">
        <v>6250</v>
      </c>
      <c r="B4102" s="8" t="s">
        <v>6250</v>
      </c>
      <c r="C4102" s="2" t="s">
        <v>9288</v>
      </c>
      <c r="D4102" s="1">
        <v>40</v>
      </c>
      <c r="E4102" s="1">
        <v>1</v>
      </c>
      <c r="F4102" s="1">
        <v>20</v>
      </c>
      <c r="G4102" s="1">
        <v>12.5</v>
      </c>
      <c r="H4102" s="1">
        <v>20</v>
      </c>
      <c r="I4102" s="16"/>
      <c r="J4102" s="17" t="s">
        <v>7142</v>
      </c>
      <c r="K4102" s="4" t="s">
        <v>7144</v>
      </c>
      <c r="L4102" s="5" t="s">
        <v>7143</v>
      </c>
      <c r="M4102" s="5">
        <f t="shared" si="256"/>
        <v>12.5</v>
      </c>
      <c r="N4102" s="5">
        <f t="shared" si="257"/>
        <v>20</v>
      </c>
      <c r="O4102" s="3" t="str">
        <f>IF(ISBLANK(D4102),"ส่วนลด",VLOOKUP(D4102,หมวดหมู่!$A$2:$B$35,2))</f>
        <v>งานก่อสร้าง</v>
      </c>
      <c r="P4102" s="3" t="str">
        <f>IF(ISBLANK(E4102),"หน่วย",VLOOKUP(E4102,หน่วยนับ!$A$2:$B$37,2))</f>
        <v>ชิ้น</v>
      </c>
      <c r="Q4102" t="str">
        <f t="shared" si="258"/>
        <v>P00000.png</v>
      </c>
      <c r="R4102" t="str">
        <f t="shared" si="259"/>
        <v>INSERT INTO `product`(`pID`, `pBar`, `pBars`, `pName`, `pBP`, `pSP`, `pVal`, `pCate`, `pUnit`, `img`) VALUES ('P04102','P04102','[{"detail":"รหัสสินค้า","barcode":"P04102"},{"detail":"บาร์โค้ดหลัก","barcode":"P04102"}]','ใบเจียรกระดาษทราย4นิ้ว***','12.5','20','20','งานก่อสร้าง','ชิ้น','P00000.png');</v>
      </c>
    </row>
    <row r="4103" spans="1:18" x14ac:dyDescent="0.25">
      <c r="A4103" s="2" t="s">
        <v>6251</v>
      </c>
      <c r="B4103" s="8" t="s">
        <v>6251</v>
      </c>
      <c r="C4103" s="2" t="s">
        <v>6252</v>
      </c>
      <c r="D4103" s="1">
        <v>20</v>
      </c>
      <c r="E4103" s="1">
        <v>1</v>
      </c>
      <c r="F4103" s="1">
        <v>0</v>
      </c>
      <c r="G4103" s="1">
        <v>80</v>
      </c>
      <c r="H4103" s="1">
        <v>100</v>
      </c>
      <c r="I4103" s="16"/>
      <c r="J4103" s="17" t="s">
        <v>7142</v>
      </c>
      <c r="K4103" s="4" t="s">
        <v>7144</v>
      </c>
      <c r="L4103" s="5" t="s">
        <v>7143</v>
      </c>
      <c r="M4103" s="5">
        <f t="shared" si="256"/>
        <v>80</v>
      </c>
      <c r="N4103" s="5">
        <f t="shared" si="257"/>
        <v>100</v>
      </c>
      <c r="O4103" s="3" t="str">
        <f>IF(ISBLANK(D4103),"ส่วนลด",VLOOKUP(D4103,หมวดหมู่!$A$2:$B$35,2))</f>
        <v>อุปโภค/บริโภค</v>
      </c>
      <c r="P4103" s="3" t="str">
        <f>IF(ISBLANK(E4103),"หน่วย",VLOOKUP(E4103,หน่วยนับ!$A$2:$B$37,2))</f>
        <v>ชิ้น</v>
      </c>
      <c r="Q4103" t="str">
        <f t="shared" si="258"/>
        <v>P00000.png</v>
      </c>
      <c r="R4103" t="str">
        <f t="shared" si="259"/>
        <v>INSERT INTO `product`(`pID`, `pBar`, `pBars`, `pName`, `pBP`, `pSP`, `pVal`, `pCate`, `pUnit`, `img`) VALUES ('P04103','P04103','[{"detail":"รหัสสินค้า","barcode":"P04103"},{"detail":"บาร์โค้ดหลัก","barcode":"P04103"}]','หม้อด้ามจับ8นิ้วชิ้นละ100บาท*','80','100','0','อุปโภค/บริโภค','ชิ้น','P00000.png');</v>
      </c>
    </row>
    <row r="4104" spans="1:18" x14ac:dyDescent="0.25">
      <c r="A4104" s="2" t="s">
        <v>6253</v>
      </c>
      <c r="B4104" s="8" t="s">
        <v>6253</v>
      </c>
      <c r="C4104" s="2" t="s">
        <v>6254</v>
      </c>
      <c r="D4104" s="1">
        <v>20</v>
      </c>
      <c r="E4104" s="1">
        <v>17</v>
      </c>
      <c r="F4104" s="1">
        <v>1</v>
      </c>
      <c r="G4104" s="1">
        <v>75</v>
      </c>
      <c r="H4104" s="1">
        <v>95</v>
      </c>
      <c r="I4104" s="16"/>
      <c r="J4104" s="17" t="s">
        <v>7142</v>
      </c>
      <c r="K4104" s="4" t="s">
        <v>7144</v>
      </c>
      <c r="L4104" s="5" t="s">
        <v>7143</v>
      </c>
      <c r="M4104" s="5">
        <f t="shared" si="256"/>
        <v>75</v>
      </c>
      <c r="N4104" s="5">
        <f t="shared" si="257"/>
        <v>95</v>
      </c>
      <c r="O4104" s="3" t="str">
        <f>IF(ISBLANK(D4104),"ส่วนลด",VLOOKUP(D4104,หมวดหมู่!$A$2:$B$35,2))</f>
        <v>อุปโภค/บริโภค</v>
      </c>
      <c r="P4104" s="3" t="str">
        <f>IF(ISBLANK(E4104),"หน่วย",VLOOKUP(E4104,หน่วยนับ!$A$2:$B$37,2))</f>
        <v>ใบ</v>
      </c>
      <c r="Q4104" t="str">
        <f t="shared" si="258"/>
        <v>P00000.png</v>
      </c>
      <c r="R4104" t="str">
        <f t="shared" si="259"/>
        <v>INSERT INTO `product`(`pID`, `pBar`, `pBars`, `pName`, `pBP`, `pSP`, `pVal`, `pCate`, `pUnit`, `img`) VALUES ('P04104','P04104','[{"detail":"รหัสสินค้า","barcode":"P04104"},{"detail":"บาร์โค้ดหลัก","barcode":"P04104"}]','หม้อต้มตราโทรศัพท์18นิ้ว95บาท*','75','95','1','อุปโภค/บริโภค','ใบ','P00000.png');</v>
      </c>
    </row>
    <row r="4105" spans="1:18" x14ac:dyDescent="0.25">
      <c r="A4105" s="2" t="s">
        <v>6255</v>
      </c>
      <c r="B4105" s="8" t="s">
        <v>6255</v>
      </c>
      <c r="C4105" s="2" t="s">
        <v>6256</v>
      </c>
      <c r="D4105" s="1">
        <v>20</v>
      </c>
      <c r="E4105" s="1">
        <v>35</v>
      </c>
      <c r="F4105" s="1">
        <v>0</v>
      </c>
      <c r="G4105" s="1">
        <v>100</v>
      </c>
      <c r="H4105" s="1">
        <v>139</v>
      </c>
      <c r="I4105" s="16"/>
      <c r="J4105" s="17" t="s">
        <v>7142</v>
      </c>
      <c r="K4105" s="4" t="s">
        <v>7144</v>
      </c>
      <c r="L4105" s="5" t="s">
        <v>7143</v>
      </c>
      <c r="M4105" s="5">
        <f t="shared" si="256"/>
        <v>100</v>
      </c>
      <c r="N4105" s="5">
        <f t="shared" si="257"/>
        <v>139</v>
      </c>
      <c r="O4105" s="3" t="str">
        <f>IF(ISBLANK(D4105),"ส่วนลด",VLOOKUP(D4105,หมวดหมู่!$A$2:$B$35,2))</f>
        <v>อุปโภค/บริโภค</v>
      </c>
      <c r="P4105" s="3" t="str">
        <f>IF(ISBLANK(E4105),"หน่วย",VLOOKUP(E4105,หน่วยนับ!$A$2:$B$37,2))</f>
        <v>ตัว</v>
      </c>
      <c r="Q4105" t="str">
        <f t="shared" si="258"/>
        <v>P00000.png</v>
      </c>
      <c r="R4105" t="str">
        <f t="shared" si="259"/>
        <v>INSERT INTO `product`(`pID`, `pBar`, `pBars`, `pName`, `pBP`, `pSP`, `pVal`, `pCate`, `pUnit`, `img`) VALUES ('P04105','P04105','[{"detail":"รหัสสินค้า","barcode":"P04105"},{"detail":"บาร์โค้ดหลัก","barcode":"P04105"}]','เก้าอี้เท้าแขนตัวละ139บาท*','100','139','0','อุปโภค/บริโภค','ตัว','P00000.png');</v>
      </c>
    </row>
    <row r="4106" spans="1:18" x14ac:dyDescent="0.25">
      <c r="A4106" s="2" t="s">
        <v>6257</v>
      </c>
      <c r="B4106" s="8" t="s">
        <v>6257</v>
      </c>
      <c r="C4106" s="2" t="s">
        <v>9289</v>
      </c>
      <c r="D4106" s="1">
        <v>32</v>
      </c>
      <c r="E4106" s="1">
        <v>36</v>
      </c>
      <c r="F4106" s="1">
        <v>7</v>
      </c>
      <c r="G4106" s="1">
        <v>20</v>
      </c>
      <c r="H4106" s="1">
        <v>25</v>
      </c>
      <c r="I4106" s="16"/>
      <c r="J4106" s="17" t="s">
        <v>7142</v>
      </c>
      <c r="K4106" s="4" t="s">
        <v>7144</v>
      </c>
      <c r="L4106" s="5" t="s">
        <v>7143</v>
      </c>
      <c r="M4106" s="5">
        <f t="shared" si="256"/>
        <v>20</v>
      </c>
      <c r="N4106" s="5">
        <f t="shared" si="257"/>
        <v>25</v>
      </c>
      <c r="O4106" s="3" t="str">
        <f>IF(ISBLANK(D4106),"ส่วนลด",VLOOKUP(D4106,หมวดหมู่!$A$2:$B$35,2))</f>
        <v>การศึกษา</v>
      </c>
      <c r="P4106" s="3" t="str">
        <f>IF(ISBLANK(E4106),"หน่วย",VLOOKUP(E4106,หน่วยนับ!$A$2:$B$37,2))</f>
        <v>คู่</v>
      </c>
      <c r="Q4106" t="str">
        <f t="shared" si="258"/>
        <v>P00000.png</v>
      </c>
      <c r="R4106" t="str">
        <f t="shared" si="259"/>
        <v>INSERT INTO `product`(`pID`, `pBar`, `pBars`, `pName`, `pBP`, `pSP`, `pVal`, `pCate`, `pUnit`, `img`) VALUES ('P04106','P04106','[{"detail":"รหัสสินค้า","barcode":"P04106"},{"detail":"บาร์โค้ดหลัก","barcode":"P04106"}]','ถุงเท้านักเรียนยาวสีขาว9-12***','20','25','7','การศึกษา','คู่','P00000.png');</v>
      </c>
    </row>
    <row r="4107" spans="1:18" x14ac:dyDescent="0.25">
      <c r="A4107" s="2" t="s">
        <v>6258</v>
      </c>
      <c r="B4107" s="8" t="s">
        <v>6258</v>
      </c>
      <c r="C4107" s="2" t="s">
        <v>6259</v>
      </c>
      <c r="D4107" s="1">
        <v>20</v>
      </c>
      <c r="E4107" s="1">
        <v>1</v>
      </c>
      <c r="F4107" s="1">
        <v>0</v>
      </c>
      <c r="G4107" s="1">
        <v>130</v>
      </c>
      <c r="H4107" s="1">
        <v>150</v>
      </c>
      <c r="I4107" s="16"/>
      <c r="J4107" s="17" t="s">
        <v>7142</v>
      </c>
      <c r="K4107" s="4" t="s">
        <v>7144</v>
      </c>
      <c r="L4107" s="5" t="s">
        <v>7143</v>
      </c>
      <c r="M4107" s="5">
        <f t="shared" si="256"/>
        <v>130</v>
      </c>
      <c r="N4107" s="5">
        <f t="shared" si="257"/>
        <v>150</v>
      </c>
      <c r="O4107" s="3" t="str">
        <f>IF(ISBLANK(D4107),"ส่วนลด",VLOOKUP(D4107,หมวดหมู่!$A$2:$B$35,2))</f>
        <v>อุปโภค/บริโภค</v>
      </c>
      <c r="P4107" s="3" t="str">
        <f>IF(ISBLANK(E4107),"หน่วย",VLOOKUP(E4107,หน่วยนับ!$A$2:$B$37,2))</f>
        <v>ชิ้น</v>
      </c>
      <c r="Q4107" t="str">
        <f t="shared" si="258"/>
        <v>P00000.png</v>
      </c>
      <c r="R4107" t="str">
        <f t="shared" si="259"/>
        <v>INSERT INTO `product`(`pID`, `pBar`, `pBars`, `pName`, `pBP`, `pSP`, `pVal`, `pCate`, `pUnit`, `img`) VALUES ('P04107','P04107','[{"detail":"รหัสสินค้า","barcode":"P04107"},{"detail":"บาร์โค้ดหลัก","barcode":"P04107"}]','สร้อยข้อมือ2กษัตริย์*','130','150','0','อุปโภค/บริโภค','ชิ้น','P00000.png');</v>
      </c>
    </row>
    <row r="4108" spans="1:18" x14ac:dyDescent="0.25">
      <c r="A4108" s="2" t="s">
        <v>6260</v>
      </c>
      <c r="B4108" s="8" t="s">
        <v>6260</v>
      </c>
      <c r="C4108" s="2" t="s">
        <v>6261</v>
      </c>
      <c r="D4108" s="1">
        <v>20</v>
      </c>
      <c r="E4108" s="1">
        <v>1</v>
      </c>
      <c r="F4108" s="1">
        <v>0</v>
      </c>
      <c r="G4108" s="1">
        <v>300</v>
      </c>
      <c r="H4108" s="1">
        <v>359</v>
      </c>
      <c r="I4108" s="16"/>
      <c r="J4108" s="17" t="s">
        <v>7142</v>
      </c>
      <c r="K4108" s="4" t="s">
        <v>7144</v>
      </c>
      <c r="L4108" s="5" t="s">
        <v>7143</v>
      </c>
      <c r="M4108" s="5">
        <f t="shared" si="256"/>
        <v>300</v>
      </c>
      <c r="N4108" s="5">
        <f t="shared" si="257"/>
        <v>359</v>
      </c>
      <c r="O4108" s="3" t="str">
        <f>IF(ISBLANK(D4108),"ส่วนลด",VLOOKUP(D4108,หมวดหมู่!$A$2:$B$35,2))</f>
        <v>อุปโภค/บริโภค</v>
      </c>
      <c r="P4108" s="3" t="str">
        <f>IF(ISBLANK(E4108),"หน่วย",VLOOKUP(E4108,หน่วยนับ!$A$2:$B$37,2))</f>
        <v>ชิ้น</v>
      </c>
      <c r="Q4108" t="str">
        <f t="shared" si="258"/>
        <v>P00000.png</v>
      </c>
      <c r="R4108" t="str">
        <f t="shared" si="259"/>
        <v>INSERT INTO `product`(`pID`, `pBar`, `pBars`, `pName`, `pBP`, `pSP`, `pVal`, `pCate`, `pUnit`, `img`) VALUES ('P04108','P04108','[{"detail":"รหัสสินค้า","barcode":"P04108"},{"detail":"บาร์โค้ดหลัก","barcode":"P04108"}]','สร้อยคอ2กษัตริย์*','300','359','0','อุปโภค/บริโภค','ชิ้น','P00000.png');</v>
      </c>
    </row>
    <row r="4109" spans="1:18" x14ac:dyDescent="0.25">
      <c r="A4109" s="2" t="s">
        <v>6262</v>
      </c>
      <c r="B4109" s="8" t="s">
        <v>6262</v>
      </c>
      <c r="C4109" s="2" t="s">
        <v>6263</v>
      </c>
      <c r="D4109" s="1">
        <v>21</v>
      </c>
      <c r="E4109" s="1">
        <v>1</v>
      </c>
      <c r="F4109" s="1">
        <v>1</v>
      </c>
      <c r="G4109" s="1">
        <v>1150</v>
      </c>
      <c r="H4109" s="1">
        <v>1299</v>
      </c>
      <c r="I4109" s="16"/>
      <c r="J4109" s="17" t="s">
        <v>7142</v>
      </c>
      <c r="K4109" s="4" t="s">
        <v>7144</v>
      </c>
      <c r="L4109" s="5" t="s">
        <v>7143</v>
      </c>
      <c r="M4109" s="5">
        <f t="shared" si="256"/>
        <v>1150</v>
      </c>
      <c r="N4109" s="5">
        <f t="shared" si="257"/>
        <v>1299</v>
      </c>
      <c r="O4109" s="3" t="str">
        <f>IF(ISBLANK(D4109),"ส่วนลด",VLOOKUP(D4109,หมวดหมู่!$A$2:$B$35,2))</f>
        <v>ไฟฟ้า</v>
      </c>
      <c r="P4109" s="3" t="str">
        <f>IF(ISBLANK(E4109),"หน่วย",VLOOKUP(E4109,หน่วยนับ!$A$2:$B$37,2))</f>
        <v>ชิ้น</v>
      </c>
      <c r="Q4109" t="str">
        <f t="shared" si="258"/>
        <v>P00000.png</v>
      </c>
      <c r="R4109" t="str">
        <f t="shared" si="259"/>
        <v>INSERT INTO `product`(`pID`, `pBar`, `pBars`, `pName`, `pBP`, `pSP`, `pVal`, `pCate`, `pUnit`, `img`) VALUES ('P04109','P04109','[{"detail":"รหัสสินค้า","barcode":"P04109"},{"detail":"บาร์โค้ดหลัก","barcode":"P04109"}]','แก๊สปิคนิค+โครงบังลม*','1150','1299','1','ไฟฟ้า','ชิ้น','P00000.png');</v>
      </c>
    </row>
    <row r="4110" spans="1:18" x14ac:dyDescent="0.25">
      <c r="A4110" s="2" t="s">
        <v>6264</v>
      </c>
      <c r="B4110" s="8" t="s">
        <v>6264</v>
      </c>
      <c r="C4110" s="2" t="s">
        <v>9290</v>
      </c>
      <c r="D4110" s="1">
        <v>20</v>
      </c>
      <c r="E4110" s="1">
        <v>36</v>
      </c>
      <c r="F4110" s="1">
        <v>2</v>
      </c>
      <c r="G4110" s="1">
        <v>169</v>
      </c>
      <c r="H4110" s="1">
        <v>199</v>
      </c>
      <c r="I4110" s="16"/>
      <c r="J4110" s="17" t="s">
        <v>7142</v>
      </c>
      <c r="K4110" s="4" t="s">
        <v>7144</v>
      </c>
      <c r="L4110" s="5" t="s">
        <v>7143</v>
      </c>
      <c r="M4110" s="5">
        <f t="shared" si="256"/>
        <v>169</v>
      </c>
      <c r="N4110" s="5">
        <f t="shared" si="257"/>
        <v>199</v>
      </c>
      <c r="O4110" s="3" t="str">
        <f>IF(ISBLANK(D4110),"ส่วนลด",VLOOKUP(D4110,หมวดหมู่!$A$2:$B$35,2))</f>
        <v>อุปโภค/บริโภค</v>
      </c>
      <c r="P4110" s="3" t="str">
        <f>IF(ISBLANK(E4110),"หน่วย",VLOOKUP(E4110,หน่วยนับ!$A$2:$B$37,2))</f>
        <v>คู่</v>
      </c>
      <c r="Q4110" t="str">
        <f t="shared" si="258"/>
        <v>P00000.png</v>
      </c>
      <c r="R4110" t="str">
        <f t="shared" si="259"/>
        <v>INSERT INTO `product`(`pID`, `pBar`, `pBars`, `pName`, `pBP`, `pSP`, `pVal`, `pCate`, `pUnit`, `img`) VALUES ('P04110','P04110','[{"detail":"รหัสสินค้า","barcode":"P04110"},{"detail":"บาร์โค้ดหลัก","barcode":"P04110"}]','รองเท้าแฟชั่นสีดำ***','169','199','2','อุปโภค/บริโภค','คู่','P00000.png');</v>
      </c>
    </row>
    <row r="4111" spans="1:18" x14ac:dyDescent="0.25">
      <c r="A4111" s="2" t="s">
        <v>6265</v>
      </c>
      <c r="B4111" s="8" t="s">
        <v>6265</v>
      </c>
      <c r="C4111" s="2" t="s">
        <v>6266</v>
      </c>
      <c r="D4111" s="1">
        <v>25</v>
      </c>
      <c r="E4111" s="1">
        <v>9</v>
      </c>
      <c r="F4111" s="1">
        <v>11</v>
      </c>
      <c r="G4111" s="1">
        <v>15</v>
      </c>
      <c r="H4111" s="1">
        <v>20</v>
      </c>
      <c r="I4111" s="16"/>
      <c r="J4111" s="17" t="s">
        <v>7142</v>
      </c>
      <c r="K4111" s="4" t="s">
        <v>7144</v>
      </c>
      <c r="L4111" s="5" t="s">
        <v>7143</v>
      </c>
      <c r="M4111" s="5">
        <f t="shared" si="256"/>
        <v>15</v>
      </c>
      <c r="N4111" s="5">
        <f t="shared" si="257"/>
        <v>20</v>
      </c>
      <c r="O4111" s="3" t="str">
        <f>IF(ISBLANK(D4111),"ส่วนลด",VLOOKUP(D4111,หมวดหมู่!$A$2:$B$35,2))</f>
        <v>การเกษตร</v>
      </c>
      <c r="P4111" s="3" t="str">
        <f>IF(ISBLANK(E4111),"หน่วย",VLOOKUP(E4111,หน่วยนับ!$A$2:$B$37,2))</f>
        <v>แพ็ค</v>
      </c>
      <c r="Q4111" t="str">
        <f t="shared" si="258"/>
        <v>P00000.png</v>
      </c>
      <c r="R4111" t="str">
        <f t="shared" si="259"/>
        <v>INSERT INTO `product`(`pID`, `pBar`, `pBars`, `pName`, `pBP`, `pSP`, `pVal`, `pCate`, `pUnit`, `img`) VALUES ('P04111','P04111','[{"detail":"รหัสสินค้า","barcode":"P04111"},{"detail":"บาร์โค้ดหลัก","barcode":"P04111"}]','ถุงดำเพาะชำ2*6*','15','20','11','การเกษตร','แพ็ค','P00000.png');</v>
      </c>
    </row>
    <row r="4112" spans="1:18" x14ac:dyDescent="0.25">
      <c r="A4112" s="2" t="s">
        <v>6267</v>
      </c>
      <c r="B4112" s="8" t="s">
        <v>6267</v>
      </c>
      <c r="C4112" s="2" t="s">
        <v>6268</v>
      </c>
      <c r="D4112" s="1">
        <v>20</v>
      </c>
      <c r="E4112" s="1">
        <v>8</v>
      </c>
      <c r="F4112" s="1">
        <v>2</v>
      </c>
      <c r="G4112" s="1">
        <v>40</v>
      </c>
      <c r="H4112" s="1">
        <v>59</v>
      </c>
      <c r="I4112" s="16"/>
      <c r="J4112" s="17" t="s">
        <v>7142</v>
      </c>
      <c r="K4112" s="4" t="s">
        <v>7144</v>
      </c>
      <c r="L4112" s="5" t="s">
        <v>7143</v>
      </c>
      <c r="M4112" s="5">
        <f t="shared" si="256"/>
        <v>40</v>
      </c>
      <c r="N4112" s="5">
        <f t="shared" si="257"/>
        <v>59</v>
      </c>
      <c r="O4112" s="3" t="str">
        <f>IF(ISBLANK(D4112),"ส่วนลด",VLOOKUP(D4112,หมวดหมู่!$A$2:$B$35,2))</f>
        <v>อุปโภค/บริโภค</v>
      </c>
      <c r="P4112" s="3" t="str">
        <f>IF(ISBLANK(E4112),"หน่วย",VLOOKUP(E4112,หน่วยนับ!$A$2:$B$37,2))</f>
        <v>อัน</v>
      </c>
      <c r="Q4112" t="str">
        <f t="shared" si="258"/>
        <v>P00000.png</v>
      </c>
      <c r="R4112" t="str">
        <f t="shared" si="259"/>
        <v>INSERT INTO `product`(`pID`, `pBar`, `pBars`, `pName`, `pBP`, `pSP`, `pVal`, `pCate`, `pUnit`, `img`) VALUES ('P04112','P04112','[{"detail":"รหัสสินค้า","barcode":"P04112"},{"detail":"บาร์โค้ดหลัก","barcode":"P04112"}]','ห่วงตากผ้ากิ๊บ21ตัว59บ*','40','59','2','อุปโภค/บริโภค','อัน','P00000.png');</v>
      </c>
    </row>
    <row r="4113" spans="1:18" x14ac:dyDescent="0.25">
      <c r="A4113" s="2" t="s">
        <v>6269</v>
      </c>
      <c r="B4113" s="8" t="s">
        <v>6269</v>
      </c>
      <c r="C4113" s="2" t="s">
        <v>6270</v>
      </c>
      <c r="D4113" s="1">
        <v>20</v>
      </c>
      <c r="E4113" s="1">
        <v>17</v>
      </c>
      <c r="F4113" s="1">
        <v>2</v>
      </c>
      <c r="G4113" s="1">
        <v>55</v>
      </c>
      <c r="H4113" s="1">
        <v>80</v>
      </c>
      <c r="I4113" s="16"/>
      <c r="J4113" s="17" t="s">
        <v>7142</v>
      </c>
      <c r="K4113" s="4" t="s">
        <v>7144</v>
      </c>
      <c r="L4113" s="5" t="s">
        <v>7143</v>
      </c>
      <c r="M4113" s="5">
        <f t="shared" si="256"/>
        <v>55</v>
      </c>
      <c r="N4113" s="5">
        <f t="shared" si="257"/>
        <v>80</v>
      </c>
      <c r="O4113" s="3" t="str">
        <f>IF(ISBLANK(D4113),"ส่วนลด",VLOOKUP(D4113,หมวดหมู่!$A$2:$B$35,2))</f>
        <v>อุปโภค/บริโภค</v>
      </c>
      <c r="P4113" s="3" t="str">
        <f>IF(ISBLANK(E4113),"หน่วย",VLOOKUP(E4113,หน่วยนับ!$A$2:$B$37,2))</f>
        <v>ใบ</v>
      </c>
      <c r="Q4113" t="str">
        <f t="shared" si="258"/>
        <v>P00000.png</v>
      </c>
      <c r="R4113" t="str">
        <f t="shared" si="259"/>
        <v>INSERT INTO `product`(`pID`, `pBar`, `pBars`, `pName`, `pBP`, `pSP`, `pVal`, `pCate`, `pUnit`, `img`) VALUES ('P04113','P04113','[{"detail":"รหัสสินค้า","barcode":"P04113"},{"detail":"บาร์โค้ดหลัก","barcode":"P04113"}]','กระสอบใส่ผ้าเบอร์6*','55','80','2','อุปโภค/บริโภค','ใบ','P00000.png');</v>
      </c>
    </row>
    <row r="4114" spans="1:18" x14ac:dyDescent="0.25">
      <c r="A4114" s="2" t="s">
        <v>6271</v>
      </c>
      <c r="B4114" s="8" t="s">
        <v>6271</v>
      </c>
      <c r="C4114" s="2" t="s">
        <v>6272</v>
      </c>
      <c r="D4114" s="1">
        <v>20</v>
      </c>
      <c r="E4114" s="1">
        <v>1</v>
      </c>
      <c r="F4114" s="1">
        <v>0</v>
      </c>
      <c r="G4114" s="1">
        <v>75</v>
      </c>
      <c r="H4114" s="1">
        <v>100</v>
      </c>
      <c r="I4114" s="16"/>
      <c r="J4114" s="17" t="s">
        <v>7142</v>
      </c>
      <c r="K4114" s="4" t="s">
        <v>7144</v>
      </c>
      <c r="L4114" s="5" t="s">
        <v>7143</v>
      </c>
      <c r="M4114" s="5">
        <f t="shared" si="256"/>
        <v>75</v>
      </c>
      <c r="N4114" s="5">
        <f t="shared" si="257"/>
        <v>100</v>
      </c>
      <c r="O4114" s="3" t="str">
        <f>IF(ISBLANK(D4114),"ส่วนลด",VLOOKUP(D4114,หมวดหมู่!$A$2:$B$35,2))</f>
        <v>อุปโภค/บริโภค</v>
      </c>
      <c r="P4114" s="3" t="str">
        <f>IF(ISBLANK(E4114),"หน่วย",VLOOKUP(E4114,หน่วยนับ!$A$2:$B$37,2))</f>
        <v>ชิ้น</v>
      </c>
      <c r="Q4114" t="str">
        <f t="shared" si="258"/>
        <v>P00000.png</v>
      </c>
      <c r="R4114" t="str">
        <f t="shared" si="259"/>
        <v>INSERT INTO `product`(`pID`, `pBar`, `pBars`, `pName`, `pBP`, `pSP`, `pVal`, `pCate`, `pUnit`, `img`) VALUES ('P04114','P04114','[{"detail":"รหัสสินค้า","barcode":"P04114"},{"detail":"บาร์โค้ดหลัก","barcode":"P04114"}]','กระสอบใส่ผ้าจัมโบ้100*','75','100','0','อุปโภค/บริโภค','ชิ้น','P00000.png');</v>
      </c>
    </row>
    <row r="4115" spans="1:18" x14ac:dyDescent="0.25">
      <c r="A4115" s="2" t="s">
        <v>6273</v>
      </c>
      <c r="B4115" s="8">
        <v>8851771165649</v>
      </c>
      <c r="C4115" s="2" t="s">
        <v>9291</v>
      </c>
      <c r="D4115" s="1">
        <v>91</v>
      </c>
      <c r="E4115" s="1">
        <v>1</v>
      </c>
      <c r="F4115" s="1">
        <v>3</v>
      </c>
      <c r="G4115" s="1">
        <v>20</v>
      </c>
      <c r="H4115" s="1">
        <v>25</v>
      </c>
      <c r="I4115" s="16"/>
      <c r="J4115" s="17" t="s">
        <v>7142</v>
      </c>
      <c r="K4115" s="4" t="s">
        <v>7144</v>
      </c>
      <c r="L4115" s="5" t="s">
        <v>7143</v>
      </c>
      <c r="M4115" s="5">
        <f t="shared" si="256"/>
        <v>20</v>
      </c>
      <c r="N4115" s="5">
        <f t="shared" si="257"/>
        <v>25</v>
      </c>
      <c r="O4115" s="3" t="str">
        <f>IF(ISBLANK(D4115),"ส่วนลด",VLOOKUP(D4115,หมวดหมู่!$A$2:$B$35,2))</f>
        <v>ของใช้ในครัว</v>
      </c>
      <c r="P4115" s="3" t="str">
        <f>IF(ISBLANK(E4115),"หน่วย",VLOOKUP(E4115,หน่วยนับ!$A$2:$B$37,2))</f>
        <v>ชิ้น</v>
      </c>
      <c r="Q4115" t="str">
        <f t="shared" si="258"/>
        <v>P00000.png</v>
      </c>
      <c r="R4115" t="str">
        <f t="shared" si="259"/>
        <v>INSERT INTO `product`(`pID`, `pBar`, `pBars`, `pName`, `pBP`, `pSP`, `pVal`, `pCate`, `pUnit`, `img`) VALUES ('P04115','8851771165649','[{"detail":"รหัสสินค้า","barcode":"P04115"},{"detail":"บาร์โค้ดหลัก","barcode":"8851771165649"}]','มีดปลอกผลไม้ไวกิ้ง***','20','25','3','ของใช้ในครัว','ชิ้น','P00000.png');</v>
      </c>
    </row>
    <row r="4116" spans="1:18" x14ac:dyDescent="0.25">
      <c r="A4116" s="2" t="s">
        <v>6274</v>
      </c>
      <c r="B4116" s="8">
        <v>8857125661539</v>
      </c>
      <c r="C4116" s="2" t="s">
        <v>9292</v>
      </c>
      <c r="D4116" s="1">
        <v>20</v>
      </c>
      <c r="E4116" s="1">
        <v>9</v>
      </c>
      <c r="F4116" s="1">
        <v>22</v>
      </c>
      <c r="G4116" s="1">
        <v>12.5</v>
      </c>
      <c r="H4116" s="1">
        <v>20</v>
      </c>
      <c r="I4116" s="16"/>
      <c r="J4116" s="17" t="s">
        <v>7142</v>
      </c>
      <c r="K4116" s="4" t="s">
        <v>7144</v>
      </c>
      <c r="L4116" s="5" t="s">
        <v>7143</v>
      </c>
      <c r="M4116" s="5">
        <f t="shared" si="256"/>
        <v>12.5</v>
      </c>
      <c r="N4116" s="5">
        <f t="shared" si="257"/>
        <v>20</v>
      </c>
      <c r="O4116" s="3" t="str">
        <f>IF(ISBLANK(D4116),"ส่วนลด",VLOOKUP(D4116,หมวดหมู่!$A$2:$B$35,2))</f>
        <v>อุปโภค/บริโภค</v>
      </c>
      <c r="P4116" s="3" t="str">
        <f>IF(ISBLANK(E4116),"หน่วย",VLOOKUP(E4116,หน่วยนับ!$A$2:$B$37,2))</f>
        <v>แพ็ค</v>
      </c>
      <c r="Q4116" t="str">
        <f t="shared" si="258"/>
        <v>P00000.png</v>
      </c>
      <c r="R4116" t="str">
        <f t="shared" si="259"/>
        <v>INSERT INTO `product`(`pID`, `pBar`, `pBars`, `pName`, `pBP`, `pSP`, `pVal`, `pCate`, `pUnit`, `img`) VALUES ('P04116','8857125661539','[{"detail":"รหัสสินค้า","barcode":"P04116"},{"detail":"บาร์โค้ดหลัก","barcode":"8857125661539"}]','แมสเกาหลี10ชิ้นสีดำ***','12.5','20','22','อุปโภค/บริโภค','แพ็ค','P00000.png');</v>
      </c>
    </row>
    <row r="4117" spans="1:18" x14ac:dyDescent="0.25">
      <c r="A4117" s="2" t="s">
        <v>6275</v>
      </c>
      <c r="B4117" s="8" t="s">
        <v>6275</v>
      </c>
      <c r="C4117" s="2" t="s">
        <v>9293</v>
      </c>
      <c r="D4117" s="1">
        <v>40</v>
      </c>
      <c r="E4117" s="1">
        <v>8</v>
      </c>
      <c r="F4117" s="1">
        <v>12</v>
      </c>
      <c r="G4117" s="1">
        <v>2.93</v>
      </c>
      <c r="H4117" s="1">
        <v>5</v>
      </c>
      <c r="I4117" s="16"/>
      <c r="J4117" s="17" t="s">
        <v>7142</v>
      </c>
      <c r="K4117" s="4" t="s">
        <v>7144</v>
      </c>
      <c r="L4117" s="5" t="s">
        <v>7143</v>
      </c>
      <c r="M4117" s="5">
        <f t="shared" si="256"/>
        <v>2.93</v>
      </c>
      <c r="N4117" s="5">
        <f t="shared" si="257"/>
        <v>5</v>
      </c>
      <c r="O4117" s="3" t="str">
        <f>IF(ISBLANK(D4117),"ส่วนลด",VLOOKUP(D4117,หมวดหมู่!$A$2:$B$35,2))</f>
        <v>งานก่อสร้าง</v>
      </c>
      <c r="P4117" s="3" t="str">
        <f>IF(ISBLANK(E4117),"หน่วย",VLOOKUP(E4117,หน่วยนับ!$A$2:$B$37,2))</f>
        <v>อัน</v>
      </c>
      <c r="Q4117" t="str">
        <f t="shared" si="258"/>
        <v>P00000.png</v>
      </c>
      <c r="R4117" t="str">
        <f t="shared" si="259"/>
        <v>INSERT INTO `product`(`pID`, `pBar`, `pBars`, `pName`, `pBP`, `pSP`, `pVal`, `pCate`, `pUnit`, `img`) VALUES ('P04117','P04117','[{"detail":"รหัสสินค้า","barcode":"P04117"},{"detail":"บาร์โค้ดหลัก","barcode":"P04117"}]','กระดาษทรายขัดเหล็กเบอร์150***','2.93','5','12','งานก่อสร้าง','อัน','P00000.png');</v>
      </c>
    </row>
    <row r="4118" spans="1:18" x14ac:dyDescent="0.25">
      <c r="A4118" s="2" t="s">
        <v>6276</v>
      </c>
      <c r="B4118" s="8" t="s">
        <v>6276</v>
      </c>
      <c r="C4118" s="2" t="s">
        <v>9294</v>
      </c>
      <c r="D4118" s="1">
        <v>21</v>
      </c>
      <c r="E4118" s="1">
        <v>1</v>
      </c>
      <c r="F4118" s="1">
        <v>4</v>
      </c>
      <c r="G4118" s="1">
        <v>16</v>
      </c>
      <c r="H4118" s="1">
        <v>20</v>
      </c>
      <c r="I4118" s="16"/>
      <c r="J4118" s="17" t="s">
        <v>7142</v>
      </c>
      <c r="K4118" s="4" t="s">
        <v>7144</v>
      </c>
      <c r="L4118" s="5" t="s">
        <v>7143</v>
      </c>
      <c r="M4118" s="5">
        <f t="shared" si="256"/>
        <v>16</v>
      </c>
      <c r="N4118" s="5">
        <f t="shared" si="257"/>
        <v>20</v>
      </c>
      <c r="O4118" s="3" t="str">
        <f>IF(ISBLANK(D4118),"ส่วนลด",VLOOKUP(D4118,หมวดหมู่!$A$2:$B$35,2))</f>
        <v>ไฟฟ้า</v>
      </c>
      <c r="P4118" s="3" t="str">
        <f>IF(ISBLANK(E4118),"หน่วย",VLOOKUP(E4118,หน่วยนับ!$A$2:$B$37,2))</f>
        <v>ชิ้น</v>
      </c>
      <c r="Q4118" t="str">
        <f t="shared" si="258"/>
        <v>P00000.png</v>
      </c>
      <c r="R4118" t="str">
        <f t="shared" si="259"/>
        <v>INSERT INTO `product`(`pID`, `pBar`, `pBars`, `pName`, `pBP`, `pSP`, `pVal`, `pCate`, `pUnit`, `img`) VALUES ('P04118','P04118','[{"detail":"รหัสสินค้า","barcode":"P04118"},{"detail":"บาร์โค้ดหลัก","barcode":"P04118"}]','หน้ากาก3ช่องช้าง***','16','20','4','ไฟฟ้า','ชิ้น','P00000.png');</v>
      </c>
    </row>
    <row r="4119" spans="1:18" x14ac:dyDescent="0.25">
      <c r="A4119" s="2" t="s">
        <v>6277</v>
      </c>
      <c r="B4119" s="8">
        <v>8858765200430</v>
      </c>
      <c r="C4119" s="2" t="s">
        <v>6278</v>
      </c>
      <c r="D4119" s="1">
        <v>21</v>
      </c>
      <c r="E4119" s="1">
        <v>1</v>
      </c>
      <c r="F4119" s="1">
        <v>4</v>
      </c>
      <c r="G4119" s="1">
        <v>15</v>
      </c>
      <c r="H4119" s="1">
        <v>20</v>
      </c>
      <c r="I4119" s="16"/>
      <c r="J4119" s="17" t="s">
        <v>7142</v>
      </c>
      <c r="K4119" s="4" t="s">
        <v>7144</v>
      </c>
      <c r="L4119" s="5" t="s">
        <v>7143</v>
      </c>
      <c r="M4119" s="5">
        <f t="shared" si="256"/>
        <v>15</v>
      </c>
      <c r="N4119" s="5">
        <f t="shared" si="257"/>
        <v>20</v>
      </c>
      <c r="O4119" s="3" t="str">
        <f>IF(ISBLANK(D4119),"ส่วนลด",VLOOKUP(D4119,หมวดหมู่!$A$2:$B$35,2))</f>
        <v>ไฟฟ้า</v>
      </c>
      <c r="P4119" s="3" t="str">
        <f>IF(ISBLANK(E4119),"หน่วย",VLOOKUP(E4119,หน่วยนับ!$A$2:$B$37,2))</f>
        <v>ชิ้น</v>
      </c>
      <c r="Q4119" t="str">
        <f t="shared" si="258"/>
        <v>P00000.png</v>
      </c>
      <c r="R4119" t="str">
        <f t="shared" si="259"/>
        <v>INSERT INTO `product`(`pID`, `pBar`, `pBars`, `pName`, `pBP`, `pSP`, `pVal`, `pCate`, `pUnit`, `img`) VALUES ('P04119','8858765200430','[{"detail":"รหัสสินค้า","barcode":"P04119"},{"detail":"บาร์โค้ดหลัก","barcode":"8858765200430"}]','ปลั๊กไฟประกอบช้าง*','15','20','4','ไฟฟ้า','ชิ้น','P00000.png');</v>
      </c>
    </row>
    <row r="4120" spans="1:18" x14ac:dyDescent="0.25">
      <c r="A4120" s="2" t="s">
        <v>6279</v>
      </c>
      <c r="B4120" s="8">
        <v>8858765201468</v>
      </c>
      <c r="C4120" s="2" t="s">
        <v>6280</v>
      </c>
      <c r="D4120" s="1">
        <v>21</v>
      </c>
      <c r="E4120" s="1">
        <v>1</v>
      </c>
      <c r="F4120" s="1">
        <v>3</v>
      </c>
      <c r="G4120" s="1">
        <v>16</v>
      </c>
      <c r="H4120" s="1">
        <v>20</v>
      </c>
      <c r="I4120" s="16"/>
      <c r="J4120" s="17" t="s">
        <v>7142</v>
      </c>
      <c r="K4120" s="4" t="s">
        <v>7144</v>
      </c>
      <c r="L4120" s="5" t="s">
        <v>7143</v>
      </c>
      <c r="M4120" s="5">
        <f t="shared" si="256"/>
        <v>16</v>
      </c>
      <c r="N4120" s="5">
        <f t="shared" si="257"/>
        <v>20</v>
      </c>
      <c r="O4120" s="3" t="str">
        <f>IF(ISBLANK(D4120),"ส่วนลด",VLOOKUP(D4120,หมวดหมู่!$A$2:$B$35,2))</f>
        <v>ไฟฟ้า</v>
      </c>
      <c r="P4120" s="3" t="str">
        <f>IF(ISBLANK(E4120),"หน่วย",VLOOKUP(E4120,หน่วยนับ!$A$2:$B$37,2))</f>
        <v>ชิ้น</v>
      </c>
      <c r="Q4120" t="str">
        <f t="shared" si="258"/>
        <v>P00000.png</v>
      </c>
      <c r="R4120" t="str">
        <f t="shared" si="259"/>
        <v>INSERT INTO `product`(`pID`, `pBar`, `pBars`, `pName`, `pBP`, `pSP`, `pVal`, `pCate`, `pUnit`, `img`) VALUES ('P04120','8858765201468','[{"detail":"รหัสสินค้า","barcode":"P04120"},{"detail":"บาร์โค้ดหลัก","barcode":"8858765201468"}]','สวิตไฟประกอบช้าง*','16','20','3','ไฟฟ้า','ชิ้น','P00000.png');</v>
      </c>
    </row>
    <row r="4121" spans="1:18" x14ac:dyDescent="0.25">
      <c r="A4121" s="2" t="s">
        <v>6281</v>
      </c>
      <c r="B4121" s="8" t="s">
        <v>6281</v>
      </c>
      <c r="C4121" s="2" t="s">
        <v>9295</v>
      </c>
      <c r="D4121" s="1">
        <v>21</v>
      </c>
      <c r="E4121" s="1">
        <v>1</v>
      </c>
      <c r="F4121" s="1">
        <v>6</v>
      </c>
      <c r="G4121" s="1">
        <v>7.5</v>
      </c>
      <c r="H4121" s="1">
        <v>10</v>
      </c>
      <c r="I4121" s="16"/>
      <c r="J4121" s="17" t="s">
        <v>7142</v>
      </c>
      <c r="K4121" s="4" t="s">
        <v>7144</v>
      </c>
      <c r="L4121" s="5" t="s">
        <v>7143</v>
      </c>
      <c r="M4121" s="5">
        <f t="shared" si="256"/>
        <v>7.5</v>
      </c>
      <c r="N4121" s="5">
        <f t="shared" si="257"/>
        <v>10</v>
      </c>
      <c r="O4121" s="3" t="str">
        <f>IF(ISBLANK(D4121),"ส่วนลด",VLOOKUP(D4121,หมวดหมู่!$A$2:$B$35,2))</f>
        <v>ไฟฟ้า</v>
      </c>
      <c r="P4121" s="3" t="str">
        <f>IF(ISBLANK(E4121),"หน่วย",VLOOKUP(E4121,หน่วยนับ!$A$2:$B$37,2))</f>
        <v>ชิ้น</v>
      </c>
      <c r="Q4121" t="str">
        <f t="shared" si="258"/>
        <v>P00000.png</v>
      </c>
      <c r="R4121" t="str">
        <f t="shared" si="259"/>
        <v>INSERT INTO `product`(`pID`, `pBar`, `pBars`, `pName`, `pBP`, `pSP`, `pVal`, `pCate`, `pUnit`, `img`) VALUES ('P04121','P04121','[{"detail":"รหัสสินค้า","barcode":"P04121"},{"detail":"บาร์โค้ดหลัก","barcode":"P04121"}]','บล็อคไฟลอย2X4***','7.5','10','6','ไฟฟ้า','ชิ้น','P00000.png');</v>
      </c>
    </row>
    <row r="4122" spans="1:18" x14ac:dyDescent="0.25">
      <c r="A4122" s="2" t="s">
        <v>6282</v>
      </c>
      <c r="B4122" s="8">
        <v>6935205316516</v>
      </c>
      <c r="C4122" s="2" t="s">
        <v>9296</v>
      </c>
      <c r="D4122" s="1">
        <v>91</v>
      </c>
      <c r="E4122" s="1">
        <v>1</v>
      </c>
      <c r="F4122" s="1">
        <v>4</v>
      </c>
      <c r="G4122" s="1">
        <v>65</v>
      </c>
      <c r="H4122" s="1">
        <v>79</v>
      </c>
      <c r="I4122" s="16"/>
      <c r="J4122" s="17" t="s">
        <v>7142</v>
      </c>
      <c r="K4122" s="4" t="s">
        <v>7144</v>
      </c>
      <c r="L4122" s="5" t="s">
        <v>7143</v>
      </c>
      <c r="M4122" s="5">
        <f t="shared" si="256"/>
        <v>65</v>
      </c>
      <c r="N4122" s="5">
        <f t="shared" si="257"/>
        <v>79</v>
      </c>
      <c r="O4122" s="3" t="str">
        <f>IF(ISBLANK(D4122),"ส่วนลด",VLOOKUP(D4122,หมวดหมู่!$A$2:$B$35,2))</f>
        <v>ของใช้ในครัว</v>
      </c>
      <c r="P4122" s="3" t="str">
        <f>IF(ISBLANK(E4122),"หน่วย",VLOOKUP(E4122,หน่วยนับ!$A$2:$B$37,2))</f>
        <v>ชิ้น</v>
      </c>
      <c r="Q4122" t="str">
        <f t="shared" si="258"/>
        <v>P00000.png</v>
      </c>
      <c r="R4122" t="str">
        <f t="shared" si="259"/>
        <v>INSERT INTO `product`(`pID`, `pBar`, `pBars`, `pName`, `pBP`, `pSP`, `pVal`, `pCate`, `pUnit`, `img`) VALUES ('P04122','6935205316516','[{"detail":"รหัสสินค้า","barcode":"P04122"},{"detail":"บาร์โค้ดหลัก","barcode":"6935205316516"}]','ตลับเมตรวัดตัว***','65','79','4','ของใช้ในครัว','ชิ้น','P00000.png');</v>
      </c>
    </row>
    <row r="4123" spans="1:18" x14ac:dyDescent="0.25">
      <c r="A4123" s="2" t="s">
        <v>6283</v>
      </c>
      <c r="B4123" s="8" t="s">
        <v>6283</v>
      </c>
      <c r="C4123" s="2" t="s">
        <v>6284</v>
      </c>
      <c r="D4123" s="1">
        <v>21</v>
      </c>
      <c r="E4123" s="1">
        <v>44</v>
      </c>
      <c r="F4123" s="1">
        <v>86</v>
      </c>
      <c r="G4123" s="1">
        <v>15</v>
      </c>
      <c r="H4123" s="1">
        <v>20</v>
      </c>
      <c r="I4123" s="16"/>
      <c r="J4123" s="17" t="s">
        <v>7142</v>
      </c>
      <c r="K4123" s="4" t="s">
        <v>7144</v>
      </c>
      <c r="L4123" s="5" t="s">
        <v>7143</v>
      </c>
      <c r="M4123" s="5">
        <f t="shared" si="256"/>
        <v>15</v>
      </c>
      <c r="N4123" s="5">
        <f t="shared" si="257"/>
        <v>20</v>
      </c>
      <c r="O4123" s="3" t="str">
        <f>IF(ISBLANK(D4123),"ส่วนลด",VLOOKUP(D4123,หมวดหมู่!$A$2:$B$35,2))</f>
        <v>ไฟฟ้า</v>
      </c>
      <c r="P4123" s="3" t="str">
        <f>IF(ISBLANK(E4123),"หน่วย",VLOOKUP(E4123,หน่วยนับ!$A$2:$B$37,2))</f>
        <v>เมตร</v>
      </c>
      <c r="Q4123" t="str">
        <f t="shared" si="258"/>
        <v>P00000.png</v>
      </c>
      <c r="R4123" t="str">
        <f t="shared" si="259"/>
        <v>INSERT INTO `product`(`pID`, `pBar`, `pBars`, `pName`, `pBP`, `pSP`, `pVal`, `pCate`, `pUnit`, `img`) VALUES ('P04123','P04123','[{"detail":"รหัสสินค้า","barcode":"P04123"},{"detail":"บาร์โค้ดหลัก","barcode":"P04123"}]','สายไฟอ่อน2*2.5*','15','20','86','ไฟฟ้า','เมตร','P00000.png');</v>
      </c>
    </row>
    <row r="4124" spans="1:18" x14ac:dyDescent="0.25">
      <c r="A4124" s="2" t="s">
        <v>6285</v>
      </c>
      <c r="B4124" s="8" t="s">
        <v>6285</v>
      </c>
      <c r="C4124" s="2" t="s">
        <v>9297</v>
      </c>
      <c r="D4124" s="1">
        <v>21</v>
      </c>
      <c r="E4124" s="1">
        <v>1</v>
      </c>
      <c r="F4124" s="1">
        <v>4</v>
      </c>
      <c r="G4124" s="1">
        <v>85</v>
      </c>
      <c r="H4124" s="1">
        <v>109</v>
      </c>
      <c r="I4124" s="16"/>
      <c r="J4124" s="17" t="s">
        <v>7142</v>
      </c>
      <c r="K4124" s="4" t="s">
        <v>7144</v>
      </c>
      <c r="L4124" s="5" t="s">
        <v>7143</v>
      </c>
      <c r="M4124" s="5">
        <f t="shared" si="256"/>
        <v>85</v>
      </c>
      <c r="N4124" s="5">
        <f t="shared" si="257"/>
        <v>109</v>
      </c>
      <c r="O4124" s="3" t="str">
        <f>IF(ISBLANK(D4124),"ส่วนลด",VLOOKUP(D4124,หมวดหมู่!$A$2:$B$35,2))</f>
        <v>ไฟฟ้า</v>
      </c>
      <c r="P4124" s="3" t="str">
        <f>IF(ISBLANK(E4124),"หน่วย",VLOOKUP(E4124,หน่วยนับ!$A$2:$B$37,2))</f>
        <v>ชิ้น</v>
      </c>
      <c r="Q4124" t="str">
        <f t="shared" si="258"/>
        <v>P00000.png</v>
      </c>
      <c r="R4124" t="str">
        <f t="shared" si="259"/>
        <v>INSERT INTO `product`(`pID`, `pBar`, `pBars`, `pName`, `pBP`, `pSP`, `pVal`, `pCate`, `pUnit`, `img`) VALUES ('P04124','P04124','[{"detail":"รหัสสินค้า","barcode":"P04124"},{"detail":"บาร์โค้ดหลัก","barcode":"P04124"}]','ฟิวเลอร์เกจ32ใบ***','85','109','4','ไฟฟ้า','ชิ้น','P00000.png');</v>
      </c>
    </row>
    <row r="4125" spans="1:18" x14ac:dyDescent="0.25">
      <c r="A4125" s="2" t="s">
        <v>6286</v>
      </c>
      <c r="B4125" s="8">
        <v>8850918003790</v>
      </c>
      <c r="C4125" s="2" t="s">
        <v>6287</v>
      </c>
      <c r="D4125" s="1">
        <v>21</v>
      </c>
      <c r="E4125" s="1">
        <v>35</v>
      </c>
      <c r="F4125" s="1">
        <v>0</v>
      </c>
      <c r="G4125" s="1">
        <v>1259</v>
      </c>
      <c r="H4125" s="1">
        <v>1385</v>
      </c>
      <c r="I4125" s="16"/>
      <c r="J4125" s="17" t="s">
        <v>7142</v>
      </c>
      <c r="K4125" s="4" t="s">
        <v>7144</v>
      </c>
      <c r="L4125" s="5" t="s">
        <v>7143</v>
      </c>
      <c r="M4125" s="5">
        <f t="shared" si="256"/>
        <v>1259</v>
      </c>
      <c r="N4125" s="5">
        <f t="shared" si="257"/>
        <v>1385</v>
      </c>
      <c r="O4125" s="3" t="str">
        <f>IF(ISBLANK(D4125),"ส่วนลด",VLOOKUP(D4125,หมวดหมู่!$A$2:$B$35,2))</f>
        <v>ไฟฟ้า</v>
      </c>
      <c r="P4125" s="3" t="str">
        <f>IF(ISBLANK(E4125),"หน่วย",VLOOKUP(E4125,หน่วยนับ!$A$2:$B$37,2))</f>
        <v>ตัว</v>
      </c>
      <c r="Q4125" t="str">
        <f t="shared" si="258"/>
        <v>P00000.png</v>
      </c>
      <c r="R4125" t="str">
        <f t="shared" si="259"/>
        <v>INSERT INTO `product`(`pID`, `pBar`, `pBars`, `pName`, `pBP`, `pSP`, `pVal`, `pCate`, `pUnit`, `img`) VALUES ('P04125','8850918003790','[{"detail":"รหัสสินค้า","barcode":"P04125"},{"detail":"บาร์โค้ดหลัก","barcode":"8850918003790"}]','พัดลมสไลท์ฮาตาริ18''','1259','1385','0','ไฟฟ้า','ตัว','P00000.png');</v>
      </c>
    </row>
    <row r="4126" spans="1:18" x14ac:dyDescent="0.25">
      <c r="A4126" s="2" t="s">
        <v>6288</v>
      </c>
      <c r="B4126" s="8">
        <v>8850918004148</v>
      </c>
      <c r="C4126" s="2" t="s">
        <v>6289</v>
      </c>
      <c r="D4126" s="1">
        <v>21</v>
      </c>
      <c r="E4126" s="1">
        <v>35</v>
      </c>
      <c r="F4126" s="1">
        <v>1</v>
      </c>
      <c r="G4126" s="1">
        <v>1159</v>
      </c>
      <c r="H4126" s="1">
        <v>1275</v>
      </c>
      <c r="I4126" s="16"/>
      <c r="J4126" s="17" t="s">
        <v>7142</v>
      </c>
      <c r="K4126" s="4" t="s">
        <v>7144</v>
      </c>
      <c r="L4126" s="5" t="s">
        <v>7143</v>
      </c>
      <c r="M4126" s="5">
        <f t="shared" si="256"/>
        <v>1159</v>
      </c>
      <c r="N4126" s="5">
        <f t="shared" si="257"/>
        <v>1275</v>
      </c>
      <c r="O4126" s="3" t="str">
        <f>IF(ISBLANK(D4126),"ส่วนลด",VLOOKUP(D4126,หมวดหมู่!$A$2:$B$35,2))</f>
        <v>ไฟฟ้า</v>
      </c>
      <c r="P4126" s="3" t="str">
        <f>IF(ISBLANK(E4126),"หน่วย",VLOOKUP(E4126,หน่วยนับ!$A$2:$B$37,2))</f>
        <v>ตัว</v>
      </c>
      <c r="Q4126" t="str">
        <f t="shared" si="258"/>
        <v>P00000.png</v>
      </c>
      <c r="R4126" t="str">
        <f t="shared" si="259"/>
        <v>INSERT INTO `product`(`pID`, `pBar`, `pBars`, `pName`, `pBP`, `pSP`, `pVal`, `pCate`, `pUnit`, `img`) VALUES ('P04126','8850918004148','[{"detail":"รหัสสินค้า","barcode":"P04126"},{"detail":"บาร์โค้ดหลัก","barcode":"8850918004148"}]','พัดลมตั้งโต๊ะ18''','1159','1275','1','ไฟฟ้า','ตัว','P00000.png');</v>
      </c>
    </row>
    <row r="4127" spans="1:18" x14ac:dyDescent="0.25">
      <c r="A4127" s="2" t="s">
        <v>6290</v>
      </c>
      <c r="B4127" s="8" t="s">
        <v>6290</v>
      </c>
      <c r="C4127" s="2" t="s">
        <v>6291</v>
      </c>
      <c r="D4127" s="1">
        <v>21</v>
      </c>
      <c r="E4127" s="1">
        <v>35</v>
      </c>
      <c r="F4127" s="1">
        <v>1</v>
      </c>
      <c r="G4127" s="1">
        <v>859</v>
      </c>
      <c r="H4127" s="1">
        <v>945</v>
      </c>
      <c r="I4127" s="16"/>
      <c r="J4127" s="17" t="s">
        <v>7142</v>
      </c>
      <c r="K4127" s="4" t="s">
        <v>7144</v>
      </c>
      <c r="L4127" s="5" t="s">
        <v>7143</v>
      </c>
      <c r="M4127" s="5">
        <f t="shared" si="256"/>
        <v>859</v>
      </c>
      <c r="N4127" s="5">
        <f t="shared" si="257"/>
        <v>945</v>
      </c>
      <c r="O4127" s="3" t="str">
        <f>IF(ISBLANK(D4127),"ส่วนลด",VLOOKUP(D4127,หมวดหมู่!$A$2:$B$35,2))</f>
        <v>ไฟฟ้า</v>
      </c>
      <c r="P4127" s="3" t="str">
        <f>IF(ISBLANK(E4127),"หน่วย",VLOOKUP(E4127,หน่วยนับ!$A$2:$B$37,2))</f>
        <v>ตัว</v>
      </c>
      <c r="Q4127" t="str">
        <f t="shared" si="258"/>
        <v>P00000.png</v>
      </c>
      <c r="R4127" t="str">
        <f t="shared" si="259"/>
        <v>INSERT INTO `product`(`pID`, `pBar`, `pBars`, `pName`, `pBP`, `pSP`, `pVal`, `pCate`, `pUnit`, `img`) VALUES ('P04127','P04127','[{"detail":"รหัสสินค้า","barcode":"P04127"},{"detail":"บาร์โค้ดหลัก","barcode":"P04127"}]','พัดลมตั้งโต๊ะ16''','859','945','1','ไฟฟ้า','ตัว','P00000.png');</v>
      </c>
    </row>
    <row r="4128" spans="1:18" x14ac:dyDescent="0.25">
      <c r="A4128" s="2" t="s">
        <v>6292</v>
      </c>
      <c r="B4128" s="8" t="s">
        <v>6292</v>
      </c>
      <c r="C4128" s="2" t="s">
        <v>6293</v>
      </c>
      <c r="D4128" s="1">
        <v>21</v>
      </c>
      <c r="E4128" s="1">
        <v>35</v>
      </c>
      <c r="F4128" s="1">
        <v>0</v>
      </c>
      <c r="G4128" s="1">
        <v>650</v>
      </c>
      <c r="H4128" s="1">
        <v>715</v>
      </c>
      <c r="I4128" s="16"/>
      <c r="J4128" s="17" t="s">
        <v>7142</v>
      </c>
      <c r="K4128" s="4" t="s">
        <v>7144</v>
      </c>
      <c r="L4128" s="5" t="s">
        <v>7143</v>
      </c>
      <c r="M4128" s="5">
        <f t="shared" si="256"/>
        <v>650</v>
      </c>
      <c r="N4128" s="5">
        <f t="shared" si="257"/>
        <v>715</v>
      </c>
      <c r="O4128" s="3" t="str">
        <f>IF(ISBLANK(D4128),"ส่วนลด",VLOOKUP(D4128,หมวดหมู่!$A$2:$B$35,2))</f>
        <v>ไฟฟ้า</v>
      </c>
      <c r="P4128" s="3" t="str">
        <f>IF(ISBLANK(E4128),"หน่วย",VLOOKUP(E4128,หน่วยนับ!$A$2:$B$37,2))</f>
        <v>ตัว</v>
      </c>
      <c r="Q4128" t="str">
        <f t="shared" si="258"/>
        <v>P00000.png</v>
      </c>
      <c r="R4128" t="str">
        <f t="shared" si="259"/>
        <v>INSERT INTO `product`(`pID`, `pBar`, `pBars`, `pName`, `pBP`, `pSP`, `pVal`, `pCate`, `pUnit`, `img`) VALUES ('P04128','P04128','[{"detail":"รหัสสินค้า","barcode":"P04128"},{"detail":"บาร์โค้ดหลัก","barcode":"P04128"}]','เตารีดชาร์ป','650','715','0','ไฟฟ้า','ตัว','P00000.png');</v>
      </c>
    </row>
    <row r="4129" spans="1:18" x14ac:dyDescent="0.25">
      <c r="A4129" s="2" t="s">
        <v>6294</v>
      </c>
      <c r="B4129" s="8" t="s">
        <v>6294</v>
      </c>
      <c r="C4129" s="2" t="s">
        <v>6295</v>
      </c>
      <c r="D4129" s="1">
        <v>21</v>
      </c>
      <c r="E4129" s="1">
        <v>35</v>
      </c>
      <c r="F4129" s="1">
        <v>0</v>
      </c>
      <c r="G4129" s="1">
        <v>5490</v>
      </c>
      <c r="H4129" s="1">
        <v>5930</v>
      </c>
      <c r="I4129" s="16"/>
      <c r="J4129" s="17" t="s">
        <v>7142</v>
      </c>
      <c r="K4129" s="4" t="s">
        <v>7144</v>
      </c>
      <c r="L4129" s="5" t="s">
        <v>7143</v>
      </c>
      <c r="M4129" s="5">
        <f t="shared" si="256"/>
        <v>5490</v>
      </c>
      <c r="N4129" s="5">
        <f t="shared" si="257"/>
        <v>5930</v>
      </c>
      <c r="O4129" s="3" t="str">
        <f>IF(ISBLANK(D4129),"ส่วนลด",VLOOKUP(D4129,หมวดหมู่!$A$2:$B$35,2))</f>
        <v>ไฟฟ้า</v>
      </c>
      <c r="P4129" s="3" t="str">
        <f>IF(ISBLANK(E4129),"หน่วย",VLOOKUP(E4129,หน่วยนับ!$A$2:$B$37,2))</f>
        <v>ตัว</v>
      </c>
      <c r="Q4129" t="str">
        <f t="shared" si="258"/>
        <v>P00000.png</v>
      </c>
      <c r="R4129" t="str">
        <f t="shared" si="259"/>
        <v>INSERT INTO `product`(`pID`, `pBar`, `pBars`, `pName`, `pBP`, `pSP`, `pVal`, `pCate`, `pUnit`, `img`) VALUES ('P04129','P04129','[{"detail":"รหัสสินค้า","barcode":"P04129"},{"detail":"บาร์โค้ดหลัก","barcode":"P04129"}]','ตู้เย็นชาร์ป5.2คิว','5490','5930','0','ไฟฟ้า','ตัว','P00000.png');</v>
      </c>
    </row>
    <row r="4130" spans="1:18" x14ac:dyDescent="0.25">
      <c r="A4130" s="2" t="s">
        <v>6296</v>
      </c>
      <c r="B4130" s="8" t="s">
        <v>6296</v>
      </c>
      <c r="C4130" s="2" t="s">
        <v>6297</v>
      </c>
      <c r="D4130" s="1">
        <v>20</v>
      </c>
      <c r="E4130" s="1">
        <v>1</v>
      </c>
      <c r="F4130" s="1">
        <v>1</v>
      </c>
      <c r="G4130" s="1">
        <v>26</v>
      </c>
      <c r="H4130" s="1">
        <v>35</v>
      </c>
      <c r="I4130" s="16"/>
      <c r="J4130" s="17" t="s">
        <v>7142</v>
      </c>
      <c r="K4130" s="4" t="s">
        <v>7144</v>
      </c>
      <c r="L4130" s="5" t="s">
        <v>7143</v>
      </c>
      <c r="M4130" s="5">
        <f t="shared" si="256"/>
        <v>26</v>
      </c>
      <c r="N4130" s="5">
        <f t="shared" si="257"/>
        <v>35</v>
      </c>
      <c r="O4130" s="3" t="str">
        <f>IF(ISBLANK(D4130),"ส่วนลด",VLOOKUP(D4130,หมวดหมู่!$A$2:$B$35,2))</f>
        <v>อุปโภค/บริโภค</v>
      </c>
      <c r="P4130" s="3" t="str">
        <f>IF(ISBLANK(E4130),"หน่วย",VLOOKUP(E4130,หน่วยนับ!$A$2:$B$37,2))</f>
        <v>ชิ้น</v>
      </c>
      <c r="Q4130" t="str">
        <f t="shared" si="258"/>
        <v>P00000.png</v>
      </c>
      <c r="R4130" t="str">
        <f t="shared" si="259"/>
        <v>INSERT INTO `product`(`pID`, `pBar`, `pBars`, `pName`, `pBP`, `pSP`, `pVal`, `pCate`, `pUnit`, `img`) VALUES ('P04130','P04130','[{"detail":"รหัสสินค้า","barcode":"P04130"},{"detail":"บาร์โค้ดหลัก","barcode":"P04130"}]','ครกใหญ่9.5ชิ้นละ35บาท*','26','35','1','อุปโภค/บริโภค','ชิ้น','P00000.png');</v>
      </c>
    </row>
    <row r="4131" spans="1:18" ht="26.4" x14ac:dyDescent="0.25">
      <c r="A4131" s="2" t="s">
        <v>6298</v>
      </c>
      <c r="B4131" s="8" t="s">
        <v>6298</v>
      </c>
      <c r="C4131" s="2" t="s">
        <v>6299</v>
      </c>
      <c r="D4131" s="1">
        <v>20</v>
      </c>
      <c r="E4131" s="1">
        <v>17</v>
      </c>
      <c r="F4131" s="1">
        <v>0</v>
      </c>
      <c r="G4131" s="1">
        <v>19.166699999999999</v>
      </c>
      <c r="H4131" s="1">
        <v>30</v>
      </c>
      <c r="I4131" s="16"/>
      <c r="J4131" s="17" t="s">
        <v>7142</v>
      </c>
      <c r="K4131" s="4" t="s">
        <v>7144</v>
      </c>
      <c r="L4131" s="5" t="s">
        <v>7143</v>
      </c>
      <c r="M4131" s="5">
        <f t="shared" si="256"/>
        <v>19.166699999999999</v>
      </c>
      <c r="N4131" s="5">
        <f t="shared" si="257"/>
        <v>30</v>
      </c>
      <c r="O4131" s="3" t="str">
        <f>IF(ISBLANK(D4131),"ส่วนลด",VLOOKUP(D4131,หมวดหมู่!$A$2:$B$35,2))</f>
        <v>อุปโภค/บริโภค</v>
      </c>
      <c r="P4131" s="3" t="str">
        <f>IF(ISBLANK(E4131),"หน่วย",VLOOKUP(E4131,หน่วยนับ!$A$2:$B$37,2))</f>
        <v>ใบ</v>
      </c>
      <c r="Q4131" t="str">
        <f t="shared" si="258"/>
        <v>P00000.png</v>
      </c>
      <c r="R4131" t="str">
        <f t="shared" si="259"/>
        <v>INSERT INTO `product`(`pID`, `pBar`, `pBars`, `pName`, `pBP`, `pSP`, `pVal`, `pCate`, `pUnit`, `img`) VALUES ('P04131','P04131','[{"detail":"รหัสสินค้า","barcode":"P04131"},{"detail":"บาร์โค้ดหลัก","barcode":"P04131"}]','ครกกลาง8.5ใบละ30บาท*','19.1667','30','0','อุปโภค/บริโภค','ใบ','P00000.png');</v>
      </c>
    </row>
    <row r="4132" spans="1:18" x14ac:dyDescent="0.25">
      <c r="A4132" s="2" t="s">
        <v>6300</v>
      </c>
      <c r="B4132" s="8" t="s">
        <v>6300</v>
      </c>
      <c r="C4132" s="2" t="s">
        <v>9298</v>
      </c>
      <c r="D4132" s="1">
        <v>90</v>
      </c>
      <c r="E4132" s="1">
        <v>8</v>
      </c>
      <c r="F4132" s="1">
        <v>1</v>
      </c>
      <c r="G4132" s="1">
        <v>15.83</v>
      </c>
      <c r="H4132" s="1">
        <v>20</v>
      </c>
      <c r="I4132" s="16"/>
      <c r="J4132" s="17" t="s">
        <v>7142</v>
      </c>
      <c r="K4132" s="4" t="s">
        <v>7144</v>
      </c>
      <c r="L4132" s="5" t="s">
        <v>7143</v>
      </c>
      <c r="M4132" s="5">
        <f t="shared" si="256"/>
        <v>15.83</v>
      </c>
      <c r="N4132" s="5">
        <f t="shared" si="257"/>
        <v>20</v>
      </c>
      <c r="O4132" s="3" t="str">
        <f>IF(ISBLANK(D4132),"ส่วนลด",VLOOKUP(D4132,หมวดหมู่!$A$2:$B$35,2))</f>
        <v>ของใช้ในครัว</v>
      </c>
      <c r="P4132" s="3" t="str">
        <f>IF(ISBLANK(E4132),"หน่วย",VLOOKUP(E4132,หน่วยนับ!$A$2:$B$37,2))</f>
        <v>อัน</v>
      </c>
      <c r="Q4132" t="str">
        <f t="shared" si="258"/>
        <v>P00000.png</v>
      </c>
      <c r="R4132" t="str">
        <f t="shared" si="259"/>
        <v>INSERT INTO `product`(`pID`, `pBar`, `pBars`, `pName`, `pBP`, `pSP`, `pVal`, `pCate`, `pUnit`, `img`) VALUES ('P04132','P04132','[{"detail":"รหัสสินค้า","barcode":"P04132"},{"detail":"บาร์โค้ดหลัก","barcode":"P04132"}]','สากขนาดกลาง***','15.83','20','1','ของใช้ในครัว','อัน','P00000.png');</v>
      </c>
    </row>
    <row r="4133" spans="1:18" x14ac:dyDescent="0.25">
      <c r="A4133" s="2" t="s">
        <v>6301</v>
      </c>
      <c r="B4133" s="8">
        <v>8859095390617</v>
      </c>
      <c r="C4133" s="2" t="s">
        <v>6302</v>
      </c>
      <c r="D4133" s="1">
        <v>20</v>
      </c>
      <c r="E4133" s="1">
        <v>17</v>
      </c>
      <c r="F4133" s="1">
        <v>0</v>
      </c>
      <c r="G4133" s="1">
        <v>90</v>
      </c>
      <c r="H4133" s="1">
        <v>120</v>
      </c>
      <c r="I4133" s="16"/>
      <c r="J4133" s="17" t="s">
        <v>7142</v>
      </c>
      <c r="K4133" s="4" t="s">
        <v>7144</v>
      </c>
      <c r="L4133" s="5" t="s">
        <v>7143</v>
      </c>
      <c r="M4133" s="5">
        <f t="shared" si="256"/>
        <v>90</v>
      </c>
      <c r="N4133" s="5">
        <f t="shared" si="257"/>
        <v>120</v>
      </c>
      <c r="O4133" s="3" t="str">
        <f>IF(ISBLANK(D4133),"ส่วนลด",VLOOKUP(D4133,หมวดหมู่!$A$2:$B$35,2))</f>
        <v>อุปโภค/บริโภค</v>
      </c>
      <c r="P4133" s="3" t="str">
        <f>IF(ISBLANK(E4133),"หน่วย",VLOOKUP(E4133,หน่วยนับ!$A$2:$B$37,2))</f>
        <v>ใบ</v>
      </c>
      <c r="Q4133" t="str">
        <f t="shared" si="258"/>
        <v>P00000.png</v>
      </c>
      <c r="R4133" t="str">
        <f t="shared" si="259"/>
        <v>INSERT INTO `product`(`pID`, `pBar`, `pBars`, `pName`, `pBP`, `pSP`, `pVal`, `pCate`, `pUnit`, `img`) VALUES ('P04133','8859095390617','[{"detail":"รหัสสินค้า","barcode":"P04133"},{"detail":"บาร์โค้ดหลัก","barcode":"8859095390617"}]','กระติก11ลิตรใบละ120บาท*','90','120','0','อุปโภค/บริโภค','ใบ','P00000.png');</v>
      </c>
    </row>
    <row r="4134" spans="1:18" x14ac:dyDescent="0.25">
      <c r="A4134" s="2" t="s">
        <v>6303</v>
      </c>
      <c r="B4134" s="8" t="s">
        <v>6303</v>
      </c>
      <c r="C4134" s="2" t="s">
        <v>6304</v>
      </c>
      <c r="D4134" s="1">
        <v>20</v>
      </c>
      <c r="E4134" s="1">
        <v>1</v>
      </c>
      <c r="F4134" s="1">
        <v>0</v>
      </c>
      <c r="G4134" s="1">
        <v>20</v>
      </c>
      <c r="H4134" s="1">
        <v>25</v>
      </c>
      <c r="I4134" s="16"/>
      <c r="J4134" s="17" t="s">
        <v>7142</v>
      </c>
      <c r="K4134" s="4" t="s">
        <v>7144</v>
      </c>
      <c r="L4134" s="5" t="s">
        <v>7143</v>
      </c>
      <c r="M4134" s="5">
        <f t="shared" si="256"/>
        <v>20</v>
      </c>
      <c r="N4134" s="5">
        <f t="shared" si="257"/>
        <v>25</v>
      </c>
      <c r="O4134" s="3" t="str">
        <f>IF(ISBLANK(D4134),"ส่วนลด",VLOOKUP(D4134,หมวดหมู่!$A$2:$B$35,2))</f>
        <v>อุปโภค/บริโภค</v>
      </c>
      <c r="P4134" s="3" t="str">
        <f>IF(ISBLANK(E4134),"หน่วย",VLOOKUP(E4134,หน่วยนับ!$A$2:$B$37,2))</f>
        <v>ชิ้น</v>
      </c>
      <c r="Q4134" t="str">
        <f t="shared" si="258"/>
        <v>P00000.png</v>
      </c>
      <c r="R4134" t="str">
        <f t="shared" si="259"/>
        <v>INSERT INTO `product`(`pID`, `pBar`, `pBars`, `pName`, `pBP`, `pSP`, `pVal`, `pCate`, `pUnit`, `img`) VALUES ('P04134','P04134','[{"detail":"รหัสสินค้า","barcode":"P04134"},{"detail":"บาร์โค้ดหลัก","barcode":"P04134"}]','กระถางปลูกต้นไม้ดำ25บาท*','20','25','0','อุปโภค/บริโภค','ชิ้น','P00000.png');</v>
      </c>
    </row>
    <row r="4135" spans="1:18" x14ac:dyDescent="0.25">
      <c r="A4135" s="2" t="s">
        <v>6305</v>
      </c>
      <c r="B4135" s="8" t="s">
        <v>6305</v>
      </c>
      <c r="C4135" s="2" t="s">
        <v>6306</v>
      </c>
      <c r="D4135" s="1">
        <v>20</v>
      </c>
      <c r="E4135" s="1">
        <v>17</v>
      </c>
      <c r="F4135" s="1">
        <v>0</v>
      </c>
      <c r="G4135" s="1">
        <v>7.91</v>
      </c>
      <c r="H4135" s="1">
        <v>12</v>
      </c>
      <c r="I4135" s="16"/>
      <c r="J4135" s="17" t="s">
        <v>7142</v>
      </c>
      <c r="K4135" s="4" t="s">
        <v>7144</v>
      </c>
      <c r="L4135" s="5" t="s">
        <v>7143</v>
      </c>
      <c r="M4135" s="5">
        <f t="shared" si="256"/>
        <v>7.91</v>
      </c>
      <c r="N4135" s="5">
        <f t="shared" si="257"/>
        <v>12</v>
      </c>
      <c r="O4135" s="3" t="str">
        <f>IF(ISBLANK(D4135),"ส่วนลด",VLOOKUP(D4135,หมวดหมู่!$A$2:$B$35,2))</f>
        <v>อุปโภค/บริโภค</v>
      </c>
      <c r="P4135" s="3" t="str">
        <f>IF(ISBLANK(E4135),"หน่วย",VLOOKUP(E4135,หน่วยนับ!$A$2:$B$37,2))</f>
        <v>ใบ</v>
      </c>
      <c r="Q4135" t="str">
        <f t="shared" si="258"/>
        <v>P00000.png</v>
      </c>
      <c r="R4135" t="str">
        <f t="shared" si="259"/>
        <v>INSERT INTO `product`(`pID`, `pBar`, `pBars`, `pName`, `pBP`, `pSP`, `pVal`, `pCate`, `pUnit`, `img`) VALUES ('P04135','P04135','[{"detail":"รหัสสินค้า","barcode":"P04135"},{"detail":"บาร์โค้ดหลัก","barcode":"P04135"}]','ที่ใส่ดินพลาสติกใบละ12บาท*','7.91','12','0','อุปโภค/บริโภค','ใบ','P00000.png');</v>
      </c>
    </row>
    <row r="4136" spans="1:18" x14ac:dyDescent="0.25">
      <c r="A4136" s="2" t="s">
        <v>6307</v>
      </c>
      <c r="B4136" s="8">
        <v>8857121501297</v>
      </c>
      <c r="C4136" s="2" t="s">
        <v>9299</v>
      </c>
      <c r="D4136" s="1">
        <v>90</v>
      </c>
      <c r="E4136" s="1">
        <v>1</v>
      </c>
      <c r="F4136" s="1">
        <v>9</v>
      </c>
      <c r="G4136" s="1">
        <v>14.58</v>
      </c>
      <c r="H4136" s="1">
        <v>20</v>
      </c>
      <c r="I4136" s="16"/>
      <c r="J4136" s="17" t="s">
        <v>7142</v>
      </c>
      <c r="K4136" s="4" t="s">
        <v>7144</v>
      </c>
      <c r="L4136" s="5" t="s">
        <v>7143</v>
      </c>
      <c r="M4136" s="5">
        <f t="shared" si="256"/>
        <v>14.58</v>
      </c>
      <c r="N4136" s="5">
        <f t="shared" si="257"/>
        <v>20</v>
      </c>
      <c r="O4136" s="3" t="str">
        <f>IF(ISBLANK(D4136),"ส่วนลด",VLOOKUP(D4136,หมวดหมู่!$A$2:$B$35,2))</f>
        <v>ของใช้ในครัว</v>
      </c>
      <c r="P4136" s="3" t="str">
        <f>IF(ISBLANK(E4136),"หน่วย",VLOOKUP(E4136,หน่วยนับ!$A$2:$B$37,2))</f>
        <v>ชิ้น</v>
      </c>
      <c r="Q4136" t="str">
        <f t="shared" si="258"/>
        <v>P00000.png</v>
      </c>
      <c r="R4136" t="str">
        <f t="shared" si="259"/>
        <v>INSERT INTO `product`(`pID`, `pBar`, `pBars`, `pName`, `pBP`, `pSP`, `pVal`, `pCate`, `pUnit`, `img`) VALUES ('P04136','8857121501297','[{"detail":"รหัสสินค้า","barcode":"P04136"},{"detail":"บาร์โค้ดหลัก","barcode":"8857121501297"}]','ลูกกลิ้งดูดฝุ่น***','14.58','20','9','ของใช้ในครัว','ชิ้น','P00000.png');</v>
      </c>
    </row>
    <row r="4137" spans="1:18" x14ac:dyDescent="0.25">
      <c r="A4137" s="2" t="s">
        <v>6308</v>
      </c>
      <c r="B4137" s="8">
        <v>8859226808547</v>
      </c>
      <c r="C4137" s="2" t="s">
        <v>9300</v>
      </c>
      <c r="D4137" s="1">
        <v>22</v>
      </c>
      <c r="E4137" s="1">
        <v>1</v>
      </c>
      <c r="F4137" s="1">
        <v>2</v>
      </c>
      <c r="G4137" s="1">
        <v>65</v>
      </c>
      <c r="H4137" s="1">
        <v>89</v>
      </c>
      <c r="I4137" s="16"/>
      <c r="J4137" s="17" t="s">
        <v>7142</v>
      </c>
      <c r="K4137" s="4" t="s">
        <v>7144</v>
      </c>
      <c r="L4137" s="5" t="s">
        <v>7143</v>
      </c>
      <c r="M4137" s="5">
        <f t="shared" si="256"/>
        <v>65</v>
      </c>
      <c r="N4137" s="5">
        <f t="shared" si="257"/>
        <v>89</v>
      </c>
      <c r="O4137" s="3" t="str">
        <f>IF(ISBLANK(D4137),"ส่วนลด",VLOOKUP(D4137,หมวดหมู่!$A$2:$B$35,2))</f>
        <v>ประปา</v>
      </c>
      <c r="P4137" s="3" t="str">
        <f>IF(ISBLANK(E4137),"หน่วย",VLOOKUP(E4137,หน่วยนับ!$A$2:$B$37,2))</f>
        <v>ชิ้น</v>
      </c>
      <c r="Q4137" t="str">
        <f t="shared" si="258"/>
        <v>P00000.png</v>
      </c>
      <c r="R4137" t="str">
        <f t="shared" si="259"/>
        <v>INSERT INTO `product`(`pID`, `pBar`, `pBars`, `pName`, `pBP`, `pSP`, `pVal`, `pCate`, `pUnit`, `img`) VALUES ('P04137','8859226808547','[{"detail":"รหัสสินค้า","barcode":"P04137"},{"detail":"บาร์โค้ดหลัก","barcode":"8859226808547"}]','หัวฉีดโครเมี่ยม***','65','89','2','ประปา','ชิ้น','P00000.png');</v>
      </c>
    </row>
    <row r="4138" spans="1:18" x14ac:dyDescent="0.25">
      <c r="A4138" s="2" t="s">
        <v>6309</v>
      </c>
      <c r="B4138" s="8">
        <v>1988032171501</v>
      </c>
      <c r="C4138" s="2" t="s">
        <v>6310</v>
      </c>
      <c r="D4138" s="1">
        <v>20</v>
      </c>
      <c r="E4138" s="1">
        <v>1</v>
      </c>
      <c r="F4138" s="1">
        <v>0</v>
      </c>
      <c r="G4138" s="1">
        <v>15</v>
      </c>
      <c r="H4138" s="1">
        <v>25</v>
      </c>
      <c r="I4138" s="16"/>
      <c r="J4138" s="17" t="s">
        <v>7142</v>
      </c>
      <c r="K4138" s="4" t="s">
        <v>7144</v>
      </c>
      <c r="L4138" s="5" t="s">
        <v>7143</v>
      </c>
      <c r="M4138" s="5">
        <f t="shared" si="256"/>
        <v>15</v>
      </c>
      <c r="N4138" s="5">
        <f t="shared" si="257"/>
        <v>25</v>
      </c>
      <c r="O4138" s="3" t="str">
        <f>IF(ISBLANK(D4138),"ส่วนลด",VLOOKUP(D4138,หมวดหมู่!$A$2:$B$35,2))</f>
        <v>อุปโภค/บริโภค</v>
      </c>
      <c r="P4138" s="3" t="str">
        <f>IF(ISBLANK(E4138),"หน่วย",VLOOKUP(E4138,หน่วยนับ!$A$2:$B$37,2))</f>
        <v>ชิ้น</v>
      </c>
      <c r="Q4138" t="str">
        <f t="shared" si="258"/>
        <v>P00000.png</v>
      </c>
      <c r="R4138" t="str">
        <f t="shared" si="259"/>
        <v>INSERT INTO `product`(`pID`, `pBar`, `pBars`, `pName`, `pBP`, `pSP`, `pVal`, `pCate`, `pUnit`, `img`) VALUES ('P04138','1988032171501','[{"detail":"รหัสสินค้า","barcode":"P04138"},{"detail":"บาร์โค้ดหลัก","barcode":"1988032171501"}]','หัวชาร์จชิ้นละ25บาท*','15','25','0','อุปโภค/บริโภค','ชิ้น','P00000.png');</v>
      </c>
    </row>
    <row r="4139" spans="1:18" x14ac:dyDescent="0.25">
      <c r="A4139" s="2" t="s">
        <v>6311</v>
      </c>
      <c r="B4139" s="8">
        <v>1988032793895</v>
      </c>
      <c r="C4139" s="2" t="s">
        <v>6312</v>
      </c>
      <c r="D4139" s="1">
        <v>20</v>
      </c>
      <c r="E4139" s="1">
        <v>1</v>
      </c>
      <c r="F4139" s="1">
        <v>2</v>
      </c>
      <c r="G4139" s="1">
        <v>14.58</v>
      </c>
      <c r="H4139" s="1">
        <v>25</v>
      </c>
      <c r="I4139" s="16"/>
      <c r="J4139" s="17" t="s">
        <v>7142</v>
      </c>
      <c r="K4139" s="4" t="s">
        <v>7144</v>
      </c>
      <c r="L4139" s="5" t="s">
        <v>7143</v>
      </c>
      <c r="M4139" s="5">
        <f t="shared" si="256"/>
        <v>14.58</v>
      </c>
      <c r="N4139" s="5">
        <f t="shared" si="257"/>
        <v>25</v>
      </c>
      <c r="O4139" s="3" t="str">
        <f>IF(ISBLANK(D4139),"ส่วนลด",VLOOKUP(D4139,หมวดหมู่!$A$2:$B$35,2))</f>
        <v>อุปโภค/บริโภค</v>
      </c>
      <c r="P4139" s="3" t="str">
        <f>IF(ISBLANK(E4139),"หน่วย",VLOOKUP(E4139,หน่วยนับ!$A$2:$B$37,2))</f>
        <v>ชิ้น</v>
      </c>
      <c r="Q4139" t="str">
        <f t="shared" si="258"/>
        <v>P00000.png</v>
      </c>
      <c r="R4139" t="str">
        <f t="shared" si="259"/>
        <v>INSERT INTO `product`(`pID`, `pBar`, `pBars`, `pName`, `pBP`, `pSP`, `pVal`, `pCate`, `pUnit`, `img`) VALUES ('P04139','1988032793895','[{"detail":"รหัสสินค้า","barcode":"P04139"},{"detail":"บาร์โค้ดหลัก","barcode":"1988032793895"}]','สายชาร์จ-9389-ชิ้นละ25','14.58','25','2','อุปโภค/บริโภค','ชิ้น','P00000.png');</v>
      </c>
    </row>
    <row r="4140" spans="1:18" x14ac:dyDescent="0.25">
      <c r="A4140" s="2" t="s">
        <v>6313</v>
      </c>
      <c r="B4140" s="8">
        <v>6435381015024</v>
      </c>
      <c r="C4140" s="2" t="s">
        <v>6314</v>
      </c>
      <c r="D4140" s="1">
        <v>20</v>
      </c>
      <c r="E4140" s="1">
        <v>1</v>
      </c>
      <c r="F4140" s="1">
        <v>1</v>
      </c>
      <c r="G4140" s="1">
        <v>14.58</v>
      </c>
      <c r="H4140" s="1">
        <v>25</v>
      </c>
      <c r="I4140" s="16"/>
      <c r="J4140" s="17" t="s">
        <v>7142</v>
      </c>
      <c r="K4140" s="4" t="s">
        <v>7144</v>
      </c>
      <c r="L4140" s="5" t="s">
        <v>7143</v>
      </c>
      <c r="M4140" s="5">
        <f t="shared" si="256"/>
        <v>14.58</v>
      </c>
      <c r="N4140" s="5">
        <f t="shared" si="257"/>
        <v>25</v>
      </c>
      <c r="O4140" s="3" t="str">
        <f>IF(ISBLANK(D4140),"ส่วนลด",VLOOKUP(D4140,หมวดหมู่!$A$2:$B$35,2))</f>
        <v>อุปโภค/บริโภค</v>
      </c>
      <c r="P4140" s="3" t="str">
        <f>IF(ISBLANK(E4140),"หน่วย",VLOOKUP(E4140,หน่วยนับ!$A$2:$B$37,2))</f>
        <v>ชิ้น</v>
      </c>
      <c r="Q4140" t="str">
        <f t="shared" si="258"/>
        <v>P00000.png</v>
      </c>
      <c r="R4140" t="str">
        <f t="shared" si="259"/>
        <v>INSERT INTO `product`(`pID`, `pBar`, `pBars`, `pName`, `pBP`, `pSP`, `pVal`, `pCate`, `pUnit`, `img`) VALUES ('P04140','6435381015024','[{"detail":"รหัสสินค้า","barcode":"P04140"},{"detail":"บาร์โค้ดหลัก","barcode":"6435381015024"}]','สายชาร์045/ชิ้นละ25บาท*','14.58','25','1','อุปโภค/บริโภค','ชิ้น','P00000.png');</v>
      </c>
    </row>
    <row r="4141" spans="1:18" x14ac:dyDescent="0.25">
      <c r="A4141" s="2" t="s">
        <v>6315</v>
      </c>
      <c r="B4141" s="8" t="s">
        <v>6315</v>
      </c>
      <c r="C4141" s="2" t="s">
        <v>9301</v>
      </c>
      <c r="D4141" s="1">
        <v>77</v>
      </c>
      <c r="E4141" s="1">
        <v>39</v>
      </c>
      <c r="F4141" s="1">
        <v>0</v>
      </c>
      <c r="G4141" s="1">
        <v>7.92</v>
      </c>
      <c r="H4141" s="1">
        <v>10</v>
      </c>
      <c r="I4141" s="16"/>
      <c r="J4141" s="17" t="s">
        <v>7142</v>
      </c>
      <c r="K4141" s="4" t="s">
        <v>7144</v>
      </c>
      <c r="L4141" s="5" t="s">
        <v>7143</v>
      </c>
      <c r="M4141" s="5">
        <f t="shared" si="256"/>
        <v>7.92</v>
      </c>
      <c r="N4141" s="5">
        <f t="shared" si="257"/>
        <v>10</v>
      </c>
      <c r="O4141" s="3" t="str">
        <f>IF(ISBLANK(D4141),"ส่วนลด",VLOOKUP(D4141,หมวดหมู่!$A$2:$B$35,2))</f>
        <v>ของใช้ในครัว</v>
      </c>
      <c r="P4141" s="3" t="str">
        <f>IF(ISBLANK(E4141),"หน่วย",VLOOKUP(E4141,หน่วยนับ!$A$2:$B$37,2))</f>
        <v>โหล</v>
      </c>
      <c r="Q4141" t="str">
        <f t="shared" si="258"/>
        <v>P00000.png</v>
      </c>
      <c r="R4141" t="str">
        <f t="shared" si="259"/>
        <v>INSERT INTO `product`(`pID`, `pBar`, `pBars`, `pName`, `pBP`, `pSP`, `pVal`, `pCate`, `pUnit`, `img`) VALUES ('P04141','P04141','[{"detail":"รหัสสินค้า","barcode":"P04141"},{"detail":"บาร์โค้ดหลัก","barcode":"P04141"}]','ชามปากบานพลาสติก***','7.92','10','0','ของใช้ในครัว','โหล','P00000.png');</v>
      </c>
    </row>
    <row r="4142" spans="1:18" x14ac:dyDescent="0.25">
      <c r="A4142" s="2" t="s">
        <v>6316</v>
      </c>
      <c r="B4142" s="8" t="s">
        <v>6316</v>
      </c>
      <c r="C4142" s="2" t="s">
        <v>9302</v>
      </c>
      <c r="D4142" s="1">
        <v>40</v>
      </c>
      <c r="E4142" s="1">
        <v>36</v>
      </c>
      <c r="F4142" s="1">
        <v>12</v>
      </c>
      <c r="G4142" s="1">
        <v>15</v>
      </c>
      <c r="H4142" s="1">
        <v>20</v>
      </c>
      <c r="I4142" s="16"/>
      <c r="J4142" s="17" t="s">
        <v>7142</v>
      </c>
      <c r="K4142" s="4" t="s">
        <v>7144</v>
      </c>
      <c r="L4142" s="5" t="s">
        <v>7143</v>
      </c>
      <c r="M4142" s="5">
        <f t="shared" si="256"/>
        <v>15</v>
      </c>
      <c r="N4142" s="5">
        <f t="shared" si="257"/>
        <v>20</v>
      </c>
      <c r="O4142" s="3" t="str">
        <f>IF(ISBLANK(D4142),"ส่วนลด",VLOOKUP(D4142,หมวดหมู่!$A$2:$B$35,2))</f>
        <v>งานก่อสร้าง</v>
      </c>
      <c r="P4142" s="3" t="str">
        <f>IF(ISBLANK(E4142),"หน่วย",VLOOKUP(E4142,หน่วยนับ!$A$2:$B$37,2))</f>
        <v>คู่</v>
      </c>
      <c r="Q4142" t="str">
        <f t="shared" si="258"/>
        <v>P00000.png</v>
      </c>
      <c r="R4142" t="str">
        <f t="shared" si="259"/>
        <v>INSERT INTO `product`(`pID`, `pBar`, `pBars`, `pName`, `pBP`, `pSP`, `pVal`, `pCate`, `pUnit`, `img`) VALUES ('P04142','P04142','[{"detail":"รหัสสินค้า","barcode":"P04142"},{"detail":"บาร์โค้ดหลัก","barcode":"P04142"}]','ผลดีถุงมือกันลื่นแดงดำ***','15','20','12','งานก่อสร้าง','คู่','P00000.png');</v>
      </c>
    </row>
    <row r="4143" spans="1:18" x14ac:dyDescent="0.25">
      <c r="A4143" s="2" t="s">
        <v>6317</v>
      </c>
      <c r="B4143" s="8" t="s">
        <v>6317</v>
      </c>
      <c r="C4143" s="2" t="s">
        <v>6318</v>
      </c>
      <c r="D4143" s="1">
        <v>20</v>
      </c>
      <c r="E4143" s="1">
        <v>40</v>
      </c>
      <c r="F4143" s="1">
        <v>1</v>
      </c>
      <c r="G4143" s="1">
        <v>14</v>
      </c>
      <c r="H4143" s="1">
        <v>20</v>
      </c>
      <c r="I4143" s="16"/>
      <c r="J4143" s="17" t="s">
        <v>7142</v>
      </c>
      <c r="K4143" s="4" t="s">
        <v>7144</v>
      </c>
      <c r="L4143" s="5" t="s">
        <v>7143</v>
      </c>
      <c r="M4143" s="5">
        <f t="shared" si="256"/>
        <v>14</v>
      </c>
      <c r="N4143" s="5">
        <f t="shared" si="257"/>
        <v>20</v>
      </c>
      <c r="O4143" s="3" t="str">
        <f>IF(ISBLANK(D4143),"ส่วนลด",VLOOKUP(D4143,หมวดหมู่!$A$2:$B$35,2))</f>
        <v>อุปโภค/บริโภค</v>
      </c>
      <c r="P4143" s="3" t="str">
        <f>IF(ISBLANK(E4143),"หน่วย",VLOOKUP(E4143,หน่วยนับ!$A$2:$B$37,2))</f>
        <v>เส้น</v>
      </c>
      <c r="Q4143" t="str">
        <f t="shared" si="258"/>
        <v>P00000.png</v>
      </c>
      <c r="R4143" t="str">
        <f t="shared" si="259"/>
        <v>INSERT INTO `product`(`pID`, `pBar`, `pBars`, `pName`, `pBP`, `pSP`, `pVal`, `pCate`, `pUnit`, `img`) VALUES ('P04143','P04143','[{"detail":"รหัสสินค้า","barcode":"P04143"},{"detail":"บาร์โค้ดหลัก","barcode":"P04143"}]','สายคลอ้งแมสลูกปัดเส้นละ20บาท*','14','20','1','อุปโภค/บริโภค','เส้น','P00000.png');</v>
      </c>
    </row>
    <row r="4144" spans="1:18" x14ac:dyDescent="0.25">
      <c r="A4144" s="2" t="s">
        <v>6319</v>
      </c>
      <c r="B4144" s="8">
        <v>7612100063835</v>
      </c>
      <c r="C4144" s="2" t="s">
        <v>6942</v>
      </c>
      <c r="D4144" s="1">
        <v>20</v>
      </c>
      <c r="E4144" s="1">
        <v>14</v>
      </c>
      <c r="F4144" s="1">
        <v>0</v>
      </c>
      <c r="G4144" s="1">
        <v>94</v>
      </c>
      <c r="H4144" s="1">
        <v>105</v>
      </c>
      <c r="I4144" s="16"/>
      <c r="J4144" s="17" t="s">
        <v>7142</v>
      </c>
      <c r="K4144" s="4" t="s">
        <v>7144</v>
      </c>
      <c r="L4144" s="5" t="s">
        <v>7143</v>
      </c>
      <c r="M4144" s="5">
        <f t="shared" si="256"/>
        <v>94</v>
      </c>
      <c r="N4144" s="5">
        <f t="shared" si="257"/>
        <v>105</v>
      </c>
      <c r="O4144" s="3" t="str">
        <f>IF(ISBLANK(D4144),"ส่วนลด",VLOOKUP(D4144,หมวดหมู่!$A$2:$B$35,2))</f>
        <v>อุปโภค/บริโภค</v>
      </c>
      <c r="P4144" s="3" t="str">
        <f>IF(ISBLANK(E4144),"หน่วย",VLOOKUP(E4144,หน่วยนับ!$A$2:$B$37,2))</f>
        <v>ถุง</v>
      </c>
      <c r="Q4144" t="str">
        <f t="shared" si="258"/>
        <v>P00000.png</v>
      </c>
      <c r="R4144" t="str">
        <f t="shared" si="259"/>
        <v>INSERT INTO `product`(`pID`, `pBar`, `pBars`, `pName`, `pBP`, `pSP`, `pVal`, `pCate`, `pUnit`, `img`) VALUES ('P04144','7612100063835','[{"detail":"รหัสสินค้า","barcode":"P04144"},{"detail":"บาร์โค้ดหลัก","barcode":"7612100063835"}]','โอวัลติลซอยเต้าฮู้ผงงาดำ13ซอง**','94','105','0','อุปโภค/บริโภค','ถุง','P00000.png');</v>
      </c>
    </row>
    <row r="4145" spans="1:18" x14ac:dyDescent="0.25">
      <c r="A4145" s="2" t="s">
        <v>6320</v>
      </c>
      <c r="B4145" s="8">
        <v>8656415621068</v>
      </c>
      <c r="C4145" s="2" t="s">
        <v>9303</v>
      </c>
      <c r="D4145" s="1">
        <v>20</v>
      </c>
      <c r="E4145" s="1">
        <v>1</v>
      </c>
      <c r="F4145" s="1">
        <v>2</v>
      </c>
      <c r="G4145" s="1">
        <v>15</v>
      </c>
      <c r="H4145" s="1">
        <v>20</v>
      </c>
      <c r="I4145" s="16"/>
      <c r="J4145" s="17" t="s">
        <v>7142</v>
      </c>
      <c r="K4145" s="4" t="s">
        <v>7144</v>
      </c>
      <c r="L4145" s="5" t="s">
        <v>7143</v>
      </c>
      <c r="M4145" s="5">
        <f t="shared" si="256"/>
        <v>15</v>
      </c>
      <c r="N4145" s="5">
        <f t="shared" si="257"/>
        <v>20</v>
      </c>
      <c r="O4145" s="3" t="str">
        <f>IF(ISBLANK(D4145),"ส่วนลด",VLOOKUP(D4145,หมวดหมู่!$A$2:$B$35,2))</f>
        <v>อุปโภค/บริโภค</v>
      </c>
      <c r="P4145" s="3" t="str">
        <f>IF(ISBLANK(E4145),"หน่วย",VLOOKUP(E4145,หน่วยนับ!$A$2:$B$37,2))</f>
        <v>ชิ้น</v>
      </c>
      <c r="Q4145" t="str">
        <f t="shared" si="258"/>
        <v>P00000.png</v>
      </c>
      <c r="R4145" t="str">
        <f t="shared" si="259"/>
        <v>INSERT INTO `product`(`pID`, `pBar`, `pBars`, `pName`, `pBP`, `pSP`, `pVal`, `pCate`, `pUnit`, `img`) VALUES ('P04145','8656415621068','[{"detail":"รหัสสินค้า","barcode":"P04145"},{"detail":"บาร์โค้ดหลัก","barcode":"8656415621068"}]','สายรุ้งปีใหม่8เมตร1ชิ้น***','15','20','2','อุปโภค/บริโภค','ชิ้น','P00000.png');</v>
      </c>
    </row>
    <row r="4146" spans="1:18" x14ac:dyDescent="0.25">
      <c r="A4146" s="2" t="s">
        <v>6321</v>
      </c>
      <c r="B4146" s="8" t="s">
        <v>6321</v>
      </c>
      <c r="C4146" s="2" t="s">
        <v>9304</v>
      </c>
      <c r="D4146" s="1">
        <v>77</v>
      </c>
      <c r="E4146" s="1">
        <v>39</v>
      </c>
      <c r="F4146" s="1">
        <v>0</v>
      </c>
      <c r="G4146" s="1">
        <v>7.5</v>
      </c>
      <c r="H4146" s="1">
        <v>10</v>
      </c>
      <c r="I4146" s="16"/>
      <c r="J4146" s="17" t="s">
        <v>7142</v>
      </c>
      <c r="K4146" s="4" t="s">
        <v>7144</v>
      </c>
      <c r="L4146" s="5" t="s">
        <v>7143</v>
      </c>
      <c r="M4146" s="5">
        <f t="shared" si="256"/>
        <v>7.5</v>
      </c>
      <c r="N4146" s="5">
        <f t="shared" si="257"/>
        <v>10</v>
      </c>
      <c r="O4146" s="3" t="str">
        <f>IF(ISBLANK(D4146),"ส่วนลด",VLOOKUP(D4146,หมวดหมู่!$A$2:$B$35,2))</f>
        <v>ของใช้ในครัว</v>
      </c>
      <c r="P4146" s="3" t="str">
        <f>IF(ISBLANK(E4146),"หน่วย",VLOOKUP(E4146,หน่วยนับ!$A$2:$B$37,2))</f>
        <v>โหล</v>
      </c>
      <c r="Q4146" t="str">
        <f t="shared" si="258"/>
        <v>P00000.png</v>
      </c>
      <c r="R4146" t="str">
        <f t="shared" si="259"/>
        <v>INSERT INTO `product`(`pID`, `pBar`, `pBars`, `pName`, `pBP`, `pSP`, `pVal`, `pCate`, `pUnit`, `img`) VALUES ('P04146','P04146','[{"detail":"รหัสสินค้า","barcode":"P04146"},{"detail":"บาร์โค้ดหลัก","barcode":"P04146"}]','จานพลาสติก9นิ้ว***','7.5','10','0','ของใช้ในครัว','โหล','P00000.png');</v>
      </c>
    </row>
    <row r="4147" spans="1:18" x14ac:dyDescent="0.25">
      <c r="A4147" s="2" t="s">
        <v>6322</v>
      </c>
      <c r="B4147" s="8">
        <v>775054122</v>
      </c>
      <c r="C4147" s="2" t="s">
        <v>9305</v>
      </c>
      <c r="D4147" s="1">
        <v>91</v>
      </c>
      <c r="E4147" s="1">
        <v>17</v>
      </c>
      <c r="F4147" s="1">
        <v>2</v>
      </c>
      <c r="G4147" s="1">
        <v>100</v>
      </c>
      <c r="H4147" s="1">
        <v>120</v>
      </c>
      <c r="I4147" s="16"/>
      <c r="J4147" s="17" t="s">
        <v>7142</v>
      </c>
      <c r="K4147" s="4" t="s">
        <v>7144</v>
      </c>
      <c r="L4147" s="5" t="s">
        <v>7143</v>
      </c>
      <c r="M4147" s="5">
        <f t="shared" si="256"/>
        <v>100</v>
      </c>
      <c r="N4147" s="5">
        <f t="shared" si="257"/>
        <v>120</v>
      </c>
      <c r="O4147" s="3" t="str">
        <f>IF(ISBLANK(D4147),"ส่วนลด",VLOOKUP(D4147,หมวดหมู่!$A$2:$B$35,2))</f>
        <v>ของใช้ในครัว</v>
      </c>
      <c r="P4147" s="3" t="str">
        <f>IF(ISBLANK(E4147),"หน่วย",VLOOKUP(E4147,หน่วยนับ!$A$2:$B$37,2))</f>
        <v>ใบ</v>
      </c>
      <c r="Q4147" t="str">
        <f t="shared" si="258"/>
        <v>P00000.png</v>
      </c>
      <c r="R4147" t="str">
        <f t="shared" si="259"/>
        <v>INSERT INTO `product`(`pID`, `pBar`, `pBars`, `pName`, `pBP`, `pSP`, `pVal`, `pCate`, `pUnit`, `img`) VALUES ('P04147','775054122','[{"detail":"รหัสสินค้า","barcode":"P04147"},{"detail":"บาร์โค้ดหลัก","barcode":"775054122"}]','หม้อลาวตราหมี22นิ้ว***','100','120','2','ของใช้ในครัว','ใบ','P00000.png');</v>
      </c>
    </row>
    <row r="4148" spans="1:18" x14ac:dyDescent="0.25">
      <c r="A4148" s="2" t="s">
        <v>6323</v>
      </c>
      <c r="B4148" s="8">
        <v>775054124</v>
      </c>
      <c r="C4148" s="2" t="s">
        <v>9306</v>
      </c>
      <c r="D4148" s="1">
        <v>77</v>
      </c>
      <c r="E4148" s="1">
        <v>17</v>
      </c>
      <c r="F4148" s="1">
        <v>2</v>
      </c>
      <c r="G4148" s="1">
        <v>108</v>
      </c>
      <c r="H4148" s="1">
        <v>129</v>
      </c>
      <c r="I4148" s="16"/>
      <c r="J4148" s="17" t="s">
        <v>7142</v>
      </c>
      <c r="K4148" s="4" t="s">
        <v>7144</v>
      </c>
      <c r="L4148" s="5" t="s">
        <v>7143</v>
      </c>
      <c r="M4148" s="5">
        <f t="shared" si="256"/>
        <v>108</v>
      </c>
      <c r="N4148" s="5">
        <f t="shared" si="257"/>
        <v>129</v>
      </c>
      <c r="O4148" s="3" t="str">
        <f>IF(ISBLANK(D4148),"ส่วนลด",VLOOKUP(D4148,หมวดหมู่!$A$2:$B$35,2))</f>
        <v>ของใช้ในครัว</v>
      </c>
      <c r="P4148" s="3" t="str">
        <f>IF(ISBLANK(E4148),"หน่วย",VLOOKUP(E4148,หน่วยนับ!$A$2:$B$37,2))</f>
        <v>ใบ</v>
      </c>
      <c r="Q4148" t="str">
        <f t="shared" si="258"/>
        <v>P00000.png</v>
      </c>
      <c r="R4148" t="str">
        <f t="shared" si="259"/>
        <v>INSERT INTO `product`(`pID`, `pBar`, `pBars`, `pName`, `pBP`, `pSP`, `pVal`, `pCate`, `pUnit`, `img`) VALUES ('P04148','775054124','[{"detail":"รหัสสินค้า","barcode":"P04148"},{"detail":"บาร์โค้ดหลัก","barcode":"775054124"}]','หม้อลาว24นิ้ว***','108','129','2','ของใช้ในครัว','ใบ','P00000.png');</v>
      </c>
    </row>
    <row r="4149" spans="1:18" x14ac:dyDescent="0.25">
      <c r="A4149" s="2" t="s">
        <v>6324</v>
      </c>
      <c r="B4149" s="8" t="s">
        <v>6325</v>
      </c>
      <c r="C4149" s="2" t="s">
        <v>9307</v>
      </c>
      <c r="D4149" s="1">
        <v>91</v>
      </c>
      <c r="E4149" s="1">
        <v>17</v>
      </c>
      <c r="F4149" s="1">
        <v>1</v>
      </c>
      <c r="G4149" s="1">
        <v>75</v>
      </c>
      <c r="H4149" s="1">
        <v>100</v>
      </c>
      <c r="I4149" s="16"/>
      <c r="J4149" s="17" t="s">
        <v>7142</v>
      </c>
      <c r="K4149" s="4" t="s">
        <v>7144</v>
      </c>
      <c r="L4149" s="5" t="s">
        <v>7143</v>
      </c>
      <c r="M4149" s="5">
        <f t="shared" si="256"/>
        <v>75</v>
      </c>
      <c r="N4149" s="5">
        <f t="shared" si="257"/>
        <v>100</v>
      </c>
      <c r="O4149" s="3" t="str">
        <f>IF(ISBLANK(D4149),"ส่วนลด",VLOOKUP(D4149,หมวดหมู่!$A$2:$B$35,2))</f>
        <v>ของใช้ในครัว</v>
      </c>
      <c r="P4149" s="3" t="str">
        <f>IF(ISBLANK(E4149),"หน่วย",VLOOKUP(E4149,หน่วยนับ!$A$2:$B$37,2))</f>
        <v>ใบ</v>
      </c>
      <c r="Q4149" t="str">
        <f t="shared" si="258"/>
        <v>P00000.png</v>
      </c>
      <c r="R4149" t="str">
        <f t="shared" si="259"/>
        <v>INSERT INTO `product`(`pID`, `pBar`, `pBars`, `pName`, `pBP`, `pSP`, `pVal`, `pCate`, `pUnit`, `img`) VALUES ('P04149','THPP00035','[{"detail":"รหัสสินค้า","barcode":"P04149"},{"detail":"บาร์โค้ดหลัก","barcode":"THPP00035"}]','กระติกน้ำM6***','75','100','1','ของใช้ในครัว','ใบ','P00000.png');</v>
      </c>
    </row>
    <row r="4150" spans="1:18" x14ac:dyDescent="0.25">
      <c r="A4150" s="2" t="s">
        <v>6326</v>
      </c>
      <c r="B4150" s="8" t="s">
        <v>6326</v>
      </c>
      <c r="C4150" s="2" t="s">
        <v>6327</v>
      </c>
      <c r="D4150" s="1">
        <v>22</v>
      </c>
      <c r="E4150" s="1">
        <v>35</v>
      </c>
      <c r="F4150" s="1">
        <v>12</v>
      </c>
      <c r="G4150" s="1">
        <v>3.75</v>
      </c>
      <c r="H4150" s="1">
        <v>5</v>
      </c>
      <c r="I4150" s="16"/>
      <c r="J4150" s="17" t="s">
        <v>7142</v>
      </c>
      <c r="K4150" s="4" t="s">
        <v>7144</v>
      </c>
      <c r="L4150" s="5" t="s">
        <v>7143</v>
      </c>
      <c r="M4150" s="5">
        <f t="shared" si="256"/>
        <v>3.75</v>
      </c>
      <c r="N4150" s="5">
        <f t="shared" si="257"/>
        <v>5</v>
      </c>
      <c r="O4150" s="3" t="str">
        <f>IF(ISBLANK(D4150),"ส่วนลด",VLOOKUP(D4150,หมวดหมู่!$A$2:$B$35,2))</f>
        <v>ประปา</v>
      </c>
      <c r="P4150" s="3" t="str">
        <f>IF(ISBLANK(E4150),"หน่วย",VLOOKUP(E4150,หน่วยนับ!$A$2:$B$37,2))</f>
        <v>ตัว</v>
      </c>
      <c r="Q4150" t="str">
        <f t="shared" si="258"/>
        <v>P00000.png</v>
      </c>
      <c r="R4150" t="str">
        <f t="shared" si="259"/>
        <v>INSERT INTO `product`(`pID`, `pBar`, `pBars`, `pName`, `pBP`, `pSP`, `pVal`, `pCate`, `pUnit`, `img`) VALUES ('P04150','P04150','[{"detail":"รหัสสินค้า","barcode":"P04150"},{"detail":"บาร์โค้ดหลัก","barcode":"P04150"}]','ลดเหลี่ยม 3/4''ลด1/2'' 5บ*','3.75','5','12','ประปา','ตัว','P00000.png');</v>
      </c>
    </row>
    <row r="4151" spans="1:18" x14ac:dyDescent="0.25">
      <c r="A4151" s="2" t="s">
        <v>6328</v>
      </c>
      <c r="B4151" s="8" t="s">
        <v>6329</v>
      </c>
      <c r="C4151" s="2" t="s">
        <v>6330</v>
      </c>
      <c r="D4151" s="1">
        <v>32</v>
      </c>
      <c r="E4151" s="1">
        <v>17</v>
      </c>
      <c r="F4151" s="1">
        <v>9</v>
      </c>
      <c r="G4151" s="1">
        <v>5</v>
      </c>
      <c r="H4151" s="1">
        <v>10</v>
      </c>
      <c r="I4151" s="16"/>
      <c r="J4151" s="17" t="s">
        <v>7142</v>
      </c>
      <c r="K4151" s="4" t="s">
        <v>7144</v>
      </c>
      <c r="L4151" s="5" t="s">
        <v>7143</v>
      </c>
      <c r="M4151" s="5">
        <f t="shared" si="256"/>
        <v>5</v>
      </c>
      <c r="N4151" s="5">
        <f t="shared" si="257"/>
        <v>10</v>
      </c>
      <c r="O4151" s="3" t="str">
        <f>IF(ISBLANK(D4151),"ส่วนลด",VLOOKUP(D4151,หมวดหมู่!$A$2:$B$35,2))</f>
        <v>การศึกษา</v>
      </c>
      <c r="P4151" s="3" t="str">
        <f>IF(ISBLANK(E4151),"หน่วย",VLOOKUP(E4151,หน่วยนับ!$A$2:$B$37,2))</f>
        <v>ใบ</v>
      </c>
      <c r="Q4151" t="str">
        <f t="shared" si="258"/>
        <v>P00000.png</v>
      </c>
      <c r="R4151" t="str">
        <f t="shared" si="259"/>
        <v>INSERT INTO `product`(`pID`, `pBar`, `pBars`, `pName`, `pBP`, `pSP`, `pVal`, `pCate`, `pUnit`, `img`) VALUES ('P04151','P4151','[{"detail":"รหัสสินค้า","barcode":"P04151"},{"detail":"บาร์โค้ดหลัก","barcode":"P4151"}]','ที่ใส่ดินสอพลาสติกใบละ10บาท*','5','10','9','การศึกษา','ใบ','P00000.png');</v>
      </c>
    </row>
    <row r="4152" spans="1:18" x14ac:dyDescent="0.25">
      <c r="A4152" s="2" t="s">
        <v>6331</v>
      </c>
      <c r="B4152" s="8" t="s">
        <v>6332</v>
      </c>
      <c r="C4152" s="2" t="s">
        <v>9308</v>
      </c>
      <c r="D4152" s="1">
        <v>93</v>
      </c>
      <c r="E4152" s="1">
        <v>8</v>
      </c>
      <c r="F4152" s="1">
        <v>2</v>
      </c>
      <c r="G4152" s="1">
        <v>100</v>
      </c>
      <c r="H4152" s="1">
        <v>120</v>
      </c>
      <c r="I4152" s="16"/>
      <c r="J4152" s="17" t="s">
        <v>7142</v>
      </c>
      <c r="K4152" s="4" t="s">
        <v>7144</v>
      </c>
      <c r="L4152" s="5" t="s">
        <v>7143</v>
      </c>
      <c r="M4152" s="5">
        <f t="shared" si="256"/>
        <v>100</v>
      </c>
      <c r="N4152" s="5">
        <f t="shared" si="257"/>
        <v>120</v>
      </c>
      <c r="O4152" s="3" t="str">
        <f>IF(ISBLANK(D4152),"ส่วนลด",VLOOKUP(D4152,หมวดหมู่!$A$2:$B$35,2))</f>
        <v>ของใช้ในครัว</v>
      </c>
      <c r="P4152" s="3" t="str">
        <f>IF(ISBLANK(E4152),"หน่วย",VLOOKUP(E4152,หน่วยนับ!$A$2:$B$37,2))</f>
        <v>อัน</v>
      </c>
      <c r="Q4152" t="str">
        <f t="shared" si="258"/>
        <v>P00000.png</v>
      </c>
      <c r="R4152" t="str">
        <f t="shared" si="259"/>
        <v>INSERT INTO `product`(`pID`, `pBar`, `pBars`, `pName`, `pBP`, `pSP`, `pVal`, `pCate`, `pUnit`, `img`) VALUES ('P04152','A84101105','[{"detail":"รหัสสินค้า","barcode":"P04152"},{"detail":"บาร์โค้ดหลัก","barcode":"A84101105"}]','ที่ชาร์ไอโฟน***','100','120','2','ของใช้ในครัว','อัน','P00000.png');</v>
      </c>
    </row>
    <row r="4153" spans="1:18" x14ac:dyDescent="0.25">
      <c r="A4153" s="2" t="s">
        <v>6333</v>
      </c>
      <c r="B4153" s="8" t="s">
        <v>6333</v>
      </c>
      <c r="C4153" s="2" t="s">
        <v>9309</v>
      </c>
      <c r="D4153" s="1">
        <v>41</v>
      </c>
      <c r="E4153" s="1">
        <v>15</v>
      </c>
      <c r="F4153" s="1">
        <v>0</v>
      </c>
      <c r="G4153" s="1">
        <v>1050</v>
      </c>
      <c r="H4153" s="1">
        <v>1155</v>
      </c>
      <c r="I4153" s="16"/>
      <c r="J4153" s="17" t="s">
        <v>7142</v>
      </c>
      <c r="K4153" s="4" t="s">
        <v>7144</v>
      </c>
      <c r="L4153" s="5" t="s">
        <v>7143</v>
      </c>
      <c r="M4153" s="5">
        <f t="shared" si="256"/>
        <v>1050</v>
      </c>
      <c r="N4153" s="5">
        <f t="shared" si="257"/>
        <v>1155</v>
      </c>
      <c r="O4153" s="3" t="str">
        <f>IF(ISBLANK(D4153),"ส่วนลด",VLOOKUP(D4153,หมวดหมู่!$A$2:$B$35,2))</f>
        <v>ข้าวสาร</v>
      </c>
      <c r="P4153" s="3" t="str">
        <f>IF(ISBLANK(E4153),"หน่วย",VLOOKUP(E4153,หน่วยนับ!$A$2:$B$37,2))</f>
        <v>กระสอบ</v>
      </c>
      <c r="Q4153" t="str">
        <f t="shared" si="258"/>
        <v>P00000.png</v>
      </c>
      <c r="R4153" t="str">
        <f t="shared" si="259"/>
        <v>INSERT INTO `product`(`pID`, `pBar`, `pBars`, `pName`, `pBP`, `pSP`, `pVal`, `pCate`, `pUnit`, `img`) VALUES ('P04153','P04153','[{"detail":"รหัสสินค้า","barcode":"P04153"},{"detail":"บาร์โค้ดหลัก","barcode":"P04153"}]','ข้าวสารดอกมะลิ1ท่อน49กก***','1050','1155','0','ข้าวสาร','กระสอบ','P00000.png');</v>
      </c>
    </row>
    <row r="4154" spans="1:18" x14ac:dyDescent="0.25">
      <c r="A4154" s="2" t="s">
        <v>6334</v>
      </c>
      <c r="B4154" s="8" t="s">
        <v>6334</v>
      </c>
      <c r="C4154" s="2" t="s">
        <v>6335</v>
      </c>
      <c r="D4154" s="1">
        <v>21</v>
      </c>
      <c r="E4154" s="1">
        <v>35</v>
      </c>
      <c r="F4154" s="1">
        <v>0</v>
      </c>
      <c r="G4154" s="1">
        <v>6690</v>
      </c>
      <c r="H4154" s="1">
        <v>7359</v>
      </c>
      <c r="I4154" s="16"/>
      <c r="J4154" s="17" t="s">
        <v>7142</v>
      </c>
      <c r="K4154" s="4" t="s">
        <v>7144</v>
      </c>
      <c r="L4154" s="5" t="s">
        <v>7143</v>
      </c>
      <c r="M4154" s="5">
        <f t="shared" si="256"/>
        <v>6690</v>
      </c>
      <c r="N4154" s="5">
        <f t="shared" si="257"/>
        <v>7359</v>
      </c>
      <c r="O4154" s="3" t="str">
        <f>IF(ISBLANK(D4154),"ส่วนลด",VLOOKUP(D4154,หมวดหมู่!$A$2:$B$35,2))</f>
        <v>ไฟฟ้า</v>
      </c>
      <c r="P4154" s="3" t="str">
        <f>IF(ISBLANK(E4154),"หน่วย",VLOOKUP(E4154,หน่วยนับ!$A$2:$B$37,2))</f>
        <v>ตัว</v>
      </c>
      <c r="Q4154" t="str">
        <f t="shared" si="258"/>
        <v>P00000.png</v>
      </c>
      <c r="R4154" t="str">
        <f t="shared" si="259"/>
        <v>INSERT INTO `product`(`pID`, `pBar`, `pBars`, `pName`, `pBP`, `pSP`, `pVal`, `pCate`, `pUnit`, `img`) VALUES ('P04154','P04154','[{"detail":"รหัสสินค้า","barcode":"P04154"},{"detail":"บาร์โค้ดหลัก","barcode":"P04154"}]','เครื่องซักผ้าซัมซุง8กก','6690','7359','0','ไฟฟ้า','ตัว','P00000.png');</v>
      </c>
    </row>
    <row r="4155" spans="1:18" x14ac:dyDescent="0.25">
      <c r="A4155" s="2" t="s">
        <v>6336</v>
      </c>
      <c r="B4155" s="8" t="s">
        <v>6336</v>
      </c>
      <c r="C4155" s="2" t="s">
        <v>6337</v>
      </c>
      <c r="D4155" s="1">
        <v>21</v>
      </c>
      <c r="E4155" s="1">
        <v>35</v>
      </c>
      <c r="F4155" s="1">
        <v>0</v>
      </c>
      <c r="G4155" s="1">
        <v>1990</v>
      </c>
      <c r="H4155" s="1">
        <v>2199</v>
      </c>
      <c r="I4155" s="16"/>
      <c r="J4155" s="17" t="s">
        <v>7142</v>
      </c>
      <c r="K4155" s="4" t="s">
        <v>7144</v>
      </c>
      <c r="L4155" s="5" t="s">
        <v>7143</v>
      </c>
      <c r="M4155" s="5">
        <f t="shared" si="256"/>
        <v>1990</v>
      </c>
      <c r="N4155" s="5">
        <f t="shared" si="257"/>
        <v>2199</v>
      </c>
      <c r="O4155" s="3" t="str">
        <f>IF(ISBLANK(D4155),"ส่วนลด",VLOOKUP(D4155,หมวดหมู่!$A$2:$B$35,2))</f>
        <v>ไฟฟ้า</v>
      </c>
      <c r="P4155" s="3" t="str">
        <f>IF(ISBLANK(E4155),"หน่วย",VLOOKUP(E4155,หน่วยนับ!$A$2:$B$37,2))</f>
        <v>ตัว</v>
      </c>
      <c r="Q4155" t="str">
        <f t="shared" si="258"/>
        <v>P00000.png</v>
      </c>
      <c r="R4155" t="str">
        <f t="shared" si="259"/>
        <v>INSERT INTO `product`(`pID`, `pBar`, `pBars`, `pName`, `pBP`, `pSP`, `pVal`, `pCate`, `pUnit`, `img`) VALUES ('P04155','P04155','[{"detail":"รหัสสินค้า","barcode":"P04155"},{"detail":"บาร์โค้ดหลัก","barcode":"P04155"}]','แท่นไฟเบอร์ตัดเหล็ก14''','1990','2199','0','ไฟฟ้า','ตัว','P00000.png');</v>
      </c>
    </row>
    <row r="4156" spans="1:18" x14ac:dyDescent="0.25">
      <c r="A4156" s="2" t="s">
        <v>6338</v>
      </c>
      <c r="B4156" s="8">
        <v>1500008872</v>
      </c>
      <c r="C4156" s="2" t="s">
        <v>6339</v>
      </c>
      <c r="D4156" s="1">
        <v>20</v>
      </c>
      <c r="E4156" s="1">
        <v>1</v>
      </c>
      <c r="F4156" s="1">
        <v>9</v>
      </c>
      <c r="G4156" s="1">
        <v>17.5</v>
      </c>
      <c r="H4156" s="1">
        <v>25</v>
      </c>
      <c r="I4156" s="16"/>
      <c r="J4156" s="17" t="s">
        <v>7142</v>
      </c>
      <c r="K4156" s="4" t="s">
        <v>7144</v>
      </c>
      <c r="L4156" s="5" t="s">
        <v>7143</v>
      </c>
      <c r="M4156" s="5">
        <f t="shared" si="256"/>
        <v>17.5</v>
      </c>
      <c r="N4156" s="5">
        <f t="shared" si="257"/>
        <v>25</v>
      </c>
      <c r="O4156" s="3" t="str">
        <f>IF(ISBLANK(D4156),"ส่วนลด",VLOOKUP(D4156,หมวดหมู่!$A$2:$B$35,2))</f>
        <v>อุปโภค/บริโภค</v>
      </c>
      <c r="P4156" s="3" t="str">
        <f>IF(ISBLANK(E4156),"หน่วย",VLOOKUP(E4156,หน่วยนับ!$A$2:$B$37,2))</f>
        <v>ชิ้น</v>
      </c>
      <c r="Q4156" t="str">
        <f t="shared" si="258"/>
        <v>P00000.png</v>
      </c>
      <c r="R4156" t="str">
        <f t="shared" si="259"/>
        <v>INSERT INTO `product`(`pID`, `pBar`, `pBars`, `pName`, `pBP`, `pSP`, `pVal`, `pCate`, `pUnit`, `img`) VALUES ('P04156','1500008872','[{"detail":"รหัสสินค้า","barcode":"P04156"},{"detail":"บาร์โค้ดหลัก","barcode":"1500008872"}]','เข่งสี*','17.5','25','9','อุปโภค/บริโภค','ชิ้น','P00000.png');</v>
      </c>
    </row>
    <row r="4157" spans="1:18" x14ac:dyDescent="0.25">
      <c r="A4157" s="2" t="s">
        <v>6340</v>
      </c>
      <c r="B4157" s="8">
        <v>6891217152446</v>
      </c>
      <c r="C4157" s="2" t="s">
        <v>9310</v>
      </c>
      <c r="D4157" s="1">
        <v>25</v>
      </c>
      <c r="E4157" s="1">
        <v>1</v>
      </c>
      <c r="F4157" s="1">
        <v>1</v>
      </c>
      <c r="G4157" s="1">
        <v>82</v>
      </c>
      <c r="H4157" s="1">
        <v>100</v>
      </c>
      <c r="I4157" s="16"/>
      <c r="J4157" s="17" t="s">
        <v>7142</v>
      </c>
      <c r="K4157" s="4" t="s">
        <v>7144</v>
      </c>
      <c r="L4157" s="5" t="s">
        <v>7143</v>
      </c>
      <c r="M4157" s="5">
        <f t="shared" si="256"/>
        <v>82</v>
      </c>
      <c r="N4157" s="5">
        <f t="shared" si="257"/>
        <v>100</v>
      </c>
      <c r="O4157" s="3" t="str">
        <f>IF(ISBLANK(D4157),"ส่วนลด",VLOOKUP(D4157,หมวดหมู่!$A$2:$B$35,2))</f>
        <v>การเกษตร</v>
      </c>
      <c r="P4157" s="3" t="str">
        <f>IF(ISBLANK(E4157),"หน่วย",VLOOKUP(E4157,หน่วยนับ!$A$2:$B$37,2))</f>
        <v>ชิ้น</v>
      </c>
      <c r="Q4157" t="str">
        <f t="shared" si="258"/>
        <v>P00000.png</v>
      </c>
      <c r="R4157" t="str">
        <f t="shared" si="259"/>
        <v>INSERT INTO `product`(`pID`, `pBar`, `pBars`, `pName`, `pBP`, `pSP`, `pVal`, `pCate`, `pUnit`, `img`) VALUES ('P04157','6891217152446','[{"detail":"รหัสสินค้า","barcode":"P04157"},{"detail":"บาร์โค้ดหลัก","barcode":"6891217152446"}]','กระบอกฉีดน้ำ2ลิตร***','82','100','1','การเกษตร','ชิ้น','P00000.png');</v>
      </c>
    </row>
    <row r="4158" spans="1:18" x14ac:dyDescent="0.25">
      <c r="A4158" s="2" t="s">
        <v>6341</v>
      </c>
      <c r="B4158" s="8" t="s">
        <v>6341</v>
      </c>
      <c r="C4158" s="2" t="s">
        <v>6342</v>
      </c>
      <c r="D4158" s="1">
        <v>20</v>
      </c>
      <c r="E4158" s="1">
        <v>1</v>
      </c>
      <c r="F4158" s="1">
        <v>0</v>
      </c>
      <c r="G4158" s="1">
        <v>150</v>
      </c>
      <c r="H4158" s="1">
        <v>189</v>
      </c>
      <c r="I4158" s="16"/>
      <c r="J4158" s="17" t="s">
        <v>7142</v>
      </c>
      <c r="K4158" s="4" t="s">
        <v>7144</v>
      </c>
      <c r="L4158" s="5" t="s">
        <v>7143</v>
      </c>
      <c r="M4158" s="5">
        <f t="shared" si="256"/>
        <v>150</v>
      </c>
      <c r="N4158" s="5">
        <f t="shared" si="257"/>
        <v>189</v>
      </c>
      <c r="O4158" s="3" t="str">
        <f>IF(ISBLANK(D4158),"ส่วนลด",VLOOKUP(D4158,หมวดหมู่!$A$2:$B$35,2))</f>
        <v>อุปโภค/บริโภค</v>
      </c>
      <c r="P4158" s="3" t="str">
        <f>IF(ISBLANK(E4158),"หน่วย",VLOOKUP(E4158,หน่วยนับ!$A$2:$B$37,2))</f>
        <v>ชิ้น</v>
      </c>
      <c r="Q4158" t="str">
        <f t="shared" si="258"/>
        <v>P00000.png</v>
      </c>
      <c r="R4158" t="str">
        <f t="shared" si="259"/>
        <v>INSERT INTO `product`(`pID`, `pBar`, `pBars`, `pName`, `pBP`, `pSP`, `pVal`, `pCate`, `pUnit`, `img`) VALUES ('P04158','P04158','[{"detail":"รหัสสินค้า","barcode":"P04158"},{"detail":"บาร์โค้ดหลัก","barcode":"P04158"}]','กล่องล้อ100ลิตร*','150','189','0','อุปโภค/บริโภค','ชิ้น','P00000.png');</v>
      </c>
    </row>
    <row r="4159" spans="1:18" x14ac:dyDescent="0.25">
      <c r="A4159" s="2" t="s">
        <v>6343</v>
      </c>
      <c r="B4159" s="8">
        <v>89971006</v>
      </c>
      <c r="C4159" s="2" t="s">
        <v>6344</v>
      </c>
      <c r="D4159" s="1">
        <v>20</v>
      </c>
      <c r="E4159" s="1">
        <v>1</v>
      </c>
      <c r="F4159" s="1">
        <v>4</v>
      </c>
      <c r="G4159" s="1">
        <v>16</v>
      </c>
      <c r="H4159" s="1">
        <v>20</v>
      </c>
      <c r="I4159" s="16"/>
      <c r="J4159" s="17" t="s">
        <v>7142</v>
      </c>
      <c r="K4159" s="4" t="s">
        <v>7144</v>
      </c>
      <c r="L4159" s="5" t="s">
        <v>7143</v>
      </c>
      <c r="M4159" s="5">
        <f t="shared" si="256"/>
        <v>16</v>
      </c>
      <c r="N4159" s="5">
        <f t="shared" si="257"/>
        <v>20</v>
      </c>
      <c r="O4159" s="3" t="str">
        <f>IF(ISBLANK(D4159),"ส่วนลด",VLOOKUP(D4159,หมวดหมู่!$A$2:$B$35,2))</f>
        <v>อุปโภค/บริโภค</v>
      </c>
      <c r="P4159" s="3" t="str">
        <f>IF(ISBLANK(E4159),"หน่วย",VLOOKUP(E4159,หน่วยนับ!$A$2:$B$37,2))</f>
        <v>ชิ้น</v>
      </c>
      <c r="Q4159" t="str">
        <f t="shared" si="258"/>
        <v>P00000.png</v>
      </c>
      <c r="R4159" t="str">
        <f t="shared" si="259"/>
        <v>INSERT INTO `product`(`pID`, `pBar`, `pBars`, `pName`, `pBP`, `pSP`, `pVal`, `pCate`, `pUnit`, `img`) VALUES ('P04159','89971006','[{"detail":"รหัสสินค้า","barcode":"P04159"},{"detail":"บาร์โค้ดหลัก","barcode":"89971006"}]','เข่งดำ*','16','20','4','อุปโภค/บริโภค','ชิ้น','P00000.png');</v>
      </c>
    </row>
    <row r="4160" spans="1:18" x14ac:dyDescent="0.25">
      <c r="A4160" s="2" t="s">
        <v>6345</v>
      </c>
      <c r="B4160" s="8" t="s">
        <v>6346</v>
      </c>
      <c r="C4160" s="2" t="s">
        <v>6347</v>
      </c>
      <c r="D4160" s="1">
        <v>20</v>
      </c>
      <c r="E4160" s="1">
        <v>1</v>
      </c>
      <c r="F4160" s="1">
        <v>0</v>
      </c>
      <c r="G4160" s="1">
        <v>105</v>
      </c>
      <c r="H4160" s="1">
        <v>129</v>
      </c>
      <c r="I4160" s="16"/>
      <c r="J4160" s="17" t="s">
        <v>7142</v>
      </c>
      <c r="K4160" s="4" t="s">
        <v>7144</v>
      </c>
      <c r="L4160" s="5" t="s">
        <v>7143</v>
      </c>
      <c r="M4160" s="5">
        <f t="shared" si="256"/>
        <v>105</v>
      </c>
      <c r="N4160" s="5">
        <f t="shared" si="257"/>
        <v>129</v>
      </c>
      <c r="O4160" s="3" t="str">
        <f>IF(ISBLANK(D4160),"ส่วนลด",VLOOKUP(D4160,หมวดหมู่!$A$2:$B$35,2))</f>
        <v>อุปโภค/บริโภค</v>
      </c>
      <c r="P4160" s="3" t="str">
        <f>IF(ISBLANK(E4160),"หน่วย",VLOOKUP(E4160,หน่วยนับ!$A$2:$B$37,2))</f>
        <v>ชิ้น</v>
      </c>
      <c r="Q4160" t="str">
        <f t="shared" si="258"/>
        <v>P00000.png</v>
      </c>
      <c r="R4160" t="str">
        <f t="shared" si="259"/>
        <v>INSERT INTO `product`(`pID`, `pBar`, `pBars`, `pName`, `pBP`, `pSP`, `pVal`, `pCate`, `pUnit`, `img`) VALUES ('P04160','THESP00448','[{"detail":"รหัสสินค้า","barcode":"P04160"},{"detail":"บาร์โค้ดหลัก","barcode":"THESP00448"}]','ไฟส่องกบกันน้ำ*','105','129','0','อุปโภค/บริโภค','ชิ้น','P00000.png');</v>
      </c>
    </row>
    <row r="4161" spans="1:18" x14ac:dyDescent="0.25">
      <c r="A4161" s="2" t="s">
        <v>6348</v>
      </c>
      <c r="B4161" s="8" t="s">
        <v>6348</v>
      </c>
      <c r="C4161" s="2" t="s">
        <v>6349</v>
      </c>
      <c r="D4161" s="1">
        <v>20</v>
      </c>
      <c r="E4161" s="1">
        <v>1</v>
      </c>
      <c r="F4161" s="1">
        <v>2</v>
      </c>
      <c r="G4161" s="1">
        <v>75</v>
      </c>
      <c r="H4161" s="1">
        <v>95</v>
      </c>
      <c r="I4161" s="16"/>
      <c r="J4161" s="17" t="s">
        <v>7142</v>
      </c>
      <c r="K4161" s="4" t="s">
        <v>7144</v>
      </c>
      <c r="L4161" s="5" t="s">
        <v>7143</v>
      </c>
      <c r="M4161" s="5">
        <f t="shared" si="256"/>
        <v>75</v>
      </c>
      <c r="N4161" s="5">
        <f t="shared" si="257"/>
        <v>95</v>
      </c>
      <c r="O4161" s="3" t="str">
        <f>IF(ISBLANK(D4161),"ส่วนลด",VLOOKUP(D4161,หมวดหมู่!$A$2:$B$35,2))</f>
        <v>อุปโภค/บริโภค</v>
      </c>
      <c r="P4161" s="3" t="str">
        <f>IF(ISBLANK(E4161),"หน่วย",VLOOKUP(E4161,หน่วยนับ!$A$2:$B$37,2))</f>
        <v>ชิ้น</v>
      </c>
      <c r="Q4161" t="str">
        <f t="shared" si="258"/>
        <v>P00000.png</v>
      </c>
      <c r="R4161" t="str">
        <f t="shared" si="259"/>
        <v>INSERT INTO `product`(`pID`, `pBar`, `pBars`, `pName`, `pBP`, `pSP`, `pVal`, `pCate`, `pUnit`, `img`) VALUES ('P04161','P04161','[{"detail":"รหัสสินค้า","barcode":"P04161"},{"detail":"บาร์โค้ดหลัก","barcode":"P04161"}]','ไฟส่องกบ**','75','95','2','อุปโภค/บริโภค','ชิ้น','P00000.png');</v>
      </c>
    </row>
    <row r="4162" spans="1:18" x14ac:dyDescent="0.25">
      <c r="A4162" s="2" t="s">
        <v>6350</v>
      </c>
      <c r="B4162" s="8" t="s">
        <v>6350</v>
      </c>
      <c r="C4162" s="2" t="s">
        <v>9311</v>
      </c>
      <c r="D4162" s="1">
        <v>40</v>
      </c>
      <c r="E4162" s="1">
        <v>1</v>
      </c>
      <c r="F4162" s="1">
        <v>5</v>
      </c>
      <c r="G4162" s="1">
        <v>15</v>
      </c>
      <c r="H4162" s="1">
        <v>20</v>
      </c>
      <c r="I4162" s="16"/>
      <c r="J4162" s="17" t="s">
        <v>7142</v>
      </c>
      <c r="K4162" s="4" t="s">
        <v>7144</v>
      </c>
      <c r="L4162" s="5" t="s">
        <v>7143</v>
      </c>
      <c r="M4162" s="5">
        <f t="shared" si="256"/>
        <v>15</v>
      </c>
      <c r="N4162" s="5">
        <f t="shared" si="257"/>
        <v>20</v>
      </c>
      <c r="O4162" s="3" t="str">
        <f>IF(ISBLANK(D4162),"ส่วนลด",VLOOKUP(D4162,หมวดหมู่!$A$2:$B$35,2))</f>
        <v>งานก่อสร้าง</v>
      </c>
      <c r="P4162" s="3" t="str">
        <f>IF(ISBLANK(E4162),"หน่วย",VLOOKUP(E4162,หน่วยนับ!$A$2:$B$37,2))</f>
        <v>ชิ้น</v>
      </c>
      <c r="Q4162" t="str">
        <f t="shared" si="258"/>
        <v>P00000.png</v>
      </c>
      <c r="R4162" t="str">
        <f t="shared" si="259"/>
        <v>INSERT INTO `product`(`pID`, `pBar`, `pBars`, `pName`, `pBP`, `pSP`, `pVal`, `pCate`, `pUnit`, `img`) VALUES ('P04162','P04162','[{"detail":"รหัสสินค้า","barcode":"P04162"},{"detail":"บาร์โค้ดหลัก","barcode":"P04162"}]','ประแจปากตาย-แหวนเบอร์14***','15','20','5','งานก่อสร้าง','ชิ้น','P00000.png');</v>
      </c>
    </row>
    <row r="4163" spans="1:18" x14ac:dyDescent="0.25">
      <c r="A4163" s="2" t="s">
        <v>6351</v>
      </c>
      <c r="B4163" s="8">
        <v>1500200001</v>
      </c>
      <c r="C4163" s="2" t="s">
        <v>6352</v>
      </c>
      <c r="D4163" s="1">
        <v>20</v>
      </c>
      <c r="E4163" s="1">
        <v>1</v>
      </c>
      <c r="F4163" s="1">
        <v>0</v>
      </c>
      <c r="G4163" s="1">
        <v>5</v>
      </c>
      <c r="H4163" s="1">
        <v>8</v>
      </c>
      <c r="I4163" s="16"/>
      <c r="J4163" s="17" t="s">
        <v>7142</v>
      </c>
      <c r="K4163" s="4" t="s">
        <v>7144</v>
      </c>
      <c r="L4163" s="5" t="s">
        <v>7143</v>
      </c>
      <c r="M4163" s="5">
        <f t="shared" ref="M4163:M4226" si="260">IF(ISBLANK(D4163),0,G4163)</f>
        <v>5</v>
      </c>
      <c r="N4163" s="5">
        <f t="shared" ref="N4163:N4226" si="261">IF(ISBLANK(D4163),-H4163,H4163)</f>
        <v>8</v>
      </c>
      <c r="O4163" s="3" t="str">
        <f>IF(ISBLANK(D4163),"ส่วนลด",VLOOKUP(D4163,หมวดหมู่!$A$2:$B$35,2))</f>
        <v>อุปโภค/บริโภค</v>
      </c>
      <c r="P4163" s="3" t="str">
        <f>IF(ISBLANK(E4163),"หน่วย",VLOOKUP(E4163,หน่วยนับ!$A$2:$B$37,2))</f>
        <v>ชิ้น</v>
      </c>
      <c r="Q4163" t="str">
        <f t="shared" ref="Q4163:Q4226" si="262">IF(ISBLANK(I4163),"P00000.png",I4163)</f>
        <v>P00000.png</v>
      </c>
      <c r="R4163" t="str">
        <f t="shared" ref="R4163:R4226" si="263">"INSERT INTO `product`(`pID`, `pBar`, `pBars`, `pName`, `pBP`, `pSP`, `pVal`, `pCate`, `pUnit`, `img`) VALUES ('"&amp;A4163&amp;"','"&amp;B4163&amp;"','"&amp;J4163&amp;A4163&amp;K4163&amp;B4163&amp;L4163&amp;"','"&amp;C4163&amp;"','"&amp;M4163&amp;"','"&amp;N4163&amp;"','"&amp;F4163&amp;"','"&amp;O4163&amp;"','"&amp;P4163&amp;"','"&amp;Q4163&amp;"');"</f>
        <v>INSERT INTO `product`(`pID`, `pBar`, `pBars`, `pName`, `pBP`, `pSP`, `pVal`, `pCate`, `pUnit`, `img`) VALUES ('P04163','1500200001','[{"detail":"รหัสสินค้า","barcode":"P04163"},{"detail":"บาร์โค้ดหลัก","barcode":"1500200001"}]','ตะกร้ากลม*','5','8','0','อุปโภค/บริโภค','ชิ้น','P00000.png');</v>
      </c>
    </row>
    <row r="4164" spans="1:18" x14ac:dyDescent="0.25">
      <c r="A4164" s="2" t="s">
        <v>6353</v>
      </c>
      <c r="B4164" s="8" t="s">
        <v>6353</v>
      </c>
      <c r="C4164" s="2" t="s">
        <v>9312</v>
      </c>
      <c r="D4164" s="1">
        <v>32</v>
      </c>
      <c r="E4164" s="1">
        <v>36</v>
      </c>
      <c r="F4164" s="1">
        <v>14</v>
      </c>
      <c r="G4164" s="1">
        <v>10</v>
      </c>
      <c r="H4164" s="1">
        <v>15</v>
      </c>
      <c r="I4164" s="16"/>
      <c r="J4164" s="17" t="s">
        <v>7142</v>
      </c>
      <c r="K4164" s="4" t="s">
        <v>7144</v>
      </c>
      <c r="L4164" s="5" t="s">
        <v>7143</v>
      </c>
      <c r="M4164" s="5">
        <f t="shared" si="260"/>
        <v>10</v>
      </c>
      <c r="N4164" s="5">
        <f t="shared" si="261"/>
        <v>15</v>
      </c>
      <c r="O4164" s="3" t="str">
        <f>IF(ISBLANK(D4164),"ส่วนลด",VLOOKUP(D4164,หมวดหมู่!$A$2:$B$35,2))</f>
        <v>การศึกษา</v>
      </c>
      <c r="P4164" s="3" t="str">
        <f>IF(ISBLANK(E4164),"หน่วย",VLOOKUP(E4164,หน่วยนับ!$A$2:$B$37,2))</f>
        <v>คู่</v>
      </c>
      <c r="Q4164" t="str">
        <f t="shared" si="262"/>
        <v>P00000.png</v>
      </c>
      <c r="R4164" t="str">
        <f t="shared" si="263"/>
        <v>INSERT INTO `product`(`pID`, `pBar`, `pBars`, `pName`, `pBP`, `pSP`, `pVal`, `pCate`, `pUnit`, `img`) VALUES ('P04164','P04164','[{"detail":"รหัสสินค้า","barcode":"P04164"},{"detail":"บาร์โค้ดหลัก","barcode":"P04164"}]','ถุงเท้าสีขาวสั้น5-7***','10','15','14','การศึกษา','คู่','P00000.png');</v>
      </c>
    </row>
    <row r="4165" spans="1:18" x14ac:dyDescent="0.25">
      <c r="A4165" s="2" t="s">
        <v>6354</v>
      </c>
      <c r="B4165" s="8" t="s">
        <v>6354</v>
      </c>
      <c r="C4165" s="2" t="s">
        <v>6355</v>
      </c>
      <c r="D4165" s="1">
        <v>32</v>
      </c>
      <c r="E4165" s="1">
        <v>36</v>
      </c>
      <c r="F4165" s="1">
        <v>12</v>
      </c>
      <c r="G4165" s="1">
        <v>10</v>
      </c>
      <c r="H4165" s="1">
        <v>15</v>
      </c>
      <c r="I4165" s="16"/>
      <c r="J4165" s="17" t="s">
        <v>7142</v>
      </c>
      <c r="K4165" s="4" t="s">
        <v>7144</v>
      </c>
      <c r="L4165" s="5" t="s">
        <v>7143</v>
      </c>
      <c r="M4165" s="5">
        <f t="shared" si="260"/>
        <v>10</v>
      </c>
      <c r="N4165" s="5">
        <f t="shared" si="261"/>
        <v>15</v>
      </c>
      <c r="O4165" s="3" t="str">
        <f>IF(ISBLANK(D4165),"ส่วนลด",VLOOKUP(D4165,หมวดหมู่!$A$2:$B$35,2))</f>
        <v>การศึกษา</v>
      </c>
      <c r="P4165" s="3" t="str">
        <f>IF(ISBLANK(E4165),"หน่วย",VLOOKUP(E4165,หน่วยนับ!$A$2:$B$37,2))</f>
        <v>คู่</v>
      </c>
      <c r="Q4165" t="str">
        <f t="shared" si="262"/>
        <v>P00000.png</v>
      </c>
      <c r="R4165" t="str">
        <f t="shared" si="263"/>
        <v>INSERT INTO `product`(`pID`, `pBar`, `pBars`, `pName`, `pBP`, `pSP`, `pVal`, `pCate`, `pUnit`, `img`) VALUES ('P04165','P04165','[{"detail":"รหัสสินค้า","barcode":"P04165"},{"detail":"บาร์โค้ดหลัก","barcode":"P04165"}]','ถุงเท้าสีขาวสั้น4-6/15บ*','10','15','12','การศึกษา','คู่','P00000.png');</v>
      </c>
    </row>
    <row r="4166" spans="1:18" x14ac:dyDescent="0.25">
      <c r="A4166" s="2" t="s">
        <v>6356</v>
      </c>
      <c r="B4166" s="8" t="s">
        <v>6356</v>
      </c>
      <c r="C4166" s="2" t="s">
        <v>6357</v>
      </c>
      <c r="D4166" s="1">
        <v>21</v>
      </c>
      <c r="E4166" s="1">
        <v>44</v>
      </c>
      <c r="F4166" s="1">
        <v>46</v>
      </c>
      <c r="G4166" s="1">
        <v>15</v>
      </c>
      <c r="H4166" s="1">
        <v>22</v>
      </c>
      <c r="I4166" s="16"/>
      <c r="J4166" s="17" t="s">
        <v>7142</v>
      </c>
      <c r="K4166" s="4" t="s">
        <v>7144</v>
      </c>
      <c r="L4166" s="5" t="s">
        <v>7143</v>
      </c>
      <c r="M4166" s="5">
        <f t="shared" si="260"/>
        <v>15</v>
      </c>
      <c r="N4166" s="5">
        <f t="shared" si="261"/>
        <v>22</v>
      </c>
      <c r="O4166" s="3" t="str">
        <f>IF(ISBLANK(D4166),"ส่วนลด",VLOOKUP(D4166,หมวดหมู่!$A$2:$B$35,2))</f>
        <v>ไฟฟ้า</v>
      </c>
      <c r="P4166" s="3" t="str">
        <f>IF(ISBLANK(E4166),"หน่วย",VLOOKUP(E4166,หน่วยนับ!$A$2:$B$37,2))</f>
        <v>เมตร</v>
      </c>
      <c r="Q4166" t="str">
        <f t="shared" si="262"/>
        <v>P00000.png</v>
      </c>
      <c r="R4166" t="str">
        <f t="shared" si="263"/>
        <v>INSERT INTO `product`(`pID`, `pBar`, `pBars`, `pName`, `pBP`, `pSP`, `pVal`, `pCate`, `pUnit`, `img`) VALUES ('P04166','P04166','[{"detail":"รหัสสินค้า","barcode":"P04166"},{"detail":"บาร์โค้ดหลัก","barcode":"P04166"}]','สายไฟสายสีขาวสายคู่2*2.5','15','22','46','ไฟฟ้า','เมตร','P00000.png');</v>
      </c>
    </row>
    <row r="4167" spans="1:18" x14ac:dyDescent="0.25">
      <c r="A4167" s="2" t="s">
        <v>6358</v>
      </c>
      <c r="B4167" s="8" t="s">
        <v>6358</v>
      </c>
      <c r="C4167" s="2" t="s">
        <v>6359</v>
      </c>
      <c r="D4167" s="1">
        <v>21</v>
      </c>
      <c r="E4167" s="1">
        <v>44</v>
      </c>
      <c r="F4167" s="1">
        <v>4</v>
      </c>
      <c r="G4167" s="1">
        <v>9</v>
      </c>
      <c r="H4167" s="1">
        <v>15</v>
      </c>
      <c r="I4167" s="16"/>
      <c r="J4167" s="17" t="s">
        <v>7142</v>
      </c>
      <c r="K4167" s="4" t="s">
        <v>7144</v>
      </c>
      <c r="L4167" s="5" t="s">
        <v>7143</v>
      </c>
      <c r="M4167" s="5">
        <f t="shared" si="260"/>
        <v>9</v>
      </c>
      <c r="N4167" s="5">
        <f t="shared" si="261"/>
        <v>15</v>
      </c>
      <c r="O4167" s="3" t="str">
        <f>IF(ISBLANK(D4167),"ส่วนลด",VLOOKUP(D4167,หมวดหมู่!$A$2:$B$35,2))</f>
        <v>ไฟฟ้า</v>
      </c>
      <c r="P4167" s="3" t="str">
        <f>IF(ISBLANK(E4167),"หน่วย",VLOOKUP(E4167,หน่วยนับ!$A$2:$B$37,2))</f>
        <v>เมตร</v>
      </c>
      <c r="Q4167" t="str">
        <f t="shared" si="262"/>
        <v>P00000.png</v>
      </c>
      <c r="R4167" t="str">
        <f t="shared" si="263"/>
        <v>INSERT INTO `product`(`pID`, `pBar`, `pBars`, `pName`, `pBP`, `pSP`, `pVal`, `pCate`, `pUnit`, `img`) VALUES ('P04167','P04167','[{"detail":"รหัสสินค้า","barcode":"P04167"},{"detail":"บาร์โค้ดหลัก","barcode":"P04167"}]','สายไฟสายสีขาวสายคู่2*1.5','9','15','4','ไฟฟ้า','เมตร','P00000.png');</v>
      </c>
    </row>
    <row r="4168" spans="1:18" x14ac:dyDescent="0.25">
      <c r="A4168" s="2" t="s">
        <v>6360</v>
      </c>
      <c r="B4168" s="8">
        <v>8851818553125</v>
      </c>
      <c r="C4168" s="2" t="s">
        <v>9313</v>
      </c>
      <c r="D4168" s="1">
        <v>56</v>
      </c>
      <c r="E4168" s="1">
        <v>14</v>
      </c>
      <c r="F4168" s="1">
        <v>2</v>
      </c>
      <c r="G4168" s="1">
        <v>74</v>
      </c>
      <c r="H4168" s="1">
        <v>85</v>
      </c>
      <c r="I4168" s="16"/>
      <c r="J4168" s="17" t="s">
        <v>7142</v>
      </c>
      <c r="K4168" s="4" t="s">
        <v>7144</v>
      </c>
      <c r="L4168" s="5" t="s">
        <v>7143</v>
      </c>
      <c r="M4168" s="5">
        <f t="shared" si="260"/>
        <v>74</v>
      </c>
      <c r="N4168" s="5">
        <f t="shared" si="261"/>
        <v>85</v>
      </c>
      <c r="O4168" s="3" t="str">
        <f>IF(ISBLANK(D4168),"ส่วนลด",VLOOKUP(D4168,หมวดหมู่!$A$2:$B$35,2))</f>
        <v>ผงซักฟอก</v>
      </c>
      <c r="P4168" s="3" t="str">
        <f>IF(ISBLANK(E4168),"หน่วย",VLOOKUP(E4168,หน่วยนับ!$A$2:$B$37,2))</f>
        <v>ถุง</v>
      </c>
      <c r="Q4168" t="str">
        <f t="shared" si="262"/>
        <v>P00000.png</v>
      </c>
      <c r="R4168" t="str">
        <f t="shared" si="263"/>
        <v>INSERT INTO `product`(`pID`, `pBar`, `pBars`, `pName`, `pBP`, `pSP`, `pVal`, `pCate`, `pUnit`, `img`) VALUES ('P04168','8851818553125','[{"detail":"รหัสสินค้า","barcode":"P04168"},{"detail":"บาร์โค้ดหลัก","barcode":"8851818553125"}]','แอทแทคน้ำเขียว770มล***','74','85','2','ผงซักฟอก','ถุง','P00000.png');</v>
      </c>
    </row>
    <row r="4169" spans="1:18" x14ac:dyDescent="0.25">
      <c r="A4169" s="2" t="s">
        <v>6361</v>
      </c>
      <c r="B4169" s="8">
        <v>8851818107113</v>
      </c>
      <c r="C4169" s="2" t="s">
        <v>6362</v>
      </c>
      <c r="D4169" s="1">
        <v>56</v>
      </c>
      <c r="E4169" s="1">
        <v>14</v>
      </c>
      <c r="F4169" s="1">
        <v>2</v>
      </c>
      <c r="G4169" s="1">
        <v>57</v>
      </c>
      <c r="H4169" s="1">
        <v>69</v>
      </c>
      <c r="I4169" s="16"/>
      <c r="J4169" s="17" t="s">
        <v>7142</v>
      </c>
      <c r="K4169" s="4" t="s">
        <v>7144</v>
      </c>
      <c r="L4169" s="5" t="s">
        <v>7143</v>
      </c>
      <c r="M4169" s="5">
        <f t="shared" si="260"/>
        <v>57</v>
      </c>
      <c r="N4169" s="5">
        <f t="shared" si="261"/>
        <v>69</v>
      </c>
      <c r="O4169" s="3" t="str">
        <f>IF(ISBLANK(D4169),"ส่วนลด",VLOOKUP(D4169,หมวดหมู่!$A$2:$B$35,2))</f>
        <v>ผงซักฟอก</v>
      </c>
      <c r="P4169" s="3" t="str">
        <f>IF(ISBLANK(E4169),"หน่วย",VLOOKUP(E4169,หน่วยนับ!$A$2:$B$37,2))</f>
        <v>ถุง</v>
      </c>
      <c r="Q4169" t="str">
        <f t="shared" si="262"/>
        <v>P00000.png</v>
      </c>
      <c r="R4169" t="str">
        <f t="shared" si="263"/>
        <v>INSERT INTO `product`(`pID`, `pBar`, `pBars`, `pName`, `pBP`, `pSP`, `pVal`, `pCate`, `pUnit`, `img`) VALUES ('P04169','8851818107113','[{"detail":"รหัสสินค้า","barcode":"P04169"},{"detail":"บาร์โค้ดหลัก","barcode":"8851818107113"}]','แอทแทคน้ำแดง720มล**','57','69','2','ผงซักฟอก','ถุง','P00000.png');</v>
      </c>
    </row>
    <row r="4170" spans="1:18" x14ac:dyDescent="0.25">
      <c r="A4170" s="2" t="s">
        <v>6363</v>
      </c>
      <c r="B4170" s="8">
        <v>8850822180020</v>
      </c>
      <c r="C4170" s="2" t="s">
        <v>6364</v>
      </c>
      <c r="D4170" s="1">
        <v>70</v>
      </c>
      <c r="E4170" s="1">
        <v>11</v>
      </c>
      <c r="F4170" s="1">
        <v>0</v>
      </c>
      <c r="G4170" s="1">
        <v>7.17</v>
      </c>
      <c r="H4170" s="1">
        <v>10</v>
      </c>
      <c r="I4170" s="16"/>
      <c r="J4170" s="17" t="s">
        <v>7142</v>
      </c>
      <c r="K4170" s="4" t="s">
        <v>7144</v>
      </c>
      <c r="L4170" s="5" t="s">
        <v>7143</v>
      </c>
      <c r="M4170" s="5">
        <f t="shared" si="260"/>
        <v>7.17</v>
      </c>
      <c r="N4170" s="5">
        <f t="shared" si="261"/>
        <v>10</v>
      </c>
      <c r="O4170" s="3" t="str">
        <f>IF(ISBLANK(D4170),"ส่วนลด",VLOOKUP(D4170,หมวดหมู่!$A$2:$B$35,2))</f>
        <v>ครีมซอง</v>
      </c>
      <c r="P4170" s="3" t="str">
        <f>IF(ISBLANK(E4170),"หน่วย",VLOOKUP(E4170,หน่วยนับ!$A$2:$B$37,2))</f>
        <v>ซอง</v>
      </c>
      <c r="Q4170" t="str">
        <f t="shared" si="262"/>
        <v>P00000.png</v>
      </c>
      <c r="R4170" t="str">
        <f t="shared" si="263"/>
        <v>INSERT INTO `product`(`pID`, `pBar`, `pBars`, `pName`, `pBP`, `pSP`, `pVal`, `pCate`, `pUnit`, `img`) VALUES ('P04170','8850822180020','[{"detail":"รหัสสินค้า","barcode":"P04170"},{"detail":"บาร์โค้ดหลัก","barcode":"8850822180020"}]','เคเอไวท์ซองละ8กรัม**','7.17','10','0','ครีมซอง','ซอง','P00000.png');</v>
      </c>
    </row>
    <row r="4171" spans="1:18" x14ac:dyDescent="0.25">
      <c r="A4171" s="2" t="s">
        <v>6365</v>
      </c>
      <c r="B4171" s="8">
        <v>8858882501106</v>
      </c>
      <c r="C4171" s="2" t="s">
        <v>6366</v>
      </c>
      <c r="D4171" s="1">
        <v>65</v>
      </c>
      <c r="E4171" s="1">
        <v>1</v>
      </c>
      <c r="F4171" s="1">
        <v>0</v>
      </c>
      <c r="G4171" s="1">
        <v>45</v>
      </c>
      <c r="H4171" s="1">
        <v>55</v>
      </c>
      <c r="I4171" s="16"/>
      <c r="J4171" s="17" t="s">
        <v>7142</v>
      </c>
      <c r="K4171" s="4" t="s">
        <v>7144</v>
      </c>
      <c r="L4171" s="5" t="s">
        <v>7143</v>
      </c>
      <c r="M4171" s="5">
        <f t="shared" si="260"/>
        <v>45</v>
      </c>
      <c r="N4171" s="5">
        <f t="shared" si="261"/>
        <v>55</v>
      </c>
      <c r="O4171" s="3" t="str">
        <f>IF(ISBLANK(D4171),"ส่วนลด",VLOOKUP(D4171,หมวดหมู่!$A$2:$B$35,2))</f>
        <v>สีย้อมผม</v>
      </c>
      <c r="P4171" s="3" t="str">
        <f>IF(ISBLANK(E4171),"หน่วย",VLOOKUP(E4171,หน่วยนับ!$A$2:$B$37,2))</f>
        <v>ชิ้น</v>
      </c>
      <c r="Q4171" t="str">
        <f t="shared" si="262"/>
        <v>P00000.png</v>
      </c>
      <c r="R4171" t="str">
        <f t="shared" si="263"/>
        <v>INSERT INTO `product`(`pID`, `pBar`, `pBars`, `pName`, `pBP`, `pSP`, `pVal`, `pCate`, `pUnit`, `img`) VALUES ('P04171','8858882501106','[{"detail":"รหัสสินค้า","barcode":"P04171"},{"detail":"บาร์โค้ดหลัก","barcode":"8858882501106"}]','เอบีน่าบำรุงผม30กรัม**','45','55','0','สีย้อมผม','ชิ้น','P00000.png');</v>
      </c>
    </row>
    <row r="4172" spans="1:18" x14ac:dyDescent="0.25">
      <c r="A4172" s="2" t="s">
        <v>6367</v>
      </c>
      <c r="B4172" s="8">
        <v>8858882501113</v>
      </c>
      <c r="C4172" s="2" t="s">
        <v>6366</v>
      </c>
      <c r="D4172" s="1">
        <v>65</v>
      </c>
      <c r="E4172" s="1">
        <v>1</v>
      </c>
      <c r="F4172" s="1">
        <v>0</v>
      </c>
      <c r="G4172" s="1">
        <v>45</v>
      </c>
      <c r="H4172" s="1">
        <v>55</v>
      </c>
      <c r="I4172" s="16"/>
      <c r="J4172" s="17" t="s">
        <v>7142</v>
      </c>
      <c r="K4172" s="4" t="s">
        <v>7144</v>
      </c>
      <c r="L4172" s="5" t="s">
        <v>7143</v>
      </c>
      <c r="M4172" s="5">
        <f t="shared" si="260"/>
        <v>45</v>
      </c>
      <c r="N4172" s="5">
        <f t="shared" si="261"/>
        <v>55</v>
      </c>
      <c r="O4172" s="3" t="str">
        <f>IF(ISBLANK(D4172),"ส่วนลด",VLOOKUP(D4172,หมวดหมู่!$A$2:$B$35,2))</f>
        <v>สีย้อมผม</v>
      </c>
      <c r="P4172" s="3" t="str">
        <f>IF(ISBLANK(E4172),"หน่วย",VLOOKUP(E4172,หน่วยนับ!$A$2:$B$37,2))</f>
        <v>ชิ้น</v>
      </c>
      <c r="Q4172" t="str">
        <f t="shared" si="262"/>
        <v>P00000.png</v>
      </c>
      <c r="R4172" t="str">
        <f t="shared" si="263"/>
        <v>INSERT INTO `product`(`pID`, `pBar`, `pBars`, `pName`, `pBP`, `pSP`, `pVal`, `pCate`, `pUnit`, `img`) VALUES ('P04172','8858882501113','[{"detail":"รหัสสินค้า","barcode":"P04172"},{"detail":"บาร์โค้ดหลัก","barcode":"8858882501113"}]','เอบีน่าบำรุงผม30กรัม**','45','55','0','สีย้อมผม','ชิ้น','P00000.png');</v>
      </c>
    </row>
    <row r="4173" spans="1:18" x14ac:dyDescent="0.25">
      <c r="A4173" s="2" t="s">
        <v>6368</v>
      </c>
      <c r="B4173" s="8">
        <v>8851123703468</v>
      </c>
      <c r="C4173" s="2" t="s">
        <v>6943</v>
      </c>
      <c r="D4173" s="1">
        <v>58</v>
      </c>
      <c r="E4173" s="1">
        <v>2</v>
      </c>
      <c r="F4173" s="1">
        <v>0</v>
      </c>
      <c r="G4173" s="1">
        <v>19.96</v>
      </c>
      <c r="H4173" s="1">
        <v>30</v>
      </c>
      <c r="I4173" s="15" t="s">
        <v>9314</v>
      </c>
      <c r="J4173" s="17" t="s">
        <v>7142</v>
      </c>
      <c r="K4173" s="4" t="s">
        <v>7144</v>
      </c>
      <c r="L4173" s="5" t="s">
        <v>7143</v>
      </c>
      <c r="M4173" s="5">
        <f t="shared" si="260"/>
        <v>19.96</v>
      </c>
      <c r="N4173" s="5">
        <f t="shared" si="261"/>
        <v>30</v>
      </c>
      <c r="O4173" s="3" t="str">
        <f>IF(ISBLANK(D4173),"ส่วนลด",VLOOKUP(D4173,หมวดหมู่!$A$2:$B$35,2))</f>
        <v>แป้ง</v>
      </c>
      <c r="P4173" s="3" t="str">
        <f>IF(ISBLANK(E4173),"หน่วย",VLOOKUP(E4173,หน่วยนับ!$A$2:$B$37,2))</f>
        <v>กระปุก</v>
      </c>
      <c r="Q4173" t="str">
        <f t="shared" si="262"/>
        <v>prd_4200.jpg</v>
      </c>
      <c r="R4173" t="str">
        <f t="shared" si="263"/>
        <v>INSERT INTO `product`(`pID`, `pBar`, `pBars`, `pName`, `pBP`, `pSP`, `pVal`, `pCate`, `pUnit`, `img`) VALUES ('P04173','8851123703468','[{"detail":"รหัสสินค้า","barcode":"P04173"},{"detail":"บาร์โค้ดหลัก","barcode":"8851123703468"}]','เบบี้มายแป้งเด็กชมพู180g**','19.96','30','0','แป้ง','กระปุก','prd_4200.jpg');</v>
      </c>
    </row>
    <row r="4174" spans="1:18" x14ac:dyDescent="0.25">
      <c r="A4174" s="2" t="s">
        <v>6369</v>
      </c>
      <c r="B4174" s="8">
        <v>8851123740777</v>
      </c>
      <c r="C4174" s="2" t="s">
        <v>6944</v>
      </c>
      <c r="D4174" s="1">
        <v>58</v>
      </c>
      <c r="E4174" s="1">
        <v>2</v>
      </c>
      <c r="F4174" s="1">
        <v>3</v>
      </c>
      <c r="G4174" s="1">
        <v>21.64</v>
      </c>
      <c r="H4174" s="1">
        <v>30</v>
      </c>
      <c r="I4174" s="15" t="s">
        <v>9315</v>
      </c>
      <c r="J4174" s="17" t="s">
        <v>7142</v>
      </c>
      <c r="K4174" s="4" t="s">
        <v>7144</v>
      </c>
      <c r="L4174" s="5" t="s">
        <v>7143</v>
      </c>
      <c r="M4174" s="5">
        <f t="shared" si="260"/>
        <v>21.64</v>
      </c>
      <c r="N4174" s="5">
        <f t="shared" si="261"/>
        <v>30</v>
      </c>
      <c r="O4174" s="3" t="str">
        <f>IF(ISBLANK(D4174),"ส่วนลด",VLOOKUP(D4174,หมวดหมู่!$A$2:$B$35,2))</f>
        <v>แป้ง</v>
      </c>
      <c r="P4174" s="3" t="str">
        <f>IF(ISBLANK(E4174),"หน่วย",VLOOKUP(E4174,หน่วยนับ!$A$2:$B$37,2))</f>
        <v>กระปุก</v>
      </c>
      <c r="Q4174" t="str">
        <f t="shared" si="262"/>
        <v>prd_4201.jpg</v>
      </c>
      <c r="R4174" t="str">
        <f t="shared" si="263"/>
        <v>INSERT INTO `product`(`pID`, `pBar`, `pBars`, `pName`, `pBP`, `pSP`, `pVal`, `pCate`, `pUnit`, `img`) VALUES ('P04174','8851123740777','[{"detail":"รหัสสินค้า","barcode":"P04174"},{"detail":"บาร์โค้ดหลัก","barcode":"8851123740777"}]','เบบี้มายแป้งเด็กส้ม180g**','21.64','30','3','แป้ง','กระปุก','prd_4201.jpg');</v>
      </c>
    </row>
    <row r="4175" spans="1:18" x14ac:dyDescent="0.25">
      <c r="A4175" s="2" t="s">
        <v>6370</v>
      </c>
      <c r="B4175" s="8">
        <v>8850006605813</v>
      </c>
      <c r="C4175" s="2" t="s">
        <v>6371</v>
      </c>
      <c r="D4175" s="1">
        <v>58</v>
      </c>
      <c r="E4175" s="1">
        <v>3</v>
      </c>
      <c r="F4175" s="1">
        <v>0</v>
      </c>
      <c r="G4175" s="1">
        <v>30.67</v>
      </c>
      <c r="H4175" s="1">
        <v>39</v>
      </c>
      <c r="I4175" s="16"/>
      <c r="J4175" s="17" t="s">
        <v>7142</v>
      </c>
      <c r="K4175" s="4" t="s">
        <v>7144</v>
      </c>
      <c r="L4175" s="5" t="s">
        <v>7143</v>
      </c>
      <c r="M4175" s="5">
        <f t="shared" si="260"/>
        <v>30.67</v>
      </c>
      <c r="N4175" s="5">
        <f t="shared" si="261"/>
        <v>39</v>
      </c>
      <c r="O4175" s="3" t="str">
        <f>IF(ISBLANK(D4175),"ส่วนลด",VLOOKUP(D4175,หมวดหมู่!$A$2:$B$35,2))</f>
        <v>แป้ง</v>
      </c>
      <c r="P4175" s="3" t="str">
        <f>IF(ISBLANK(E4175),"หน่วย",VLOOKUP(E4175,หน่วยนับ!$A$2:$B$37,2))</f>
        <v>ขวด</v>
      </c>
      <c r="Q4175" t="str">
        <f t="shared" si="262"/>
        <v>P00000.png</v>
      </c>
      <c r="R4175" t="str">
        <f t="shared" si="263"/>
        <v>INSERT INTO `product`(`pID`, `pBar`, `pBars`, `pName`, `pBP`, `pSP`, `pVal`, `pCate`, `pUnit`, `img`) VALUES ('P04175','8850006605813','[{"detail":"รหัสสินค้า","barcode":"P04175"},{"detail":"บาร์โค้ดหลัก","barcode":"8850006605813"}]','โปรเทคแป้งเย็นฟ้า140กรัม**','30.67','39','0','แป้ง','ขวด','P00000.png');</v>
      </c>
    </row>
    <row r="4176" spans="1:18" x14ac:dyDescent="0.25">
      <c r="A4176" s="2" t="s">
        <v>6372</v>
      </c>
      <c r="B4176" s="8">
        <v>8850006606148</v>
      </c>
      <c r="C4176" s="2" t="s">
        <v>6945</v>
      </c>
      <c r="D4176" s="1">
        <v>58</v>
      </c>
      <c r="E4176" s="1">
        <v>2</v>
      </c>
      <c r="F4176" s="1">
        <v>0</v>
      </c>
      <c r="G4176" s="1">
        <v>30.67</v>
      </c>
      <c r="H4176" s="1">
        <v>39</v>
      </c>
      <c r="I4176" s="15" t="s">
        <v>9316</v>
      </c>
      <c r="J4176" s="17" t="s">
        <v>7142</v>
      </c>
      <c r="K4176" s="4" t="s">
        <v>7144</v>
      </c>
      <c r="L4176" s="5" t="s">
        <v>7143</v>
      </c>
      <c r="M4176" s="5">
        <f t="shared" si="260"/>
        <v>30.67</v>
      </c>
      <c r="N4176" s="5">
        <f t="shared" si="261"/>
        <v>39</v>
      </c>
      <c r="O4176" s="3" t="str">
        <f>IF(ISBLANK(D4176),"ส่วนลด",VLOOKUP(D4176,หมวดหมู่!$A$2:$B$35,2))</f>
        <v>แป้ง</v>
      </c>
      <c r="P4176" s="3" t="str">
        <f>IF(ISBLANK(E4176),"หน่วย",VLOOKUP(E4176,หน่วยนับ!$A$2:$B$37,2))</f>
        <v>กระปุก</v>
      </c>
      <c r="Q4176" t="str">
        <f t="shared" si="262"/>
        <v>prd_4203.jpg</v>
      </c>
      <c r="R4176" t="str">
        <f t="shared" si="263"/>
        <v>INSERT INTO `product`(`pID`, `pBar`, `pBars`, `pName`, `pBP`, `pSP`, `pVal`, `pCate`, `pUnit`, `img`) VALUES ('P04176','8850006606148','[{"detail":"รหัสสินค้า","barcode":"P04176"},{"detail":"บาร์โค้ดหลัก","barcode":"8850006606148"}]','โปรเทคแป้งเย็นเทา**','30.67','39','0','แป้ง','กระปุก','prd_4203.jpg');</v>
      </c>
    </row>
    <row r="4177" spans="1:18" x14ac:dyDescent="0.25">
      <c r="A4177" s="2" t="s">
        <v>6373</v>
      </c>
      <c r="B4177" s="8">
        <v>8851818553163</v>
      </c>
      <c r="C4177" s="2" t="s">
        <v>9317</v>
      </c>
      <c r="D4177" s="1">
        <v>84</v>
      </c>
      <c r="E4177" s="1">
        <v>14</v>
      </c>
      <c r="F4177" s="1">
        <v>2</v>
      </c>
      <c r="G4177" s="1">
        <v>74</v>
      </c>
      <c r="H4177" s="1">
        <v>85</v>
      </c>
      <c r="I4177" s="16"/>
      <c r="J4177" s="17" t="s">
        <v>7142</v>
      </c>
      <c r="K4177" s="4" t="s">
        <v>7144</v>
      </c>
      <c r="L4177" s="5" t="s">
        <v>7143</v>
      </c>
      <c r="M4177" s="5">
        <f t="shared" si="260"/>
        <v>74</v>
      </c>
      <c r="N4177" s="5">
        <f t="shared" si="261"/>
        <v>85</v>
      </c>
      <c r="O4177" s="3" t="str">
        <f>IF(ISBLANK(D4177),"ส่วนลด",VLOOKUP(D4177,หมวดหมู่!$A$2:$B$35,2))</f>
        <v>ของใช้ในครัว</v>
      </c>
      <c r="P4177" s="3" t="str">
        <f>IF(ISBLANK(E4177),"หน่วย",VLOOKUP(E4177,หน่วยนับ!$A$2:$B$37,2))</f>
        <v>ถุง</v>
      </c>
      <c r="Q4177" t="str">
        <f t="shared" si="262"/>
        <v>P00000.png</v>
      </c>
      <c r="R4177" t="str">
        <f t="shared" si="263"/>
        <v>INSERT INTO `product`(`pID`, `pBar`, `pBars`, `pName`, `pBP`, `pSP`, `pVal`, `pCate`, `pUnit`, `img`) VALUES ('P04177','8851818553163','[{"detail":"รหัสสินค้า","barcode":"P04177"},{"detail":"บาร์โค้ดหลัก","barcode":"8851818553163"}]','แอทแทคน้ำชมพู720มล***','74','85','2','ของใช้ในครัว','ถุง','P00000.png');</v>
      </c>
    </row>
    <row r="4178" spans="1:18" x14ac:dyDescent="0.25">
      <c r="A4178" s="2" t="s">
        <v>6374</v>
      </c>
      <c r="B4178" s="8">
        <v>8850006273012</v>
      </c>
      <c r="C4178" s="2" t="s">
        <v>6375</v>
      </c>
      <c r="D4178" s="1">
        <v>66</v>
      </c>
      <c r="E4178" s="1">
        <v>8</v>
      </c>
      <c r="F4178" s="1">
        <v>0</v>
      </c>
      <c r="G4178" s="1">
        <v>23.09</v>
      </c>
      <c r="H4178" s="1">
        <v>29</v>
      </c>
      <c r="I4178" s="15" t="s">
        <v>6376</v>
      </c>
      <c r="J4178" s="17" t="s">
        <v>7142</v>
      </c>
      <c r="K4178" s="4" t="s">
        <v>7144</v>
      </c>
      <c r="L4178" s="5" t="s">
        <v>7143</v>
      </c>
      <c r="M4178" s="5">
        <f t="shared" si="260"/>
        <v>23.09</v>
      </c>
      <c r="N4178" s="5">
        <f t="shared" si="261"/>
        <v>29</v>
      </c>
      <c r="O4178" s="3" t="str">
        <f>IF(ISBLANK(D4178),"ส่วนลด",VLOOKUP(D4178,หมวดหมู่!$A$2:$B$35,2))</f>
        <v>ยาสีฟัน+แปรงสีฟันน้ำยาบ้วนปาก</v>
      </c>
      <c r="P4178" s="3" t="str">
        <f>IF(ISBLANK(E4178),"หน่วย",VLOOKUP(E4178,หน่วยนับ!$A$2:$B$37,2))</f>
        <v>อัน</v>
      </c>
      <c r="Q4178" t="str">
        <f t="shared" si="262"/>
        <v>prd_4205.png</v>
      </c>
      <c r="R4178" t="str">
        <f t="shared" si="263"/>
        <v>INSERT INTO `product`(`pID`, `pBar`, `pBars`, `pName`, `pBP`, `pSP`, `pVal`, `pCate`, `pUnit`, `img`) VALUES ('P04178','8850006273012','[{"detail":"รหัสสินค้า","barcode":"P04178"},{"detail":"บาร์โค้ดหลัก","barcode":"8850006273012"}]','คอลเกตุริ้วใส80กรัม**','23.09','29','0','ยาสีฟัน+แปรงสีฟันน้ำยาบ้วนปาก','อัน','prd_4205.png');</v>
      </c>
    </row>
    <row r="4179" spans="1:18" x14ac:dyDescent="0.25">
      <c r="A4179" s="2" t="s">
        <v>6377</v>
      </c>
      <c r="B4179" s="8">
        <v>8850006272015</v>
      </c>
      <c r="C4179" s="2" t="s">
        <v>6378</v>
      </c>
      <c r="D4179" s="1">
        <v>66</v>
      </c>
      <c r="E4179" s="1">
        <v>1</v>
      </c>
      <c r="F4179" s="1">
        <v>0</v>
      </c>
      <c r="G4179" s="1">
        <v>52</v>
      </c>
      <c r="H4179" s="1">
        <v>59</v>
      </c>
      <c r="I4179" s="16"/>
      <c r="J4179" s="17" t="s">
        <v>7142</v>
      </c>
      <c r="K4179" s="4" t="s">
        <v>7144</v>
      </c>
      <c r="L4179" s="5" t="s">
        <v>7143</v>
      </c>
      <c r="M4179" s="5">
        <f t="shared" si="260"/>
        <v>52</v>
      </c>
      <c r="N4179" s="5">
        <f t="shared" si="261"/>
        <v>59</v>
      </c>
      <c r="O4179" s="3" t="str">
        <f>IF(ISBLANK(D4179),"ส่วนลด",VLOOKUP(D4179,หมวดหมู่!$A$2:$B$35,2))</f>
        <v>ยาสีฟัน+แปรงสีฟันน้ำยาบ้วนปาก</v>
      </c>
      <c r="P4179" s="3" t="str">
        <f>IF(ISBLANK(E4179),"หน่วย",VLOOKUP(E4179,หน่วยนับ!$A$2:$B$37,2))</f>
        <v>ชิ้น</v>
      </c>
      <c r="Q4179" t="str">
        <f t="shared" si="262"/>
        <v>P00000.png</v>
      </c>
      <c r="R4179" t="str">
        <f t="shared" si="263"/>
        <v>INSERT INTO `product`(`pID`, `pBar`, `pBars`, `pName`, `pBP`, `pSP`, `pVal`, `pCate`, `pUnit`, `img`) VALUES ('P04179','8850006272015','[{"detail":"รหัสสินค้า","barcode":"P04179"},{"detail":"บาร์โค้ดหลัก","barcode":"8850006272015"}]','คอลเกตุริ้วใส140กรัม**','52','59','0','ยาสีฟัน+แปรงสีฟันน้ำยาบ้วนปาก','ชิ้น','P00000.png');</v>
      </c>
    </row>
    <row r="4180" spans="1:18" x14ac:dyDescent="0.25">
      <c r="A4180" s="2" t="s">
        <v>6379</v>
      </c>
      <c r="B4180" s="8">
        <v>8992727004145</v>
      </c>
      <c r="C4180" s="2" t="s">
        <v>6380</v>
      </c>
      <c r="D4180" s="1">
        <v>68</v>
      </c>
      <c r="E4180" s="1">
        <v>9</v>
      </c>
      <c r="F4180" s="1">
        <v>0</v>
      </c>
      <c r="G4180" s="1">
        <v>21.17</v>
      </c>
      <c r="H4180" s="1">
        <v>26</v>
      </c>
      <c r="I4180" s="16"/>
      <c r="J4180" s="17" t="s">
        <v>7142</v>
      </c>
      <c r="K4180" s="4" t="s">
        <v>7144</v>
      </c>
      <c r="L4180" s="5" t="s">
        <v>7143</v>
      </c>
      <c r="M4180" s="5">
        <f t="shared" si="260"/>
        <v>21.17</v>
      </c>
      <c r="N4180" s="5">
        <f t="shared" si="261"/>
        <v>26</v>
      </c>
      <c r="O4180" s="3" t="str">
        <f>IF(ISBLANK(D4180),"ส่วนลด",VLOOKUP(D4180,หมวดหมู่!$A$2:$B$35,2))</f>
        <v>ผ้าอนามัย</v>
      </c>
      <c r="P4180" s="3" t="str">
        <f>IF(ISBLANK(E4180),"หน่วย",VLOOKUP(E4180,หน่วยนับ!$A$2:$B$37,2))</f>
        <v>แพ็ค</v>
      </c>
      <c r="Q4180" t="str">
        <f t="shared" si="262"/>
        <v>P00000.png</v>
      </c>
      <c r="R4180" t="str">
        <f t="shared" si="263"/>
        <v>INSERT INTO `product`(`pID`, `pBar`, `pBars`, `pName`, `pBP`, `pSP`, `pVal`, `pCate`, `pUnit`, `img`) VALUES ('P04180','8992727004145','[{"detail":"รหัสสินค้า","barcode":"P04180"},{"detail":"บาร์โค้ดหลัก","barcode":"8992727004145"}]','ลอลิเอะ35ซม.4ชิ้น**','21.17','26','0','ผ้าอนามัย','แพ็ค','P00000.png');</v>
      </c>
    </row>
    <row r="4181" spans="1:18" x14ac:dyDescent="0.25">
      <c r="A4181" s="2" t="s">
        <v>6381</v>
      </c>
      <c r="B4181" s="8">
        <v>8850228005248</v>
      </c>
      <c r="C4181" s="2" t="s">
        <v>6382</v>
      </c>
      <c r="D4181" s="1">
        <v>20</v>
      </c>
      <c r="E4181" s="1">
        <v>3</v>
      </c>
      <c r="F4181" s="1">
        <v>5</v>
      </c>
      <c r="G4181" s="1">
        <v>6.5</v>
      </c>
      <c r="H4181" s="1">
        <v>10</v>
      </c>
      <c r="I4181" s="16"/>
      <c r="J4181" s="17" t="s">
        <v>7142</v>
      </c>
      <c r="K4181" s="4" t="s">
        <v>7144</v>
      </c>
      <c r="L4181" s="5" t="s">
        <v>7143</v>
      </c>
      <c r="M4181" s="5">
        <f t="shared" si="260"/>
        <v>6.5</v>
      </c>
      <c r="N4181" s="5">
        <f t="shared" si="261"/>
        <v>10</v>
      </c>
      <c r="O4181" s="3" t="str">
        <f>IF(ISBLANK(D4181),"ส่วนลด",VLOOKUP(D4181,หมวดหมู่!$A$2:$B$35,2))</f>
        <v>อุปโภค/บริโภค</v>
      </c>
      <c r="P4181" s="3" t="str">
        <f>IF(ISBLANK(E4181),"หน่วย",VLOOKUP(E4181,หน่วยนับ!$A$2:$B$37,2))</f>
        <v>ขวด</v>
      </c>
      <c r="Q4181" t="str">
        <f t="shared" si="262"/>
        <v>P00000.png</v>
      </c>
      <c r="R4181" t="str">
        <f t="shared" si="263"/>
        <v>INSERT INTO `product`(`pID`, `pBar`, `pBars`, `pName`, `pBP`, `pSP`, `pVal`, `pCate`, `pUnit`, `img`) VALUES ('P04181','8850228005248','[{"detail":"รหัสสินค้า","barcode":"P04181"},{"detail":"บาร์โค้ดหลัก","barcode":"8850228005248"}]','โสมพลัส*','6.5','10','5','อุปโภค/บริโภค','ขวด','P00000.png');</v>
      </c>
    </row>
    <row r="4182" spans="1:18" x14ac:dyDescent="0.25">
      <c r="A4182" s="2" t="s">
        <v>6383</v>
      </c>
      <c r="B4182" s="8">
        <v>8850256510066</v>
      </c>
      <c r="C4182" s="2" t="s">
        <v>6384</v>
      </c>
      <c r="D4182" s="1">
        <v>20</v>
      </c>
      <c r="E4182" s="1">
        <v>14</v>
      </c>
      <c r="F4182" s="1">
        <v>6</v>
      </c>
      <c r="G4182" s="1">
        <v>24</v>
      </c>
      <c r="H4182" s="1">
        <v>30</v>
      </c>
      <c r="I4182" s="16"/>
      <c r="J4182" s="17" t="s">
        <v>7142</v>
      </c>
      <c r="K4182" s="4" t="s">
        <v>7144</v>
      </c>
      <c r="L4182" s="5" t="s">
        <v>7143</v>
      </c>
      <c r="M4182" s="5">
        <f t="shared" si="260"/>
        <v>24</v>
      </c>
      <c r="N4182" s="5">
        <f t="shared" si="261"/>
        <v>30</v>
      </c>
      <c r="O4182" s="3" t="str">
        <f>IF(ISBLANK(D4182),"ส่วนลด",VLOOKUP(D4182,หมวดหมู่!$A$2:$B$35,2))</f>
        <v>อุปโภค/บริโภค</v>
      </c>
      <c r="P4182" s="3" t="str">
        <f>IF(ISBLANK(E4182),"หน่วย",VLOOKUP(E4182,หน่วยนับ!$A$2:$B$37,2))</f>
        <v>ถุง</v>
      </c>
      <c r="Q4182" t="str">
        <f t="shared" si="262"/>
        <v>P00000.png</v>
      </c>
      <c r="R4182" t="str">
        <f t="shared" si="263"/>
        <v>INSERT INTO `product`(`pID`, `pBar`, `pBars`, `pName`, `pBP`, `pSP`, `pVal`, `pCate`, `pUnit`, `img`) VALUES ('P04182','8850256510066','[{"detail":"รหัสสินค้า","barcode":"P04182"},{"detail":"บาร์โค้ดหลัก","barcode":"8850256510066"}]','น้ำตาลอ้อยถุงละ30บาท*','24','30','6','อุปโภค/บริโภค','ถุง','P00000.png');</v>
      </c>
    </row>
    <row r="4183" spans="1:18" x14ac:dyDescent="0.25">
      <c r="A4183" s="2" t="s">
        <v>6385</v>
      </c>
      <c r="B4183" s="8" t="s">
        <v>6386</v>
      </c>
      <c r="C4183" s="2" t="s">
        <v>9318</v>
      </c>
      <c r="D4183" s="1">
        <v>21</v>
      </c>
      <c r="E4183" s="1">
        <v>1</v>
      </c>
      <c r="F4183" s="1">
        <v>3</v>
      </c>
      <c r="G4183" s="1">
        <v>110</v>
      </c>
      <c r="H4183" s="1">
        <v>135</v>
      </c>
      <c r="I4183" s="16"/>
      <c r="J4183" s="17" t="s">
        <v>7142</v>
      </c>
      <c r="K4183" s="4" t="s">
        <v>7144</v>
      </c>
      <c r="L4183" s="5" t="s">
        <v>7143</v>
      </c>
      <c r="M4183" s="5">
        <f t="shared" si="260"/>
        <v>110</v>
      </c>
      <c r="N4183" s="5">
        <f t="shared" si="261"/>
        <v>135</v>
      </c>
      <c r="O4183" s="3" t="str">
        <f>IF(ISBLANK(D4183),"ส่วนลด",VLOOKUP(D4183,หมวดหมู่!$A$2:$B$35,2))</f>
        <v>ไฟฟ้า</v>
      </c>
      <c r="P4183" s="3" t="str">
        <f>IF(ISBLANK(E4183),"หน่วย",VLOOKUP(E4183,หน่วยนับ!$A$2:$B$37,2))</f>
        <v>ชิ้น</v>
      </c>
      <c r="Q4183" t="str">
        <f t="shared" si="262"/>
        <v>P00000.png</v>
      </c>
      <c r="R4183" t="str">
        <f t="shared" si="263"/>
        <v>INSERT INTO `product`(`pID`, `pBar`, `pBars`, `pName`, `pBP`, `pSP`, `pVal`, `pCate`, `pUnit`, `img`) VALUES ('P04183','THKP00563','[{"detail":"รหัสสินค้า","barcode":"P04183"},{"detail":"บาร์โค้ดหลัก","barcode":"THKP00563"}]','หัวปรับแก๊ส***','110','135','3','ไฟฟ้า','ชิ้น','P00000.png');</v>
      </c>
    </row>
    <row r="4184" spans="1:18" x14ac:dyDescent="0.25">
      <c r="A4184" s="2" t="s">
        <v>6387</v>
      </c>
      <c r="B4184" s="8">
        <v>8858721533848</v>
      </c>
      <c r="C4184" s="2" t="s">
        <v>6388</v>
      </c>
      <c r="D4184" s="1">
        <v>22</v>
      </c>
      <c r="E4184" s="1">
        <v>1</v>
      </c>
      <c r="F4184" s="1">
        <v>0</v>
      </c>
      <c r="G4184" s="1">
        <v>55</v>
      </c>
      <c r="H4184" s="1">
        <v>69</v>
      </c>
      <c r="I4184" s="16"/>
      <c r="J4184" s="17" t="s">
        <v>7142</v>
      </c>
      <c r="K4184" s="4" t="s">
        <v>7144</v>
      </c>
      <c r="L4184" s="5" t="s">
        <v>7143</v>
      </c>
      <c r="M4184" s="5">
        <f t="shared" si="260"/>
        <v>55</v>
      </c>
      <c r="N4184" s="5">
        <f t="shared" si="261"/>
        <v>69</v>
      </c>
      <c r="O4184" s="3" t="str">
        <f>IF(ISBLANK(D4184),"ส่วนลด",VLOOKUP(D4184,หมวดหมู่!$A$2:$B$35,2))</f>
        <v>ประปา</v>
      </c>
      <c r="P4184" s="3" t="str">
        <f>IF(ISBLANK(E4184),"หน่วย",VLOOKUP(E4184,หน่วยนับ!$A$2:$B$37,2))</f>
        <v>ชิ้น</v>
      </c>
      <c r="Q4184" t="str">
        <f t="shared" si="262"/>
        <v>P00000.png</v>
      </c>
      <c r="R4184" t="str">
        <f t="shared" si="263"/>
        <v>INSERT INTO `product`(`pID`, `pBar`, `pBars`, `pName`, `pBP`, `pSP`, `pVal`, `pCate`, `pUnit`, `img`) VALUES ('P04184','8858721533848','[{"detail":"รหัสสินค้า","barcode":"P04184"},{"detail":"บาร์โค้ดหลัก","barcode":"8858721533848"}]','วาล์วPCVCช้าง 1''*','55','69','0','ประปา','ชิ้น','P00000.png');</v>
      </c>
    </row>
    <row r="4185" spans="1:18" x14ac:dyDescent="0.25">
      <c r="A4185" s="2" t="s">
        <v>6389</v>
      </c>
      <c r="B4185" s="8">
        <v>8851989930763</v>
      </c>
      <c r="C4185" s="2" t="s">
        <v>6390</v>
      </c>
      <c r="D4185" s="6"/>
      <c r="E4185" s="6"/>
      <c r="F4185" s="1">
        <v>93</v>
      </c>
      <c r="G4185" s="1">
        <v>0</v>
      </c>
      <c r="H4185" s="1">
        <v>3</v>
      </c>
      <c r="I4185" s="16"/>
      <c r="J4185" s="17" t="s">
        <v>7142</v>
      </c>
      <c r="K4185" s="4" t="s">
        <v>7144</v>
      </c>
      <c r="L4185" s="5" t="s">
        <v>7143</v>
      </c>
      <c r="M4185" s="5">
        <f t="shared" si="260"/>
        <v>0</v>
      </c>
      <c r="N4185" s="5">
        <f t="shared" si="261"/>
        <v>-3</v>
      </c>
      <c r="O4185" s="3" t="str">
        <f>IF(ISBLANK(D4185),"ส่วนลด",VLOOKUP(D4185,หมวดหมู่!$A$2:$B$35,2))</f>
        <v>ส่วนลด</v>
      </c>
      <c r="P4185" s="3" t="str">
        <f>IF(ISBLANK(E4185),"หน่วย",VLOOKUP(E4185,หน่วยนับ!$A$2:$B$37,2))</f>
        <v>หน่วย</v>
      </c>
      <c r="Q4185" t="str">
        <f t="shared" si="262"/>
        <v>P00000.png</v>
      </c>
      <c r="R4185" t="str">
        <f t="shared" si="263"/>
        <v>INSERT INTO `product`(`pID`, `pBar`, `pBars`, `pName`, `pBP`, `pSP`, `pVal`, `pCate`, `pUnit`, `img`) VALUES ('P04185','8851989930763','[{"detail":"รหัสสินค้า","barcode":"P04185"},{"detail":"บาร์โค้ดหลัก","barcode":"8851989930763"}]','ส่วนลดไฟไลแดงแพ็ค45บาท*','0','-3','93','ส่วนลด','หน่วย','P00000.png');</v>
      </c>
    </row>
    <row r="4186" spans="1:18" x14ac:dyDescent="0.25">
      <c r="A4186" s="2" t="s">
        <v>6391</v>
      </c>
      <c r="B4186" s="8">
        <v>8850007014850</v>
      </c>
      <c r="C4186" s="2" t="s">
        <v>6946</v>
      </c>
      <c r="D4186" s="1">
        <v>58</v>
      </c>
      <c r="E4186" s="1">
        <v>3</v>
      </c>
      <c r="F4186" s="1">
        <v>19</v>
      </c>
      <c r="G4186" s="1">
        <v>9.58</v>
      </c>
      <c r="H4186" s="1">
        <v>13</v>
      </c>
      <c r="I4186" s="15" t="s">
        <v>9319</v>
      </c>
      <c r="J4186" s="17" t="s">
        <v>7142</v>
      </c>
      <c r="K4186" s="4" t="s">
        <v>7144</v>
      </c>
      <c r="L4186" s="5" t="s">
        <v>7143</v>
      </c>
      <c r="M4186" s="5">
        <f t="shared" si="260"/>
        <v>9.58</v>
      </c>
      <c r="N4186" s="5">
        <f t="shared" si="261"/>
        <v>13</v>
      </c>
      <c r="O4186" s="3" t="str">
        <f>IF(ISBLANK(D4186),"ส่วนลด",VLOOKUP(D4186,หมวดหมู่!$A$2:$B$35,2))</f>
        <v>แป้ง</v>
      </c>
      <c r="P4186" s="3" t="str">
        <f>IF(ISBLANK(E4186),"หน่วย",VLOOKUP(E4186,หน่วยนับ!$A$2:$B$37,2))</f>
        <v>ขวด</v>
      </c>
      <c r="Q4186" t="str">
        <f t="shared" si="262"/>
        <v>prd_4213.jpg</v>
      </c>
      <c r="R4186" t="str">
        <f t="shared" si="263"/>
        <v>INSERT INTO `product`(`pID`, `pBar`, `pBars`, `pName`, `pBP`, `pSP`, `pVal`, `pCate`, `pUnit`, `img`) VALUES ('P04186','8850007014850','[{"detail":"รหัสสินค้า","barcode":"P04186"},{"detail":"บาร์โค้ดหลัก","barcode":"8850007014850"}]','แป้งจอนสัน65ก.**','9.58','13','19','แป้ง','ขวด','prd_4213.jpg');</v>
      </c>
    </row>
    <row r="4187" spans="1:18" x14ac:dyDescent="0.25">
      <c r="A4187" s="2" t="s">
        <v>6392</v>
      </c>
      <c r="B4187" s="8" t="s">
        <v>6392</v>
      </c>
      <c r="C4187" s="2" t="s">
        <v>9320</v>
      </c>
      <c r="D4187" s="1">
        <v>73</v>
      </c>
      <c r="E4187" s="1">
        <v>3</v>
      </c>
      <c r="F4187" s="1">
        <v>28</v>
      </c>
      <c r="G4187" s="1">
        <v>7.5</v>
      </c>
      <c r="H4187" s="1">
        <v>10</v>
      </c>
      <c r="I4187" s="16"/>
      <c r="J4187" s="17" t="s">
        <v>7142</v>
      </c>
      <c r="K4187" s="4" t="s">
        <v>7144</v>
      </c>
      <c r="L4187" s="5" t="s">
        <v>7143</v>
      </c>
      <c r="M4187" s="5">
        <f t="shared" si="260"/>
        <v>7.5</v>
      </c>
      <c r="N4187" s="5">
        <f t="shared" si="261"/>
        <v>10</v>
      </c>
      <c r="O4187" s="3" t="str">
        <f>IF(ISBLANK(D4187),"ส่วนลด",VLOOKUP(D4187,หมวดหมู่!$A$2:$B$35,2))</f>
        <v>เครื่่องดื่มชูกำลัง</v>
      </c>
      <c r="P4187" s="3" t="str">
        <f>IF(ISBLANK(E4187),"หน่วย",VLOOKUP(E4187,หน่วยนับ!$A$2:$B$37,2))</f>
        <v>ขวด</v>
      </c>
      <c r="Q4187" t="str">
        <f t="shared" si="262"/>
        <v>P00000.png</v>
      </c>
      <c r="R4187" t="str">
        <f t="shared" si="263"/>
        <v>INSERT INTO `product`(`pID`, `pBar`, `pBars`, `pName`, `pBP`, `pSP`, `pVal`, `pCate`, `pUnit`, `img`) VALUES ('P04187','P04187','[{"detail":"รหัสสินค้า","barcode":"P04187"},{"detail":"บาร์โค้ดหลัก","barcode":"P04187"}]','น้ำส้มผลไม้ขวดละ320มล***','7.5','10','28','เครื่่องดื่มชูกำลัง','ขวด','P00000.png');</v>
      </c>
    </row>
    <row r="4188" spans="1:18" x14ac:dyDescent="0.25">
      <c r="A4188" s="2" t="s">
        <v>6393</v>
      </c>
      <c r="B4188" s="8" t="s">
        <v>6393</v>
      </c>
      <c r="C4188" s="2" t="s">
        <v>9321</v>
      </c>
      <c r="D4188" s="1">
        <v>32</v>
      </c>
      <c r="E4188" s="1">
        <v>8</v>
      </c>
      <c r="F4188" s="1">
        <v>2</v>
      </c>
      <c r="G4188" s="1">
        <v>15</v>
      </c>
      <c r="H4188" s="1">
        <v>20</v>
      </c>
      <c r="I4188" s="16"/>
      <c r="J4188" s="17" t="s">
        <v>7142</v>
      </c>
      <c r="K4188" s="4" t="s">
        <v>7144</v>
      </c>
      <c r="L4188" s="5" t="s">
        <v>7143</v>
      </c>
      <c r="M4188" s="5">
        <f t="shared" si="260"/>
        <v>15</v>
      </c>
      <c r="N4188" s="5">
        <f t="shared" si="261"/>
        <v>20</v>
      </c>
      <c r="O4188" s="3" t="str">
        <f>IF(ISBLANK(D4188),"ส่วนลด",VLOOKUP(D4188,หมวดหมู่!$A$2:$B$35,2))</f>
        <v>การศึกษา</v>
      </c>
      <c r="P4188" s="3" t="str">
        <f>IF(ISBLANK(E4188),"หน่วย",VLOOKUP(E4188,หน่วยนับ!$A$2:$B$37,2))</f>
        <v>อัน</v>
      </c>
      <c r="Q4188" t="str">
        <f t="shared" si="262"/>
        <v>P00000.png</v>
      </c>
      <c r="R4188" t="str">
        <f t="shared" si="263"/>
        <v>INSERT INTO `product`(`pID`, `pBar`, `pBars`, `pName`, `pBP`, `pSP`, `pVal`, `pCate`, `pUnit`, `img`) VALUES ('P04188','P04188','[{"detail":"รหัสสินค้า","barcode":"P04188"},{"detail":"บาร์โค้ดหลัก","barcode":"P04188"}]','เครื่องคิดเลขอันเล็กสีดำ***','15','20','2','การศึกษา','อัน','P00000.png');</v>
      </c>
    </row>
    <row r="4189" spans="1:18" x14ac:dyDescent="0.25">
      <c r="A4189" s="2" t="s">
        <v>6394</v>
      </c>
      <c r="B4189" s="8" t="s">
        <v>6395</v>
      </c>
      <c r="C4189" s="2" t="s">
        <v>9322</v>
      </c>
      <c r="D4189" s="1">
        <v>64</v>
      </c>
      <c r="E4189" s="1">
        <v>11</v>
      </c>
      <c r="F4189" s="1">
        <v>14</v>
      </c>
      <c r="G4189" s="1">
        <v>20</v>
      </c>
      <c r="H4189" s="1">
        <v>25</v>
      </c>
      <c r="I4189" s="16"/>
      <c r="J4189" s="17" t="s">
        <v>7142</v>
      </c>
      <c r="K4189" s="4" t="s">
        <v>7144</v>
      </c>
      <c r="L4189" s="5" t="s">
        <v>7143</v>
      </c>
      <c r="M4189" s="5">
        <f t="shared" si="260"/>
        <v>20</v>
      </c>
      <c r="N4189" s="5">
        <f t="shared" si="261"/>
        <v>25</v>
      </c>
      <c r="O4189" s="3" t="str">
        <f>IF(ISBLANK(D4189),"ส่วนลด",VLOOKUP(D4189,หมวดหมู่!$A$2:$B$35,2))</f>
        <v>ยากันยุง</v>
      </c>
      <c r="P4189" s="3" t="str">
        <f>IF(ISBLANK(E4189),"หน่วย",VLOOKUP(E4189,หน่วยนับ!$A$2:$B$37,2))</f>
        <v>ซอง</v>
      </c>
      <c r="Q4189" t="str">
        <f t="shared" si="262"/>
        <v>P00000.png</v>
      </c>
      <c r="R4189" t="str">
        <f t="shared" si="263"/>
        <v>INSERT INTO `product`(`pID`, `pBar`, `pBars`, `pName`, `pBP`, `pSP`, `pVal`, `pCate`, `pUnit`, `img`) VALUES ('P04189','P04198','[{"detail":"รหัสสินค้า","barcode":"P04189"},{"detail":"บาร์โค้ดหลัก","barcode":"P04198"}]','ยาฆ่าหนูซองละ***','20','25','14','ยากันยุง','ซอง','P00000.png');</v>
      </c>
    </row>
    <row r="4190" spans="1:18" x14ac:dyDescent="0.25">
      <c r="A4190" s="2" t="s">
        <v>6396</v>
      </c>
      <c r="B4190" s="8" t="s">
        <v>6396</v>
      </c>
      <c r="C4190" s="2" t="s">
        <v>9323</v>
      </c>
      <c r="D4190" s="1">
        <v>20</v>
      </c>
      <c r="E4190" s="1">
        <v>14</v>
      </c>
      <c r="F4190" s="1">
        <v>4</v>
      </c>
      <c r="G4190" s="1">
        <v>5</v>
      </c>
      <c r="H4190" s="1">
        <v>10</v>
      </c>
      <c r="I4190" s="16"/>
      <c r="J4190" s="17" t="s">
        <v>7142</v>
      </c>
      <c r="K4190" s="4" t="s">
        <v>7144</v>
      </c>
      <c r="L4190" s="5" t="s">
        <v>7143</v>
      </c>
      <c r="M4190" s="5">
        <f t="shared" si="260"/>
        <v>5</v>
      </c>
      <c r="N4190" s="5">
        <f t="shared" si="261"/>
        <v>10</v>
      </c>
      <c r="O4190" s="3" t="str">
        <f>IF(ISBLANK(D4190),"ส่วนลด",VLOOKUP(D4190,หมวดหมู่!$A$2:$B$35,2))</f>
        <v>อุปโภค/บริโภค</v>
      </c>
      <c r="P4190" s="3" t="str">
        <f>IF(ISBLANK(E4190),"หน่วย",VLOOKUP(E4190,หน่วยนับ!$A$2:$B$37,2))</f>
        <v>ถุง</v>
      </c>
      <c r="Q4190" t="str">
        <f t="shared" si="262"/>
        <v>P00000.png</v>
      </c>
      <c r="R4190" t="str">
        <f t="shared" si="263"/>
        <v>INSERT INTO `product`(`pID`, `pBar`, `pBars`, `pName`, `pBP`, `pSP`, `pVal`, `pCate`, `pUnit`, `img`) VALUES ('P04190','P04190','[{"detail":"รหัสสินค้า","barcode":"P04190"},{"detail":"บาร์โค้ดหลัก","barcode":"P04190"}]','ข้าวคั่วถุงละ10***','5','10','4','อุปโภค/บริโภค','ถุง','P00000.png');</v>
      </c>
    </row>
    <row r="4191" spans="1:18" x14ac:dyDescent="0.25">
      <c r="A4191" s="2" t="s">
        <v>6397</v>
      </c>
      <c r="B4191" s="8" t="s">
        <v>6398</v>
      </c>
      <c r="C4191" s="2" t="s">
        <v>6399</v>
      </c>
      <c r="D4191" s="1">
        <v>20</v>
      </c>
      <c r="E4191" s="1">
        <v>1</v>
      </c>
      <c r="F4191" s="1">
        <v>0</v>
      </c>
      <c r="G4191" s="1">
        <v>45</v>
      </c>
      <c r="H4191" s="1">
        <v>50</v>
      </c>
      <c r="I4191" s="16"/>
      <c r="J4191" s="17" t="s">
        <v>7142</v>
      </c>
      <c r="K4191" s="4" t="s">
        <v>7144</v>
      </c>
      <c r="L4191" s="5" t="s">
        <v>7143</v>
      </c>
      <c r="M4191" s="5">
        <f t="shared" si="260"/>
        <v>45</v>
      </c>
      <c r="N4191" s="5">
        <f t="shared" si="261"/>
        <v>50</v>
      </c>
      <c r="O4191" s="3" t="str">
        <f>IF(ISBLANK(D4191),"ส่วนลด",VLOOKUP(D4191,หมวดหมู่!$A$2:$B$35,2))</f>
        <v>อุปโภค/บริโภค</v>
      </c>
      <c r="P4191" s="3" t="str">
        <f>IF(ISBLANK(E4191),"หน่วย",VLOOKUP(E4191,หน่วยนับ!$A$2:$B$37,2))</f>
        <v>ชิ้น</v>
      </c>
      <c r="Q4191" t="str">
        <f t="shared" si="262"/>
        <v>P00000.png</v>
      </c>
      <c r="R4191" t="str">
        <f t="shared" si="263"/>
        <v>INSERT INTO `product`(`pID`, `pBar`, `pBars`, `pName`, `pBP`, `pSP`, `pVal`, `pCate`, `pUnit`, `img`) VALUES ('P04191','THGD00415','[{"detail":"รหัสสินค้า","barcode":"P04191"},{"detail":"บาร์โค้ดหลัก","barcode":"THGD00415"}]','ธูปหอมมาเลย์กลาง','45','50','0','อุปโภค/บริโภค','ชิ้น','P00000.png');</v>
      </c>
    </row>
    <row r="4192" spans="1:18" x14ac:dyDescent="0.25">
      <c r="A4192" s="2" t="s">
        <v>6400</v>
      </c>
      <c r="B4192" s="8">
        <v>4902430773577</v>
      </c>
      <c r="C4192" s="2" t="s">
        <v>6401</v>
      </c>
      <c r="D4192" s="1">
        <v>61</v>
      </c>
      <c r="E4192" s="1">
        <v>1</v>
      </c>
      <c r="F4192" s="1">
        <v>0</v>
      </c>
      <c r="G4192" s="1">
        <v>95</v>
      </c>
      <c r="H4192" s="1">
        <v>110</v>
      </c>
      <c r="I4192" s="16"/>
      <c r="J4192" s="17" t="s">
        <v>7142</v>
      </c>
      <c r="K4192" s="4" t="s">
        <v>7144</v>
      </c>
      <c r="L4192" s="5" t="s">
        <v>7143</v>
      </c>
      <c r="M4192" s="5">
        <f t="shared" si="260"/>
        <v>95</v>
      </c>
      <c r="N4192" s="5">
        <f t="shared" si="261"/>
        <v>110</v>
      </c>
      <c r="O4192" s="3" t="str">
        <f>IF(ISBLANK(D4192),"ส่วนลด",VLOOKUP(D4192,หมวดหมู่!$A$2:$B$35,2))</f>
        <v>แชมพูสระผม</v>
      </c>
      <c r="P4192" s="3" t="str">
        <f>IF(ISBLANK(E4192),"หน่วย",VLOOKUP(E4192,หน่วยนับ!$A$2:$B$37,2))</f>
        <v>ชิ้น</v>
      </c>
      <c r="Q4192" t="str">
        <f t="shared" si="262"/>
        <v>P00000.png</v>
      </c>
      <c r="R4192" t="str">
        <f t="shared" si="263"/>
        <v>INSERT INTO `product`(`pID`, `pBar`, `pBars`, `pName`, `pBP`, `pSP`, `pVal`, `pCate`, `pUnit`, `img`) VALUES ('P04192','4902430773577','[{"detail":"รหัสสินค้า","barcode":"P04192"},{"detail":"บาร์โค้ดหลัก","barcode":"4902430773577"}]','รีจอยแชมพู450มล*','95','110','0','แชมพูสระผม','ชิ้น','P00000.png');</v>
      </c>
    </row>
    <row r="4193" spans="1:18" x14ac:dyDescent="0.25">
      <c r="A4193" s="2" t="s">
        <v>6402</v>
      </c>
      <c r="B4193" s="8">
        <v>8850568006271</v>
      </c>
      <c r="C4193" s="2" t="s">
        <v>6403</v>
      </c>
      <c r="D4193" s="1">
        <v>21</v>
      </c>
      <c r="E4193" s="1">
        <v>1</v>
      </c>
      <c r="F4193" s="1">
        <v>7</v>
      </c>
      <c r="G4193" s="1">
        <v>14.67</v>
      </c>
      <c r="H4193" s="1">
        <v>20</v>
      </c>
      <c r="I4193" s="16"/>
      <c r="J4193" s="17" t="s">
        <v>7142</v>
      </c>
      <c r="K4193" s="4" t="s">
        <v>7144</v>
      </c>
      <c r="L4193" s="5" t="s">
        <v>7143</v>
      </c>
      <c r="M4193" s="5">
        <f t="shared" si="260"/>
        <v>14.67</v>
      </c>
      <c r="N4193" s="5">
        <f t="shared" si="261"/>
        <v>20</v>
      </c>
      <c r="O4193" s="3" t="str">
        <f>IF(ISBLANK(D4193),"ส่วนลด",VLOOKUP(D4193,หมวดหมู่!$A$2:$B$35,2))</f>
        <v>ไฟฟ้า</v>
      </c>
      <c r="P4193" s="3" t="str">
        <f>IF(ISBLANK(E4193),"หน่วย",VLOOKUP(E4193,หน่วยนับ!$A$2:$B$37,2))</f>
        <v>ชิ้น</v>
      </c>
      <c r="Q4193" t="str">
        <f t="shared" si="262"/>
        <v>P00000.png</v>
      </c>
      <c r="R4193" t="str">
        <f t="shared" si="263"/>
        <v>INSERT INTO `product`(`pID`, `pBar`, `pBars`, `pName`, `pBP`, `pSP`, `pVal`, `pCate`, `pUnit`, `img`) VALUES ('P04193','8850568006271','[{"detail":"รหัสสินค้า","barcode":"P04193"},{"detail":"บาร์โค้ดหลัก","barcode":"8850568006271"}]','ถ่าน2เอแพทริออม20บ**','14.67','20','7','ไฟฟ้า','ชิ้น','P00000.png');</v>
      </c>
    </row>
    <row r="4194" spans="1:18" x14ac:dyDescent="0.25">
      <c r="A4194" s="2" t="s">
        <v>6404</v>
      </c>
      <c r="B4194" s="8" t="s">
        <v>6404</v>
      </c>
      <c r="C4194" s="2" t="s">
        <v>9324</v>
      </c>
      <c r="D4194" s="1">
        <v>40</v>
      </c>
      <c r="E4194" s="1">
        <v>1</v>
      </c>
      <c r="F4194" s="1">
        <v>7</v>
      </c>
      <c r="G4194" s="1">
        <v>14.59</v>
      </c>
      <c r="H4194" s="1">
        <v>20</v>
      </c>
      <c r="I4194" s="16"/>
      <c r="J4194" s="17" t="s">
        <v>7142</v>
      </c>
      <c r="K4194" s="4" t="s">
        <v>7144</v>
      </c>
      <c r="L4194" s="5" t="s">
        <v>7143</v>
      </c>
      <c r="M4194" s="5">
        <f t="shared" si="260"/>
        <v>14.59</v>
      </c>
      <c r="N4194" s="5">
        <f t="shared" si="261"/>
        <v>20</v>
      </c>
      <c r="O4194" s="3" t="str">
        <f>IF(ISBLANK(D4194),"ส่วนลด",VLOOKUP(D4194,หมวดหมู่!$A$2:$B$35,2))</f>
        <v>งานก่อสร้าง</v>
      </c>
      <c r="P4194" s="3" t="str">
        <f>IF(ISBLANK(E4194),"หน่วย",VLOOKUP(E4194,หน่วยนับ!$A$2:$B$37,2))</f>
        <v>ชิ้น</v>
      </c>
      <c r="Q4194" t="str">
        <f t="shared" si="262"/>
        <v>P00000.png</v>
      </c>
      <c r="R4194" t="str">
        <f t="shared" si="263"/>
        <v>INSERT INTO `product`(`pID`, `pBar`, `pBars`, `pName`, `pBP`, `pSP`, `pVal`, `pCate`, `pUnit`, `img`) VALUES ('P04194','P04194','[{"detail":"รหัสสินค้า","barcode":"P04194"},{"detail":"บาร์โค้ดหลัก","barcode":"P04194"}]','กระบะฉาบปูนฟ้า***','14.59','20','7','งานก่อสร้าง','ชิ้น','P00000.png');</v>
      </c>
    </row>
    <row r="4195" spans="1:18" x14ac:dyDescent="0.25">
      <c r="A4195" s="2" t="s">
        <v>6405</v>
      </c>
      <c r="B4195" s="8" t="s">
        <v>6405</v>
      </c>
      <c r="C4195" s="2" t="s">
        <v>9325</v>
      </c>
      <c r="D4195" s="1">
        <v>40</v>
      </c>
      <c r="E4195" s="1">
        <v>1</v>
      </c>
      <c r="F4195" s="1">
        <v>5</v>
      </c>
      <c r="G4195" s="1">
        <v>14.59</v>
      </c>
      <c r="H4195" s="1">
        <v>20</v>
      </c>
      <c r="I4195" s="16"/>
      <c r="J4195" s="17" t="s">
        <v>7142</v>
      </c>
      <c r="K4195" s="4" t="s">
        <v>7144</v>
      </c>
      <c r="L4195" s="5" t="s">
        <v>7143</v>
      </c>
      <c r="M4195" s="5">
        <f t="shared" si="260"/>
        <v>14.59</v>
      </c>
      <c r="N4195" s="5">
        <f t="shared" si="261"/>
        <v>20</v>
      </c>
      <c r="O4195" s="3" t="str">
        <f>IF(ISBLANK(D4195),"ส่วนลด",VLOOKUP(D4195,หมวดหมู่!$A$2:$B$35,2))</f>
        <v>งานก่อสร้าง</v>
      </c>
      <c r="P4195" s="3" t="str">
        <f>IF(ISBLANK(E4195),"หน่วย",VLOOKUP(E4195,หน่วยนับ!$A$2:$B$37,2))</f>
        <v>ชิ้น</v>
      </c>
      <c r="Q4195" t="str">
        <f t="shared" si="262"/>
        <v>P00000.png</v>
      </c>
      <c r="R4195" t="str">
        <f t="shared" si="263"/>
        <v>INSERT INTO `product`(`pID`, `pBar`, `pBars`, `pName`, `pBP`, `pSP`, `pVal`, `pCate`, `pUnit`, `img`) VALUES ('P04195','P04195','[{"detail":"รหัสสินค้า","barcode":"P04195"},{"detail":"บาร์โค้ดหลัก","barcode":"P04195"}]','เกรียงฉาบปูนพลาสติก***','14.59','20','5','งานก่อสร้าง','ชิ้น','P00000.png');</v>
      </c>
    </row>
    <row r="4196" spans="1:18" x14ac:dyDescent="0.25">
      <c r="A4196" s="2" t="s">
        <v>6406</v>
      </c>
      <c r="B4196" s="8">
        <v>8850900005429</v>
      </c>
      <c r="C4196" s="2" t="s">
        <v>6407</v>
      </c>
      <c r="D4196" s="1">
        <v>63</v>
      </c>
      <c r="E4196" s="1">
        <v>9</v>
      </c>
      <c r="F4196" s="1">
        <v>0</v>
      </c>
      <c r="G4196" s="1">
        <v>7.5</v>
      </c>
      <c r="H4196" s="1">
        <v>10</v>
      </c>
      <c r="I4196" s="16"/>
      <c r="J4196" s="17" t="s">
        <v>7142</v>
      </c>
      <c r="K4196" s="4" t="s">
        <v>7144</v>
      </c>
      <c r="L4196" s="5" t="s">
        <v>7143</v>
      </c>
      <c r="M4196" s="5">
        <f t="shared" si="260"/>
        <v>7.5</v>
      </c>
      <c r="N4196" s="5">
        <f t="shared" si="261"/>
        <v>10</v>
      </c>
      <c r="O4196" s="3" t="str">
        <f>IF(ISBLANK(D4196),"ส่วนลด",VLOOKUP(D4196,หมวดหมู่!$A$2:$B$35,2))</f>
        <v>น้ำยาล้างจาน+ล้างพื้น</v>
      </c>
      <c r="P4196" s="3" t="str">
        <f>IF(ISBLANK(E4196),"หน่วย",VLOOKUP(E4196,หน่วยนับ!$A$2:$B$37,2))</f>
        <v>แพ็ค</v>
      </c>
      <c r="Q4196" t="str">
        <f t="shared" si="262"/>
        <v>P00000.png</v>
      </c>
      <c r="R4196" t="str">
        <f t="shared" si="263"/>
        <v>INSERT INTO `product`(`pID`, `pBar`, `pBars`, `pName`, `pBP`, `pSP`, `pVal`, `pCate`, `pUnit`, `img`) VALUES ('P04196','8850900005429','[{"detail":"รหัสสินค้า","barcode":"P04196"},{"detail":"บาร์โค้ดหลัก","barcode":"8850900005429"}]','ฟองน้ำตาข่ายแพ็ค4/10บ**','7.5','10','0','น้ำยาล้างจาน+ล้างพื้น','แพ็ค','P00000.png');</v>
      </c>
    </row>
    <row r="4197" spans="1:18" x14ac:dyDescent="0.25">
      <c r="A4197" s="2" t="s">
        <v>6408</v>
      </c>
      <c r="B4197" s="8" t="s">
        <v>6408</v>
      </c>
      <c r="C4197" s="2" t="s">
        <v>9326</v>
      </c>
      <c r="D4197" s="1">
        <v>22</v>
      </c>
      <c r="E4197" s="1">
        <v>1</v>
      </c>
      <c r="F4197" s="1">
        <v>12</v>
      </c>
      <c r="G4197" s="1">
        <v>50</v>
      </c>
      <c r="H4197" s="1">
        <v>60</v>
      </c>
      <c r="I4197" s="16"/>
      <c r="J4197" s="17" t="s">
        <v>7142</v>
      </c>
      <c r="K4197" s="4" t="s">
        <v>7144</v>
      </c>
      <c r="L4197" s="5" t="s">
        <v>7143</v>
      </c>
      <c r="M4197" s="5">
        <f t="shared" si="260"/>
        <v>50</v>
      </c>
      <c r="N4197" s="5">
        <f t="shared" si="261"/>
        <v>60</v>
      </c>
      <c r="O4197" s="3" t="str">
        <f>IF(ISBLANK(D4197),"ส่วนลด",VLOOKUP(D4197,หมวดหมู่!$A$2:$B$35,2))</f>
        <v>ประปา</v>
      </c>
      <c r="P4197" s="3" t="str">
        <f>IF(ISBLANK(E4197),"หน่วย",VLOOKUP(E4197,หน่วยนับ!$A$2:$B$37,2))</f>
        <v>ชิ้น</v>
      </c>
      <c r="Q4197" t="str">
        <f t="shared" si="262"/>
        <v>P00000.png</v>
      </c>
      <c r="R4197" t="str">
        <f t="shared" si="263"/>
        <v>INSERT INTO `product`(`pID`, `pBar`, `pBars`, `pName`, `pBP`, `pSP`, `pVal`, `pCate`, `pUnit`, `img`) VALUES ('P04197','P04197','[{"detail":"รหัสสินค้า","barcode":"P04197"},{"detail":"บาร์โค้ดหลัก","barcode":"P04197"}]','ท่อpvcเสือ8.5 1/2'' ***','50','60','12','ประปา','ชิ้น','P00000.png');</v>
      </c>
    </row>
    <row r="4198" spans="1:18" x14ac:dyDescent="0.25">
      <c r="A4198" s="2" t="s">
        <v>6395</v>
      </c>
      <c r="B4198" s="8">
        <v>6891217152330</v>
      </c>
      <c r="C4198" s="2" t="s">
        <v>7501</v>
      </c>
      <c r="D4198" s="1">
        <v>91</v>
      </c>
      <c r="E4198" s="1">
        <v>1</v>
      </c>
      <c r="F4198" s="1">
        <v>3</v>
      </c>
      <c r="G4198" s="1">
        <v>80</v>
      </c>
      <c r="H4198" s="1">
        <v>100</v>
      </c>
      <c r="I4198" s="16"/>
      <c r="J4198" s="17" t="s">
        <v>7142</v>
      </c>
      <c r="K4198" s="4" t="s">
        <v>7144</v>
      </c>
      <c r="L4198" s="5" t="s">
        <v>7143</v>
      </c>
      <c r="M4198" s="5">
        <f t="shared" si="260"/>
        <v>80</v>
      </c>
      <c r="N4198" s="5">
        <f t="shared" si="261"/>
        <v>100</v>
      </c>
      <c r="O4198" s="3" t="str">
        <f>IF(ISBLANK(D4198),"ส่วนลด",VLOOKUP(D4198,หมวดหมู่!$A$2:$B$35,2))</f>
        <v>ของใช้ในครัว</v>
      </c>
      <c r="P4198" s="3" t="str">
        <f>IF(ISBLANK(E4198),"หน่วย",VLOOKUP(E4198,หน่วยนับ!$A$2:$B$37,2))</f>
        <v>ชิ้น</v>
      </c>
      <c r="Q4198" t="str">
        <f t="shared" si="262"/>
        <v>P00000.png</v>
      </c>
      <c r="R4198" t="str">
        <f t="shared" si="263"/>
        <v>INSERT INTO `product`(`pID`, `pBar`, `pBars`, `pName`, `pBP`, `pSP`, `pVal`, `pCate`, `pUnit`, `img`) VALUES ('P04198','6891217152330','[{"detail":"รหัสสินค้า","barcode":"P04198"},{"detail":"บาร์โค้ดหลัก","barcode":"6891217152330"}]','แปรงล้างรถ***','80','100','3','ของใช้ในครัว','ชิ้น','P00000.png');</v>
      </c>
    </row>
    <row r="4199" spans="1:18" x14ac:dyDescent="0.25">
      <c r="A4199" s="2" t="s">
        <v>6409</v>
      </c>
      <c r="B4199" s="8">
        <v>8858846721809</v>
      </c>
      <c r="C4199" s="2" t="s">
        <v>9327</v>
      </c>
      <c r="D4199" s="1">
        <v>91</v>
      </c>
      <c r="E4199" s="1">
        <v>9</v>
      </c>
      <c r="F4199" s="1">
        <v>1</v>
      </c>
      <c r="G4199" s="1">
        <v>23.34</v>
      </c>
      <c r="H4199" s="1">
        <v>40</v>
      </c>
      <c r="I4199" s="16"/>
      <c r="J4199" s="17" t="s">
        <v>7142</v>
      </c>
      <c r="K4199" s="4" t="s">
        <v>7144</v>
      </c>
      <c r="L4199" s="5" t="s">
        <v>7143</v>
      </c>
      <c r="M4199" s="5">
        <f t="shared" si="260"/>
        <v>23.34</v>
      </c>
      <c r="N4199" s="5">
        <f t="shared" si="261"/>
        <v>40</v>
      </c>
      <c r="O4199" s="3" t="str">
        <f>IF(ISBLANK(D4199),"ส่วนลด",VLOOKUP(D4199,หมวดหมู่!$A$2:$B$35,2))</f>
        <v>ของใช้ในครัว</v>
      </c>
      <c r="P4199" s="3" t="str">
        <f>IF(ISBLANK(E4199),"หน่วย",VLOOKUP(E4199,หน่วยนับ!$A$2:$B$37,2))</f>
        <v>แพ็ค</v>
      </c>
      <c r="Q4199" t="str">
        <f t="shared" si="262"/>
        <v>P00000.png</v>
      </c>
      <c r="R4199" t="str">
        <f t="shared" si="263"/>
        <v>INSERT INTO `product`(`pID`, `pBar`, `pBars`, `pName`, `pBP`, `pSP`, `pVal`, `pCate`, `pUnit`, `img`) VALUES ('P04199','8858846721809','[{"detail":"รหัสสินค้า","barcode":"P04199"},{"detail":"บาร์โค้ดหลัก","barcode":"8858846721809"}]','ไม้แขวนเสื้อตรา5ห่วง***','23.34','40','1','ของใช้ในครัว','แพ็ค','P00000.png');</v>
      </c>
    </row>
    <row r="4200" spans="1:18" x14ac:dyDescent="0.25">
      <c r="A4200" s="2" t="s">
        <v>6410</v>
      </c>
      <c r="B4200" s="8">
        <v>6948404680050</v>
      </c>
      <c r="C4200" s="2" t="s">
        <v>6411</v>
      </c>
      <c r="D4200" s="1">
        <v>66</v>
      </c>
      <c r="E4200" s="1">
        <v>1</v>
      </c>
      <c r="F4200" s="1">
        <v>2</v>
      </c>
      <c r="G4200" s="1">
        <v>5</v>
      </c>
      <c r="H4200" s="1">
        <v>10</v>
      </c>
      <c r="I4200" s="16"/>
      <c r="J4200" s="17" t="s">
        <v>7142</v>
      </c>
      <c r="K4200" s="4" t="s">
        <v>7144</v>
      </c>
      <c r="L4200" s="5" t="s">
        <v>7143</v>
      </c>
      <c r="M4200" s="5">
        <f t="shared" si="260"/>
        <v>5</v>
      </c>
      <c r="N4200" s="5">
        <f t="shared" si="261"/>
        <v>10</v>
      </c>
      <c r="O4200" s="3" t="str">
        <f>IF(ISBLANK(D4200),"ส่วนลด",VLOOKUP(D4200,หมวดหมู่!$A$2:$B$35,2))</f>
        <v>ยาสีฟัน+แปรงสีฟันน้ำยาบ้วนปาก</v>
      </c>
      <c r="P4200" s="3" t="str">
        <f>IF(ISBLANK(E4200),"หน่วย",VLOOKUP(E4200,หน่วยนับ!$A$2:$B$37,2))</f>
        <v>ชิ้น</v>
      </c>
      <c r="Q4200" t="str">
        <f t="shared" si="262"/>
        <v>P00000.png</v>
      </c>
      <c r="R4200" t="str">
        <f t="shared" si="263"/>
        <v>INSERT INTO `product`(`pID`, `pBar`, `pBars`, `pName`, `pBP`, `pSP`, `pVal`, `pCate`, `pUnit`, `img`) VALUES ('P04200','6948404680050','[{"detail":"รหัสสินค้า","barcode":"P04200"},{"detail":"บาร์โค้ดหลัก","barcode":"6948404680050"}]','แปรงสีฟันลิลลี่10บ**','5','10','2','ยาสีฟัน+แปรงสีฟันน้ำยาบ้วนปาก','ชิ้น','P00000.png');</v>
      </c>
    </row>
    <row r="4201" spans="1:18" x14ac:dyDescent="0.25">
      <c r="A4201" s="2" t="s">
        <v>6412</v>
      </c>
      <c r="B4201" s="8" t="s">
        <v>6412</v>
      </c>
      <c r="C4201" s="2" t="s">
        <v>9328</v>
      </c>
      <c r="D4201" s="1">
        <v>21</v>
      </c>
      <c r="E4201" s="1">
        <v>1</v>
      </c>
      <c r="F4201" s="1">
        <v>5</v>
      </c>
      <c r="G4201" s="1">
        <v>14.59</v>
      </c>
      <c r="H4201" s="1">
        <v>20</v>
      </c>
      <c r="I4201" s="16"/>
      <c r="J4201" s="17" t="s">
        <v>7142</v>
      </c>
      <c r="K4201" s="4" t="s">
        <v>7144</v>
      </c>
      <c r="L4201" s="5" t="s">
        <v>7143</v>
      </c>
      <c r="M4201" s="5">
        <f t="shared" si="260"/>
        <v>14.59</v>
      </c>
      <c r="N4201" s="5">
        <f t="shared" si="261"/>
        <v>20</v>
      </c>
      <c r="O4201" s="3" t="str">
        <f>IF(ISBLANK(D4201),"ส่วนลด",VLOOKUP(D4201,หมวดหมู่!$A$2:$B$35,2))</f>
        <v>ไฟฟ้า</v>
      </c>
      <c r="P4201" s="3" t="str">
        <f>IF(ISBLANK(E4201),"หน่วย",VLOOKUP(E4201,หน่วยนับ!$A$2:$B$37,2))</f>
        <v>ชิ้น</v>
      </c>
      <c r="Q4201" t="str">
        <f t="shared" si="262"/>
        <v>P00000.png</v>
      </c>
      <c r="R4201" t="str">
        <f t="shared" si="263"/>
        <v>INSERT INTO `product`(`pID`, `pBar`, `pBars`, `pName`, `pBP`, `pSP`, `pVal`, `pCate`, `pUnit`, `img`) VALUES ('P04201','P04201','[{"detail":"รหัสสินค้า","barcode":"P04201"},{"detail":"บาร์โค้ดหลัก","barcode":"P04201"}]','ใส้ไก่สายไฟ***','14.59','20','5','ไฟฟ้า','ชิ้น','P00000.png');</v>
      </c>
    </row>
    <row r="4202" spans="1:18" x14ac:dyDescent="0.25">
      <c r="A4202" s="2" t="s">
        <v>6413</v>
      </c>
      <c r="B4202" s="8">
        <v>1984020282563</v>
      </c>
      <c r="C4202" s="2" t="s">
        <v>9329</v>
      </c>
      <c r="D4202" s="1">
        <v>40</v>
      </c>
      <c r="E4202" s="1">
        <v>36</v>
      </c>
      <c r="F4202" s="1">
        <v>6</v>
      </c>
      <c r="G4202" s="1">
        <v>14.59</v>
      </c>
      <c r="H4202" s="1">
        <v>20</v>
      </c>
      <c r="I4202" s="16"/>
      <c r="J4202" s="17" t="s">
        <v>7142</v>
      </c>
      <c r="K4202" s="4" t="s">
        <v>7144</v>
      </c>
      <c r="L4202" s="5" t="s">
        <v>7143</v>
      </c>
      <c r="M4202" s="5">
        <f t="shared" si="260"/>
        <v>14.59</v>
      </c>
      <c r="N4202" s="5">
        <f t="shared" si="261"/>
        <v>20</v>
      </c>
      <c r="O4202" s="3" t="str">
        <f>IF(ISBLANK(D4202),"ส่วนลด",VLOOKUP(D4202,หมวดหมู่!$A$2:$B$35,2))</f>
        <v>งานก่อสร้าง</v>
      </c>
      <c r="P4202" s="3" t="str">
        <f>IF(ISBLANK(E4202),"หน่วย",VLOOKUP(E4202,หน่วยนับ!$A$2:$B$37,2))</f>
        <v>คู่</v>
      </c>
      <c r="Q4202" t="str">
        <f t="shared" si="262"/>
        <v>P00000.png</v>
      </c>
      <c r="R4202" t="str">
        <f t="shared" si="263"/>
        <v>INSERT INTO `product`(`pID`, `pBar`, `pBars`, `pName`, `pBP`, `pSP`, `pVal`, `pCate`, `pUnit`, `img`) VALUES ('P04202','1984020282563','[{"detail":"รหัสสินค้า","barcode":"P04202"},{"detail":"บาร์โค้ดหลัก","barcode":"1984020282563"}]','เหล็กฉากแพ็ค2คู่ 5''X6''***','14.59','20','6','งานก่อสร้าง','คู่','P00000.png');</v>
      </c>
    </row>
    <row r="4203" spans="1:18" x14ac:dyDescent="0.25">
      <c r="A4203" s="2" t="s">
        <v>6414</v>
      </c>
      <c r="B4203" s="8" t="s">
        <v>6415</v>
      </c>
      <c r="C4203" s="2" t="s">
        <v>6416</v>
      </c>
      <c r="D4203" s="1">
        <v>20</v>
      </c>
      <c r="E4203" s="1">
        <v>1</v>
      </c>
      <c r="F4203" s="1">
        <v>1</v>
      </c>
      <c r="G4203" s="1">
        <v>15</v>
      </c>
      <c r="H4203" s="1">
        <v>20</v>
      </c>
      <c r="I4203" s="16"/>
      <c r="J4203" s="17" t="s">
        <v>7142</v>
      </c>
      <c r="K4203" s="4" t="s">
        <v>7144</v>
      </c>
      <c r="L4203" s="5" t="s">
        <v>7143</v>
      </c>
      <c r="M4203" s="5">
        <f t="shared" si="260"/>
        <v>15</v>
      </c>
      <c r="N4203" s="5">
        <f t="shared" si="261"/>
        <v>20</v>
      </c>
      <c r="O4203" s="3" t="str">
        <f>IF(ISBLANK(D4203),"ส่วนลด",VLOOKUP(D4203,หมวดหมู่!$A$2:$B$35,2))</f>
        <v>อุปโภค/บริโภค</v>
      </c>
      <c r="P4203" s="3" t="str">
        <f>IF(ISBLANK(E4203),"หน่วย",VLOOKUP(E4203,หน่วยนับ!$A$2:$B$37,2))</f>
        <v>ชิ้น</v>
      </c>
      <c r="Q4203" t="str">
        <f t="shared" si="262"/>
        <v>P00000.png</v>
      </c>
      <c r="R4203" t="str">
        <f t="shared" si="263"/>
        <v>INSERT INTO `product`(`pID`, `pBar`, `pBars`, `pName`, `pBP`, `pSP`, `pVal`, `pCate`, `pUnit`, `img`) VALUES ('P04203','SIPS0043','[{"detail":"รหัสสินค้า","barcode":"P04203"},{"detail":"บาร์โค้ดหลัก","barcode":"SIPS0043"}]','ขวดหัวปั้ม20บ*','15','20','1','อุปโภค/บริโภค','ชิ้น','P00000.png');</v>
      </c>
    </row>
    <row r="4204" spans="1:18" x14ac:dyDescent="0.25">
      <c r="A4204" s="2" t="s">
        <v>6417</v>
      </c>
      <c r="B4204" s="8">
        <v>8857121502256</v>
      </c>
      <c r="C4204" s="2" t="s">
        <v>7669</v>
      </c>
      <c r="D4204" s="1">
        <v>22</v>
      </c>
      <c r="E4204" s="1">
        <v>1</v>
      </c>
      <c r="F4204" s="1">
        <v>7</v>
      </c>
      <c r="G4204" s="1">
        <v>14</v>
      </c>
      <c r="H4204" s="1">
        <v>20</v>
      </c>
      <c r="I4204" s="16"/>
      <c r="J4204" s="17" t="s">
        <v>7142</v>
      </c>
      <c r="K4204" s="4" t="s">
        <v>7144</v>
      </c>
      <c r="L4204" s="5" t="s">
        <v>7143</v>
      </c>
      <c r="M4204" s="5">
        <f t="shared" si="260"/>
        <v>14</v>
      </c>
      <c r="N4204" s="5">
        <f t="shared" si="261"/>
        <v>20</v>
      </c>
      <c r="O4204" s="3" t="str">
        <f>IF(ISBLANK(D4204),"ส่วนลด",VLOOKUP(D4204,หมวดหมู่!$A$2:$B$35,2))</f>
        <v>ประปา</v>
      </c>
      <c r="P4204" s="3" t="str">
        <f>IF(ISBLANK(E4204),"หน่วย",VLOOKUP(E4204,หน่วยนับ!$A$2:$B$37,2))</f>
        <v>ชิ้น</v>
      </c>
      <c r="Q4204" t="str">
        <f t="shared" si="262"/>
        <v>P00000.png</v>
      </c>
      <c r="R4204" t="str">
        <f t="shared" si="263"/>
        <v>INSERT INTO `product`(`pID`, `pBar`, `pBars`, `pName`, `pBP`, `pSP`, `pVal`, `pCate`, `pUnit`, `img`) VALUES ('P04204','8857121502256','[{"detail":"รหัสสินค้า","barcode":"P04204"},{"detail":"บาร์โค้ดหลัก","barcode":"8857121502256"}]','บอลวาล์วสวมPVC 1/2'' (4หุน)***','14','20','7','ประปา','ชิ้น','P00000.png');</v>
      </c>
    </row>
    <row r="4205" spans="1:18" x14ac:dyDescent="0.25">
      <c r="A4205" s="2" t="s">
        <v>6418</v>
      </c>
      <c r="B4205" s="8">
        <v>8850273151303</v>
      </c>
      <c r="C4205" s="2" t="s">
        <v>6419</v>
      </c>
      <c r="D4205" s="1">
        <v>64</v>
      </c>
      <c r="E4205" s="1">
        <v>1</v>
      </c>
      <c r="F4205" s="1">
        <v>1</v>
      </c>
      <c r="G4205" s="1">
        <v>21.34</v>
      </c>
      <c r="H4205" s="1">
        <v>35</v>
      </c>
      <c r="I4205" s="16"/>
      <c r="J4205" s="17" t="s">
        <v>7142</v>
      </c>
      <c r="K4205" s="4" t="s">
        <v>7144</v>
      </c>
      <c r="L4205" s="5" t="s">
        <v>7143</v>
      </c>
      <c r="M4205" s="5">
        <f t="shared" si="260"/>
        <v>21.34</v>
      </c>
      <c r="N4205" s="5">
        <f t="shared" si="261"/>
        <v>35</v>
      </c>
      <c r="O4205" s="3" t="str">
        <f>IF(ISBLANK(D4205),"ส่วนลด",VLOOKUP(D4205,หมวดหมู่!$A$2:$B$35,2))</f>
        <v>ยากันยุง</v>
      </c>
      <c r="P4205" s="3" t="str">
        <f>IF(ISBLANK(E4205),"หน่วย",VLOOKUP(E4205,หน่วยนับ!$A$2:$B$37,2))</f>
        <v>ชิ้น</v>
      </c>
      <c r="Q4205" t="str">
        <f t="shared" si="262"/>
        <v>P00000.png</v>
      </c>
      <c r="R4205" t="str">
        <f t="shared" si="263"/>
        <v>INSERT INTO `product`(`pID`, `pBar`, `pBars`, `pName`, `pBP`, `pSP`, `pVal`, `pCate`, `pUnit`, `img`) VALUES ('P04205','8850273151303','[{"detail":"รหัสสินค้า","barcode":"P04205"},{"detail":"บาร์โค้ดหลัก","barcode":"8850273151303"}]','อาทแร็ทคิลเลอร์เบื่อหนู35บ**','21.34','35','1','ยากันยุง','ชิ้น','P00000.png');</v>
      </c>
    </row>
    <row r="4206" spans="1:18" x14ac:dyDescent="0.25">
      <c r="A4206" s="2" t="s">
        <v>6420</v>
      </c>
      <c r="B4206" s="8">
        <v>4902430276665</v>
      </c>
      <c r="C4206" s="2" t="s">
        <v>9330</v>
      </c>
      <c r="D4206" s="1">
        <v>32</v>
      </c>
      <c r="E4206" s="1">
        <v>1</v>
      </c>
      <c r="F4206" s="1">
        <v>0</v>
      </c>
      <c r="G4206" s="1">
        <v>49.56</v>
      </c>
      <c r="H4206" s="1">
        <v>59</v>
      </c>
      <c r="I4206" s="16"/>
      <c r="J4206" s="17" t="s">
        <v>7142</v>
      </c>
      <c r="K4206" s="4" t="s">
        <v>7144</v>
      </c>
      <c r="L4206" s="5" t="s">
        <v>7143</v>
      </c>
      <c r="M4206" s="5">
        <f t="shared" si="260"/>
        <v>49.56</v>
      </c>
      <c r="N4206" s="5">
        <f t="shared" si="261"/>
        <v>59</v>
      </c>
      <c r="O4206" s="3" t="str">
        <f>IF(ISBLANK(D4206),"ส่วนลด",VLOOKUP(D4206,หมวดหมู่!$A$2:$B$35,2))</f>
        <v>การศึกษา</v>
      </c>
      <c r="P4206" s="3" t="str">
        <f>IF(ISBLANK(E4206),"หน่วย",VLOOKUP(E4206,หน่วยนับ!$A$2:$B$37,2))</f>
        <v>ชิ้น</v>
      </c>
      <c r="Q4206" t="str">
        <f t="shared" si="262"/>
        <v>P00000.png</v>
      </c>
      <c r="R4206" t="str">
        <f t="shared" si="263"/>
        <v>INSERT INTO `product`(`pID`, `pBar`, `pBars`, `pName`, `pBP`, `pSP`, `pVal`, `pCate`, `pUnit`, `img`) VALUES ('P04206','4902430276665','[{"detail":"รหัสสินค้า","barcode":"P04206"},{"detail":"บาร์โค้ดหลัก","barcode":"4902430276665"}]','ดาวนี่ปรับผ้านุ่ม500มลแดง**','49.56','59','0','การศึกษา','ชิ้น','P00000.png');</v>
      </c>
    </row>
    <row r="4207" spans="1:18" x14ac:dyDescent="0.25">
      <c r="A4207" s="2" t="s">
        <v>6421</v>
      </c>
      <c r="B4207" s="8">
        <v>4902430504515</v>
      </c>
      <c r="C4207" s="2" t="s">
        <v>9331</v>
      </c>
      <c r="D4207" s="1">
        <v>32</v>
      </c>
      <c r="E4207" s="1">
        <v>1</v>
      </c>
      <c r="F4207" s="1">
        <v>2</v>
      </c>
      <c r="G4207" s="1">
        <v>49.56</v>
      </c>
      <c r="H4207" s="1">
        <v>59</v>
      </c>
      <c r="I4207" s="16"/>
      <c r="J4207" s="17" t="s">
        <v>7142</v>
      </c>
      <c r="K4207" s="4" t="s">
        <v>7144</v>
      </c>
      <c r="L4207" s="5" t="s">
        <v>7143</v>
      </c>
      <c r="M4207" s="5">
        <f t="shared" si="260"/>
        <v>49.56</v>
      </c>
      <c r="N4207" s="5">
        <f t="shared" si="261"/>
        <v>59</v>
      </c>
      <c r="O4207" s="3" t="str">
        <f>IF(ISBLANK(D4207),"ส่วนลด",VLOOKUP(D4207,หมวดหมู่!$A$2:$B$35,2))</f>
        <v>การศึกษา</v>
      </c>
      <c r="P4207" s="3" t="str">
        <f>IF(ISBLANK(E4207),"หน่วย",VLOOKUP(E4207,หน่วยนับ!$A$2:$B$37,2))</f>
        <v>ชิ้น</v>
      </c>
      <c r="Q4207" t="str">
        <f t="shared" si="262"/>
        <v>P00000.png</v>
      </c>
      <c r="R4207" t="str">
        <f t="shared" si="263"/>
        <v>INSERT INTO `product`(`pID`, `pBar`, `pBars`, `pName`, `pBP`, `pSP`, `pVal`, `pCate`, `pUnit`, `img`) VALUES ('P04207','4902430504515','[{"detail":"รหัสสินค้า","barcode":"P04207"},{"detail":"บาร์โค้ดหลัก","barcode":"4902430504515"}]','ดาวนี่ปรับผ้านุ่ม500มลดำ***','49.56','59','2','การศึกษา','ชิ้น','P00000.png');</v>
      </c>
    </row>
    <row r="4208" spans="1:18" x14ac:dyDescent="0.25">
      <c r="A4208" s="2" t="s">
        <v>6422</v>
      </c>
      <c r="B4208" s="8">
        <v>6948404680173</v>
      </c>
      <c r="C4208" s="2" t="s">
        <v>9332</v>
      </c>
      <c r="D4208" s="1">
        <v>90</v>
      </c>
      <c r="E4208" s="1">
        <v>1</v>
      </c>
      <c r="F4208" s="1">
        <v>4</v>
      </c>
      <c r="G4208" s="1">
        <v>5</v>
      </c>
      <c r="H4208" s="1">
        <v>10</v>
      </c>
      <c r="I4208" s="16"/>
      <c r="J4208" s="17" t="s">
        <v>7142</v>
      </c>
      <c r="K4208" s="4" t="s">
        <v>7144</v>
      </c>
      <c r="L4208" s="5" t="s">
        <v>7143</v>
      </c>
      <c r="M4208" s="5">
        <f t="shared" si="260"/>
        <v>5</v>
      </c>
      <c r="N4208" s="5">
        <f t="shared" si="261"/>
        <v>10</v>
      </c>
      <c r="O4208" s="3" t="str">
        <f>IF(ISBLANK(D4208),"ส่วนลด",VLOOKUP(D4208,หมวดหมู่!$A$2:$B$35,2))</f>
        <v>ของใช้ในครัว</v>
      </c>
      <c r="P4208" s="3" t="str">
        <f>IF(ISBLANK(E4208),"หน่วย",VLOOKUP(E4208,หน่วยนับ!$A$2:$B$37,2))</f>
        <v>ชิ้น</v>
      </c>
      <c r="Q4208" t="str">
        <f t="shared" si="262"/>
        <v>P00000.png</v>
      </c>
      <c r="R4208" t="str">
        <f t="shared" si="263"/>
        <v>INSERT INTO `product`(`pID`, `pBar`, `pBars`, `pName`, `pBP`, `pSP`, `pVal`, `pCate`, `pUnit`, `img`) VALUES ('P04208','6948404680173','[{"detail":"รหัสสินค้า","barcode":"P04208"},{"detail":"บาร์โค้ดหลัก","barcode":"6948404680173"}]','แปรงสีฟันลิลลี่***','5','10','4','ของใช้ในครัว','ชิ้น','P00000.png');</v>
      </c>
    </row>
    <row r="4209" spans="1:18" x14ac:dyDescent="0.25">
      <c r="A4209" s="2" t="s">
        <v>6423</v>
      </c>
      <c r="B4209" s="8" t="s">
        <v>6423</v>
      </c>
      <c r="C4209" s="2" t="s">
        <v>9333</v>
      </c>
      <c r="D4209" s="1">
        <v>20</v>
      </c>
      <c r="E4209" s="1">
        <v>1</v>
      </c>
      <c r="F4209" s="1">
        <v>1</v>
      </c>
      <c r="G4209" s="1">
        <v>14.17</v>
      </c>
      <c r="H4209" s="1">
        <v>20</v>
      </c>
      <c r="I4209" s="16"/>
      <c r="J4209" s="17" t="s">
        <v>7142</v>
      </c>
      <c r="K4209" s="4" t="s">
        <v>7144</v>
      </c>
      <c r="L4209" s="5" t="s">
        <v>7143</v>
      </c>
      <c r="M4209" s="5">
        <f t="shared" si="260"/>
        <v>14.17</v>
      </c>
      <c r="N4209" s="5">
        <f t="shared" si="261"/>
        <v>20</v>
      </c>
      <c r="O4209" s="3" t="str">
        <f>IF(ISBLANK(D4209),"ส่วนลด",VLOOKUP(D4209,หมวดหมู่!$A$2:$B$35,2))</f>
        <v>อุปโภค/บริโภค</v>
      </c>
      <c r="P4209" s="3" t="str">
        <f>IF(ISBLANK(E4209),"หน่วย",VLOOKUP(E4209,หน่วยนับ!$A$2:$B$37,2))</f>
        <v>ชิ้น</v>
      </c>
      <c r="Q4209" t="str">
        <f t="shared" si="262"/>
        <v>P00000.png</v>
      </c>
      <c r="R4209" t="str">
        <f t="shared" si="263"/>
        <v>INSERT INTO `product`(`pID`, `pBar`, `pBars`, `pName`, `pBP`, `pSP`, `pVal`, `pCate`, `pUnit`, `img`) VALUES ('P04209','P04209','[{"detail":"รหัสสินค้า","barcode":"P04209"},{"detail":"บาร์โค้ดหลัก","barcode":"P04209"}]','ผ้าปิดตา***','14.17','20','1','อุปโภค/บริโภค','ชิ้น','P00000.png');</v>
      </c>
    </row>
    <row r="4210" spans="1:18" x14ac:dyDescent="0.25">
      <c r="A4210" s="2" t="s">
        <v>6424</v>
      </c>
      <c r="B4210" s="8">
        <v>6891217164975</v>
      </c>
      <c r="C4210" s="2" t="s">
        <v>9334</v>
      </c>
      <c r="D4210" s="1">
        <v>21</v>
      </c>
      <c r="E4210" s="1">
        <v>1</v>
      </c>
      <c r="F4210" s="1">
        <v>16</v>
      </c>
      <c r="G4210" s="1">
        <v>10</v>
      </c>
      <c r="H4210" s="1">
        <v>15</v>
      </c>
      <c r="I4210" s="16"/>
      <c r="J4210" s="17" t="s">
        <v>7142</v>
      </c>
      <c r="K4210" s="4" t="s">
        <v>7144</v>
      </c>
      <c r="L4210" s="5" t="s">
        <v>7143</v>
      </c>
      <c r="M4210" s="5">
        <f t="shared" si="260"/>
        <v>10</v>
      </c>
      <c r="N4210" s="5">
        <f t="shared" si="261"/>
        <v>15</v>
      </c>
      <c r="O4210" s="3" t="str">
        <f>IF(ISBLANK(D4210),"ส่วนลด",VLOOKUP(D4210,หมวดหมู่!$A$2:$B$35,2))</f>
        <v>ไฟฟ้า</v>
      </c>
      <c r="P4210" s="3" t="str">
        <f>IF(ISBLANK(E4210),"หน่วย",VLOOKUP(E4210,หน่วยนับ!$A$2:$B$37,2))</f>
        <v>ชิ้น</v>
      </c>
      <c r="Q4210" t="str">
        <f t="shared" si="262"/>
        <v>P00000.png</v>
      </c>
      <c r="R4210" t="str">
        <f t="shared" si="263"/>
        <v>INSERT INTO `product`(`pID`, `pBar`, `pBars`, `pName`, `pBP`, `pSP`, `pVal`, `pCate`, `pUnit`, `img`) VALUES ('P04210','6891217164975','[{"detail":"รหัสสินค้า","barcode":"P04210"},{"detail":"บาร์โค้ดหลัก","barcode":"6891217164975"}]','ตัวแปลงปลั๊กไฟ***','10','15','16','ไฟฟ้า','ชิ้น','P00000.png');</v>
      </c>
    </row>
    <row r="4211" spans="1:18" x14ac:dyDescent="0.25">
      <c r="A4211" s="2" t="s">
        <v>6425</v>
      </c>
      <c r="B4211" s="8">
        <v>8857126549416</v>
      </c>
      <c r="C4211" s="2" t="s">
        <v>9335</v>
      </c>
      <c r="D4211" s="1">
        <v>91</v>
      </c>
      <c r="E4211" s="1">
        <v>1</v>
      </c>
      <c r="F4211" s="1">
        <v>9</v>
      </c>
      <c r="G4211" s="1">
        <v>15</v>
      </c>
      <c r="H4211" s="1">
        <v>20</v>
      </c>
      <c r="I4211" s="16"/>
      <c r="J4211" s="17" t="s">
        <v>7142</v>
      </c>
      <c r="K4211" s="4" t="s">
        <v>7144</v>
      </c>
      <c r="L4211" s="5" t="s">
        <v>7143</v>
      </c>
      <c r="M4211" s="5">
        <f t="shared" si="260"/>
        <v>15</v>
      </c>
      <c r="N4211" s="5">
        <f t="shared" si="261"/>
        <v>20</v>
      </c>
      <c r="O4211" s="3" t="str">
        <f>IF(ISBLANK(D4211),"ส่วนลด",VLOOKUP(D4211,หมวดหมู่!$A$2:$B$35,2))</f>
        <v>ของใช้ในครัว</v>
      </c>
      <c r="P4211" s="3" t="str">
        <f>IF(ISBLANK(E4211),"หน่วย",VLOOKUP(E4211,หน่วยนับ!$A$2:$B$37,2))</f>
        <v>ชิ้น</v>
      </c>
      <c r="Q4211" t="str">
        <f t="shared" si="262"/>
        <v>P00000.png</v>
      </c>
      <c r="R4211" t="str">
        <f t="shared" si="263"/>
        <v>INSERT INTO `product`(`pID`, `pBar`, `pBars`, `pName`, `pBP`, `pSP`, `pVal`, `pCate`, `pUnit`, `img`) VALUES ('P04211','8857126549416','[{"detail":"รหัสสินค้า","barcode":"P04211"},{"detail":"บาร์โค้ดหลัก","barcode":"8857126549416"}]','ถุงขยะม้าคู้28ใบ 18X20***','15','20','9','ของใช้ในครัว','ชิ้น','P00000.png');</v>
      </c>
    </row>
    <row r="4212" spans="1:18" x14ac:dyDescent="0.25">
      <c r="A4212" s="2" t="s">
        <v>6426</v>
      </c>
      <c r="B4212" s="8">
        <v>8854855004919</v>
      </c>
      <c r="C4212" s="2" t="s">
        <v>6427</v>
      </c>
      <c r="D4212" s="1">
        <v>32</v>
      </c>
      <c r="E4212" s="1">
        <v>1</v>
      </c>
      <c r="F4212" s="1">
        <v>1</v>
      </c>
      <c r="G4212" s="1">
        <v>15</v>
      </c>
      <c r="H4212" s="1">
        <v>20</v>
      </c>
      <c r="I4212" s="16"/>
      <c r="J4212" s="17" t="s">
        <v>7142</v>
      </c>
      <c r="K4212" s="4" t="s">
        <v>7144</v>
      </c>
      <c r="L4212" s="5" t="s">
        <v>7143</v>
      </c>
      <c r="M4212" s="5">
        <f t="shared" si="260"/>
        <v>15</v>
      </c>
      <c r="N4212" s="5">
        <f t="shared" si="261"/>
        <v>20</v>
      </c>
      <c r="O4212" s="3" t="str">
        <f>IF(ISBLANK(D4212),"ส่วนลด",VLOOKUP(D4212,หมวดหมู่!$A$2:$B$35,2))</f>
        <v>การศึกษา</v>
      </c>
      <c r="P4212" s="3" t="str">
        <f>IF(ISBLANK(E4212),"หน่วย",VLOOKUP(E4212,หน่วยนับ!$A$2:$B$37,2))</f>
        <v>ชิ้น</v>
      </c>
      <c r="Q4212" t="str">
        <f t="shared" si="262"/>
        <v>P00000.png</v>
      </c>
      <c r="R4212" t="str">
        <f t="shared" si="263"/>
        <v>INSERT INTO `product`(`pID`, `pBar`, `pBars`, `pName`, `pBP`, `pSP`, `pVal`, `pCate`, `pUnit`, `img`) VALUES ('P04212','8854855004919','[{"detail":"รหัสสินค้า","barcode":"P04212"},{"detail":"บาร์โค้ดหลัก","barcode":"8854855004919"}]','สมุดปกอ่อน80แผ่น20บ*','15','20','1','การศึกษา','ชิ้น','P00000.png');</v>
      </c>
    </row>
    <row r="4213" spans="1:18" x14ac:dyDescent="0.25">
      <c r="A4213" s="2" t="s">
        <v>6428</v>
      </c>
      <c r="B4213" s="8" t="s">
        <v>6428</v>
      </c>
      <c r="C4213" s="2" t="s">
        <v>9336</v>
      </c>
      <c r="D4213" s="1">
        <v>40</v>
      </c>
      <c r="E4213" s="1">
        <v>1</v>
      </c>
      <c r="F4213" s="1">
        <v>15</v>
      </c>
      <c r="G4213" s="1">
        <v>2.5</v>
      </c>
      <c r="H4213" s="1">
        <v>7</v>
      </c>
      <c r="I4213" s="16"/>
      <c r="J4213" s="17" t="s">
        <v>7142</v>
      </c>
      <c r="K4213" s="4" t="s">
        <v>7144</v>
      </c>
      <c r="L4213" s="5" t="s">
        <v>7143</v>
      </c>
      <c r="M4213" s="5">
        <f t="shared" si="260"/>
        <v>2.5</v>
      </c>
      <c r="N4213" s="5">
        <f t="shared" si="261"/>
        <v>7</v>
      </c>
      <c r="O4213" s="3" t="str">
        <f>IF(ISBLANK(D4213),"ส่วนลด",VLOOKUP(D4213,หมวดหมู่!$A$2:$B$35,2))</f>
        <v>งานก่อสร้าง</v>
      </c>
      <c r="P4213" s="3" t="str">
        <f>IF(ISBLANK(E4213),"หน่วย",VLOOKUP(E4213,หน่วยนับ!$A$2:$B$37,2))</f>
        <v>ชิ้น</v>
      </c>
      <c r="Q4213" t="str">
        <f t="shared" si="262"/>
        <v>P00000.png</v>
      </c>
      <c r="R4213" t="str">
        <f t="shared" si="263"/>
        <v>INSERT INTO `product`(`pID`, `pBar`, `pBars`, `pName`, `pBP`, `pSP`, `pVal`, `pCate`, `pUnit`, `img`) VALUES ('P04213','P04213','[{"detail":"รหัสสินค้า","barcode":"P04213"},{"detail":"บาร์โค้ดหลัก","barcode":"P04213"}]','หูช้างใส่กุญแจ1ชิ้น***','2.5','7','15','งานก่อสร้าง','ชิ้น','P00000.png');</v>
      </c>
    </row>
    <row r="4214" spans="1:18" x14ac:dyDescent="0.25">
      <c r="A4214" s="2" t="s">
        <v>6429</v>
      </c>
      <c r="B4214" s="8" t="s">
        <v>6430</v>
      </c>
      <c r="C4214" s="2" t="s">
        <v>6431</v>
      </c>
      <c r="D4214" s="1">
        <v>40</v>
      </c>
      <c r="E4214" s="1">
        <v>1</v>
      </c>
      <c r="F4214" s="1">
        <v>1</v>
      </c>
      <c r="G4214" s="1">
        <v>36</v>
      </c>
      <c r="H4214" s="1">
        <v>59</v>
      </c>
      <c r="I4214" s="16"/>
      <c r="J4214" s="17" t="s">
        <v>7142</v>
      </c>
      <c r="K4214" s="4" t="s">
        <v>7144</v>
      </c>
      <c r="L4214" s="5" t="s">
        <v>7143</v>
      </c>
      <c r="M4214" s="5">
        <f t="shared" si="260"/>
        <v>36</v>
      </c>
      <c r="N4214" s="5">
        <f t="shared" si="261"/>
        <v>59</v>
      </c>
      <c r="O4214" s="3" t="str">
        <f>IF(ISBLANK(D4214),"ส่วนลด",VLOOKUP(D4214,หมวดหมู่!$A$2:$B$35,2))</f>
        <v>งานก่อสร้าง</v>
      </c>
      <c r="P4214" s="3" t="str">
        <f>IF(ISBLANK(E4214),"หน่วย",VLOOKUP(E4214,หน่วยนับ!$A$2:$B$37,2))</f>
        <v>ชิ้น</v>
      </c>
      <c r="Q4214" t="str">
        <f t="shared" si="262"/>
        <v>P00000.png</v>
      </c>
      <c r="R4214" t="str">
        <f t="shared" si="263"/>
        <v>INSERT INTO `product`(`pID`, `pBar`, `pBars`, `pName`, `pBP`, `pSP`, `pVal`, `pCate`, `pUnit`, `img`) VALUES ('P04214','THTSP00372P','[{"detail":"รหัสสินค้า","barcode":"P04214"},{"detail":"บาร์โค้ดหลัก","barcode":"THTSP00372P"}]','กุญแจ40หูยาว59บ*','36','59','1','งานก่อสร้าง','ชิ้น','P00000.png');</v>
      </c>
    </row>
    <row r="4215" spans="1:18" x14ac:dyDescent="0.25">
      <c r="A4215" s="2" t="s">
        <v>6432</v>
      </c>
      <c r="B4215" s="8">
        <v>8850434218623</v>
      </c>
      <c r="C4215" s="2" t="s">
        <v>9337</v>
      </c>
      <c r="D4215" s="1">
        <v>70</v>
      </c>
      <c r="E4215" s="1">
        <v>1</v>
      </c>
      <c r="F4215" s="1">
        <v>1</v>
      </c>
      <c r="G4215" s="1">
        <v>15</v>
      </c>
      <c r="H4215" s="1">
        <v>20</v>
      </c>
      <c r="I4215" s="16"/>
      <c r="J4215" s="17" t="s">
        <v>7142</v>
      </c>
      <c r="K4215" s="4" t="s">
        <v>7144</v>
      </c>
      <c r="L4215" s="5" t="s">
        <v>7143</v>
      </c>
      <c r="M4215" s="5">
        <f t="shared" si="260"/>
        <v>15</v>
      </c>
      <c r="N4215" s="5">
        <f t="shared" si="261"/>
        <v>20</v>
      </c>
      <c r="O4215" s="3" t="str">
        <f>IF(ISBLANK(D4215),"ส่วนลด",VLOOKUP(D4215,หมวดหมู่!$A$2:$B$35,2))</f>
        <v>ครีมซอง</v>
      </c>
      <c r="P4215" s="3" t="str">
        <f>IF(ISBLANK(E4215),"หน่วย",VLOOKUP(E4215,หน่วยนับ!$A$2:$B$37,2))</f>
        <v>ชิ้น</v>
      </c>
      <c r="Q4215" t="str">
        <f t="shared" si="262"/>
        <v>P00000.png</v>
      </c>
      <c r="R4215" t="str">
        <f t="shared" si="263"/>
        <v>INSERT INTO `product`(`pID`, `pBar`, `pBars`, `pName`, `pBP`, `pSP`, `pVal`, `pCate`, `pUnit`, `img`) VALUES ('P04215','8850434218623','[{"detail":"รหัสสินค้า","barcode":"P04215"},{"detail":"บาร์โค้ดหลัก","barcode":"8850434218623"}]','กานิเย่ 7มล. ***','15','20','1','ครีมซอง','ชิ้น','P00000.png');</v>
      </c>
    </row>
    <row r="4216" spans="1:18" x14ac:dyDescent="0.25">
      <c r="A4216" s="2" t="s">
        <v>6433</v>
      </c>
      <c r="B4216" s="8">
        <v>8851495011086</v>
      </c>
      <c r="C4216" s="2" t="s">
        <v>6434</v>
      </c>
      <c r="D4216" s="1">
        <v>64</v>
      </c>
      <c r="E4216" s="1">
        <v>1</v>
      </c>
      <c r="F4216" s="1">
        <v>0</v>
      </c>
      <c r="G4216" s="1">
        <v>68</v>
      </c>
      <c r="H4216" s="1">
        <v>85</v>
      </c>
      <c r="I4216" s="16"/>
      <c r="J4216" s="17" t="s">
        <v>7142</v>
      </c>
      <c r="K4216" s="4" t="s">
        <v>7144</v>
      </c>
      <c r="L4216" s="5" t="s">
        <v>7143</v>
      </c>
      <c r="M4216" s="5">
        <f t="shared" si="260"/>
        <v>68</v>
      </c>
      <c r="N4216" s="5">
        <f t="shared" si="261"/>
        <v>85</v>
      </c>
      <c r="O4216" s="3" t="str">
        <f>IF(ISBLANK(D4216),"ส่วนลด",VLOOKUP(D4216,หมวดหมู่!$A$2:$B$35,2))</f>
        <v>ยากันยุง</v>
      </c>
      <c r="P4216" s="3" t="str">
        <f>IF(ISBLANK(E4216),"หน่วย",VLOOKUP(E4216,หน่วยนับ!$A$2:$B$37,2))</f>
        <v>ชิ้น</v>
      </c>
      <c r="Q4216" t="str">
        <f t="shared" si="262"/>
        <v>P00000.png</v>
      </c>
      <c r="R4216" t="str">
        <f t="shared" si="263"/>
        <v>INSERT INTO `product`(`pID`, `pBar`, `pBars`, `pName`, `pBP`, `pSP`, `pVal`, `pCate`, `pUnit`, `img`) VALUES ('P04216','8851495011086','[{"detail":"รหัสสินค้า","barcode":"P04216"},{"detail":"บาร์โค้ดหลัก","barcode":"8851495011086"}]','เชนไดร์450มล**','68','85','0','ยากันยุง','ชิ้น','P00000.png');</v>
      </c>
    </row>
    <row r="4217" spans="1:18" x14ac:dyDescent="0.25">
      <c r="A4217" s="2" t="s">
        <v>6435</v>
      </c>
      <c r="B4217" s="8">
        <v>2013111498107</v>
      </c>
      <c r="C4217" s="2" t="s">
        <v>6436</v>
      </c>
      <c r="D4217" s="1">
        <v>21</v>
      </c>
      <c r="E4217" s="1">
        <v>1</v>
      </c>
      <c r="F4217" s="1">
        <v>1</v>
      </c>
      <c r="G4217" s="1">
        <v>85</v>
      </c>
      <c r="H4217" s="1">
        <v>100</v>
      </c>
      <c r="I4217" s="16"/>
      <c r="J4217" s="17" t="s">
        <v>7142</v>
      </c>
      <c r="K4217" s="4" t="s">
        <v>7144</v>
      </c>
      <c r="L4217" s="5" t="s">
        <v>7143</v>
      </c>
      <c r="M4217" s="5">
        <f t="shared" si="260"/>
        <v>85</v>
      </c>
      <c r="N4217" s="5">
        <f t="shared" si="261"/>
        <v>100</v>
      </c>
      <c r="O4217" s="3" t="str">
        <f>IF(ISBLANK(D4217),"ส่วนลด",VLOOKUP(D4217,หมวดหมู่!$A$2:$B$35,2))</f>
        <v>ไฟฟ้า</v>
      </c>
      <c r="P4217" s="3" t="str">
        <f>IF(ISBLANK(E4217),"หน่วย",VLOOKUP(E4217,หน่วยนับ!$A$2:$B$37,2))</f>
        <v>ชิ้น</v>
      </c>
      <c r="Q4217" t="str">
        <f t="shared" si="262"/>
        <v>P00000.png</v>
      </c>
      <c r="R4217" t="str">
        <f t="shared" si="263"/>
        <v>INSERT INTO `product`(`pID`, `pBar`, `pBars`, `pName`, `pBP`, `pSP`, `pVal`, `pCate`, `pUnit`, `img`) VALUES ('P04217','2013111498107','[{"detail":"รหัสสินค้า","barcode":"P04217"},{"detail":"บาร์โค้ดหลัก","barcode":"2013111498107"}]','ไฟฉายคาดหัว100บ*','85','100','1','ไฟฟ้า','ชิ้น','P00000.png');</v>
      </c>
    </row>
    <row r="4218" spans="1:18" x14ac:dyDescent="0.25">
      <c r="A4218" s="2" t="s">
        <v>6437</v>
      </c>
      <c r="B4218" s="8">
        <v>5868000076037</v>
      </c>
      <c r="C4218" s="2" t="s">
        <v>6438</v>
      </c>
      <c r="D4218" s="1">
        <v>21</v>
      </c>
      <c r="E4218" s="1">
        <v>1</v>
      </c>
      <c r="F4218" s="1">
        <v>0</v>
      </c>
      <c r="G4218" s="1">
        <v>60</v>
      </c>
      <c r="H4218" s="1">
        <v>75</v>
      </c>
      <c r="I4218" s="16"/>
      <c r="J4218" s="17" t="s">
        <v>7142</v>
      </c>
      <c r="K4218" s="4" t="s">
        <v>7144</v>
      </c>
      <c r="L4218" s="5" t="s">
        <v>7143</v>
      </c>
      <c r="M4218" s="5">
        <f t="shared" si="260"/>
        <v>60</v>
      </c>
      <c r="N4218" s="5">
        <f t="shared" si="261"/>
        <v>75</v>
      </c>
      <c r="O4218" s="3" t="str">
        <f>IF(ISBLANK(D4218),"ส่วนลด",VLOOKUP(D4218,หมวดหมู่!$A$2:$B$35,2))</f>
        <v>ไฟฟ้า</v>
      </c>
      <c r="P4218" s="3" t="str">
        <f>IF(ISBLANK(E4218),"หน่วย",VLOOKUP(E4218,หน่วยนับ!$A$2:$B$37,2))</f>
        <v>ชิ้น</v>
      </c>
      <c r="Q4218" t="str">
        <f t="shared" si="262"/>
        <v>P00000.png</v>
      </c>
      <c r="R4218" t="str">
        <f t="shared" si="263"/>
        <v>INSERT INTO `product`(`pID`, `pBar`, `pBars`, `pName`, `pBP`, `pSP`, `pVal`, `pCate`, `pUnit`, `img`) VALUES ('P04218','5868000076037','[{"detail":"รหัสสินค้า","barcode":"P04218"},{"detail":"บาร์โค้ดหลัก","barcode":"5868000076037"}]','ไฟฉายคาดหัว75บ*','60','75','0','ไฟฟ้า','ชิ้น','P00000.png');</v>
      </c>
    </row>
    <row r="4219" spans="1:18" x14ac:dyDescent="0.25">
      <c r="A4219" s="2" t="s">
        <v>6439</v>
      </c>
      <c r="B4219" s="8" t="s">
        <v>6439</v>
      </c>
      <c r="C4219" s="2" t="s">
        <v>9338</v>
      </c>
      <c r="D4219" s="1">
        <v>20</v>
      </c>
      <c r="E4219" s="1">
        <v>1</v>
      </c>
      <c r="F4219" s="1">
        <v>8</v>
      </c>
      <c r="G4219" s="1">
        <v>7.5</v>
      </c>
      <c r="H4219" s="1">
        <v>10</v>
      </c>
      <c r="I4219" s="16"/>
      <c r="J4219" s="17" t="s">
        <v>7142</v>
      </c>
      <c r="K4219" s="4" t="s">
        <v>7144</v>
      </c>
      <c r="L4219" s="5" t="s">
        <v>7143</v>
      </c>
      <c r="M4219" s="5">
        <f t="shared" si="260"/>
        <v>7.5</v>
      </c>
      <c r="N4219" s="5">
        <f t="shared" si="261"/>
        <v>10</v>
      </c>
      <c r="O4219" s="3" t="str">
        <f>IF(ISBLANK(D4219),"ส่วนลด",VLOOKUP(D4219,หมวดหมู่!$A$2:$B$35,2))</f>
        <v>อุปโภค/บริโภค</v>
      </c>
      <c r="P4219" s="3" t="str">
        <f>IF(ISBLANK(E4219),"หน่วย",VLOOKUP(E4219,หน่วยนับ!$A$2:$B$37,2))</f>
        <v>ชิ้น</v>
      </c>
      <c r="Q4219" t="str">
        <f t="shared" si="262"/>
        <v>P00000.png</v>
      </c>
      <c r="R4219" t="str">
        <f t="shared" si="263"/>
        <v>INSERT INTO `product`(`pID`, `pBar`, `pBars`, `pName`, `pBP`, `pSP`, `pVal`, `pCate`, `pUnit`, `img`) VALUES ('P04219','P04219','[{"detail":"รหัสสินค้า","barcode":"P04219"},{"detail":"บาร์โค้ดหลัก","barcode":"P04219"}]','เชิงเทียน สูง 6.5X5.5 ซ.ม***','7.5','10','8','อุปโภค/บริโภค','ชิ้น','P00000.png');</v>
      </c>
    </row>
    <row r="4220" spans="1:18" x14ac:dyDescent="0.25">
      <c r="A4220" s="2" t="s">
        <v>6440</v>
      </c>
      <c r="B4220" s="8" t="s">
        <v>6440</v>
      </c>
      <c r="C4220" s="2" t="s">
        <v>9339</v>
      </c>
      <c r="D4220" s="1">
        <v>20</v>
      </c>
      <c r="E4220" s="1">
        <v>1</v>
      </c>
      <c r="F4220" s="1">
        <v>6</v>
      </c>
      <c r="G4220" s="1">
        <v>10</v>
      </c>
      <c r="H4220" s="1">
        <v>13</v>
      </c>
      <c r="I4220" s="16"/>
      <c r="J4220" s="17" t="s">
        <v>7142</v>
      </c>
      <c r="K4220" s="4" t="s">
        <v>7144</v>
      </c>
      <c r="L4220" s="5" t="s">
        <v>7143</v>
      </c>
      <c r="M4220" s="5">
        <f t="shared" si="260"/>
        <v>10</v>
      </c>
      <c r="N4220" s="5">
        <f t="shared" si="261"/>
        <v>13</v>
      </c>
      <c r="O4220" s="3" t="str">
        <f>IF(ISBLANK(D4220),"ส่วนลด",VLOOKUP(D4220,หมวดหมู่!$A$2:$B$35,2))</f>
        <v>อุปโภค/บริโภค</v>
      </c>
      <c r="P4220" s="3" t="str">
        <f>IF(ISBLANK(E4220),"หน่วย",VLOOKUP(E4220,หน่วยนับ!$A$2:$B$37,2))</f>
        <v>ชิ้น</v>
      </c>
      <c r="Q4220" t="str">
        <f t="shared" si="262"/>
        <v>P00000.png</v>
      </c>
      <c r="R4220" t="str">
        <f t="shared" si="263"/>
        <v>INSERT INTO `product`(`pID`, `pBar`, `pBars`, `pName`, `pBP`, `pSP`, `pVal`, `pCate`, `pUnit`, `img`) VALUES ('P04220','P04220','[{"detail":"รหัสสินค้า","barcode":"P04220"},{"detail":"บาร์โค้ดหลัก","barcode":"P04220"}]','แจกันดอกไม้ สูง10''X6'' ***','10','13','6','อุปโภค/บริโภค','ชิ้น','P00000.png');</v>
      </c>
    </row>
    <row r="4221" spans="1:18" x14ac:dyDescent="0.25">
      <c r="A4221" s="2" t="s">
        <v>6441</v>
      </c>
      <c r="B4221" s="8">
        <v>8850747211120</v>
      </c>
      <c r="C4221" s="2" t="s">
        <v>9340</v>
      </c>
      <c r="D4221" s="1">
        <v>40</v>
      </c>
      <c r="E4221" s="1">
        <v>1</v>
      </c>
      <c r="F4221" s="1">
        <v>2</v>
      </c>
      <c r="G4221" s="1">
        <v>35</v>
      </c>
      <c r="H4221" s="1">
        <v>45</v>
      </c>
      <c r="I4221" s="16"/>
      <c r="J4221" s="17" t="s">
        <v>7142</v>
      </c>
      <c r="K4221" s="4" t="s">
        <v>7144</v>
      </c>
      <c r="L4221" s="5" t="s">
        <v>7143</v>
      </c>
      <c r="M4221" s="5">
        <f t="shared" si="260"/>
        <v>35</v>
      </c>
      <c r="N4221" s="5">
        <f t="shared" si="261"/>
        <v>45</v>
      </c>
      <c r="O4221" s="3" t="str">
        <f>IF(ISBLANK(D4221),"ส่วนลด",VLOOKUP(D4221,หมวดหมู่!$A$2:$B$35,2))</f>
        <v>งานก่อสร้าง</v>
      </c>
      <c r="P4221" s="3" t="str">
        <f>IF(ISBLANK(E4221),"หน่วย",VLOOKUP(E4221,หน่วยนับ!$A$2:$B$37,2))</f>
        <v>ชิ้น</v>
      </c>
      <c r="Q4221" t="str">
        <f t="shared" si="262"/>
        <v>P00000.png</v>
      </c>
      <c r="R4221" t="str">
        <f t="shared" si="263"/>
        <v>INSERT INTO `product`(`pID`, `pBar`, `pBars`, `pName`, `pBP`, `pSP`, `pVal`, `pCate`, `pUnit`, `img`) VALUES ('P04221','8850747211120','[{"detail":"รหัสสินค้า","barcode":"P04221"},{"detail":"บาร์โค้ดหลัก","barcode":"8850747211120"}]','บอสนี่อาคะลิคสีสีขาว430g***','35','45','2','งานก่อสร้าง','ชิ้น','P00000.png');</v>
      </c>
    </row>
    <row r="4222" spans="1:18" x14ac:dyDescent="0.25">
      <c r="A4222" s="2" t="s">
        <v>6442</v>
      </c>
      <c r="B4222" s="8">
        <v>8850747211144</v>
      </c>
      <c r="C4222" s="2" t="s">
        <v>6443</v>
      </c>
      <c r="D4222" s="1">
        <v>40</v>
      </c>
      <c r="E4222" s="1">
        <v>1</v>
      </c>
      <c r="F4222" s="1">
        <v>0</v>
      </c>
      <c r="G4222" s="1">
        <v>30</v>
      </c>
      <c r="H4222" s="1">
        <v>40</v>
      </c>
      <c r="I4222" s="16"/>
      <c r="J4222" s="17" t="s">
        <v>7142</v>
      </c>
      <c r="K4222" s="4" t="s">
        <v>7144</v>
      </c>
      <c r="L4222" s="5" t="s">
        <v>7143</v>
      </c>
      <c r="M4222" s="5">
        <f t="shared" si="260"/>
        <v>30</v>
      </c>
      <c r="N4222" s="5">
        <f t="shared" si="261"/>
        <v>40</v>
      </c>
      <c r="O4222" s="3" t="str">
        <f>IF(ISBLANK(D4222),"ส่วนลด",VLOOKUP(D4222,หมวดหมู่!$A$2:$B$35,2))</f>
        <v>งานก่อสร้าง</v>
      </c>
      <c r="P4222" s="3" t="str">
        <f>IF(ISBLANK(E4222),"หน่วย",VLOOKUP(E4222,หน่วยนับ!$A$2:$B$37,2))</f>
        <v>ชิ้น</v>
      </c>
      <c r="Q4222" t="str">
        <f t="shared" si="262"/>
        <v>P00000.png</v>
      </c>
      <c r="R4222" t="str">
        <f t="shared" si="263"/>
        <v>INSERT INTO `product`(`pID`, `pBar`, `pBars`, `pName`, `pBP`, `pSP`, `pVal`, `pCate`, `pUnit`, `img`) VALUES ('P04222','8850747211144','[{"detail":"รหัสสินค้า","barcode":"P04222"},{"detail":"บาร์โค้ดหลัก","barcode":"8850747211144"}]','บอสนี่อาคะลิคน้ำตาล40บ*','30','40','0','งานก่อสร้าง','ชิ้น','P00000.png');</v>
      </c>
    </row>
    <row r="4223" spans="1:18" x14ac:dyDescent="0.25">
      <c r="A4223" s="2" t="s">
        <v>6444</v>
      </c>
      <c r="B4223" s="8" t="s">
        <v>6444</v>
      </c>
      <c r="C4223" s="2" t="s">
        <v>9341</v>
      </c>
      <c r="D4223" s="1">
        <v>22</v>
      </c>
      <c r="E4223" s="1">
        <v>1</v>
      </c>
      <c r="F4223" s="1">
        <v>25</v>
      </c>
      <c r="G4223" s="1">
        <v>7.92</v>
      </c>
      <c r="H4223" s="1">
        <v>12</v>
      </c>
      <c r="I4223" s="16"/>
      <c r="J4223" s="17" t="s">
        <v>7142</v>
      </c>
      <c r="K4223" s="4" t="s">
        <v>7144</v>
      </c>
      <c r="L4223" s="5" t="s">
        <v>7143</v>
      </c>
      <c r="M4223" s="5">
        <f t="shared" si="260"/>
        <v>7.92</v>
      </c>
      <c r="N4223" s="5">
        <f t="shared" si="261"/>
        <v>12</v>
      </c>
      <c r="O4223" s="3" t="str">
        <f>IF(ISBLANK(D4223),"ส่วนลด",VLOOKUP(D4223,หมวดหมู่!$A$2:$B$35,2))</f>
        <v>ประปา</v>
      </c>
      <c r="P4223" s="3" t="str">
        <f>IF(ISBLANK(E4223),"หน่วย",VLOOKUP(E4223,หน่วยนับ!$A$2:$B$37,2))</f>
        <v>ชิ้น</v>
      </c>
      <c r="Q4223" t="str">
        <f t="shared" si="262"/>
        <v>P00000.png</v>
      </c>
      <c r="R4223" t="str">
        <f t="shared" si="263"/>
        <v>INSERT INTO `product`(`pID`, `pBar`, `pBars`, `pName`, `pBP`, `pSP`, `pVal`, `pCate`, `pUnit`, `img`) VALUES ('P04223','P04223','[{"detail":"รหัสสินค้า","barcode":"P04223"},{"detail":"บาร์โค้ดหลัก","barcode":"P04223"}]','สามทางฉากPVC 1/2'' ***','7.92','12','25','ประปา','ชิ้น','P00000.png');</v>
      </c>
    </row>
    <row r="4224" spans="1:18" x14ac:dyDescent="0.25">
      <c r="A4224" s="2" t="s">
        <v>6445</v>
      </c>
      <c r="B4224" s="8" t="s">
        <v>6445</v>
      </c>
      <c r="C4224" s="2" t="s">
        <v>9342</v>
      </c>
      <c r="D4224" s="1">
        <v>22</v>
      </c>
      <c r="E4224" s="1">
        <v>1</v>
      </c>
      <c r="F4224" s="1">
        <v>25</v>
      </c>
      <c r="G4224" s="1">
        <v>1.52</v>
      </c>
      <c r="H4224" s="1">
        <v>5</v>
      </c>
      <c r="I4224" s="16"/>
      <c r="J4224" s="17" t="s">
        <v>7142</v>
      </c>
      <c r="K4224" s="4" t="s">
        <v>7144</v>
      </c>
      <c r="L4224" s="5" t="s">
        <v>7143</v>
      </c>
      <c r="M4224" s="5">
        <f t="shared" si="260"/>
        <v>1.52</v>
      </c>
      <c r="N4224" s="5">
        <f t="shared" si="261"/>
        <v>5</v>
      </c>
      <c r="O4224" s="3" t="str">
        <f>IF(ISBLANK(D4224),"ส่วนลด",VLOOKUP(D4224,หมวดหมู่!$A$2:$B$35,2))</f>
        <v>ประปา</v>
      </c>
      <c r="P4224" s="3" t="str">
        <f>IF(ISBLANK(E4224),"หน่วย",VLOOKUP(E4224,หน่วยนับ!$A$2:$B$37,2))</f>
        <v>ชิ้น</v>
      </c>
      <c r="Q4224" t="str">
        <f t="shared" si="262"/>
        <v>P00000.png</v>
      </c>
      <c r="R4224" t="str">
        <f t="shared" si="263"/>
        <v>INSERT INTO `product`(`pID`, `pBar`, `pBars`, `pName`, `pBP`, `pSP`, `pVal`, `pCate`, `pUnit`, `img`) VALUES ('P04224','P04224','[{"detail":"รหัสสินค้า","barcode":"P04224"},{"detail":"บาร์โค้ดหลัก","barcode":"P04224"}]','แค้มรัดท่อPVC 1'' ***','1.52','5','25','ประปา','ชิ้น','P00000.png');</v>
      </c>
    </row>
    <row r="4225" spans="1:18" x14ac:dyDescent="0.25">
      <c r="A4225" s="2" t="s">
        <v>6446</v>
      </c>
      <c r="B4225" s="8" t="s">
        <v>6446</v>
      </c>
      <c r="C4225" s="2" t="s">
        <v>9343</v>
      </c>
      <c r="D4225" s="1">
        <v>77</v>
      </c>
      <c r="E4225" s="1">
        <v>1</v>
      </c>
      <c r="F4225" s="1">
        <v>7</v>
      </c>
      <c r="G4225" s="1">
        <v>16</v>
      </c>
      <c r="H4225" s="1">
        <v>25</v>
      </c>
      <c r="I4225" s="16"/>
      <c r="J4225" s="17" t="s">
        <v>7142</v>
      </c>
      <c r="K4225" s="4" t="s">
        <v>7144</v>
      </c>
      <c r="L4225" s="5" t="s">
        <v>7143</v>
      </c>
      <c r="M4225" s="5">
        <f t="shared" si="260"/>
        <v>16</v>
      </c>
      <c r="N4225" s="5">
        <f t="shared" si="261"/>
        <v>25</v>
      </c>
      <c r="O4225" s="3" t="str">
        <f>IF(ISBLANK(D4225),"ส่วนลด",VLOOKUP(D4225,หมวดหมู่!$A$2:$B$35,2))</f>
        <v>ของใช้ในครัว</v>
      </c>
      <c r="P4225" s="3" t="str">
        <f>IF(ISBLANK(E4225),"หน่วย",VLOOKUP(E4225,หน่วยนับ!$A$2:$B$37,2))</f>
        <v>ชิ้น</v>
      </c>
      <c r="Q4225" t="str">
        <f t="shared" si="262"/>
        <v>P00000.png</v>
      </c>
      <c r="R4225" t="str">
        <f t="shared" si="263"/>
        <v>INSERT INTO `product`(`pID`, `pBar`, `pBars`, `pName`, `pBP`, `pSP`, `pVal`, `pCate`, `pUnit`, `img`) VALUES ('P04225','P04225','[{"detail":"รหัสสินค้า","barcode":"P04225"},{"detail":"บาร์โค้ดหลัก","barcode":"P04225"}]','แก้วกรองน้ำผลไม้***','16','25','7','ของใช้ในครัว','ชิ้น','P00000.png');</v>
      </c>
    </row>
    <row r="4226" spans="1:18" x14ac:dyDescent="0.25">
      <c r="A4226" s="2" t="s">
        <v>6447</v>
      </c>
      <c r="B4226" s="8" t="s">
        <v>6447</v>
      </c>
      <c r="C4226" s="2" t="s">
        <v>6448</v>
      </c>
      <c r="D4226" s="1">
        <v>20</v>
      </c>
      <c r="E4226" s="1">
        <v>1</v>
      </c>
      <c r="F4226" s="1">
        <v>1</v>
      </c>
      <c r="G4226" s="1">
        <v>30</v>
      </c>
      <c r="H4226" s="1">
        <v>40</v>
      </c>
      <c r="I4226" s="16"/>
      <c r="J4226" s="17" t="s">
        <v>7142</v>
      </c>
      <c r="K4226" s="4" t="s">
        <v>7144</v>
      </c>
      <c r="L4226" s="5" t="s">
        <v>7143</v>
      </c>
      <c r="M4226" s="5">
        <f t="shared" si="260"/>
        <v>30</v>
      </c>
      <c r="N4226" s="5">
        <f t="shared" si="261"/>
        <v>40</v>
      </c>
      <c r="O4226" s="3" t="str">
        <f>IF(ISBLANK(D4226),"ส่วนลด",VLOOKUP(D4226,หมวดหมู่!$A$2:$B$35,2))</f>
        <v>อุปโภค/บริโภค</v>
      </c>
      <c r="P4226" s="3" t="str">
        <f>IF(ISBLANK(E4226),"หน่วย",VLOOKUP(E4226,หน่วยนับ!$A$2:$B$37,2))</f>
        <v>ชิ้น</v>
      </c>
      <c r="Q4226" t="str">
        <f t="shared" si="262"/>
        <v>P00000.png</v>
      </c>
      <c r="R4226" t="str">
        <f t="shared" si="263"/>
        <v>INSERT INTO `product`(`pID`, `pBar`, `pBars`, `pName`, `pBP`, `pSP`, `pVal`, `pCate`, `pUnit`, `img`) VALUES ('P04226','P04226','[{"detail":"รหัสสินค้า","barcode":"P04226"},{"detail":"บาร์โค้ดหลัก","barcode":"P04226"}]','ไม้กวาด40บ*','30','40','1','อุปโภค/บริโภค','ชิ้น','P00000.png');</v>
      </c>
    </row>
    <row r="4227" spans="1:18" x14ac:dyDescent="0.25">
      <c r="A4227" s="2" t="s">
        <v>6449</v>
      </c>
      <c r="B4227" s="8">
        <v>8859159202948</v>
      </c>
      <c r="C4227" s="2" t="s">
        <v>6450</v>
      </c>
      <c r="D4227" s="1">
        <v>57</v>
      </c>
      <c r="E4227" s="1">
        <v>23</v>
      </c>
      <c r="F4227" s="1">
        <v>4</v>
      </c>
      <c r="G4227" s="1">
        <v>15</v>
      </c>
      <c r="H4227" s="1">
        <v>20</v>
      </c>
      <c r="I4227" s="16"/>
      <c r="J4227" s="17" t="s">
        <v>7142</v>
      </c>
      <c r="K4227" s="4" t="s">
        <v>7144</v>
      </c>
      <c r="L4227" s="5" t="s">
        <v>7143</v>
      </c>
      <c r="M4227" s="5">
        <f t="shared" ref="M4227:M4290" si="264">IF(ISBLANK(D4227),0,G4227)</f>
        <v>15</v>
      </c>
      <c r="N4227" s="5">
        <f t="shared" ref="N4227:N4290" si="265">IF(ISBLANK(D4227),-H4227,H4227)</f>
        <v>20</v>
      </c>
      <c r="O4227" s="3" t="str">
        <f>IF(ISBLANK(D4227),"ส่วนลด",VLOOKUP(D4227,หมวดหมู่!$A$2:$B$35,2))</f>
        <v>สบู่+ครีมอาบน้ำ</v>
      </c>
      <c r="P4227" s="3" t="str">
        <f>IF(ISBLANK(E4227),"หน่วย",VLOOKUP(E4227,หน่วยนับ!$A$2:$B$37,2))</f>
        <v>ก้อน</v>
      </c>
      <c r="Q4227" t="str">
        <f t="shared" ref="Q4227:Q4290" si="266">IF(ISBLANK(I4227),"P00000.png",I4227)</f>
        <v>P00000.png</v>
      </c>
      <c r="R4227" t="str">
        <f t="shared" ref="R4227:R4290" si="267">"INSERT INTO `product`(`pID`, `pBar`, `pBars`, `pName`, `pBP`, `pSP`, `pVal`, `pCate`, `pUnit`, `img`) VALUES ('"&amp;A4227&amp;"','"&amp;B4227&amp;"','"&amp;J4227&amp;A4227&amp;K4227&amp;B4227&amp;L4227&amp;"','"&amp;C4227&amp;"','"&amp;M4227&amp;"','"&amp;N4227&amp;"','"&amp;F4227&amp;"','"&amp;O4227&amp;"','"&amp;P4227&amp;"','"&amp;Q4227&amp;"');"</f>
        <v>INSERT INTO `product`(`pID`, `pBar`, `pBars`, `pName`, `pBP`, `pSP`, `pVal`, `pCate`, `pUnit`, `img`) VALUES ('P04227','8859159202948','[{"detail":"รหัสสินค้า","barcode":"P04227"},{"detail":"บาร์โค้ดหลัก","barcode":"8859159202948"}]','สบู่การองน้ำนมข้าว20**','15','20','4','สบู่+ครีมอาบน้ำ','ก้อน','P00000.png');</v>
      </c>
    </row>
    <row r="4228" spans="1:18" x14ac:dyDescent="0.25">
      <c r="A4228" s="2" t="s">
        <v>6451</v>
      </c>
      <c r="B4228" s="8">
        <v>8858745702367</v>
      </c>
      <c r="C4228" s="2" t="s">
        <v>9344</v>
      </c>
      <c r="D4228" s="1">
        <v>20</v>
      </c>
      <c r="E4228" s="1">
        <v>9</v>
      </c>
      <c r="F4228" s="1">
        <v>12</v>
      </c>
      <c r="G4228" s="1">
        <v>7.5</v>
      </c>
      <c r="H4228" s="1">
        <v>10</v>
      </c>
      <c r="I4228" s="16"/>
      <c r="J4228" s="17" t="s">
        <v>7142</v>
      </c>
      <c r="K4228" s="4" t="s">
        <v>7144</v>
      </c>
      <c r="L4228" s="5" t="s">
        <v>7143</v>
      </c>
      <c r="M4228" s="5">
        <f t="shared" si="264"/>
        <v>7.5</v>
      </c>
      <c r="N4228" s="5">
        <f t="shared" si="265"/>
        <v>10</v>
      </c>
      <c r="O4228" s="3" t="str">
        <f>IF(ISBLANK(D4228),"ส่วนลด",VLOOKUP(D4228,หมวดหมู่!$A$2:$B$35,2))</f>
        <v>อุปโภค/บริโภค</v>
      </c>
      <c r="P4228" s="3" t="str">
        <f>IF(ISBLANK(E4228),"หน่วย",VLOOKUP(E4228,หน่วยนับ!$A$2:$B$37,2))</f>
        <v>แพ็ค</v>
      </c>
      <c r="Q4228" t="str">
        <f t="shared" si="266"/>
        <v>P00000.png</v>
      </c>
      <c r="R4228" t="str">
        <f t="shared" si="267"/>
        <v>INSERT INTO `product`(`pID`, `pBar`, `pBars`, `pName`, `pBP`, `pSP`, `pVal`, `pCate`, `pUnit`, `img`) VALUES ('P04228','8858745702367','[{"detail":"รหัสสินค้า","barcode":"P04228"},{"detail":"บาร์โค้ดหลัก","barcode":"8858745702367"}]','เทียนเหลืองแพ็ค6เล่ม***','7.5','10','12','อุปโภค/บริโภค','แพ็ค','P00000.png');</v>
      </c>
    </row>
    <row r="4229" spans="1:18" x14ac:dyDescent="0.25">
      <c r="A4229" s="2" t="s">
        <v>6452</v>
      </c>
      <c r="B4229" s="8" t="s">
        <v>6452</v>
      </c>
      <c r="C4229" s="2" t="s">
        <v>9345</v>
      </c>
      <c r="D4229" s="1">
        <v>77</v>
      </c>
      <c r="E4229" s="1">
        <v>1</v>
      </c>
      <c r="F4229" s="1">
        <v>3</v>
      </c>
      <c r="G4229" s="1">
        <v>4.59</v>
      </c>
      <c r="H4229" s="1">
        <v>10</v>
      </c>
      <c r="I4229" s="16"/>
      <c r="J4229" s="17" t="s">
        <v>7142</v>
      </c>
      <c r="K4229" s="4" t="s">
        <v>7144</v>
      </c>
      <c r="L4229" s="5" t="s">
        <v>7143</v>
      </c>
      <c r="M4229" s="5">
        <f t="shared" si="264"/>
        <v>4.59</v>
      </c>
      <c r="N4229" s="5">
        <f t="shared" si="265"/>
        <v>10</v>
      </c>
      <c r="O4229" s="3" t="str">
        <f>IF(ISBLANK(D4229),"ส่วนลด",VLOOKUP(D4229,หมวดหมู่!$A$2:$B$35,2))</f>
        <v>ของใช้ในครัว</v>
      </c>
      <c r="P4229" s="3" t="str">
        <f>IF(ISBLANK(E4229),"หน่วย",VLOOKUP(E4229,หน่วยนับ!$A$2:$B$37,2))</f>
        <v>ชิ้น</v>
      </c>
      <c r="Q4229" t="str">
        <f t="shared" si="266"/>
        <v>P00000.png</v>
      </c>
      <c r="R4229" t="str">
        <f t="shared" si="267"/>
        <v>INSERT INTO `product`(`pID`, `pBar`, `pBars`, `pName`, `pBP`, `pSP`, `pVal`, `pCate`, `pUnit`, `img`) VALUES ('P04229','P04229','[{"detail":"รหัสสินค้า","barcode":"P04229"},{"detail":"บาร์โค้ดหลัก","barcode":"P04229"}]','แก้วหูพลาสติก***','4.59','10','3','ของใช้ในครัว','ชิ้น','P00000.png');</v>
      </c>
    </row>
    <row r="4230" spans="1:18" x14ac:dyDescent="0.25">
      <c r="A4230" s="2" t="s">
        <v>6453</v>
      </c>
      <c r="B4230" s="8" t="s">
        <v>6453</v>
      </c>
      <c r="C4230" s="2" t="s">
        <v>9346</v>
      </c>
      <c r="D4230" s="1">
        <v>40</v>
      </c>
      <c r="E4230" s="1">
        <v>1</v>
      </c>
      <c r="F4230" s="1">
        <v>10</v>
      </c>
      <c r="G4230" s="1">
        <v>8</v>
      </c>
      <c r="H4230" s="1">
        <v>15</v>
      </c>
      <c r="I4230" s="16"/>
      <c r="J4230" s="17" t="s">
        <v>7142</v>
      </c>
      <c r="K4230" s="4" t="s">
        <v>7144</v>
      </c>
      <c r="L4230" s="5" t="s">
        <v>7143</v>
      </c>
      <c r="M4230" s="5">
        <f t="shared" si="264"/>
        <v>8</v>
      </c>
      <c r="N4230" s="5">
        <f t="shared" si="265"/>
        <v>15</v>
      </c>
      <c r="O4230" s="3" t="str">
        <f>IF(ISBLANK(D4230),"ส่วนลด",VLOOKUP(D4230,หมวดหมู่!$A$2:$B$35,2))</f>
        <v>งานก่อสร้าง</v>
      </c>
      <c r="P4230" s="3" t="str">
        <f>IF(ISBLANK(E4230),"หน่วย",VLOOKUP(E4230,หน่วยนับ!$A$2:$B$37,2))</f>
        <v>ชิ้น</v>
      </c>
      <c r="Q4230" t="str">
        <f t="shared" si="266"/>
        <v>P00000.png</v>
      </c>
      <c r="R4230" t="str">
        <f t="shared" si="267"/>
        <v>INSERT INTO `product`(`pID`, `pBar`, `pBars`, `pName`, `pBP`, `pSP`, `pVal`, `pCate`, `pUnit`, `img`) VALUES ('P04230','P04230','[{"detail":"รหัสสินค้า","barcode":"P04230"},{"detail":"บาร์โค้ดหลัก","barcode":"P04230"}]','ตะปูเกลียวปล่อย 1'' 30ตัว*','8','15','10','งานก่อสร้าง','ชิ้น','P00000.png');</v>
      </c>
    </row>
    <row r="4231" spans="1:18" x14ac:dyDescent="0.25">
      <c r="A4231" s="2" t="s">
        <v>6454</v>
      </c>
      <c r="B4231" s="8">
        <v>8851932292504</v>
      </c>
      <c r="C4231" s="2" t="s">
        <v>9254</v>
      </c>
      <c r="D4231" s="1">
        <v>61</v>
      </c>
      <c r="E4231" s="1">
        <v>3</v>
      </c>
      <c r="F4231" s="1">
        <v>5</v>
      </c>
      <c r="G4231" s="1">
        <v>16.170000000000002</v>
      </c>
      <c r="H4231" s="1">
        <v>20</v>
      </c>
      <c r="I4231" s="16"/>
      <c r="J4231" s="17" t="s">
        <v>7142</v>
      </c>
      <c r="K4231" s="4" t="s">
        <v>7144</v>
      </c>
      <c r="L4231" s="5" t="s">
        <v>7143</v>
      </c>
      <c r="M4231" s="5">
        <f t="shared" si="264"/>
        <v>16.170000000000002</v>
      </c>
      <c r="N4231" s="5">
        <f t="shared" si="265"/>
        <v>20</v>
      </c>
      <c r="O4231" s="3" t="str">
        <f>IF(ISBLANK(D4231),"ส่วนลด",VLOOKUP(D4231,หมวดหมู่!$A$2:$B$35,2))</f>
        <v>แชมพูสระผม</v>
      </c>
      <c r="P4231" s="3" t="str">
        <f>IF(ISBLANK(E4231),"หน่วย",VLOOKUP(E4231,หน่วยนับ!$A$2:$B$37,2))</f>
        <v>ขวด</v>
      </c>
      <c r="Q4231" t="str">
        <f t="shared" si="266"/>
        <v>P00000.png</v>
      </c>
      <c r="R4231" t="str">
        <f t="shared" si="267"/>
        <v>INSERT INTO `product`(`pID`, `pBar`, `pBars`, `pName`, `pBP`, `pSP`, `pVal`, `pCate`, `pUnit`, `img`) VALUES ('P04231','8851932292504','[{"detail":"รหัสสินค้า","barcode":"P04231"},{"detail":"บาร์โค้ดหลัก","barcode":"8851932292504"}]','โดฟแชมพูชมพู70มล***','16.17','20','5','แชมพูสระผม','ขวด','P00000.png');</v>
      </c>
    </row>
    <row r="4232" spans="1:18" x14ac:dyDescent="0.25">
      <c r="A4232" s="2" t="s">
        <v>6455</v>
      </c>
      <c r="B4232" s="8">
        <v>2919415</v>
      </c>
      <c r="C4232" s="2" t="s">
        <v>6456</v>
      </c>
      <c r="D4232" s="1">
        <v>42</v>
      </c>
      <c r="E4232" s="1">
        <v>10</v>
      </c>
      <c r="F4232" s="1">
        <v>2</v>
      </c>
      <c r="G4232" s="1">
        <v>813</v>
      </c>
      <c r="H4232" s="1">
        <v>895</v>
      </c>
      <c r="I4232" s="16"/>
      <c r="J4232" s="17" t="s">
        <v>7142</v>
      </c>
      <c r="K4232" s="4" t="s">
        <v>7144</v>
      </c>
      <c r="L4232" s="5" t="s">
        <v>7143</v>
      </c>
      <c r="M4232" s="5">
        <f t="shared" si="264"/>
        <v>813</v>
      </c>
      <c r="N4232" s="5">
        <f t="shared" si="265"/>
        <v>895</v>
      </c>
      <c r="O4232" s="3" t="str">
        <f>IF(ISBLANK(D4232),"ส่วนลด",VLOOKUP(D4232,หมวดหมู่!$A$2:$B$35,2))</f>
        <v>ของใช้เด็ก+ชิชชู่+สำลี</v>
      </c>
      <c r="P4232" s="3" t="str">
        <f>IF(ISBLANK(E4232),"หน่วย",VLOOKUP(E4232,หน่วยนับ!$A$2:$B$37,2))</f>
        <v>ลัง</v>
      </c>
      <c r="Q4232" t="str">
        <f t="shared" si="266"/>
        <v>P00000.png</v>
      </c>
      <c r="R4232" t="str">
        <f t="shared" si="267"/>
        <v>INSERT INTO `product`(`pID`, `pBar`, `pBars`, `pName`, `pBP`, `pSP`, `pVal`, `pCate`, `pUnit`, `img`) VALUES ('P04232','2919415','[{"detail":"รหัสสินค้า","barcode":"P04232"},{"detail":"บาร์โค้ดหลัก","barcode":"2919415"}]','เบบี้เลิฟเขียว62ชิ้นL**','813','895','2','ของใช้เด็ก+ชิชชู่+สำลี','ลัง','P00000.png');</v>
      </c>
    </row>
    <row r="4233" spans="1:18" x14ac:dyDescent="0.25">
      <c r="A4233" s="2" t="s">
        <v>6457</v>
      </c>
      <c r="B4233" s="8" t="s">
        <v>6457</v>
      </c>
      <c r="C4233" s="2" t="s">
        <v>6458</v>
      </c>
      <c r="D4233" s="1">
        <v>21</v>
      </c>
      <c r="E4233" s="1">
        <v>1</v>
      </c>
      <c r="F4233" s="1">
        <v>1</v>
      </c>
      <c r="G4233" s="1">
        <v>50</v>
      </c>
      <c r="H4233" s="1">
        <v>70</v>
      </c>
      <c r="I4233" s="16"/>
      <c r="J4233" s="17" t="s">
        <v>7142</v>
      </c>
      <c r="K4233" s="4" t="s">
        <v>7144</v>
      </c>
      <c r="L4233" s="5" t="s">
        <v>7143</v>
      </c>
      <c r="M4233" s="5">
        <f t="shared" si="264"/>
        <v>50</v>
      </c>
      <c r="N4233" s="5">
        <f t="shared" si="265"/>
        <v>70</v>
      </c>
      <c r="O4233" s="3" t="str">
        <f>IF(ISBLANK(D4233),"ส่วนลด",VLOOKUP(D4233,หมวดหมู่!$A$2:$B$35,2))</f>
        <v>ไฟฟ้า</v>
      </c>
      <c r="P4233" s="3" t="str">
        <f>IF(ISBLANK(E4233),"หน่วย",VLOOKUP(E4233,หน่วยนับ!$A$2:$B$37,2))</f>
        <v>ชิ้น</v>
      </c>
      <c r="Q4233" t="str">
        <f t="shared" si="266"/>
        <v>P00000.png</v>
      </c>
      <c r="R4233" t="str">
        <f t="shared" si="267"/>
        <v>INSERT INTO `product`(`pID`, `pBar`, `pBars`, `pName`, `pBP`, `pSP`, `pVal`, `pCate`, `pUnit`, `img`) VALUES ('P04233','P04233','[{"detail":"รหัสสินค้า","barcode":"P04233"},{"detail":"บาร์โค้ดหลัก","barcode":"P04233"}]','หูฟัง70บ*','50','70','1','ไฟฟ้า','ชิ้น','P00000.png');</v>
      </c>
    </row>
    <row r="4234" spans="1:18" x14ac:dyDescent="0.25">
      <c r="A4234" s="2" t="s">
        <v>6459</v>
      </c>
      <c r="B4234" s="8">
        <v>2882001944129</v>
      </c>
      <c r="C4234" s="2" t="s">
        <v>6458</v>
      </c>
      <c r="D4234" s="1">
        <v>21</v>
      </c>
      <c r="E4234" s="1">
        <v>1</v>
      </c>
      <c r="F4234" s="1">
        <v>0</v>
      </c>
      <c r="G4234" s="1">
        <v>50</v>
      </c>
      <c r="H4234" s="1">
        <v>70</v>
      </c>
      <c r="I4234" s="16"/>
      <c r="J4234" s="17" t="s">
        <v>7142</v>
      </c>
      <c r="K4234" s="4" t="s">
        <v>7144</v>
      </c>
      <c r="L4234" s="5" t="s">
        <v>7143</v>
      </c>
      <c r="M4234" s="5">
        <f t="shared" si="264"/>
        <v>50</v>
      </c>
      <c r="N4234" s="5">
        <f t="shared" si="265"/>
        <v>70</v>
      </c>
      <c r="O4234" s="3" t="str">
        <f>IF(ISBLANK(D4234),"ส่วนลด",VLOOKUP(D4234,หมวดหมู่!$A$2:$B$35,2))</f>
        <v>ไฟฟ้า</v>
      </c>
      <c r="P4234" s="3" t="str">
        <f>IF(ISBLANK(E4234),"หน่วย",VLOOKUP(E4234,หน่วยนับ!$A$2:$B$37,2))</f>
        <v>ชิ้น</v>
      </c>
      <c r="Q4234" t="str">
        <f t="shared" si="266"/>
        <v>P00000.png</v>
      </c>
      <c r="R4234" t="str">
        <f t="shared" si="267"/>
        <v>INSERT INTO `product`(`pID`, `pBar`, `pBars`, `pName`, `pBP`, `pSP`, `pVal`, `pCate`, `pUnit`, `img`) VALUES ('P04234','2882001944129','[{"detail":"รหัสสินค้า","barcode":"P04234"},{"detail":"บาร์โค้ดหลัก","barcode":"2882001944129"}]','หูฟัง70บ*','50','70','0','ไฟฟ้า','ชิ้น','P00000.png');</v>
      </c>
    </row>
    <row r="4235" spans="1:18" x14ac:dyDescent="0.25">
      <c r="A4235" s="2" t="s">
        <v>6460</v>
      </c>
      <c r="B4235" s="8">
        <v>8850006900659</v>
      </c>
      <c r="C4235" s="2" t="s">
        <v>892</v>
      </c>
      <c r="D4235" s="1">
        <v>57</v>
      </c>
      <c r="E4235" s="1">
        <v>23</v>
      </c>
      <c r="F4235" s="1">
        <v>0</v>
      </c>
      <c r="G4235" s="1">
        <v>11.25</v>
      </c>
      <c r="H4235" s="1">
        <v>15</v>
      </c>
      <c r="I4235" s="16"/>
      <c r="J4235" s="17" t="s">
        <v>7142</v>
      </c>
      <c r="K4235" s="4" t="s">
        <v>7144</v>
      </c>
      <c r="L4235" s="5" t="s">
        <v>7143</v>
      </c>
      <c r="M4235" s="5">
        <f t="shared" si="264"/>
        <v>11.25</v>
      </c>
      <c r="N4235" s="5">
        <f t="shared" si="265"/>
        <v>15</v>
      </c>
      <c r="O4235" s="3" t="str">
        <f>IF(ISBLANK(D4235),"ส่วนลด",VLOOKUP(D4235,หมวดหมู่!$A$2:$B$35,2))</f>
        <v>สบู่+ครีมอาบน้ำ</v>
      </c>
      <c r="P4235" s="3" t="str">
        <f>IF(ISBLANK(E4235),"หน่วย",VLOOKUP(E4235,หน่วยนับ!$A$2:$B$37,2))</f>
        <v>ก้อน</v>
      </c>
      <c r="Q4235" t="str">
        <f t="shared" si="266"/>
        <v>P00000.png</v>
      </c>
      <c r="R4235" t="str">
        <f t="shared" si="267"/>
        <v>INSERT INTO `product`(`pID`, `pBar`, `pBars`, `pName`, `pBP`, `pSP`, `pVal`, `pCate`, `pUnit`, `img`) VALUES ('P04235','8850006900659','[{"detail":"รหัสสินค้า","barcode":"P04235"},{"detail":"บาร์โค้ดหลัก","barcode":"8850006900659"}]','โปรเทคสบู่65g15บ**','11.25','15','0','สบู่+ครีมอาบน้ำ','ก้อน','P00000.png');</v>
      </c>
    </row>
    <row r="4236" spans="1:18" x14ac:dyDescent="0.25">
      <c r="A4236" s="2" t="s">
        <v>6461</v>
      </c>
      <c r="B4236" s="8">
        <v>1988032162516</v>
      </c>
      <c r="C4236" s="2" t="s">
        <v>9347</v>
      </c>
      <c r="D4236" s="1">
        <v>91</v>
      </c>
      <c r="E4236" s="1">
        <v>1</v>
      </c>
      <c r="F4236" s="1">
        <v>12</v>
      </c>
      <c r="G4236" s="1">
        <v>15</v>
      </c>
      <c r="H4236" s="1">
        <v>20</v>
      </c>
      <c r="I4236" s="16"/>
      <c r="J4236" s="17" t="s">
        <v>7142</v>
      </c>
      <c r="K4236" s="4" t="s">
        <v>7144</v>
      </c>
      <c r="L4236" s="5" t="s">
        <v>7143</v>
      </c>
      <c r="M4236" s="5">
        <f t="shared" si="264"/>
        <v>15</v>
      </c>
      <c r="N4236" s="5">
        <f t="shared" si="265"/>
        <v>20</v>
      </c>
      <c r="O4236" s="3" t="str">
        <f>IF(ISBLANK(D4236),"ส่วนลด",VLOOKUP(D4236,หมวดหมู่!$A$2:$B$35,2))</f>
        <v>ของใช้ในครัว</v>
      </c>
      <c r="P4236" s="3" t="str">
        <f>IF(ISBLANK(E4236),"หน่วย",VLOOKUP(E4236,หน่วยนับ!$A$2:$B$37,2))</f>
        <v>ชิ้น</v>
      </c>
      <c r="Q4236" t="str">
        <f t="shared" si="266"/>
        <v>P00000.png</v>
      </c>
      <c r="R4236" t="str">
        <f t="shared" si="267"/>
        <v>INSERT INTO `product`(`pID`, `pBar`, `pBars`, `pName`, `pBP`, `pSP`, `pVal`, `pCate`, `pUnit`, `img`) VALUES ('P04236','1988032162516','[{"detail":"รหัสสินค้า","barcode":"P04236"},{"detail":"บาร์โค้ดหลัก","barcode":"1988032162516"}]','เจลน้ำหอมปรับอากาศ***','15','20','12','ของใช้ในครัว','ชิ้น','P00000.png');</v>
      </c>
    </row>
    <row r="4237" spans="1:18" x14ac:dyDescent="0.25">
      <c r="A4237" s="2" t="s">
        <v>6462</v>
      </c>
      <c r="B4237" s="8">
        <v>8830735507080</v>
      </c>
      <c r="C4237" s="2" t="s">
        <v>9348</v>
      </c>
      <c r="D4237" s="1">
        <v>77</v>
      </c>
      <c r="E4237" s="1">
        <v>9</v>
      </c>
      <c r="F4237" s="1">
        <v>7</v>
      </c>
      <c r="G4237" s="1">
        <v>15</v>
      </c>
      <c r="H4237" s="1">
        <v>20</v>
      </c>
      <c r="I4237" s="16"/>
      <c r="J4237" s="17" t="s">
        <v>7142</v>
      </c>
      <c r="K4237" s="4" t="s">
        <v>7144</v>
      </c>
      <c r="L4237" s="5" t="s">
        <v>7143</v>
      </c>
      <c r="M4237" s="5">
        <f t="shared" si="264"/>
        <v>15</v>
      </c>
      <c r="N4237" s="5">
        <f t="shared" si="265"/>
        <v>20</v>
      </c>
      <c r="O4237" s="3" t="str">
        <f>IF(ISBLANK(D4237),"ส่วนลด",VLOOKUP(D4237,หมวดหมู่!$A$2:$B$35,2))</f>
        <v>ของใช้ในครัว</v>
      </c>
      <c r="P4237" s="3" t="str">
        <f>IF(ISBLANK(E4237),"หน่วย",VLOOKUP(E4237,หน่วยนับ!$A$2:$B$37,2))</f>
        <v>แพ็ค</v>
      </c>
      <c r="Q4237" t="str">
        <f t="shared" si="266"/>
        <v>P00000.png</v>
      </c>
      <c r="R4237" t="str">
        <f t="shared" si="267"/>
        <v>INSERT INTO `product`(`pID`, `pBar`, `pBars`, `pName`, `pBP`, `pSP`, `pVal`, `pCate`, `pUnit`, `img`) VALUES ('P04237','8830735507080','[{"detail":"รหัสสินค้า","barcode":"P04237"},{"detail":"บาร์โค้ดหลัก","barcode":"8830735507080"}]','จานพลาสติก6ใบ8''***','15','20','7','ของใช้ในครัว','แพ็ค','P00000.png');</v>
      </c>
    </row>
    <row r="4238" spans="1:18" x14ac:dyDescent="0.25">
      <c r="A4238" s="2" t="s">
        <v>6463</v>
      </c>
      <c r="B4238" s="8" t="s">
        <v>6463</v>
      </c>
      <c r="C4238" s="2" t="s">
        <v>9349</v>
      </c>
      <c r="D4238" s="1">
        <v>22</v>
      </c>
      <c r="E4238" s="1">
        <v>8</v>
      </c>
      <c r="F4238" s="1">
        <v>9</v>
      </c>
      <c r="G4238" s="1">
        <v>15.91</v>
      </c>
      <c r="H4238" s="1">
        <v>20</v>
      </c>
      <c r="I4238" s="16"/>
      <c r="J4238" s="17" t="s">
        <v>7142</v>
      </c>
      <c r="K4238" s="4" t="s">
        <v>7144</v>
      </c>
      <c r="L4238" s="5" t="s">
        <v>7143</v>
      </c>
      <c r="M4238" s="5">
        <f t="shared" si="264"/>
        <v>15.91</v>
      </c>
      <c r="N4238" s="5">
        <f t="shared" si="265"/>
        <v>20</v>
      </c>
      <c r="O4238" s="3" t="str">
        <f>IF(ISBLANK(D4238),"ส่วนลด",VLOOKUP(D4238,หมวดหมู่!$A$2:$B$35,2))</f>
        <v>ประปา</v>
      </c>
      <c r="P4238" s="3" t="str">
        <f>IF(ISBLANK(E4238),"หน่วย",VLOOKUP(E4238,หน่วยนับ!$A$2:$B$37,2))</f>
        <v>อัน</v>
      </c>
      <c r="Q4238" t="str">
        <f t="shared" si="266"/>
        <v>P00000.png</v>
      </c>
      <c r="R4238" t="str">
        <f t="shared" si="267"/>
        <v>INSERT INTO `product`(`pID`, `pBar`, `pBars`, `pName`, `pBP`, `pSP`, `pVal`, `pCate`, `pUnit`, `img`) VALUES ('P04238','P04238','[{"detail":"รหัสสินค้า","barcode":"P04238"},{"detail":"บาร์โค้ดหลัก","barcode":"P04238"}]','หัวสปริงเกอร์ตั้งสนาม***','15.91','20','9','ประปา','อัน','P00000.png');</v>
      </c>
    </row>
    <row r="4239" spans="1:18" x14ac:dyDescent="0.25">
      <c r="A4239" s="2" t="s">
        <v>6464</v>
      </c>
      <c r="B4239" s="8" t="s">
        <v>6464</v>
      </c>
      <c r="C4239" s="2" t="s">
        <v>6465</v>
      </c>
      <c r="D4239" s="1">
        <v>25</v>
      </c>
      <c r="E4239" s="1">
        <v>1</v>
      </c>
      <c r="F4239" s="1">
        <v>2</v>
      </c>
      <c r="G4239" s="1">
        <v>35</v>
      </c>
      <c r="H4239" s="1">
        <v>40</v>
      </c>
      <c r="I4239" s="16"/>
      <c r="J4239" s="17" t="s">
        <v>7142</v>
      </c>
      <c r="K4239" s="4" t="s">
        <v>7144</v>
      </c>
      <c r="L4239" s="5" t="s">
        <v>7143</v>
      </c>
      <c r="M4239" s="5">
        <f t="shared" si="264"/>
        <v>35</v>
      </c>
      <c r="N4239" s="5">
        <f t="shared" si="265"/>
        <v>40</v>
      </c>
      <c r="O4239" s="3" t="str">
        <f>IF(ISBLANK(D4239),"ส่วนลด",VLOOKUP(D4239,หมวดหมู่!$A$2:$B$35,2))</f>
        <v>การเกษตร</v>
      </c>
      <c r="P4239" s="3" t="str">
        <f>IF(ISBLANK(E4239),"หน่วย",VLOOKUP(E4239,หน่วยนับ!$A$2:$B$37,2))</f>
        <v>ชิ้น</v>
      </c>
      <c r="Q4239" t="str">
        <f t="shared" si="266"/>
        <v>P00000.png</v>
      </c>
      <c r="R4239" t="str">
        <f t="shared" si="267"/>
        <v>INSERT INTO `product`(`pID`, `pBar`, `pBars`, `pName`, `pBP`, `pSP`, `pVal`, `pCate`, `pUnit`, `img`) VALUES ('P04239','P04239','[{"detail":"รหัสสินค้า","barcode":"P04239"},{"detail":"บาร์โค้ดหลัก","barcode":"P04239"}]','ปุ๋ยเร่งผล40บาท**','35','40','2','การเกษตร','ชิ้น','P00000.png');</v>
      </c>
    </row>
    <row r="4240" spans="1:18" x14ac:dyDescent="0.25">
      <c r="A4240" s="2" t="s">
        <v>6466</v>
      </c>
      <c r="B4240" s="8" t="s">
        <v>6466</v>
      </c>
      <c r="C4240" s="2" t="s">
        <v>6467</v>
      </c>
      <c r="D4240" s="1">
        <v>25</v>
      </c>
      <c r="E4240" s="1">
        <v>2</v>
      </c>
      <c r="F4240" s="1">
        <v>0</v>
      </c>
      <c r="G4240" s="1">
        <v>35</v>
      </c>
      <c r="H4240" s="1">
        <v>40</v>
      </c>
      <c r="I4240" s="16"/>
      <c r="J4240" s="17" t="s">
        <v>7142</v>
      </c>
      <c r="K4240" s="4" t="s">
        <v>7144</v>
      </c>
      <c r="L4240" s="5" t="s">
        <v>7143</v>
      </c>
      <c r="M4240" s="5">
        <f t="shared" si="264"/>
        <v>35</v>
      </c>
      <c r="N4240" s="5">
        <f t="shared" si="265"/>
        <v>40</v>
      </c>
      <c r="O4240" s="3" t="str">
        <f>IF(ISBLANK(D4240),"ส่วนลด",VLOOKUP(D4240,หมวดหมู่!$A$2:$B$35,2))</f>
        <v>การเกษตร</v>
      </c>
      <c r="P4240" s="3" t="str">
        <f>IF(ISBLANK(E4240),"หน่วย",VLOOKUP(E4240,หน่วยนับ!$A$2:$B$37,2))</f>
        <v>กระปุก</v>
      </c>
      <c r="Q4240" t="str">
        <f t="shared" si="266"/>
        <v>P00000.png</v>
      </c>
      <c r="R4240" t="str">
        <f t="shared" si="267"/>
        <v>INSERT INTO `product`(`pID`, `pBar`, `pBars`, `pName`, `pBP`, `pSP`, `pVal`, `pCate`, `pUnit`, `img`) VALUES ('P04240','P04240','[{"detail":"รหัสสินค้า","barcode":"P04240"},{"detail":"บาร์โค้ดหลัก","barcode":"P04240"}]','ปุ๋ยเร่งดอก40บาท**','35','40','0','การเกษตร','กระปุก','P00000.png');</v>
      </c>
    </row>
    <row r="4241" spans="1:18" x14ac:dyDescent="0.25">
      <c r="A4241" s="2" t="s">
        <v>6468</v>
      </c>
      <c r="B4241" s="8" t="s">
        <v>6468</v>
      </c>
      <c r="C4241" s="2" t="s">
        <v>6469</v>
      </c>
      <c r="D4241" s="1">
        <v>25</v>
      </c>
      <c r="E4241" s="1">
        <v>1</v>
      </c>
      <c r="F4241" s="1">
        <v>4</v>
      </c>
      <c r="G4241" s="1">
        <v>15</v>
      </c>
      <c r="H4241" s="1">
        <v>20</v>
      </c>
      <c r="I4241" s="16"/>
      <c r="J4241" s="17" t="s">
        <v>7142</v>
      </c>
      <c r="K4241" s="4" t="s">
        <v>7144</v>
      </c>
      <c r="L4241" s="5" t="s">
        <v>7143</v>
      </c>
      <c r="M4241" s="5">
        <f t="shared" si="264"/>
        <v>15</v>
      </c>
      <c r="N4241" s="5">
        <f t="shared" si="265"/>
        <v>20</v>
      </c>
      <c r="O4241" s="3" t="str">
        <f>IF(ISBLANK(D4241),"ส่วนลด",VLOOKUP(D4241,หมวดหมู่!$A$2:$B$35,2))</f>
        <v>การเกษตร</v>
      </c>
      <c r="P4241" s="3" t="str">
        <f>IF(ISBLANK(E4241),"หน่วย",VLOOKUP(E4241,หน่วยนับ!$A$2:$B$37,2))</f>
        <v>ชิ้น</v>
      </c>
      <c r="Q4241" t="str">
        <f t="shared" si="266"/>
        <v>P00000.png</v>
      </c>
      <c r="R4241" t="str">
        <f t="shared" si="267"/>
        <v>INSERT INTO `product`(`pID`, `pBar`, `pBars`, `pName`, `pBP`, `pSP`, `pVal`, `pCate`, `pUnit`, `img`) VALUES ('P04241','P04241','[{"detail":"รหัสสินค้า","barcode":"P04241"},{"detail":"บาร์โค้ดหลัก","barcode":"P04241"}]','ปุ๋ยเร่งดอก20บาท**','15','20','4','การเกษตร','ชิ้น','P00000.png');</v>
      </c>
    </row>
    <row r="4242" spans="1:18" x14ac:dyDescent="0.25">
      <c r="A4242" s="2" t="s">
        <v>6470</v>
      </c>
      <c r="B4242" s="8" t="s">
        <v>6470</v>
      </c>
      <c r="C4242" s="2" t="s">
        <v>9350</v>
      </c>
      <c r="D4242" s="1">
        <v>25</v>
      </c>
      <c r="E4242" s="1">
        <v>14</v>
      </c>
      <c r="F4242" s="1">
        <v>4</v>
      </c>
      <c r="G4242" s="1">
        <v>15</v>
      </c>
      <c r="H4242" s="1">
        <v>20</v>
      </c>
      <c r="I4242" s="16"/>
      <c r="J4242" s="17" t="s">
        <v>7142</v>
      </c>
      <c r="K4242" s="4" t="s">
        <v>7144</v>
      </c>
      <c r="L4242" s="5" t="s">
        <v>7143</v>
      </c>
      <c r="M4242" s="5">
        <f t="shared" si="264"/>
        <v>15</v>
      </c>
      <c r="N4242" s="5">
        <f t="shared" si="265"/>
        <v>20</v>
      </c>
      <c r="O4242" s="3" t="str">
        <f>IF(ISBLANK(D4242),"ส่วนลด",VLOOKUP(D4242,หมวดหมู่!$A$2:$B$35,2))</f>
        <v>การเกษตร</v>
      </c>
      <c r="P4242" s="3" t="str">
        <f>IF(ISBLANK(E4242),"หน่วย",VLOOKUP(E4242,หน่วยนับ!$A$2:$B$37,2))</f>
        <v>ถุง</v>
      </c>
      <c r="Q4242" t="str">
        <f t="shared" si="266"/>
        <v>P00000.png</v>
      </c>
      <c r="R4242" t="str">
        <f t="shared" si="267"/>
        <v>INSERT INTO `product`(`pID`, `pBar`, `pBars`, `pName`, `pBP`, `pSP`, `pVal`, `pCate`, `pUnit`, `img`) VALUES ('P04242','P04242','[{"detail":"รหัสสินค้า","barcode":"P04242"},{"detail":"บาร์โค้ดหลัก","barcode":"P04242"}]','ปุ๋ยผักกินต้น 0.5 กก ***','15','20','4','การเกษตร','ถุง','P00000.png');</v>
      </c>
    </row>
    <row r="4243" spans="1:18" x14ac:dyDescent="0.25">
      <c r="A4243" s="2" t="s">
        <v>6471</v>
      </c>
      <c r="B4243" s="8" t="s">
        <v>6471</v>
      </c>
      <c r="C4243" s="2" t="s">
        <v>6472</v>
      </c>
      <c r="D4243" s="1">
        <v>25</v>
      </c>
      <c r="E4243" s="1">
        <v>1</v>
      </c>
      <c r="F4243" s="1">
        <v>6</v>
      </c>
      <c r="G4243" s="1">
        <v>10</v>
      </c>
      <c r="H4243" s="1">
        <v>15</v>
      </c>
      <c r="I4243" s="16"/>
      <c r="J4243" s="17" t="s">
        <v>7142</v>
      </c>
      <c r="K4243" s="4" t="s">
        <v>7144</v>
      </c>
      <c r="L4243" s="5" t="s">
        <v>7143</v>
      </c>
      <c r="M4243" s="5">
        <f t="shared" si="264"/>
        <v>10</v>
      </c>
      <c r="N4243" s="5">
        <f t="shared" si="265"/>
        <v>15</v>
      </c>
      <c r="O4243" s="3" t="str">
        <f>IF(ISBLANK(D4243),"ส่วนลด",VLOOKUP(D4243,หมวดหมู่!$A$2:$B$35,2))</f>
        <v>การเกษตร</v>
      </c>
      <c r="P4243" s="3" t="str">
        <f>IF(ISBLANK(E4243),"หน่วย",VLOOKUP(E4243,หน่วยนับ!$A$2:$B$37,2))</f>
        <v>ชิ้น</v>
      </c>
      <c r="Q4243" t="str">
        <f t="shared" si="266"/>
        <v>P00000.png</v>
      </c>
      <c r="R4243" t="str">
        <f t="shared" si="267"/>
        <v>INSERT INTO `product`(`pID`, `pBar`, `pBars`, `pName`, `pBP`, `pSP`, `pVal`, `pCate`, `pUnit`, `img`) VALUES ('P04243','P04243','[{"detail":"รหัสสินค้า","barcode":"P04243"},{"detail":"บาร์โค้ดหลัก","barcode":"P04243"}]','ปุ๋ยผักกินต้น15บ**','10','15','6','การเกษตร','ชิ้น','P00000.png');</v>
      </c>
    </row>
    <row r="4244" spans="1:18" x14ac:dyDescent="0.25">
      <c r="A4244" s="2" t="s">
        <v>6473</v>
      </c>
      <c r="B4244" s="8" t="s">
        <v>6473</v>
      </c>
      <c r="C4244" s="2" t="s">
        <v>9351</v>
      </c>
      <c r="D4244" s="1">
        <v>25</v>
      </c>
      <c r="E4244" s="1">
        <v>14</v>
      </c>
      <c r="F4244" s="1">
        <v>5</v>
      </c>
      <c r="G4244" s="1">
        <v>30</v>
      </c>
      <c r="H4244" s="1">
        <v>35</v>
      </c>
      <c r="I4244" s="16"/>
      <c r="J4244" s="17" t="s">
        <v>7142</v>
      </c>
      <c r="K4244" s="4" t="s">
        <v>7144</v>
      </c>
      <c r="L4244" s="5" t="s">
        <v>7143</v>
      </c>
      <c r="M4244" s="5">
        <f t="shared" si="264"/>
        <v>30</v>
      </c>
      <c r="N4244" s="5">
        <f t="shared" si="265"/>
        <v>35</v>
      </c>
      <c r="O4244" s="3" t="str">
        <f>IF(ISBLANK(D4244),"ส่วนลด",VLOOKUP(D4244,หมวดหมู่!$A$2:$B$35,2))</f>
        <v>การเกษตร</v>
      </c>
      <c r="P4244" s="3" t="str">
        <f>IF(ISBLANK(E4244),"หน่วย",VLOOKUP(E4244,หน่วยนับ!$A$2:$B$37,2))</f>
        <v>ถุง</v>
      </c>
      <c r="Q4244" t="str">
        <f t="shared" si="266"/>
        <v>P00000.png</v>
      </c>
      <c r="R4244" t="str">
        <f t="shared" si="267"/>
        <v>INSERT INTO `product`(`pID`, `pBar`, `pBars`, `pName`, `pBP`, `pSP`, `pVal`, `pCate`, `pUnit`, `img`) VALUES ('P04244','P04244','[{"detail":"รหัสสินค้า","barcode":"P04244"},{"detail":"บาร์โค้ดหลัก","barcode":"P04244"}]','ปุ๋ยผักกินต้น1กก***','30','35','5','การเกษตร','ถุง','P00000.png');</v>
      </c>
    </row>
    <row r="4245" spans="1:18" x14ac:dyDescent="0.25">
      <c r="A4245" s="2" t="s">
        <v>6474</v>
      </c>
      <c r="B4245" s="8">
        <v>4902430373722</v>
      </c>
      <c r="C4245" s="2" t="s">
        <v>9352</v>
      </c>
      <c r="D4245" s="1">
        <v>61</v>
      </c>
      <c r="E4245" s="1">
        <v>3</v>
      </c>
      <c r="F4245" s="1">
        <v>2</v>
      </c>
      <c r="G4245" s="1">
        <v>41.55</v>
      </c>
      <c r="H4245" s="1">
        <v>49</v>
      </c>
      <c r="I4245" s="15" t="s">
        <v>9353</v>
      </c>
      <c r="J4245" s="17" t="s">
        <v>7142</v>
      </c>
      <c r="K4245" s="4" t="s">
        <v>7144</v>
      </c>
      <c r="L4245" s="5" t="s">
        <v>7143</v>
      </c>
      <c r="M4245" s="5">
        <f t="shared" si="264"/>
        <v>41.55</v>
      </c>
      <c r="N4245" s="5">
        <f t="shared" si="265"/>
        <v>49</v>
      </c>
      <c r="O4245" s="3" t="str">
        <f>IF(ISBLANK(D4245),"ส่วนลด",VLOOKUP(D4245,หมวดหมู่!$A$2:$B$35,2))</f>
        <v>แชมพูสระผม</v>
      </c>
      <c r="P4245" s="3" t="str">
        <f>IF(ISBLANK(E4245),"หน่วย",VLOOKUP(E4245,หน่วยนับ!$A$2:$B$37,2))</f>
        <v>ขวด</v>
      </c>
      <c r="Q4245" t="str">
        <f t="shared" si="266"/>
        <v>prd_4272.jpg</v>
      </c>
      <c r="R4245" t="str">
        <f t="shared" si="267"/>
        <v>INSERT INTO `product`(`pID`, `pBar`, `pBars`, `pName`, `pBP`, `pSP`, `pVal`, `pCate`, `pUnit`, `img`) VALUES ('P04245','4902430373722','[{"detail":"รหัสสินค้า","barcode":"P04245"},{"detail":"บาร์โค้ดหลัก","barcode":"4902430373722"}]','เฮดแอนแชมพูแอปเบิ้ล140มล***','41.55','49','2','แชมพูสระผม','ขวด','prd_4272.jpg');</v>
      </c>
    </row>
    <row r="4246" spans="1:18" x14ac:dyDescent="0.25">
      <c r="A4246" s="2" t="s">
        <v>6475</v>
      </c>
      <c r="B4246" s="8">
        <v>4902430372923</v>
      </c>
      <c r="C4246" s="2" t="s">
        <v>9354</v>
      </c>
      <c r="D4246" s="1">
        <v>61</v>
      </c>
      <c r="E4246" s="1">
        <v>3</v>
      </c>
      <c r="F4246" s="1">
        <v>3</v>
      </c>
      <c r="G4246" s="1">
        <v>41.55</v>
      </c>
      <c r="H4246" s="1">
        <v>49</v>
      </c>
      <c r="I4246" s="15" t="s">
        <v>9355</v>
      </c>
      <c r="J4246" s="17" t="s">
        <v>7142</v>
      </c>
      <c r="K4246" s="4" t="s">
        <v>7144</v>
      </c>
      <c r="L4246" s="5" t="s">
        <v>7143</v>
      </c>
      <c r="M4246" s="5">
        <f t="shared" si="264"/>
        <v>41.55</v>
      </c>
      <c r="N4246" s="5">
        <f t="shared" si="265"/>
        <v>49</v>
      </c>
      <c r="O4246" s="3" t="str">
        <f>IF(ISBLANK(D4246),"ส่วนลด",VLOOKUP(D4246,หมวดหมู่!$A$2:$B$35,2))</f>
        <v>แชมพูสระผม</v>
      </c>
      <c r="P4246" s="3" t="str">
        <f>IF(ISBLANK(E4246),"หน่วย",VLOOKUP(E4246,หน่วยนับ!$A$2:$B$37,2))</f>
        <v>ขวด</v>
      </c>
      <c r="Q4246" t="str">
        <f t="shared" si="266"/>
        <v>prd_4273.jpg</v>
      </c>
      <c r="R4246" t="str">
        <f t="shared" si="267"/>
        <v>INSERT INTO `product`(`pID`, `pBar`, `pBars`, `pName`, `pBP`, `pSP`, `pVal`, `pCate`, `pUnit`, `img`) VALUES ('P04246','4902430372923','[{"detail":"รหัสสินค้า","barcode":"P04246"},{"detail":"บาร์โค้ดหลัก","barcode":"4902430372923"}]','เฮดแอนแชมพูเมนทอล140มล***','41.55','49','3','แชมพูสระผม','ขวด','prd_4273.jpg');</v>
      </c>
    </row>
    <row r="4247" spans="1:18" x14ac:dyDescent="0.25">
      <c r="A4247" s="2" t="s">
        <v>6476</v>
      </c>
      <c r="B4247" s="8">
        <v>4902430339308</v>
      </c>
      <c r="C4247" s="2" t="s">
        <v>9356</v>
      </c>
      <c r="D4247" s="1">
        <v>61</v>
      </c>
      <c r="E4247" s="1">
        <v>3</v>
      </c>
      <c r="F4247" s="1">
        <v>1</v>
      </c>
      <c r="G4247" s="1">
        <v>83.92</v>
      </c>
      <c r="H4247" s="1">
        <v>100</v>
      </c>
      <c r="I4247" s="15" t="s">
        <v>9357</v>
      </c>
      <c r="J4247" s="17" t="s">
        <v>7142</v>
      </c>
      <c r="K4247" s="4" t="s">
        <v>7144</v>
      </c>
      <c r="L4247" s="5" t="s">
        <v>7143</v>
      </c>
      <c r="M4247" s="5">
        <f t="shared" si="264"/>
        <v>83.92</v>
      </c>
      <c r="N4247" s="5">
        <f t="shared" si="265"/>
        <v>100</v>
      </c>
      <c r="O4247" s="3" t="str">
        <f>IF(ISBLANK(D4247),"ส่วนลด",VLOOKUP(D4247,หมวดหมู่!$A$2:$B$35,2))</f>
        <v>แชมพูสระผม</v>
      </c>
      <c r="P4247" s="3" t="str">
        <f>IF(ISBLANK(E4247),"หน่วย",VLOOKUP(E4247,หน่วยนับ!$A$2:$B$37,2))</f>
        <v>ขวด</v>
      </c>
      <c r="Q4247" t="str">
        <f t="shared" si="266"/>
        <v>prd_4274.jpg</v>
      </c>
      <c r="R4247" t="str">
        <f t="shared" si="267"/>
        <v>INSERT INTO `product`(`pID`, `pBar`, `pBars`, `pName`, `pBP`, `pSP`, `pVal`, `pCate`, `pUnit`, `img`) VALUES ('P04247','4902430339308','[{"detail":"รหัสสินค้า","barcode":"P04247"},{"detail":"บาร์โค้ดหลัก","barcode":"4902430339308"}]','รีจอยแชมพูสเตรทหัวปั้ม450***','83.92','100','1','แชมพูสระผม','ขวด','prd_4274.jpg');</v>
      </c>
    </row>
    <row r="4248" spans="1:18" ht="26.4" x14ac:dyDescent="0.25">
      <c r="A4248" s="2" t="s">
        <v>6477</v>
      </c>
      <c r="B4248" s="8">
        <v>4902430771870</v>
      </c>
      <c r="C4248" s="2" t="s">
        <v>6478</v>
      </c>
      <c r="D4248" s="1">
        <v>62</v>
      </c>
      <c r="E4248" s="1">
        <v>3</v>
      </c>
      <c r="F4248" s="1">
        <v>0</v>
      </c>
      <c r="G4248" s="1">
        <v>125.24</v>
      </c>
      <c r="H4248" s="1">
        <v>139</v>
      </c>
      <c r="I4248" s="16"/>
      <c r="J4248" s="17" t="s">
        <v>7142</v>
      </c>
      <c r="K4248" s="4" t="s">
        <v>7144</v>
      </c>
      <c r="L4248" s="5" t="s">
        <v>7143</v>
      </c>
      <c r="M4248" s="5">
        <f t="shared" si="264"/>
        <v>125.24</v>
      </c>
      <c r="N4248" s="5">
        <f t="shared" si="265"/>
        <v>139</v>
      </c>
      <c r="O4248" s="3" t="str">
        <f>IF(ISBLANK(D4248),"ส่วนลด",VLOOKUP(D4248,หมวดหมู่!$A$2:$B$35,2))</f>
        <v>ครีมนวดผม</v>
      </c>
      <c r="P4248" s="3" t="str">
        <f>IF(ISBLANK(E4248),"หน่วย",VLOOKUP(E4248,หน่วยนับ!$A$2:$B$37,2))</f>
        <v>ขวด</v>
      </c>
      <c r="Q4248" t="str">
        <f t="shared" si="266"/>
        <v>P00000.png</v>
      </c>
      <c r="R4248" t="str">
        <f t="shared" si="267"/>
        <v>INSERT INTO `product`(`pID`, `pBar`, `pBars`, `pName`, `pBP`, `pSP`, `pVal`, `pCate`, `pUnit`, `img`) VALUES ('P04248','4902430771870','[{"detail":"รหัสสินค้า","barcode":"P04248"},{"detail":"บาร์โค้ดหลัก","barcode":"4902430771870"}]','รีจอยครีมนวดมะละกอ450มล**','125.24','139','0','ครีมนวดผม','ขวด','P00000.png');</v>
      </c>
    </row>
    <row r="4249" spans="1:18" x14ac:dyDescent="0.25">
      <c r="A4249" s="2" t="s">
        <v>6479</v>
      </c>
      <c r="B4249" s="8">
        <v>8851008000392</v>
      </c>
      <c r="C4249" s="2" t="s">
        <v>9358</v>
      </c>
      <c r="D4249" s="1">
        <v>20</v>
      </c>
      <c r="E4249" s="1">
        <v>3</v>
      </c>
      <c r="F4249" s="1">
        <v>4</v>
      </c>
      <c r="G4249" s="1">
        <v>8.84</v>
      </c>
      <c r="H4249" s="1">
        <v>12</v>
      </c>
      <c r="I4249" s="16"/>
      <c r="J4249" s="17" t="s">
        <v>7142</v>
      </c>
      <c r="K4249" s="4" t="s">
        <v>7144</v>
      </c>
      <c r="L4249" s="5" t="s">
        <v>7143</v>
      </c>
      <c r="M4249" s="5">
        <f t="shared" si="264"/>
        <v>8.84</v>
      </c>
      <c r="N4249" s="5">
        <f t="shared" si="265"/>
        <v>12</v>
      </c>
      <c r="O4249" s="3" t="str">
        <f>IF(ISBLANK(D4249),"ส่วนลด",VLOOKUP(D4249,หมวดหมู่!$A$2:$B$35,2))</f>
        <v>อุปโภค/บริโภค</v>
      </c>
      <c r="P4249" s="3" t="str">
        <f>IF(ISBLANK(E4249),"หน่วย",VLOOKUP(E4249,หน่วยนับ!$A$2:$B$37,2))</f>
        <v>ขวด</v>
      </c>
      <c r="Q4249" t="str">
        <f t="shared" si="266"/>
        <v>P00000.png</v>
      </c>
      <c r="R4249" t="str">
        <f t="shared" si="267"/>
        <v>INSERT INTO `product`(`pID`, `pBar`, `pBars`, `pName`, `pBP`, `pSP`, `pVal`, `pCate`, `pUnit`, `img`) VALUES ('P04249','8851008000392','[{"detail":"รหัสสินค้า","barcode":"P04249"},{"detail":"บาร์โค้ดหลัก","barcode":"8851008000392"}]','น้ำส้มสายชูรวมรส300มล***','8.84','12','4','อุปโภค/บริโภค','ขวด','P00000.png');</v>
      </c>
    </row>
    <row r="4250" spans="1:18" x14ac:dyDescent="0.25">
      <c r="A4250" s="2" t="s">
        <v>6480</v>
      </c>
      <c r="B4250" s="8">
        <v>42397700</v>
      </c>
      <c r="C4250" s="2" t="s">
        <v>6481</v>
      </c>
      <c r="D4250" s="1">
        <v>43</v>
      </c>
      <c r="E4250" s="1">
        <v>1</v>
      </c>
      <c r="F4250" s="1">
        <v>0</v>
      </c>
      <c r="G4250" s="1">
        <v>43.67</v>
      </c>
      <c r="H4250" s="1">
        <v>53</v>
      </c>
      <c r="I4250" s="16"/>
      <c r="J4250" s="17" t="s">
        <v>7142</v>
      </c>
      <c r="K4250" s="4" t="s">
        <v>7144</v>
      </c>
      <c r="L4250" s="5" t="s">
        <v>7143</v>
      </c>
      <c r="M4250" s="5">
        <f t="shared" si="264"/>
        <v>43.67</v>
      </c>
      <c r="N4250" s="5">
        <f t="shared" si="265"/>
        <v>53</v>
      </c>
      <c r="O4250" s="3" t="str">
        <f>IF(ISBLANK(D4250),"ส่วนลด",VLOOKUP(D4250,หมวดหมู่!$A$2:$B$35,2))</f>
        <v>โลออน+โลชั้่น+น้ำหอม</v>
      </c>
      <c r="P4250" s="3" t="str">
        <f>IF(ISBLANK(E4250),"หน่วย",VLOOKUP(E4250,หน่วยนับ!$A$2:$B$37,2))</f>
        <v>ชิ้น</v>
      </c>
      <c r="Q4250" t="str">
        <f t="shared" si="266"/>
        <v>P00000.png</v>
      </c>
      <c r="R4250" t="str">
        <f t="shared" si="267"/>
        <v>INSERT INTO `product`(`pID`, `pBar`, `pBars`, `pName`, `pBP`, `pSP`, `pVal`, `pCate`, `pUnit`, `img`) VALUES ('P04250','42397700','[{"detail":"รหัสสินค้า","barcode":"P04250"},{"detail":"บาร์โค้ดหลัก","barcode":"42397700"}]','นีเวียโลออนแมน25มล**','43.67','53','0','โลออน+โลชั้่น+น้ำหอม','ชิ้น','P00000.png');</v>
      </c>
    </row>
    <row r="4251" spans="1:18" x14ac:dyDescent="0.25">
      <c r="A4251" s="2" t="s">
        <v>6482</v>
      </c>
      <c r="B4251" s="8">
        <v>8851494007523</v>
      </c>
      <c r="C4251" s="2" t="s">
        <v>6483</v>
      </c>
      <c r="D4251" s="1">
        <v>20</v>
      </c>
      <c r="E4251" s="1">
        <v>3</v>
      </c>
      <c r="F4251" s="1">
        <v>2</v>
      </c>
      <c r="G4251" s="1">
        <v>47</v>
      </c>
      <c r="H4251" s="1">
        <v>53</v>
      </c>
      <c r="I4251" s="16"/>
      <c r="J4251" s="17" t="s">
        <v>7142</v>
      </c>
      <c r="K4251" s="4" t="s">
        <v>7144</v>
      </c>
      <c r="L4251" s="5" t="s">
        <v>7143</v>
      </c>
      <c r="M4251" s="5">
        <f t="shared" si="264"/>
        <v>47</v>
      </c>
      <c r="N4251" s="5">
        <f t="shared" si="265"/>
        <v>53</v>
      </c>
      <c r="O4251" s="3" t="str">
        <f>IF(ISBLANK(D4251),"ส่วนลด",VLOOKUP(D4251,หมวดหมู่!$A$2:$B$35,2))</f>
        <v>อุปโภค/บริโภค</v>
      </c>
      <c r="P4251" s="3" t="str">
        <f>IF(ISBLANK(E4251),"หน่วย",VLOOKUP(E4251,หน่วยนับ!$A$2:$B$37,2))</f>
        <v>ขวด</v>
      </c>
      <c r="Q4251" t="str">
        <f t="shared" si="266"/>
        <v>P00000.png</v>
      </c>
      <c r="R4251" t="str">
        <f t="shared" si="267"/>
        <v>INSERT INTO `product`(`pID`, `pBar`, `pBars`, `pName`, `pBP`, `pSP`, `pVal`, `pCate`, `pUnit`, `img`) VALUES ('P04251','8851494007523','[{"detail":"รหัสสินค้า","barcode":"P04251"},{"detail":"บาร์โค้ดหลัก","barcode":"8851494007523"}]','เกสรน้ำมันปาล์ม1ลิตร**','47','53','2','อุปโภค/บริโภค','ขวด','P00000.png');</v>
      </c>
    </row>
    <row r="4252" spans="1:18" x14ac:dyDescent="0.25">
      <c r="A4252" s="2" t="s">
        <v>6484</v>
      </c>
      <c r="B4252" s="8" t="s">
        <v>6484</v>
      </c>
      <c r="C4252" s="2" t="s">
        <v>9359</v>
      </c>
      <c r="D4252" s="1">
        <v>22</v>
      </c>
      <c r="E4252" s="1">
        <v>1</v>
      </c>
      <c r="F4252" s="1">
        <v>1</v>
      </c>
      <c r="G4252" s="1">
        <v>13</v>
      </c>
      <c r="H4252" s="1">
        <v>16</v>
      </c>
      <c r="I4252" s="16"/>
      <c r="J4252" s="17" t="s">
        <v>7142</v>
      </c>
      <c r="K4252" s="4" t="s">
        <v>7144</v>
      </c>
      <c r="L4252" s="5" t="s">
        <v>7143</v>
      </c>
      <c r="M4252" s="5">
        <f t="shared" si="264"/>
        <v>13</v>
      </c>
      <c r="N4252" s="5">
        <f t="shared" si="265"/>
        <v>16</v>
      </c>
      <c r="O4252" s="3" t="str">
        <f>IF(ISBLANK(D4252),"ส่วนลด",VLOOKUP(D4252,หมวดหมู่!$A$2:$B$35,2))</f>
        <v>ประปา</v>
      </c>
      <c r="P4252" s="3" t="str">
        <f>IF(ISBLANK(E4252),"หน่วย",VLOOKUP(E4252,หน่วยนับ!$A$2:$B$37,2))</f>
        <v>ชิ้น</v>
      </c>
      <c r="Q4252" t="str">
        <f t="shared" si="266"/>
        <v>P00000.png</v>
      </c>
      <c r="R4252" t="str">
        <f t="shared" si="267"/>
        <v>INSERT INTO `product`(`pID`, `pBar`, `pBars`, `pName`, `pBP`, `pSP`, `pVal`, `pCate`, `pUnit`, `img`) VALUES ('P04252','P04252','[{"detail":"รหัสสินค้า","barcode":"P04252"},{"detail":"บาร์โค้ดหลัก","barcode":"P04252"}]','ต่อตรงลดหนา 1.5''ลด1'' 16บ*','13','16','1','ประปา','ชิ้น','P00000.png');</v>
      </c>
    </row>
    <row r="4253" spans="1:18" x14ac:dyDescent="0.25">
      <c r="A4253" s="2" t="s">
        <v>6485</v>
      </c>
      <c r="B4253" s="8" t="s">
        <v>6485</v>
      </c>
      <c r="C4253" s="2" t="s">
        <v>6486</v>
      </c>
      <c r="D4253" s="1">
        <v>22</v>
      </c>
      <c r="E4253" s="1">
        <v>1</v>
      </c>
      <c r="F4253" s="1">
        <v>3</v>
      </c>
      <c r="G4253" s="1">
        <v>25</v>
      </c>
      <c r="H4253" s="1">
        <v>30</v>
      </c>
      <c r="I4253" s="16"/>
      <c r="J4253" s="17" t="s">
        <v>7142</v>
      </c>
      <c r="K4253" s="4" t="s">
        <v>7144</v>
      </c>
      <c r="L4253" s="5" t="s">
        <v>7143</v>
      </c>
      <c r="M4253" s="5">
        <f t="shared" si="264"/>
        <v>25</v>
      </c>
      <c r="N4253" s="5">
        <f t="shared" si="265"/>
        <v>30</v>
      </c>
      <c r="O4253" s="3" t="str">
        <f>IF(ISBLANK(D4253),"ส่วนลด",VLOOKUP(D4253,หมวดหมู่!$A$2:$B$35,2))</f>
        <v>ประปา</v>
      </c>
      <c r="P4253" s="3" t="str">
        <f>IF(ISBLANK(E4253),"หน่วย",VLOOKUP(E4253,หน่วยนับ!$A$2:$B$37,2))</f>
        <v>ชิ้น</v>
      </c>
      <c r="Q4253" t="str">
        <f t="shared" si="266"/>
        <v>P00000.png</v>
      </c>
      <c r="R4253" t="str">
        <f t="shared" si="267"/>
        <v>INSERT INTO `product`(`pID`, `pBar`, `pBars`, `pName`, `pBP`, `pSP`, `pVal`, `pCate`, `pUnit`, `img`) VALUES ('P04253','P04253','[{"detail":"รหัสสินค้า","barcode":"P04253"},{"detail":"บาร์โค้ดหลัก","barcode":"P04253"}]','ต่อตรงบาง 3'' 30บ*','25','30','3','ประปา','ชิ้น','P00000.png');</v>
      </c>
    </row>
    <row r="4254" spans="1:18" x14ac:dyDescent="0.25">
      <c r="A4254" s="2" t="s">
        <v>6487</v>
      </c>
      <c r="B4254" s="8" t="s">
        <v>6487</v>
      </c>
      <c r="C4254" s="2" t="s">
        <v>9360</v>
      </c>
      <c r="D4254" s="1">
        <v>22</v>
      </c>
      <c r="E4254" s="1">
        <v>1</v>
      </c>
      <c r="F4254" s="1">
        <v>19</v>
      </c>
      <c r="G4254" s="1">
        <v>6</v>
      </c>
      <c r="H4254" s="1">
        <v>8</v>
      </c>
      <c r="I4254" s="16"/>
      <c r="J4254" s="17" t="s">
        <v>7142</v>
      </c>
      <c r="K4254" s="4" t="s">
        <v>7144</v>
      </c>
      <c r="L4254" s="5" t="s">
        <v>7143</v>
      </c>
      <c r="M4254" s="5">
        <f t="shared" si="264"/>
        <v>6</v>
      </c>
      <c r="N4254" s="5">
        <f t="shared" si="265"/>
        <v>8</v>
      </c>
      <c r="O4254" s="3" t="str">
        <f>IF(ISBLANK(D4254),"ส่วนลด",VLOOKUP(D4254,หมวดหมู่!$A$2:$B$35,2))</f>
        <v>ประปา</v>
      </c>
      <c r="P4254" s="3" t="str">
        <f>IF(ISBLANK(E4254),"หน่วย",VLOOKUP(E4254,หน่วยนับ!$A$2:$B$37,2))</f>
        <v>ชิ้น</v>
      </c>
      <c r="Q4254" t="str">
        <f t="shared" si="266"/>
        <v>P00000.png</v>
      </c>
      <c r="R4254" t="str">
        <f t="shared" si="267"/>
        <v>INSERT INTO `product`(`pID`, `pBar`, `pBars`, `pName`, `pBP`, `pSP`, `pVal`, `pCate`, `pUnit`, `img`) VALUES ('P04254','P04254','[{"detail":"รหัสสินค้า","barcode":"P04254"},{"detail":"บาร์โค้ดหลัก","barcode":"P04254"}]','ข้องอ45บาง 11/4'' ***','6','8','19','ประปา','ชิ้น','P00000.png');</v>
      </c>
    </row>
    <row r="4255" spans="1:18" x14ac:dyDescent="0.25">
      <c r="A4255" s="2" t="s">
        <v>6488</v>
      </c>
      <c r="B4255" s="8" t="s">
        <v>6488</v>
      </c>
      <c r="C4255" s="2" t="s">
        <v>9361</v>
      </c>
      <c r="D4255" s="1">
        <v>22</v>
      </c>
      <c r="E4255" s="1">
        <v>1</v>
      </c>
      <c r="F4255" s="1">
        <v>9</v>
      </c>
      <c r="G4255" s="1">
        <v>28</v>
      </c>
      <c r="H4255" s="1">
        <v>35</v>
      </c>
      <c r="I4255" s="16"/>
      <c r="J4255" s="17" t="s">
        <v>7142</v>
      </c>
      <c r="K4255" s="4" t="s">
        <v>7144</v>
      </c>
      <c r="L4255" s="5" t="s">
        <v>7143</v>
      </c>
      <c r="M4255" s="5">
        <f t="shared" si="264"/>
        <v>28</v>
      </c>
      <c r="N4255" s="5">
        <f t="shared" si="265"/>
        <v>35</v>
      </c>
      <c r="O4255" s="3" t="str">
        <f>IF(ISBLANK(D4255),"ส่วนลด",VLOOKUP(D4255,หมวดหมู่!$A$2:$B$35,2))</f>
        <v>ประปา</v>
      </c>
      <c r="P4255" s="3" t="str">
        <f>IF(ISBLANK(E4255),"หน่วย",VLOOKUP(E4255,หน่วยนับ!$A$2:$B$37,2))</f>
        <v>ชิ้น</v>
      </c>
      <c r="Q4255" t="str">
        <f t="shared" si="266"/>
        <v>P00000.png</v>
      </c>
      <c r="R4255" t="str">
        <f t="shared" si="267"/>
        <v>INSERT INTO `product`(`pID`, `pBar`, `pBars`, `pName`, `pBP`, `pSP`, `pVal`, `pCate`, `pUnit`, `img`) VALUES ('P04255','P04255','[{"detail":"รหัสสินค้า","barcode":"P04255"},{"detail":"บาร์โค้ดหลัก","barcode":"P04255"}]','ต่อตรงเกลียวในPVC 2'' 35บ*','28','35','9','ประปา','ชิ้น','P00000.png');</v>
      </c>
    </row>
    <row r="4256" spans="1:18" x14ac:dyDescent="0.25">
      <c r="A4256" s="2" t="s">
        <v>6489</v>
      </c>
      <c r="B4256" s="8" t="s">
        <v>6489</v>
      </c>
      <c r="C4256" s="2" t="s">
        <v>9362</v>
      </c>
      <c r="D4256" s="1">
        <v>22</v>
      </c>
      <c r="E4256" s="1">
        <v>1</v>
      </c>
      <c r="F4256" s="1">
        <v>3</v>
      </c>
      <c r="G4256" s="1">
        <v>18</v>
      </c>
      <c r="H4256" s="1">
        <v>23</v>
      </c>
      <c r="I4256" s="16"/>
      <c r="J4256" s="17" t="s">
        <v>7142</v>
      </c>
      <c r="K4256" s="4" t="s">
        <v>7144</v>
      </c>
      <c r="L4256" s="5" t="s">
        <v>7143</v>
      </c>
      <c r="M4256" s="5">
        <f t="shared" si="264"/>
        <v>18</v>
      </c>
      <c r="N4256" s="5">
        <f t="shared" si="265"/>
        <v>23</v>
      </c>
      <c r="O4256" s="3" t="str">
        <f>IF(ISBLANK(D4256),"ส่วนลด",VLOOKUP(D4256,หมวดหมู่!$A$2:$B$35,2))</f>
        <v>ประปา</v>
      </c>
      <c r="P4256" s="3" t="str">
        <f>IF(ISBLANK(E4256),"หน่วย",VLOOKUP(E4256,หน่วยนับ!$A$2:$B$37,2))</f>
        <v>ชิ้น</v>
      </c>
      <c r="Q4256" t="str">
        <f t="shared" si="266"/>
        <v>P00000.png</v>
      </c>
      <c r="R4256" t="str">
        <f t="shared" si="267"/>
        <v>INSERT INTO `product`(`pID`, `pBar`, `pBars`, `pName`, `pBP`, `pSP`, `pVal`, `pCate`, `pUnit`, `img`) VALUES ('P04256','P04256','[{"detail":"รหัสสินค้า","barcode":"P04256"},{"detail":"บาร์โค้ดหลัก","barcode":"P04256"}]','ต่อตรงเกลียวในPVC 1.5'' ***','18','23','3','ประปา','ชิ้น','P00000.png');</v>
      </c>
    </row>
    <row r="4257" spans="1:18" x14ac:dyDescent="0.25">
      <c r="A4257" s="2" t="s">
        <v>6490</v>
      </c>
      <c r="B4257" s="8" t="s">
        <v>6490</v>
      </c>
      <c r="C4257" s="2" t="s">
        <v>9363</v>
      </c>
      <c r="D4257" s="1">
        <v>22</v>
      </c>
      <c r="E4257" s="1">
        <v>1</v>
      </c>
      <c r="F4257" s="1">
        <v>12</v>
      </c>
      <c r="G4257" s="1">
        <v>7</v>
      </c>
      <c r="H4257" s="1">
        <v>10</v>
      </c>
      <c r="I4257" s="16"/>
      <c r="J4257" s="17" t="s">
        <v>7142</v>
      </c>
      <c r="K4257" s="4" t="s">
        <v>7144</v>
      </c>
      <c r="L4257" s="5" t="s">
        <v>7143</v>
      </c>
      <c r="M4257" s="5">
        <f t="shared" si="264"/>
        <v>7</v>
      </c>
      <c r="N4257" s="5">
        <f t="shared" si="265"/>
        <v>10</v>
      </c>
      <c r="O4257" s="3" t="str">
        <f>IF(ISBLANK(D4257),"ส่วนลด",VLOOKUP(D4257,หมวดหมู่!$A$2:$B$35,2))</f>
        <v>ประปา</v>
      </c>
      <c r="P4257" s="3" t="str">
        <f>IF(ISBLANK(E4257),"หน่วย",VLOOKUP(E4257,หน่วยนับ!$A$2:$B$37,2))</f>
        <v>ชิ้น</v>
      </c>
      <c r="Q4257" t="str">
        <f t="shared" si="266"/>
        <v>P00000.png</v>
      </c>
      <c r="R4257" t="str">
        <f t="shared" si="267"/>
        <v>INSERT INTO `product`(`pID`, `pBar`, `pBars`, `pName`, `pBP`, `pSP`, `pVal`, `pCate`, `pUnit`, `img`) VALUES ('P04257','P04257','[{"detail":"รหัสสินค้า","barcode":"P04257"},{"detail":"บาร์โค้ดหลัก","barcode":"P04257"}]','ต่อตรงลดบาง 1.5''ลด11/4'' ***','7','10','12','ประปา','ชิ้น','P00000.png');</v>
      </c>
    </row>
    <row r="4258" spans="1:18" x14ac:dyDescent="0.25">
      <c r="A4258" s="2" t="s">
        <v>6491</v>
      </c>
      <c r="B4258" s="8" t="s">
        <v>6491</v>
      </c>
      <c r="C4258" s="2" t="s">
        <v>9364</v>
      </c>
      <c r="D4258" s="1">
        <v>22</v>
      </c>
      <c r="E4258" s="1">
        <v>1</v>
      </c>
      <c r="F4258" s="1">
        <v>32</v>
      </c>
      <c r="G4258" s="1">
        <v>6</v>
      </c>
      <c r="H4258" s="1">
        <v>8</v>
      </c>
      <c r="I4258" s="16"/>
      <c r="J4258" s="17" t="s">
        <v>7142</v>
      </c>
      <c r="K4258" s="4" t="s">
        <v>7144</v>
      </c>
      <c r="L4258" s="5" t="s">
        <v>7143</v>
      </c>
      <c r="M4258" s="5">
        <f t="shared" si="264"/>
        <v>6</v>
      </c>
      <c r="N4258" s="5">
        <f t="shared" si="265"/>
        <v>8</v>
      </c>
      <c r="O4258" s="3" t="str">
        <f>IF(ISBLANK(D4258),"ส่วนลด",VLOOKUP(D4258,หมวดหมู่!$A$2:$B$35,2))</f>
        <v>ประปา</v>
      </c>
      <c r="P4258" s="3" t="str">
        <f>IF(ISBLANK(E4258),"หน่วย",VLOOKUP(E4258,หน่วยนับ!$A$2:$B$37,2))</f>
        <v>ชิ้น</v>
      </c>
      <c r="Q4258" t="str">
        <f t="shared" si="266"/>
        <v>P00000.png</v>
      </c>
      <c r="R4258" t="str">
        <f t="shared" si="267"/>
        <v>INSERT INTO `product`(`pID`, `pBar`, `pBars`, `pName`, `pBP`, `pSP`, `pVal`, `pCate`, `pUnit`, `img`) VALUES ('P04258','P04258','[{"detail":"รหัสสินค้า","barcode":"P04258"},{"detail":"บาร์โค้ดหลัก","barcode":"P04258"}]','ข้องอบาง90องศา 11/4'' ***','6','8','32','ประปา','ชิ้น','P00000.png');</v>
      </c>
    </row>
    <row r="4259" spans="1:18" x14ac:dyDescent="0.25">
      <c r="A4259" s="2" t="s">
        <v>6492</v>
      </c>
      <c r="B4259" s="8" t="s">
        <v>6492</v>
      </c>
      <c r="C4259" s="2" t="s">
        <v>9365</v>
      </c>
      <c r="D4259" s="1">
        <v>22</v>
      </c>
      <c r="E4259" s="1">
        <v>1</v>
      </c>
      <c r="F4259" s="1">
        <v>12</v>
      </c>
      <c r="G4259" s="1">
        <v>9</v>
      </c>
      <c r="H4259" s="1">
        <v>15</v>
      </c>
      <c r="I4259" s="16"/>
      <c r="J4259" s="17" t="s">
        <v>7142</v>
      </c>
      <c r="K4259" s="4" t="s">
        <v>7144</v>
      </c>
      <c r="L4259" s="5" t="s">
        <v>7143</v>
      </c>
      <c r="M4259" s="5">
        <f t="shared" si="264"/>
        <v>9</v>
      </c>
      <c r="N4259" s="5">
        <f t="shared" si="265"/>
        <v>15</v>
      </c>
      <c r="O4259" s="3" t="str">
        <f>IF(ISBLANK(D4259),"ส่วนลด",VLOOKUP(D4259,หมวดหมู่!$A$2:$B$35,2))</f>
        <v>ประปา</v>
      </c>
      <c r="P4259" s="3" t="str">
        <f>IF(ISBLANK(E4259),"หน่วย",VLOOKUP(E4259,หน่วยนับ!$A$2:$B$37,2))</f>
        <v>ชิ้น</v>
      </c>
      <c r="Q4259" t="str">
        <f t="shared" si="266"/>
        <v>P00000.png</v>
      </c>
      <c r="R4259" t="str">
        <f t="shared" si="267"/>
        <v>INSERT INTO `product`(`pID`, `pBar`, `pBars`, `pName`, `pBP`, `pSP`, `pVal`, `pCate`, `pUnit`, `img`) VALUES ('P04259','P04259','[{"detail":"รหัสสินค้า","barcode":"P04259"},{"detail":"บาร์โค้ดหลัก","barcode":"P04259"}]','สามทางบาง 11/4'' ***','9','15','12','ประปา','ชิ้น','P00000.png');</v>
      </c>
    </row>
    <row r="4260" spans="1:18" x14ac:dyDescent="0.25">
      <c r="A4260" s="2" t="s">
        <v>6493</v>
      </c>
      <c r="B4260" s="8" t="s">
        <v>6493</v>
      </c>
      <c r="C4260" s="2" t="s">
        <v>9366</v>
      </c>
      <c r="D4260" s="1">
        <v>22</v>
      </c>
      <c r="E4260" s="1">
        <v>1</v>
      </c>
      <c r="F4260" s="1">
        <v>4</v>
      </c>
      <c r="G4260" s="1">
        <v>5</v>
      </c>
      <c r="H4260" s="1">
        <v>7</v>
      </c>
      <c r="I4260" s="16"/>
      <c r="J4260" s="17" t="s">
        <v>7142</v>
      </c>
      <c r="K4260" s="4" t="s">
        <v>7144</v>
      </c>
      <c r="L4260" s="5" t="s">
        <v>7143</v>
      </c>
      <c r="M4260" s="5">
        <f t="shared" si="264"/>
        <v>5</v>
      </c>
      <c r="N4260" s="5">
        <f t="shared" si="265"/>
        <v>7</v>
      </c>
      <c r="O4260" s="3" t="str">
        <f>IF(ISBLANK(D4260),"ส่วนลด",VLOOKUP(D4260,หมวดหมู่!$A$2:$B$35,2))</f>
        <v>ประปา</v>
      </c>
      <c r="P4260" s="3" t="str">
        <f>IF(ISBLANK(E4260),"หน่วย",VLOOKUP(E4260,หน่วยนับ!$A$2:$B$37,2))</f>
        <v>ชิ้น</v>
      </c>
      <c r="Q4260" t="str">
        <f t="shared" si="266"/>
        <v>P00000.png</v>
      </c>
      <c r="R4260" t="str">
        <f t="shared" si="267"/>
        <v>INSERT INTO `product`(`pID`, `pBar`, `pBars`, `pName`, `pBP`, `pSP`, `pVal`, `pCate`, `pUnit`, `img`) VALUES ('P04260','P04260','[{"detail":"รหัสสินค้า","barcode":"P04260"},{"detail":"บาร์โค้ดหลัก","barcode":"P04260"}]','ต่อตรงบาง 11/4'' ***','5','7','4','ประปา','ชิ้น','P00000.png');</v>
      </c>
    </row>
    <row r="4261" spans="1:18" x14ac:dyDescent="0.25">
      <c r="A4261" s="2" t="s">
        <v>6494</v>
      </c>
      <c r="B4261" s="8" t="s">
        <v>6494</v>
      </c>
      <c r="C4261" s="2" t="s">
        <v>9367</v>
      </c>
      <c r="D4261" s="1">
        <v>22</v>
      </c>
      <c r="E4261" s="1">
        <v>35</v>
      </c>
      <c r="F4261" s="1">
        <v>4</v>
      </c>
      <c r="G4261" s="1">
        <v>9</v>
      </c>
      <c r="H4261" s="1">
        <v>12</v>
      </c>
      <c r="I4261" s="16"/>
      <c r="J4261" s="17" t="s">
        <v>7142</v>
      </c>
      <c r="K4261" s="4" t="s">
        <v>7144</v>
      </c>
      <c r="L4261" s="5" t="s">
        <v>7143</v>
      </c>
      <c r="M4261" s="5">
        <f t="shared" si="264"/>
        <v>9</v>
      </c>
      <c r="N4261" s="5">
        <f t="shared" si="265"/>
        <v>12</v>
      </c>
      <c r="O4261" s="3" t="str">
        <f>IF(ISBLANK(D4261),"ส่วนลด",VLOOKUP(D4261,หมวดหมู่!$A$2:$B$35,2))</f>
        <v>ประปา</v>
      </c>
      <c r="P4261" s="3" t="str">
        <f>IF(ISBLANK(E4261),"หน่วย",VLOOKUP(E4261,หน่วยนับ!$A$2:$B$37,2))</f>
        <v>ตัว</v>
      </c>
      <c r="Q4261" t="str">
        <f t="shared" si="266"/>
        <v>P00000.png</v>
      </c>
      <c r="R4261" t="str">
        <f t="shared" si="267"/>
        <v>INSERT INTO `product`(`pID`, `pBar`, `pBars`, `pName`, `pBP`, `pSP`, `pVal`, `pCate`, `pUnit`, `img`) VALUES ('P04261','P04261','[{"detail":"รหัสสินค้า","barcode":"P04261"},{"detail":"บาร์โค้ดหลัก","barcode":"P04261"}]','ข้องอ45บาง 1.5'' ***','9','12','4','ประปา','ตัว','P00000.png');</v>
      </c>
    </row>
    <row r="4262" spans="1:18" x14ac:dyDescent="0.25">
      <c r="A4262" s="2" t="s">
        <v>6495</v>
      </c>
      <c r="B4262" s="8" t="s">
        <v>6495</v>
      </c>
      <c r="C4262" s="2" t="s">
        <v>9368</v>
      </c>
      <c r="D4262" s="1">
        <v>22</v>
      </c>
      <c r="E4262" s="1">
        <v>1</v>
      </c>
      <c r="F4262" s="1">
        <v>5</v>
      </c>
      <c r="G4262" s="1">
        <v>13</v>
      </c>
      <c r="H4262" s="1">
        <v>15</v>
      </c>
      <c r="I4262" s="16"/>
      <c r="J4262" s="17" t="s">
        <v>7142</v>
      </c>
      <c r="K4262" s="4" t="s">
        <v>7144</v>
      </c>
      <c r="L4262" s="5" t="s">
        <v>7143</v>
      </c>
      <c r="M4262" s="5">
        <f t="shared" si="264"/>
        <v>13</v>
      </c>
      <c r="N4262" s="5">
        <f t="shared" si="265"/>
        <v>15</v>
      </c>
      <c r="O4262" s="3" t="str">
        <f>IF(ISBLANK(D4262),"ส่วนลด",VLOOKUP(D4262,หมวดหมู่!$A$2:$B$35,2))</f>
        <v>ประปา</v>
      </c>
      <c r="P4262" s="3" t="str">
        <f>IF(ISBLANK(E4262),"หน่วย",VLOOKUP(E4262,หน่วยนับ!$A$2:$B$37,2))</f>
        <v>ชิ้น</v>
      </c>
      <c r="Q4262" t="str">
        <f t="shared" si="266"/>
        <v>P00000.png</v>
      </c>
      <c r="R4262" t="str">
        <f t="shared" si="267"/>
        <v>INSERT INTO `product`(`pID`, `pBar`, `pBars`, `pName`, `pBP`, `pSP`, `pVal`, `pCate`, `pUnit`, `img`) VALUES ('P04262','P04262','[{"detail":"รหัสสินค้า","barcode":"P04262"},{"detail":"บาร์โค้ดหลัก","barcode":"P04262"}]','ต่อตรงหนา 11/4''***','13','15','5','ประปา','ชิ้น','P00000.png');</v>
      </c>
    </row>
    <row r="4263" spans="1:18" x14ac:dyDescent="0.25">
      <c r="A4263" s="2" t="s">
        <v>6496</v>
      </c>
      <c r="B4263" s="8">
        <v>8858901110791</v>
      </c>
      <c r="C4263" s="2" t="s">
        <v>9369</v>
      </c>
      <c r="D4263" s="1">
        <v>22</v>
      </c>
      <c r="E4263" s="1">
        <v>1</v>
      </c>
      <c r="F4263" s="1">
        <v>10</v>
      </c>
      <c r="G4263" s="1">
        <v>11</v>
      </c>
      <c r="H4263" s="1">
        <v>15</v>
      </c>
      <c r="I4263" s="16"/>
      <c r="J4263" s="17" t="s">
        <v>7142</v>
      </c>
      <c r="K4263" s="4" t="s">
        <v>7144</v>
      </c>
      <c r="L4263" s="5" t="s">
        <v>7143</v>
      </c>
      <c r="M4263" s="5">
        <f t="shared" si="264"/>
        <v>11</v>
      </c>
      <c r="N4263" s="5">
        <f t="shared" si="265"/>
        <v>15</v>
      </c>
      <c r="O4263" s="3" t="str">
        <f>IF(ISBLANK(D4263),"ส่วนลด",VLOOKUP(D4263,หมวดหมู่!$A$2:$B$35,2))</f>
        <v>ประปา</v>
      </c>
      <c r="P4263" s="3" t="str">
        <f>IF(ISBLANK(E4263),"หน่วย",VLOOKUP(E4263,หน่วยนับ!$A$2:$B$37,2))</f>
        <v>ชิ้น</v>
      </c>
      <c r="Q4263" t="str">
        <f t="shared" si="266"/>
        <v>P00000.png</v>
      </c>
      <c r="R4263" t="str">
        <f t="shared" si="267"/>
        <v>INSERT INTO `product`(`pID`, `pBar`, `pBars`, `pName`, `pBP`, `pSP`, `pVal`, `pCate`, `pUnit`, `img`) VALUES ('P04263','8858901110791','[{"detail":"รหัสสินค้า","barcode":"P04263"},{"detail":"บาร์โค้ดหลัก","barcode":"8858901110791"}]','ต่อตรงเกลียวในหนาPVC 1'' ***','11','15','10','ประปา','ชิ้น','P00000.png');</v>
      </c>
    </row>
    <row r="4264" spans="1:18" x14ac:dyDescent="0.25">
      <c r="A4264" s="2" t="s">
        <v>6497</v>
      </c>
      <c r="B4264" s="8">
        <v>8858901110982</v>
      </c>
      <c r="C4264" s="2" t="s">
        <v>9370</v>
      </c>
      <c r="D4264" s="1">
        <v>22</v>
      </c>
      <c r="E4264" s="1">
        <v>1</v>
      </c>
      <c r="F4264" s="1">
        <v>5</v>
      </c>
      <c r="G4264" s="1">
        <v>22</v>
      </c>
      <c r="H4264" s="1">
        <v>25</v>
      </c>
      <c r="I4264" s="16"/>
      <c r="J4264" s="17" t="s">
        <v>7142</v>
      </c>
      <c r="K4264" s="4" t="s">
        <v>7144</v>
      </c>
      <c r="L4264" s="5" t="s">
        <v>7143</v>
      </c>
      <c r="M4264" s="5">
        <f t="shared" si="264"/>
        <v>22</v>
      </c>
      <c r="N4264" s="5">
        <f t="shared" si="265"/>
        <v>25</v>
      </c>
      <c r="O4264" s="3" t="str">
        <f>IF(ISBLANK(D4264),"ส่วนลด",VLOOKUP(D4264,หมวดหมู่!$A$2:$B$35,2))</f>
        <v>ประปา</v>
      </c>
      <c r="P4264" s="3" t="str">
        <f>IF(ISBLANK(E4264),"หน่วย",VLOOKUP(E4264,หน่วยนับ!$A$2:$B$37,2))</f>
        <v>ชิ้น</v>
      </c>
      <c r="Q4264" t="str">
        <f t="shared" si="266"/>
        <v>P00000.png</v>
      </c>
      <c r="R4264" t="str">
        <f t="shared" si="267"/>
        <v>INSERT INTO `product`(`pID`, `pBar`, `pBars`, `pName`, `pBP`, `pSP`, `pVal`, `pCate`, `pUnit`, `img`) VALUES ('P04264','8858901110982','[{"detail":"รหัสสินค้า","barcode":"P04264"},{"detail":"บาร์โค้ดหลัก","barcode":"8858901110982"}]','ข้องอเกลียวใน 1'' ***','22','25','5','ประปา','ชิ้น','P00000.png');</v>
      </c>
    </row>
    <row r="4265" spans="1:18" x14ac:dyDescent="0.25">
      <c r="A4265" s="2" t="s">
        <v>6498</v>
      </c>
      <c r="B4265" s="8">
        <v>8858901111149</v>
      </c>
      <c r="C4265" s="2" t="s">
        <v>9371</v>
      </c>
      <c r="D4265" s="1">
        <v>22</v>
      </c>
      <c r="E4265" s="1">
        <v>1</v>
      </c>
      <c r="F4265" s="1">
        <v>9</v>
      </c>
      <c r="G4265" s="1">
        <v>13</v>
      </c>
      <c r="H4265" s="1">
        <v>16</v>
      </c>
      <c r="I4265" s="16"/>
      <c r="J4265" s="17" t="s">
        <v>7142</v>
      </c>
      <c r="K4265" s="4" t="s">
        <v>7144</v>
      </c>
      <c r="L4265" s="5" t="s">
        <v>7143</v>
      </c>
      <c r="M4265" s="5">
        <f t="shared" si="264"/>
        <v>13</v>
      </c>
      <c r="N4265" s="5">
        <f t="shared" si="265"/>
        <v>16</v>
      </c>
      <c r="O4265" s="3" t="str">
        <f>IF(ISBLANK(D4265),"ส่วนลด",VLOOKUP(D4265,หมวดหมู่!$A$2:$B$35,2))</f>
        <v>ประปา</v>
      </c>
      <c r="P4265" s="3" t="str">
        <f>IF(ISBLANK(E4265),"หน่วย",VLOOKUP(E4265,หน่วยนับ!$A$2:$B$37,2))</f>
        <v>ชิ้น</v>
      </c>
      <c r="Q4265" t="str">
        <f t="shared" si="266"/>
        <v>P00000.png</v>
      </c>
      <c r="R4265" t="str">
        <f t="shared" si="267"/>
        <v>INSERT INTO `product`(`pID`, `pBar`, `pBars`, `pName`, `pBP`, `pSP`, `pVal`, `pCate`, `pUnit`, `img`) VALUES ('P04265','8858901111149','[{"detail":"รหัสสินค้า","barcode":"P04265"},{"detail":"บาร์โค้ดหลัก","barcode":"8858901111149"}]','ข้องอ45บาง 2'' ***','13','16','9','ประปา','ชิ้น','P00000.png');</v>
      </c>
    </row>
    <row r="4266" spans="1:18" x14ac:dyDescent="0.25">
      <c r="A4266" s="2" t="s">
        <v>6499</v>
      </c>
      <c r="B4266" s="8" t="s">
        <v>6499</v>
      </c>
      <c r="C4266" s="2" t="s">
        <v>9372</v>
      </c>
      <c r="D4266" s="1">
        <v>22</v>
      </c>
      <c r="E4266" s="1">
        <v>1</v>
      </c>
      <c r="F4266" s="1">
        <v>8</v>
      </c>
      <c r="G4266" s="1">
        <v>3</v>
      </c>
      <c r="H4266" s="1">
        <v>5</v>
      </c>
      <c r="I4266" s="16"/>
      <c r="J4266" s="17" t="s">
        <v>7142</v>
      </c>
      <c r="K4266" s="4" t="s">
        <v>7144</v>
      </c>
      <c r="L4266" s="5" t="s">
        <v>7143</v>
      </c>
      <c r="M4266" s="5">
        <f t="shared" si="264"/>
        <v>3</v>
      </c>
      <c r="N4266" s="5">
        <f t="shared" si="265"/>
        <v>5</v>
      </c>
      <c r="O4266" s="3" t="str">
        <f>IF(ISBLANK(D4266),"ส่วนลด",VLOOKUP(D4266,หมวดหมู่!$A$2:$B$35,2))</f>
        <v>ประปา</v>
      </c>
      <c r="P4266" s="3" t="str">
        <f>IF(ISBLANK(E4266),"หน่วย",VLOOKUP(E4266,หน่วยนับ!$A$2:$B$37,2))</f>
        <v>ชิ้น</v>
      </c>
      <c r="Q4266" t="str">
        <f t="shared" si="266"/>
        <v>P00000.png</v>
      </c>
      <c r="R4266" t="str">
        <f t="shared" si="267"/>
        <v>INSERT INTO `product`(`pID`, `pBar`, `pBars`, `pName`, `pBP`, `pSP`, `pVal`, `pCate`, `pUnit`, `img`) VALUES ('P04266','P04266','[{"detail":"รหัสสินค้า","barcode":"P04266"},{"detail":"บาร์โค้ดหลัก","barcode":"P04266"}]','แค้มก้ามปูPVC 3/8'' ***','3','5','8','ประปา','ชิ้น','P00000.png');</v>
      </c>
    </row>
    <row r="4267" spans="1:18" x14ac:dyDescent="0.25">
      <c r="A4267" s="2" t="s">
        <v>6500</v>
      </c>
      <c r="B4267" s="8">
        <v>1988032121506</v>
      </c>
      <c r="C4267" s="2" t="s">
        <v>9373</v>
      </c>
      <c r="D4267" s="1">
        <v>40</v>
      </c>
      <c r="E4267" s="1">
        <v>1</v>
      </c>
      <c r="F4267" s="1">
        <v>11</v>
      </c>
      <c r="G4267" s="1">
        <v>16</v>
      </c>
      <c r="H4267" s="1">
        <v>25</v>
      </c>
      <c r="I4267" s="16"/>
      <c r="J4267" s="17" t="s">
        <v>7142</v>
      </c>
      <c r="K4267" s="4" t="s">
        <v>7144</v>
      </c>
      <c r="L4267" s="5" t="s">
        <v>7143</v>
      </c>
      <c r="M4267" s="5">
        <f t="shared" si="264"/>
        <v>16</v>
      </c>
      <c r="N4267" s="5">
        <f t="shared" si="265"/>
        <v>25</v>
      </c>
      <c r="O4267" s="3" t="str">
        <f>IF(ISBLANK(D4267),"ส่วนลด",VLOOKUP(D4267,หมวดหมู่!$A$2:$B$35,2))</f>
        <v>งานก่อสร้าง</v>
      </c>
      <c r="P4267" s="3" t="str">
        <f>IF(ISBLANK(E4267),"หน่วย",VLOOKUP(E4267,หน่วยนับ!$A$2:$B$37,2))</f>
        <v>ชิ้น</v>
      </c>
      <c r="Q4267" t="str">
        <f t="shared" si="266"/>
        <v>P00000.png</v>
      </c>
      <c r="R4267" t="str">
        <f t="shared" si="267"/>
        <v>INSERT INTO `product`(`pID`, `pBar`, `pBars`, `pName`, `pBP`, `pSP`, `pVal`, `pCate`, `pUnit`, `img`) VALUES ('P04267','1988032121506','[{"detail":"รหัสสินค้า","barcode":"P04267"},{"detail":"บาร์โค้ดหลัก","barcode":"1988032121506"}]','ไขควงตอกหัวแฉก***','16','25','11','งานก่อสร้าง','ชิ้น','P00000.png');</v>
      </c>
    </row>
    <row r="4268" spans="1:18" x14ac:dyDescent="0.25">
      <c r="A4268" s="2" t="s">
        <v>6501</v>
      </c>
      <c r="B4268" s="8">
        <v>1021030200051</v>
      </c>
      <c r="C4268" s="2" t="s">
        <v>6502</v>
      </c>
      <c r="D4268" s="1">
        <v>32</v>
      </c>
      <c r="E4268" s="1">
        <v>9</v>
      </c>
      <c r="F4268" s="1">
        <v>3</v>
      </c>
      <c r="G4268" s="1">
        <v>14.58</v>
      </c>
      <c r="H4268" s="1">
        <v>20</v>
      </c>
      <c r="I4268" s="16"/>
      <c r="J4268" s="17" t="s">
        <v>7142</v>
      </c>
      <c r="K4268" s="4" t="s">
        <v>7144</v>
      </c>
      <c r="L4268" s="5" t="s">
        <v>7143</v>
      </c>
      <c r="M4268" s="5">
        <f t="shared" si="264"/>
        <v>14.58</v>
      </c>
      <c r="N4268" s="5">
        <f t="shared" si="265"/>
        <v>20</v>
      </c>
      <c r="O4268" s="3" t="str">
        <f>IF(ISBLANK(D4268),"ส่วนลด",VLOOKUP(D4268,หมวดหมู่!$A$2:$B$35,2))</f>
        <v>การศึกษา</v>
      </c>
      <c r="P4268" s="3" t="str">
        <f>IF(ISBLANK(E4268),"หน่วย",VLOOKUP(E4268,หน่วยนับ!$A$2:$B$37,2))</f>
        <v>แพ็ค</v>
      </c>
      <c r="Q4268" t="str">
        <f t="shared" si="266"/>
        <v>P00000.png</v>
      </c>
      <c r="R4268" t="str">
        <f t="shared" si="267"/>
        <v>INSERT INTO `product`(`pID`, `pBar`, `pBars`, `pName`, `pBP`, `pSP`, `pVal`, `pCate`, `pUnit`, `img`) VALUES ('P04268','1021030200051','[{"detail":"รหัสสินค้า","barcode":"P04268"},{"detail":"บาร์โค้ดหลัก","barcode":"1021030200051"}]','เทปลบคำผิดแพ็ค3ชิ้น20บ**','14.58','20','3','การศึกษา','แพ็ค','P00000.png');</v>
      </c>
    </row>
    <row r="4269" spans="1:18" x14ac:dyDescent="0.25">
      <c r="A4269" s="2" t="s">
        <v>6503</v>
      </c>
      <c r="B4269" s="8" t="s">
        <v>6503</v>
      </c>
      <c r="C4269" s="2" t="s">
        <v>9374</v>
      </c>
      <c r="D4269" s="1">
        <v>22</v>
      </c>
      <c r="E4269" s="1">
        <v>1</v>
      </c>
      <c r="F4269" s="1">
        <v>11</v>
      </c>
      <c r="G4269" s="1">
        <v>4</v>
      </c>
      <c r="H4269" s="1">
        <v>5</v>
      </c>
      <c r="I4269" s="16"/>
      <c r="J4269" s="17" t="s">
        <v>7142</v>
      </c>
      <c r="K4269" s="4" t="s">
        <v>7144</v>
      </c>
      <c r="L4269" s="5" t="s">
        <v>7143</v>
      </c>
      <c r="M4269" s="5">
        <f t="shared" si="264"/>
        <v>4</v>
      </c>
      <c r="N4269" s="5">
        <f t="shared" si="265"/>
        <v>5</v>
      </c>
      <c r="O4269" s="3" t="str">
        <f>IF(ISBLANK(D4269),"ส่วนลด",VLOOKUP(D4269,หมวดหมู่!$A$2:$B$35,2))</f>
        <v>ประปา</v>
      </c>
      <c r="P4269" s="3" t="str">
        <f>IF(ISBLANK(E4269),"หน่วย",VLOOKUP(E4269,หน่วยนับ!$A$2:$B$37,2))</f>
        <v>ชิ้น</v>
      </c>
      <c r="Q4269" t="str">
        <f t="shared" si="266"/>
        <v>P00000.png</v>
      </c>
      <c r="R4269" t="str">
        <f t="shared" si="267"/>
        <v>INSERT INTO `product`(`pID`, `pBar`, `pBars`, `pName`, `pBP`, `pSP`, `pVal`, `pCate`, `pUnit`, `img`) VALUES ('P04269','P04269','[{"detail":"รหัสสินค้า","barcode":"P04269"},{"detail":"บาร์โค้ดหลัก","barcode":"P04269"}]','เกียวนอกสวมสาย1/2''*1/2''***','4','5','11','ประปา','ชิ้น','P00000.png');</v>
      </c>
    </row>
    <row r="4270" spans="1:18" x14ac:dyDescent="0.25">
      <c r="A4270" s="2" t="s">
        <v>6504</v>
      </c>
      <c r="B4270" s="8" t="s">
        <v>6504</v>
      </c>
      <c r="C4270" s="2" t="s">
        <v>9375</v>
      </c>
      <c r="D4270" s="1">
        <v>22</v>
      </c>
      <c r="E4270" s="1">
        <v>1</v>
      </c>
      <c r="F4270" s="1">
        <v>11</v>
      </c>
      <c r="G4270" s="1">
        <v>8</v>
      </c>
      <c r="H4270" s="1">
        <v>10</v>
      </c>
      <c r="I4270" s="16"/>
      <c r="J4270" s="17" t="s">
        <v>7142</v>
      </c>
      <c r="K4270" s="4" t="s">
        <v>7144</v>
      </c>
      <c r="L4270" s="5" t="s">
        <v>7143</v>
      </c>
      <c r="M4270" s="5">
        <f t="shared" si="264"/>
        <v>8</v>
      </c>
      <c r="N4270" s="5">
        <f t="shared" si="265"/>
        <v>10</v>
      </c>
      <c r="O4270" s="3" t="str">
        <f>IF(ISBLANK(D4270),"ส่วนลด",VLOOKUP(D4270,หมวดหมู่!$A$2:$B$35,2))</f>
        <v>ประปา</v>
      </c>
      <c r="P4270" s="3" t="str">
        <f>IF(ISBLANK(E4270),"หน่วย",VLOOKUP(E4270,หน่วยนับ!$A$2:$B$37,2))</f>
        <v>ชิ้น</v>
      </c>
      <c r="Q4270" t="str">
        <f t="shared" si="266"/>
        <v>P00000.png</v>
      </c>
      <c r="R4270" t="str">
        <f t="shared" si="267"/>
        <v>INSERT INTO `product`(`pID`, `pBar`, `pBars`, `pName`, `pBP`, `pSP`, `pVal`, `pCate`, `pUnit`, `img`) VALUES ('P04270','P04270','[{"detail":"รหัสสินค้า","barcode":"P04270"},{"detail":"บาร์โค้ดหลัก","barcode":"P04270"}]','ข้อต่อสายยางเกลียวนอก3/4''X1/2''***','8','10','11','ประปา','ชิ้น','P00000.png');</v>
      </c>
    </row>
    <row r="4271" spans="1:18" x14ac:dyDescent="0.25">
      <c r="A4271" s="2" t="s">
        <v>6505</v>
      </c>
      <c r="B4271" s="8" t="s">
        <v>6505</v>
      </c>
      <c r="C4271" s="2" t="s">
        <v>9376</v>
      </c>
      <c r="D4271" s="1">
        <v>22</v>
      </c>
      <c r="E4271" s="1">
        <v>1</v>
      </c>
      <c r="F4271" s="1">
        <v>12</v>
      </c>
      <c r="G4271" s="1">
        <v>7</v>
      </c>
      <c r="H4271" s="1">
        <v>10</v>
      </c>
      <c r="I4271" s="16"/>
      <c r="J4271" s="17" t="s">
        <v>7142</v>
      </c>
      <c r="K4271" s="4" t="s">
        <v>7144</v>
      </c>
      <c r="L4271" s="5" t="s">
        <v>7143</v>
      </c>
      <c r="M4271" s="5">
        <f t="shared" si="264"/>
        <v>7</v>
      </c>
      <c r="N4271" s="5">
        <f t="shared" si="265"/>
        <v>10</v>
      </c>
      <c r="O4271" s="3" t="str">
        <f>IF(ISBLANK(D4271),"ส่วนลด",VLOOKUP(D4271,หมวดหมู่!$A$2:$B$35,2))</f>
        <v>ประปา</v>
      </c>
      <c r="P4271" s="3" t="str">
        <f>IF(ISBLANK(E4271),"หน่วย",VLOOKUP(E4271,หน่วยนับ!$A$2:$B$37,2))</f>
        <v>ชิ้น</v>
      </c>
      <c r="Q4271" t="str">
        <f t="shared" si="266"/>
        <v>P00000.png</v>
      </c>
      <c r="R4271" t="str">
        <f t="shared" si="267"/>
        <v>INSERT INTO `product`(`pID`, `pBar`, `pBars`, `pName`, `pBP`, `pSP`, `pVal`, `pCate`, `pUnit`, `img`) VALUES ('P04271','P04271','[{"detail":"รหัสสินค้า","barcode":"P04271"},{"detail":"บาร์โค้ดหลัก","barcode":"P04271"}]','เกียวนอกสวมสายยาง 1'' X 1'' ***','7','10','12','ประปา','ชิ้น','P00000.png');</v>
      </c>
    </row>
    <row r="4272" spans="1:18" x14ac:dyDescent="0.25">
      <c r="A4272" s="2" t="s">
        <v>6506</v>
      </c>
      <c r="B4272" s="8" t="s">
        <v>6506</v>
      </c>
      <c r="C4272" s="2" t="s">
        <v>9377</v>
      </c>
      <c r="D4272" s="1">
        <v>22</v>
      </c>
      <c r="E4272" s="1">
        <v>1</v>
      </c>
      <c r="F4272" s="1">
        <v>8</v>
      </c>
      <c r="G4272" s="1">
        <v>6</v>
      </c>
      <c r="H4272" s="1">
        <v>10</v>
      </c>
      <c r="I4272" s="16"/>
      <c r="J4272" s="17" t="s">
        <v>7142</v>
      </c>
      <c r="K4272" s="4" t="s">
        <v>7144</v>
      </c>
      <c r="L4272" s="5" t="s">
        <v>7143</v>
      </c>
      <c r="M4272" s="5">
        <f t="shared" si="264"/>
        <v>6</v>
      </c>
      <c r="N4272" s="5">
        <f t="shared" si="265"/>
        <v>10</v>
      </c>
      <c r="O4272" s="3" t="str">
        <f>IF(ISBLANK(D4272),"ส่วนลด",VLOOKUP(D4272,หมวดหมู่!$A$2:$B$35,2))</f>
        <v>ประปา</v>
      </c>
      <c r="P4272" s="3" t="str">
        <f>IF(ISBLANK(E4272),"หน่วย",VLOOKUP(E4272,หน่วยนับ!$A$2:$B$37,2))</f>
        <v>ชิ้น</v>
      </c>
      <c r="Q4272" t="str">
        <f t="shared" si="266"/>
        <v>P00000.png</v>
      </c>
      <c r="R4272" t="str">
        <f t="shared" si="267"/>
        <v>INSERT INTO `product`(`pID`, `pBar`, `pBars`, `pName`, `pBP`, `pSP`, `pVal`, `pCate`, `pUnit`, `img`) VALUES ('P04272','P04272','[{"detail":"รหัสสินค้า","barcode":"P04272"},{"detail":"บาร์โค้ดหลัก","barcode":"P04272"}]','เกียวนอกสวมสาย3/4''*3/4''***','6','10','8','ประปา','ชิ้น','P00000.png');</v>
      </c>
    </row>
    <row r="4273" spans="1:18" x14ac:dyDescent="0.25">
      <c r="A4273" s="2" t="s">
        <v>6507</v>
      </c>
      <c r="B4273" s="8">
        <v>8851907126841</v>
      </c>
      <c r="C4273" s="2" t="s">
        <v>9378</v>
      </c>
      <c r="D4273" s="1">
        <v>32</v>
      </c>
      <c r="E4273" s="1">
        <v>1</v>
      </c>
      <c r="F4273" s="1">
        <v>6</v>
      </c>
      <c r="G4273" s="1">
        <v>14.5</v>
      </c>
      <c r="H4273" s="1">
        <v>20</v>
      </c>
      <c r="I4273" s="16"/>
      <c r="J4273" s="17" t="s">
        <v>7142</v>
      </c>
      <c r="K4273" s="4" t="s">
        <v>7144</v>
      </c>
      <c r="L4273" s="5" t="s">
        <v>7143</v>
      </c>
      <c r="M4273" s="5">
        <f t="shared" si="264"/>
        <v>14.5</v>
      </c>
      <c r="N4273" s="5">
        <f t="shared" si="265"/>
        <v>20</v>
      </c>
      <c r="O4273" s="3" t="str">
        <f>IF(ISBLANK(D4273),"ส่วนลด",VLOOKUP(D4273,หมวดหมู่!$A$2:$B$35,2))</f>
        <v>การศึกษา</v>
      </c>
      <c r="P4273" s="3" t="str">
        <f>IF(ISBLANK(E4273),"หน่วย",VLOOKUP(E4273,หน่วยนับ!$A$2:$B$37,2))</f>
        <v>ชิ้น</v>
      </c>
      <c r="Q4273" t="str">
        <f t="shared" si="266"/>
        <v>P00000.png</v>
      </c>
      <c r="R4273" t="str">
        <f t="shared" si="267"/>
        <v>INSERT INTO `product`(`pID`, `pBar`, `pBars`, `pName`, `pBP`, `pSP`, `pVal`, `pCate`, `pUnit`, `img`) VALUES ('P04273','8851907126841','[{"detail":"รหัสสินค้า","barcode":"P04273"},{"detail":"บาร์โค้ดหลัก","barcode":"8851907126841"}]','ใบมีดคัสเตอร์เล็กช้าง***','14.5','20','6','การศึกษา','ชิ้น','P00000.png');</v>
      </c>
    </row>
    <row r="4274" spans="1:18" x14ac:dyDescent="0.25">
      <c r="A4274" s="2" t="s">
        <v>6508</v>
      </c>
      <c r="B4274" s="8">
        <v>8857121502409</v>
      </c>
      <c r="C4274" s="2" t="s">
        <v>9379</v>
      </c>
      <c r="D4274" s="1">
        <v>91</v>
      </c>
      <c r="E4274" s="1">
        <v>1</v>
      </c>
      <c r="F4274" s="1">
        <v>1</v>
      </c>
      <c r="G4274" s="1">
        <v>14.59</v>
      </c>
      <c r="H4274" s="1">
        <v>20</v>
      </c>
      <c r="I4274" s="16"/>
      <c r="J4274" s="17" t="s">
        <v>7142</v>
      </c>
      <c r="K4274" s="4" t="s">
        <v>7144</v>
      </c>
      <c r="L4274" s="5" t="s">
        <v>7143</v>
      </c>
      <c r="M4274" s="5">
        <f t="shared" si="264"/>
        <v>14.59</v>
      </c>
      <c r="N4274" s="5">
        <f t="shared" si="265"/>
        <v>20</v>
      </c>
      <c r="O4274" s="3" t="str">
        <f>IF(ISBLANK(D4274),"ส่วนลด",VLOOKUP(D4274,หมวดหมู่!$A$2:$B$35,2))</f>
        <v>ของใช้ในครัว</v>
      </c>
      <c r="P4274" s="3" t="str">
        <f>IF(ISBLANK(E4274),"หน่วย",VLOOKUP(E4274,หน่วยนับ!$A$2:$B$37,2))</f>
        <v>ชิ้น</v>
      </c>
      <c r="Q4274" t="str">
        <f t="shared" si="266"/>
        <v>P00000.png</v>
      </c>
      <c r="R4274" t="str">
        <f t="shared" si="267"/>
        <v>INSERT INTO `product`(`pID`, `pBar`, `pBars`, `pName`, `pBP`, `pSP`, `pVal`, `pCate`, `pUnit`, `img`) VALUES ('P04274','8857121502409','[{"detail":"รหัสสินค้า","barcode":"P04274"},{"detail":"บาร์โค้ดหลัก","barcode":"8857121502409"}]','แปรงขัดห้องน้ำเขียวแดง***','14.59','20','1','ของใช้ในครัว','ชิ้น','P00000.png');</v>
      </c>
    </row>
    <row r="4275" spans="1:18" x14ac:dyDescent="0.25">
      <c r="A4275" s="2" t="s">
        <v>6509</v>
      </c>
      <c r="B4275" s="8" t="s">
        <v>6509</v>
      </c>
      <c r="C4275" s="2" t="s">
        <v>6947</v>
      </c>
      <c r="D4275" s="1">
        <v>20</v>
      </c>
      <c r="E4275" s="6"/>
      <c r="F4275" s="1">
        <v>0</v>
      </c>
      <c r="G4275" s="1">
        <v>0</v>
      </c>
      <c r="H4275" s="1">
        <v>0</v>
      </c>
      <c r="I4275" s="16"/>
      <c r="J4275" s="17" t="s">
        <v>7142</v>
      </c>
      <c r="K4275" s="4" t="s">
        <v>7144</v>
      </c>
      <c r="L4275" s="5" t="s">
        <v>7143</v>
      </c>
      <c r="M4275" s="5">
        <f t="shared" si="264"/>
        <v>0</v>
      </c>
      <c r="N4275" s="5">
        <f t="shared" si="265"/>
        <v>0</v>
      </c>
      <c r="O4275" s="3" t="str">
        <f>IF(ISBLANK(D4275),"ส่วนลด",VLOOKUP(D4275,หมวดหมู่!$A$2:$B$35,2))</f>
        <v>อุปโภค/บริโภค</v>
      </c>
      <c r="P4275" s="3" t="str">
        <f>IF(ISBLANK(E4275),"หน่วย",VLOOKUP(E4275,หน่วยนับ!$A$2:$B$37,2))</f>
        <v>หน่วย</v>
      </c>
      <c r="Q4275" t="str">
        <f t="shared" si="266"/>
        <v>P00000.png</v>
      </c>
      <c r="R4275" t="str">
        <f t="shared" si="267"/>
        <v>INSERT INTO `product`(`pID`, `pBar`, `pBars`, `pName`, `pBP`, `pSP`, `pVal`, `pCate`, `pUnit`, `img`) VALUES ('P04275','P04275','[{"detail":"รหัสสินค้า","barcode":"P04275"},{"detail":"บาร์โค้ดหลัก","barcode":"P04275"}]','ซ้ำ*','0','0','0','อุปโภค/บริโภค','หน่วย','P00000.png');</v>
      </c>
    </row>
    <row r="4276" spans="1:18" x14ac:dyDescent="0.25">
      <c r="A4276" s="2" t="s">
        <v>6510</v>
      </c>
      <c r="B4276" s="8">
        <v>1988032162417</v>
      </c>
      <c r="C4276" s="2" t="s">
        <v>9380</v>
      </c>
      <c r="D4276" s="1">
        <v>40</v>
      </c>
      <c r="E4276" s="1">
        <v>9</v>
      </c>
      <c r="F4276" s="1">
        <v>6</v>
      </c>
      <c r="G4276" s="1">
        <v>14.59</v>
      </c>
      <c r="H4276" s="1">
        <v>25</v>
      </c>
      <c r="I4276" s="16"/>
      <c r="J4276" s="17" t="s">
        <v>7142</v>
      </c>
      <c r="K4276" s="4" t="s">
        <v>7144</v>
      </c>
      <c r="L4276" s="5" t="s">
        <v>7143</v>
      </c>
      <c r="M4276" s="5">
        <f t="shared" si="264"/>
        <v>14.59</v>
      </c>
      <c r="N4276" s="5">
        <f t="shared" si="265"/>
        <v>25</v>
      </c>
      <c r="O4276" s="3" t="str">
        <f>IF(ISBLANK(D4276),"ส่วนลด",VLOOKUP(D4276,หมวดหมู่!$A$2:$B$35,2))</f>
        <v>งานก่อสร้าง</v>
      </c>
      <c r="P4276" s="3" t="str">
        <f>IF(ISBLANK(E4276),"หน่วย",VLOOKUP(E4276,หน่วยนับ!$A$2:$B$37,2))</f>
        <v>แพ็ค</v>
      </c>
      <c r="Q4276" t="str">
        <f t="shared" si="266"/>
        <v>P00000.png</v>
      </c>
      <c r="R4276" t="str">
        <f t="shared" si="267"/>
        <v>INSERT INTO `product`(`pID`, `pBar`, `pBars`, `pName`, `pBP`, `pSP`, `pVal`, `pCate`, `pUnit`, `img`) VALUES ('P04276','1988032162417','[{"detail":"รหัสสินค้า","barcode":"P04276"},{"detail":"บาร์โค้ดหลัก","barcode":"1988032162417"}]','อะไหล่ล้อแพ็ค2***','14.59','25','6','งานก่อสร้าง','แพ็ค','P00000.png');</v>
      </c>
    </row>
    <row r="4277" spans="1:18" x14ac:dyDescent="0.25">
      <c r="A4277" s="2" t="s">
        <v>6511</v>
      </c>
      <c r="B4277" s="8">
        <v>8851907126834</v>
      </c>
      <c r="C4277" s="2" t="s">
        <v>9381</v>
      </c>
      <c r="D4277" s="1">
        <v>32</v>
      </c>
      <c r="E4277" s="1">
        <v>1</v>
      </c>
      <c r="F4277" s="1">
        <v>4</v>
      </c>
      <c r="G4277" s="1">
        <v>22</v>
      </c>
      <c r="H4277" s="1">
        <v>30</v>
      </c>
      <c r="I4277" s="16"/>
      <c r="J4277" s="17" t="s">
        <v>7142</v>
      </c>
      <c r="K4277" s="4" t="s">
        <v>7144</v>
      </c>
      <c r="L4277" s="5" t="s">
        <v>7143</v>
      </c>
      <c r="M4277" s="5">
        <f t="shared" si="264"/>
        <v>22</v>
      </c>
      <c r="N4277" s="5">
        <f t="shared" si="265"/>
        <v>30</v>
      </c>
      <c r="O4277" s="3" t="str">
        <f>IF(ISBLANK(D4277),"ส่วนลด",VLOOKUP(D4277,หมวดหมู่!$A$2:$B$35,2))</f>
        <v>การศึกษา</v>
      </c>
      <c r="P4277" s="3" t="str">
        <f>IF(ISBLANK(E4277),"หน่วย",VLOOKUP(E4277,หน่วยนับ!$A$2:$B$37,2))</f>
        <v>ชิ้น</v>
      </c>
      <c r="Q4277" t="str">
        <f t="shared" si="266"/>
        <v>P00000.png</v>
      </c>
      <c r="R4277" t="str">
        <f t="shared" si="267"/>
        <v>INSERT INTO `product`(`pID`, `pBar`, `pBars`, `pName`, `pBP`, `pSP`, `pVal`, `pCate`, `pUnit`, `img`) VALUES ('P04277','8851907126834','[{"detail":"รหัสสินค้า","barcode":"P04277"},{"detail":"บาร์โค้ดหลัก","barcode":"8851907126834"}]','ใบมีดคัสเตอร์ใหญ่ช้าง***','22','30','4','การศึกษา','ชิ้น','P00000.png');</v>
      </c>
    </row>
    <row r="4278" spans="1:18" x14ac:dyDescent="0.25">
      <c r="A4278" s="2" t="s">
        <v>6512</v>
      </c>
      <c r="B4278" s="8">
        <v>1984020271826</v>
      </c>
      <c r="C4278" s="2" t="s">
        <v>9382</v>
      </c>
      <c r="D4278" s="1">
        <v>40</v>
      </c>
      <c r="E4278" s="1">
        <v>1</v>
      </c>
      <c r="F4278" s="1">
        <v>4</v>
      </c>
      <c r="G4278" s="1">
        <v>14.59</v>
      </c>
      <c r="H4278" s="1">
        <v>25</v>
      </c>
      <c r="I4278" s="16"/>
      <c r="J4278" s="17" t="s">
        <v>7142</v>
      </c>
      <c r="K4278" s="4" t="s">
        <v>7144</v>
      </c>
      <c r="L4278" s="5" t="s">
        <v>7143</v>
      </c>
      <c r="M4278" s="5">
        <f t="shared" si="264"/>
        <v>14.59</v>
      </c>
      <c r="N4278" s="5">
        <f t="shared" si="265"/>
        <v>25</v>
      </c>
      <c r="O4278" s="3" t="str">
        <f>IF(ISBLANK(D4278),"ส่วนลด",VLOOKUP(D4278,หมวดหมู่!$A$2:$B$35,2))</f>
        <v>งานก่อสร้าง</v>
      </c>
      <c r="P4278" s="3" t="str">
        <f>IF(ISBLANK(E4278),"หน่วย",VLOOKUP(E4278,หน่วยนับ!$A$2:$B$37,2))</f>
        <v>ชิ้น</v>
      </c>
      <c r="Q4278" t="str">
        <f t="shared" si="266"/>
        <v>P00000.png</v>
      </c>
      <c r="R4278" t="str">
        <f t="shared" si="267"/>
        <v>INSERT INTO `product`(`pID`, `pBar`, `pBars`, `pName`, `pBP`, `pSP`, `pVal`, `pCate`, `pUnit`, `img`) VALUES ('P04278','1984020271826','[{"detail":"รหัสสินค้า","barcode":"P04278"},{"detail":"บาร์โค้ดหลัก","barcode":"1984020271826"}]','ล้อล็อคเกลียวนอก1ชิ้น***','14.59','25','4','งานก่อสร้าง','ชิ้น','P00000.png');</v>
      </c>
    </row>
    <row r="4279" spans="1:18" x14ac:dyDescent="0.25">
      <c r="A4279" s="2" t="s">
        <v>6513</v>
      </c>
      <c r="B4279" s="8">
        <v>8851072012550</v>
      </c>
      <c r="C4279" s="2" t="s">
        <v>9383</v>
      </c>
      <c r="D4279" s="1">
        <v>42</v>
      </c>
      <c r="E4279" s="1">
        <v>1</v>
      </c>
      <c r="F4279" s="1">
        <v>2</v>
      </c>
      <c r="G4279" s="1">
        <v>15.42</v>
      </c>
      <c r="H4279" s="1">
        <v>20</v>
      </c>
      <c r="I4279" s="16"/>
      <c r="J4279" s="17" t="s">
        <v>7142</v>
      </c>
      <c r="K4279" s="4" t="s">
        <v>7144</v>
      </c>
      <c r="L4279" s="5" t="s">
        <v>7143</v>
      </c>
      <c r="M4279" s="5">
        <f t="shared" si="264"/>
        <v>15.42</v>
      </c>
      <c r="N4279" s="5">
        <f t="shared" si="265"/>
        <v>20</v>
      </c>
      <c r="O4279" s="3" t="str">
        <f>IF(ISBLANK(D4279),"ส่วนลด",VLOOKUP(D4279,หมวดหมู่!$A$2:$B$35,2))</f>
        <v>ของใช้เด็ก+ชิชชู่+สำลี</v>
      </c>
      <c r="P4279" s="3" t="str">
        <f>IF(ISBLANK(E4279),"หน่วย",VLOOKUP(E4279,หน่วยนับ!$A$2:$B$37,2))</f>
        <v>ชิ้น</v>
      </c>
      <c r="Q4279" t="str">
        <f t="shared" si="266"/>
        <v>P00000.png</v>
      </c>
      <c r="R4279" t="str">
        <f t="shared" si="267"/>
        <v>INSERT INTO `product`(`pID`, `pBar`, `pBars`, `pName`, `pBP`, `pSP`, `pVal`, `pCate`, `pUnit`, `img`) VALUES ('P04279','8851072012550','[{"detail":"รหัสสินค้า","barcode":"P04279"},{"detail":"บาร์โค้ดหลัก","barcode":"8851072012550"}]','คัสเติ้ลบัด500ก้าน***','15.42','20','2','ของใช้เด็ก+ชิชชู่+สำลี','ชิ้น','P00000.png');</v>
      </c>
    </row>
    <row r="4280" spans="1:18" x14ac:dyDescent="0.25">
      <c r="A4280" s="2" t="s">
        <v>6514</v>
      </c>
      <c r="B4280" s="8">
        <v>6948404680043</v>
      </c>
      <c r="C4280" s="2" t="s">
        <v>6411</v>
      </c>
      <c r="D4280" s="1">
        <v>66</v>
      </c>
      <c r="E4280" s="1">
        <v>1</v>
      </c>
      <c r="F4280" s="1">
        <v>2</v>
      </c>
      <c r="G4280" s="1">
        <v>5</v>
      </c>
      <c r="H4280" s="1">
        <v>10</v>
      </c>
      <c r="I4280" s="16"/>
      <c r="J4280" s="17" t="s">
        <v>7142</v>
      </c>
      <c r="K4280" s="4" t="s">
        <v>7144</v>
      </c>
      <c r="L4280" s="5" t="s">
        <v>7143</v>
      </c>
      <c r="M4280" s="5">
        <f t="shared" si="264"/>
        <v>5</v>
      </c>
      <c r="N4280" s="5">
        <f t="shared" si="265"/>
        <v>10</v>
      </c>
      <c r="O4280" s="3" t="str">
        <f>IF(ISBLANK(D4280),"ส่วนลด",VLOOKUP(D4280,หมวดหมู่!$A$2:$B$35,2))</f>
        <v>ยาสีฟัน+แปรงสีฟันน้ำยาบ้วนปาก</v>
      </c>
      <c r="P4280" s="3" t="str">
        <f>IF(ISBLANK(E4280),"หน่วย",VLOOKUP(E4280,หน่วยนับ!$A$2:$B$37,2))</f>
        <v>ชิ้น</v>
      </c>
      <c r="Q4280" t="str">
        <f t="shared" si="266"/>
        <v>P00000.png</v>
      </c>
      <c r="R4280" t="str">
        <f t="shared" si="267"/>
        <v>INSERT INTO `product`(`pID`, `pBar`, `pBars`, `pName`, `pBP`, `pSP`, `pVal`, `pCate`, `pUnit`, `img`) VALUES ('P04280','6948404680043','[{"detail":"รหัสสินค้า","barcode":"P04280"},{"detail":"บาร์โค้ดหลัก","barcode":"6948404680043"}]','แปรงสีฟันลิลลี่10บ**','5','10','2','ยาสีฟัน+แปรงสีฟันน้ำยาบ้วนปาก','ชิ้น','P00000.png');</v>
      </c>
    </row>
    <row r="4281" spans="1:18" x14ac:dyDescent="0.25">
      <c r="A4281" s="2" t="s">
        <v>6515</v>
      </c>
      <c r="B4281" s="8">
        <v>8850075011300</v>
      </c>
      <c r="C4281" s="2" t="s">
        <v>9384</v>
      </c>
      <c r="D4281" s="1">
        <v>60</v>
      </c>
      <c r="E4281" s="1">
        <v>1</v>
      </c>
      <c r="F4281" s="1">
        <v>1</v>
      </c>
      <c r="G4281" s="1">
        <v>10</v>
      </c>
      <c r="H4281" s="1">
        <v>12</v>
      </c>
      <c r="I4281" s="16"/>
      <c r="J4281" s="17" t="s">
        <v>7142</v>
      </c>
      <c r="K4281" s="4" t="s">
        <v>7144</v>
      </c>
      <c r="L4281" s="5" t="s">
        <v>7143</v>
      </c>
      <c r="M4281" s="5">
        <f t="shared" si="264"/>
        <v>10</v>
      </c>
      <c r="N4281" s="5">
        <f t="shared" si="265"/>
        <v>12</v>
      </c>
      <c r="O4281" s="3" t="str">
        <f>IF(ISBLANK(D4281),"ส่วนลด",VLOOKUP(D4281,หมวดหมู่!$A$2:$B$35,2))</f>
        <v>ยาสามัญประจำบ้าน</v>
      </c>
      <c r="P4281" s="3" t="str">
        <f>IF(ISBLANK(E4281),"หน่วย",VLOOKUP(E4281,หน่วยนับ!$A$2:$B$37,2))</f>
        <v>ชิ้น</v>
      </c>
      <c r="Q4281" t="str">
        <f t="shared" si="266"/>
        <v>P00000.png</v>
      </c>
      <c r="R4281" t="str">
        <f t="shared" si="267"/>
        <v>INSERT INTO `product`(`pID`, `pBar`, `pBars`, `pName`, `pBP`, `pSP`, `pVal`, `pCate`, `pUnit`, `img`) VALUES ('P04281','8850075011300','[{"detail":"รหัสสินค้า","barcode":"P04281"},{"detail":"บาร์โค้ดหลัก","barcode":"8850075011300"}]','ยาแสงหมึก15มล***','10','12','1','ยาสามัญประจำบ้าน','ชิ้น','P00000.png');</v>
      </c>
    </row>
    <row r="4282" spans="1:18" x14ac:dyDescent="0.25">
      <c r="A4282" s="2" t="s">
        <v>6516</v>
      </c>
      <c r="B4282" s="8">
        <v>8854596004711</v>
      </c>
      <c r="C4282" s="2" t="s">
        <v>9385</v>
      </c>
      <c r="D4282" s="1">
        <v>60</v>
      </c>
      <c r="E4282" s="1">
        <v>1</v>
      </c>
      <c r="F4282" s="1">
        <v>2</v>
      </c>
      <c r="G4282" s="1">
        <v>4</v>
      </c>
      <c r="H4282" s="1">
        <v>5</v>
      </c>
      <c r="I4282" s="16"/>
      <c r="J4282" s="17" t="s">
        <v>7142</v>
      </c>
      <c r="K4282" s="4" t="s">
        <v>7144</v>
      </c>
      <c r="L4282" s="5" t="s">
        <v>7143</v>
      </c>
      <c r="M4282" s="5">
        <f t="shared" si="264"/>
        <v>4</v>
      </c>
      <c r="N4282" s="5">
        <f t="shared" si="265"/>
        <v>5</v>
      </c>
      <c r="O4282" s="3" t="str">
        <f>IF(ISBLANK(D4282),"ส่วนลด",VLOOKUP(D4282,หมวดหมู่!$A$2:$B$35,2))</f>
        <v>ยาสามัญประจำบ้าน</v>
      </c>
      <c r="P4282" s="3" t="str">
        <f>IF(ISBLANK(E4282),"หน่วย",VLOOKUP(E4282,หน่วยนับ!$A$2:$B$37,2))</f>
        <v>ชิ้น</v>
      </c>
      <c r="Q4282" t="str">
        <f t="shared" si="266"/>
        <v>P00000.png</v>
      </c>
      <c r="R4282" t="str">
        <f t="shared" si="267"/>
        <v>INSERT INTO `product`(`pID`, `pBar`, `pBars`, `pName`, `pBP`, `pSP`, `pVal`, `pCate`, `pUnit`, `img`) VALUES ('P04282','8854596004711','[{"detail":"รหัสสินค้า","barcode":"P04282"},{"detail":"บาร์โค้ดหลัก","barcode":"8854596004711"}]','ผงเกลือแร่เด็ก4.2กร้ม***','4','5','2','ยาสามัญประจำบ้าน','ชิ้น','P00000.png');</v>
      </c>
    </row>
    <row r="4283" spans="1:18" x14ac:dyDescent="0.25">
      <c r="A4283" s="2" t="s">
        <v>6517</v>
      </c>
      <c r="B4283" s="8" t="s">
        <v>6517</v>
      </c>
      <c r="C4283" s="2" t="s">
        <v>9386</v>
      </c>
      <c r="D4283" s="1">
        <v>60</v>
      </c>
      <c r="E4283" s="1">
        <v>36</v>
      </c>
      <c r="F4283" s="1">
        <v>38</v>
      </c>
      <c r="G4283" s="1">
        <v>1</v>
      </c>
      <c r="H4283" s="1">
        <v>2</v>
      </c>
      <c r="I4283" s="16"/>
      <c r="J4283" s="17" t="s">
        <v>7142</v>
      </c>
      <c r="K4283" s="4" t="s">
        <v>7144</v>
      </c>
      <c r="L4283" s="5" t="s">
        <v>7143</v>
      </c>
      <c r="M4283" s="5">
        <f t="shared" si="264"/>
        <v>1</v>
      </c>
      <c r="N4283" s="5">
        <f t="shared" si="265"/>
        <v>2</v>
      </c>
      <c r="O4283" s="3" t="str">
        <f>IF(ISBLANK(D4283),"ส่วนลด",VLOOKUP(D4283,หมวดหมู่!$A$2:$B$35,2))</f>
        <v>ยาสามัญประจำบ้าน</v>
      </c>
      <c r="P4283" s="3" t="str">
        <f>IF(ISBLANK(E4283),"หน่วย",VLOOKUP(E4283,หน่วยนับ!$A$2:$B$37,2))</f>
        <v>คู่</v>
      </c>
      <c r="Q4283" t="str">
        <f t="shared" si="266"/>
        <v>P00000.png</v>
      </c>
      <c r="R4283" t="str">
        <f t="shared" si="267"/>
        <v>INSERT INTO `product`(`pID`, `pBar`, `pBars`, `pName`, `pBP`, `pSP`, `pVal`, `pCate`, `pUnit`, `img`) VALUES ('P04283','P04283','[{"detail":"รหัสสินค้า","barcode":"P04283"},{"detail":"บาร์โค้ดหลัก","barcode":"P04283"}]','ยาแก้เมารถเมาเรือ***','1','2','38','ยาสามัญประจำบ้าน','คู่','P00000.png');</v>
      </c>
    </row>
    <row r="4284" spans="1:18" x14ac:dyDescent="0.25">
      <c r="A4284" s="2" t="s">
        <v>6518</v>
      </c>
      <c r="B4284" s="8">
        <v>8850124075901</v>
      </c>
      <c r="C4284" s="2" t="s">
        <v>6519</v>
      </c>
      <c r="D4284" s="1">
        <v>20</v>
      </c>
      <c r="E4284" s="1">
        <v>26</v>
      </c>
      <c r="F4284" s="1">
        <v>0</v>
      </c>
      <c r="G4284" s="1">
        <v>16.5</v>
      </c>
      <c r="H4284" s="1">
        <v>20</v>
      </c>
      <c r="I4284" s="16"/>
      <c r="J4284" s="17" t="s">
        <v>7142</v>
      </c>
      <c r="K4284" s="4" t="s">
        <v>7144</v>
      </c>
      <c r="L4284" s="5" t="s">
        <v>7143</v>
      </c>
      <c r="M4284" s="5">
        <f t="shared" si="264"/>
        <v>16.5</v>
      </c>
      <c r="N4284" s="5">
        <f t="shared" si="265"/>
        <v>20</v>
      </c>
      <c r="O4284" s="3" t="str">
        <f>IF(ISBLANK(D4284),"ส่วนลด",VLOOKUP(D4284,หมวดหมู่!$A$2:$B$35,2))</f>
        <v>อุปโภค/บริโภค</v>
      </c>
      <c r="P4284" s="3" t="str">
        <f>IF(ISBLANK(E4284),"หน่วย",VLOOKUP(E4284,หน่วยนับ!$A$2:$B$37,2))</f>
        <v>ห่อ</v>
      </c>
      <c r="Q4284" t="str">
        <f t="shared" si="266"/>
        <v>P00000.png</v>
      </c>
      <c r="R4284" t="str">
        <f t="shared" si="267"/>
        <v>INSERT INTO `product`(`pID`, `pBar`, `pBars`, `pName`, `pBP`, `pSP`, `pVal`, `pCate`, `pUnit`, `img`) VALUES ('P04284','8850124075901','[{"detail":"รหัสสินค้า","barcode":"P04284"},{"detail":"บาร์โค้ดหลัก","barcode":"8850124075901"}]','คอฟฟี่เมท 100G','16.5','20','0','อุปโภค/บริโภค','ห่อ','P00000.png');</v>
      </c>
    </row>
    <row r="4285" spans="1:18" x14ac:dyDescent="0.25">
      <c r="A4285" s="2" t="s">
        <v>6520</v>
      </c>
      <c r="B4285" s="8">
        <v>8850100004468</v>
      </c>
      <c r="C4285" s="2" t="s">
        <v>9387</v>
      </c>
      <c r="D4285" s="1">
        <v>67</v>
      </c>
      <c r="E4285" s="1">
        <v>11</v>
      </c>
      <c r="F4285" s="1">
        <v>8</v>
      </c>
      <c r="G4285" s="1">
        <v>5</v>
      </c>
      <c r="H4285" s="1">
        <v>6</v>
      </c>
      <c r="I4285" s="16"/>
      <c r="J4285" s="17" t="s">
        <v>7142</v>
      </c>
      <c r="K4285" s="4" t="s">
        <v>7144</v>
      </c>
      <c r="L4285" s="5" t="s">
        <v>7143</v>
      </c>
      <c r="M4285" s="5">
        <f t="shared" si="264"/>
        <v>5</v>
      </c>
      <c r="N4285" s="5">
        <f t="shared" si="265"/>
        <v>6</v>
      </c>
      <c r="O4285" s="3" t="str">
        <f>IF(ISBLANK(D4285),"ส่วนลด",VLOOKUP(D4285,หมวดหมู่!$A$2:$B$35,2))</f>
        <v>ไวไว+มาม่า</v>
      </c>
      <c r="P4285" s="3" t="str">
        <f>IF(ISBLANK(E4285),"หน่วย",VLOOKUP(E4285,หน่วยนับ!$A$2:$B$37,2))</f>
        <v>ซอง</v>
      </c>
      <c r="Q4285" t="str">
        <f t="shared" si="266"/>
        <v>P00000.png</v>
      </c>
      <c r="R4285" t="str">
        <f t="shared" si="267"/>
        <v>INSERT INTO `product`(`pID`, `pBar`, `pBars`, `pName`, `pBP`, `pSP`, `pVal`, `pCate`, `pUnit`, `img`) VALUES ('P04285','8850100004468','[{"detail":"รหัสสินค้า","barcode":"P04285"},{"detail":"บาร์โค้ดหลัก","barcode":"8850100004468"}]','ไวไวรสต้มยำกุ้ง50กรัม***','5','6','8','ไวไว+มาม่า','ซอง','P00000.png');</v>
      </c>
    </row>
    <row r="4286" spans="1:18" x14ac:dyDescent="0.25">
      <c r="A4286" s="2" t="s">
        <v>6521</v>
      </c>
      <c r="B4286" s="8">
        <v>8851818318922</v>
      </c>
      <c r="C4286" s="2" t="s">
        <v>9388</v>
      </c>
      <c r="D4286" s="1">
        <v>89</v>
      </c>
      <c r="E4286" s="1">
        <v>14</v>
      </c>
      <c r="F4286" s="1">
        <v>4</v>
      </c>
      <c r="G4286" s="1">
        <v>32.25</v>
      </c>
      <c r="H4286" s="1">
        <v>45</v>
      </c>
      <c r="I4286" s="16"/>
      <c r="J4286" s="17" t="s">
        <v>7142</v>
      </c>
      <c r="K4286" s="4" t="s">
        <v>7144</v>
      </c>
      <c r="L4286" s="5" t="s">
        <v>7143</v>
      </c>
      <c r="M4286" s="5">
        <f t="shared" si="264"/>
        <v>32.25</v>
      </c>
      <c r="N4286" s="5">
        <f t="shared" si="265"/>
        <v>45</v>
      </c>
      <c r="O4286" s="3" t="str">
        <f>IF(ISBLANK(D4286),"ส่วนลด",VLOOKUP(D4286,หมวดหมู่!$A$2:$B$35,2))</f>
        <v>ของใช้ในครัว</v>
      </c>
      <c r="P4286" s="3" t="str">
        <f>IF(ISBLANK(E4286),"หน่วย",VLOOKUP(E4286,หน่วยนับ!$A$2:$B$37,2))</f>
        <v>ถุง</v>
      </c>
      <c r="Q4286" t="str">
        <f t="shared" si="266"/>
        <v>P00000.png</v>
      </c>
      <c r="R4286" t="str">
        <f t="shared" si="267"/>
        <v>INSERT INTO `product`(`pID`, `pBar`, `pBars`, `pName`, `pBP`, `pSP`, `pVal`, `pCate`, `pUnit`, `img`) VALUES ('P04286','8851818318922','[{"detail":"รหัสสินค้า","barcode":"P04286"},{"detail":"บาร์โค้ดหลัก","barcode":"8851818318922"}]','มาจิคลีนสีชมพูชนิดเติม700มล***','32.25','45','4','ของใช้ในครัว','ถุง','P00000.png');</v>
      </c>
    </row>
    <row r="4287" spans="1:18" x14ac:dyDescent="0.25">
      <c r="A4287" s="2" t="s">
        <v>6522</v>
      </c>
      <c r="B4287" s="8">
        <v>8850635001031</v>
      </c>
      <c r="C4287" s="2" t="s">
        <v>6523</v>
      </c>
      <c r="D4287" s="1">
        <v>20</v>
      </c>
      <c r="E4287" s="1">
        <v>3</v>
      </c>
      <c r="F4287" s="1">
        <v>2</v>
      </c>
      <c r="G4287" s="1">
        <v>46.5</v>
      </c>
      <c r="H4287" s="1">
        <v>53</v>
      </c>
      <c r="I4287" s="16"/>
      <c r="J4287" s="17" t="s">
        <v>7142</v>
      </c>
      <c r="K4287" s="4" t="s">
        <v>7144</v>
      </c>
      <c r="L4287" s="5" t="s">
        <v>7143</v>
      </c>
      <c r="M4287" s="5">
        <f t="shared" si="264"/>
        <v>46.5</v>
      </c>
      <c r="N4287" s="5">
        <f t="shared" si="265"/>
        <v>53</v>
      </c>
      <c r="O4287" s="3" t="str">
        <f>IF(ISBLANK(D4287),"ส่วนลด",VLOOKUP(D4287,หมวดหมู่!$A$2:$B$35,2))</f>
        <v>อุปโภค/บริโภค</v>
      </c>
      <c r="P4287" s="3" t="str">
        <f>IF(ISBLANK(E4287),"หน่วย",VLOOKUP(E4287,หน่วยนับ!$A$2:$B$37,2))</f>
        <v>ขวด</v>
      </c>
      <c r="Q4287" t="str">
        <f t="shared" si="266"/>
        <v>P00000.png</v>
      </c>
      <c r="R4287" t="str">
        <f t="shared" si="267"/>
        <v>INSERT INTO `product`(`pID`, `pBar`, `pBars`, `pName`, `pBP`, `pSP`, `pVal`, `pCate`, `pUnit`, `img`) VALUES ('P04287','8850635001031','[{"detail":"รหัสสินค้า","barcode":"P04287"},{"detail":"บาร์โค้ดหลัก","barcode":"8850635001031"}]','น้ำมันพืชโอลีน','46.5','53','2','อุปโภค/บริโภค','ขวด','P00000.png');</v>
      </c>
    </row>
    <row r="4288" spans="1:18" x14ac:dyDescent="0.25">
      <c r="A4288" s="2" t="s">
        <v>6524</v>
      </c>
      <c r="B4288" s="8">
        <v>4987176024695</v>
      </c>
      <c r="C4288" s="2" t="s">
        <v>6525</v>
      </c>
      <c r="D4288" s="1">
        <v>20</v>
      </c>
      <c r="E4288" s="1">
        <v>14</v>
      </c>
      <c r="F4288" s="1">
        <v>9</v>
      </c>
      <c r="G4288" s="1">
        <v>36.729999999999997</v>
      </c>
      <c r="H4288" s="1">
        <v>47</v>
      </c>
      <c r="I4288" s="16"/>
      <c r="J4288" s="17" t="s">
        <v>7142</v>
      </c>
      <c r="K4288" s="4" t="s">
        <v>7144</v>
      </c>
      <c r="L4288" s="5" t="s">
        <v>7143</v>
      </c>
      <c r="M4288" s="5">
        <f t="shared" si="264"/>
        <v>36.729999999999997</v>
      </c>
      <c r="N4288" s="5">
        <f t="shared" si="265"/>
        <v>47</v>
      </c>
      <c r="O4288" s="3" t="str">
        <f>IF(ISBLANK(D4288),"ส่วนลด",VLOOKUP(D4288,หมวดหมู่!$A$2:$B$35,2))</f>
        <v>อุปโภค/บริโภค</v>
      </c>
      <c r="P4288" s="3" t="str">
        <f>IF(ISBLANK(E4288),"หน่วย",VLOOKUP(E4288,หน่วยนับ!$A$2:$B$37,2))</f>
        <v>ถุง</v>
      </c>
      <c r="Q4288" t="str">
        <f t="shared" si="266"/>
        <v>P00000.png</v>
      </c>
      <c r="R4288" t="str">
        <f t="shared" si="267"/>
        <v>INSERT INTO `product`(`pID`, `pBar`, `pBars`, `pName`, `pBP`, `pSP`, `pVal`, `pCate`, `pUnit`, `img`) VALUES ('P04288','4987176024695','[{"detail":"รหัสสินค้า","barcode":"P04288"},{"detail":"บาร์โค้ดหลัก","barcode":"4987176024695"}]','ดาวน์นี่มิสทีค 290มล','36.73','47','9','อุปโภค/บริโภค','ถุง','P00000.png');</v>
      </c>
    </row>
    <row r="4289" spans="1:18" x14ac:dyDescent="0.25">
      <c r="A4289" s="2" t="s">
        <v>6526</v>
      </c>
      <c r="B4289" s="8">
        <v>8888826016557</v>
      </c>
      <c r="C4289" s="2" t="s">
        <v>6527</v>
      </c>
      <c r="D4289" s="1">
        <v>20</v>
      </c>
      <c r="E4289" s="1">
        <v>8</v>
      </c>
      <c r="F4289" s="1">
        <v>6</v>
      </c>
      <c r="G4289" s="1">
        <v>15.9</v>
      </c>
      <c r="H4289" s="1">
        <v>20</v>
      </c>
      <c r="I4289" s="16"/>
      <c r="J4289" s="17" t="s">
        <v>7142</v>
      </c>
      <c r="K4289" s="4" t="s">
        <v>7144</v>
      </c>
      <c r="L4289" s="5" t="s">
        <v>7143</v>
      </c>
      <c r="M4289" s="5">
        <f t="shared" si="264"/>
        <v>15.9</v>
      </c>
      <c r="N4289" s="5">
        <f t="shared" si="265"/>
        <v>20</v>
      </c>
      <c r="O4289" s="3" t="str">
        <f>IF(ISBLANK(D4289),"ส่วนลด",VLOOKUP(D4289,หมวดหมู่!$A$2:$B$35,2))</f>
        <v>อุปโภค/บริโภค</v>
      </c>
      <c r="P4289" s="3" t="str">
        <f>IF(ISBLANK(E4289),"หน่วย",VLOOKUP(E4289,หน่วยนับ!$A$2:$B$37,2))</f>
        <v>อัน</v>
      </c>
      <c r="Q4289" t="str">
        <f t="shared" si="266"/>
        <v>P00000.png</v>
      </c>
      <c r="R4289" t="str">
        <f t="shared" si="267"/>
        <v>INSERT INTO `product`(`pID`, `pBar`, `pBars`, `pName`, `pBP`, `pSP`, `pVal`, `pCate`, `pUnit`, `img`) VALUES ('P04289','8888826016557','[{"detail":"รหัสสินค้า","barcode":"P04289"},{"detail":"บาร์โค้ดหลัก","barcode":"8888826016557"}]','ออรัลบี ซอฟท์','15.9','20','6','อุปโภค/บริโภค','อัน','P00000.png');</v>
      </c>
    </row>
    <row r="4290" spans="1:18" x14ac:dyDescent="0.25">
      <c r="A4290" s="2" t="s">
        <v>6528</v>
      </c>
      <c r="B4290" s="8">
        <v>4902430888325</v>
      </c>
      <c r="C4290" s="2" t="s">
        <v>9389</v>
      </c>
      <c r="D4290" s="1">
        <v>90</v>
      </c>
      <c r="E4290" s="1">
        <v>8</v>
      </c>
      <c r="F4290" s="1">
        <v>3</v>
      </c>
      <c r="G4290" s="1">
        <v>21.07</v>
      </c>
      <c r="H4290" s="1">
        <v>25</v>
      </c>
      <c r="I4290" s="16"/>
      <c r="J4290" s="17" t="s">
        <v>7142</v>
      </c>
      <c r="K4290" s="4" t="s">
        <v>7144</v>
      </c>
      <c r="L4290" s="5" t="s">
        <v>7143</v>
      </c>
      <c r="M4290" s="5">
        <f t="shared" si="264"/>
        <v>21.07</v>
      </c>
      <c r="N4290" s="5">
        <f t="shared" si="265"/>
        <v>25</v>
      </c>
      <c r="O4290" s="3" t="str">
        <f>IF(ISBLANK(D4290),"ส่วนลด",VLOOKUP(D4290,หมวดหมู่!$A$2:$B$35,2))</f>
        <v>ของใช้ในครัว</v>
      </c>
      <c r="P4290" s="3" t="str">
        <f>IF(ISBLANK(E4290),"หน่วย",VLOOKUP(E4290,หน่วยนับ!$A$2:$B$37,2))</f>
        <v>อัน</v>
      </c>
      <c r="Q4290" t="str">
        <f t="shared" si="266"/>
        <v>P00000.png</v>
      </c>
      <c r="R4290" t="str">
        <f t="shared" si="267"/>
        <v>INSERT INTO `product`(`pID`, `pBar`, `pBars`, `pName`, `pBP`, `pSP`, `pVal`, `pCate`, `pUnit`, `img`) VALUES ('P04290','4902430888325','[{"detail":"รหัสสินค้า","barcode":"P04290"},{"detail":"บาร์โค้ดหลัก","barcode":"4902430888325"}]','ออร่า-บี แปรงสีฟัน***','21.07','25','3','ของใช้ในครัว','อัน','P00000.png');</v>
      </c>
    </row>
    <row r="4291" spans="1:18" x14ac:dyDescent="0.25">
      <c r="A4291" s="2" t="s">
        <v>6529</v>
      </c>
      <c r="B4291" s="8">
        <v>8851818050662</v>
      </c>
      <c r="C4291" s="2" t="s">
        <v>6530</v>
      </c>
      <c r="D4291" s="1">
        <v>56</v>
      </c>
      <c r="E4291" s="1">
        <v>14</v>
      </c>
      <c r="F4291" s="1">
        <v>0</v>
      </c>
      <c r="G4291" s="1">
        <v>85</v>
      </c>
      <c r="H4291" s="1">
        <v>95</v>
      </c>
      <c r="I4291" s="16"/>
      <c r="J4291" s="17" t="s">
        <v>7142</v>
      </c>
      <c r="K4291" s="4" t="s">
        <v>7144</v>
      </c>
      <c r="L4291" s="5" t="s">
        <v>7143</v>
      </c>
      <c r="M4291" s="5">
        <f t="shared" ref="M4291:M4354" si="268">IF(ISBLANK(D4291),0,G4291)</f>
        <v>85</v>
      </c>
      <c r="N4291" s="5">
        <f t="shared" ref="N4291:N4354" si="269">IF(ISBLANK(D4291),-H4291,H4291)</f>
        <v>95</v>
      </c>
      <c r="O4291" s="3" t="str">
        <f>IF(ISBLANK(D4291),"ส่วนลด",VLOOKUP(D4291,หมวดหมู่!$A$2:$B$35,2))</f>
        <v>ผงซักฟอก</v>
      </c>
      <c r="P4291" s="3" t="str">
        <f>IF(ISBLANK(E4291),"หน่วย",VLOOKUP(E4291,หน่วยนับ!$A$2:$B$37,2))</f>
        <v>ถุง</v>
      </c>
      <c r="Q4291" t="str">
        <f t="shared" ref="Q4291:Q4354" si="270">IF(ISBLANK(I4291),"P00000.png",I4291)</f>
        <v>P00000.png</v>
      </c>
      <c r="R4291" t="str">
        <f t="shared" ref="R4291:R4354" si="271">"INSERT INTO `product`(`pID`, `pBar`, `pBars`, `pName`, `pBP`, `pSP`, `pVal`, `pCate`, `pUnit`, `img`) VALUES ('"&amp;A4291&amp;"','"&amp;B4291&amp;"','"&amp;J4291&amp;A4291&amp;K4291&amp;B4291&amp;L4291&amp;"','"&amp;C4291&amp;"','"&amp;M4291&amp;"','"&amp;N4291&amp;"','"&amp;F4291&amp;"','"&amp;O4291&amp;"','"&amp;P4291&amp;"','"&amp;Q4291&amp;"');"</f>
        <v>INSERT INTO `product`(`pID`, `pBar`, `pBars`, `pName`, `pBP`, `pSP`, `pVal`, `pCate`, `pUnit`, `img`) VALUES ('P04291','8851818050662','[{"detail":"รหัสสินค้า","barcode":"P04291"},{"detail":"บาร์โค้ดหลัก","barcode":"8851818050662"}]','แอทแทค3Dอินเลิฟ800**','85','95','0','ผงซักฟอก','ถุง','P00000.png');</v>
      </c>
    </row>
    <row r="4292" spans="1:18" x14ac:dyDescent="0.25">
      <c r="A4292" s="2" t="s">
        <v>6531</v>
      </c>
      <c r="B4292" s="8">
        <v>8851932430777</v>
      </c>
      <c r="C4292" s="2" t="s">
        <v>6532</v>
      </c>
      <c r="D4292" s="1">
        <v>56</v>
      </c>
      <c r="E4292" s="1">
        <v>1</v>
      </c>
      <c r="F4292" s="1">
        <v>0</v>
      </c>
      <c r="G4292" s="1">
        <v>50</v>
      </c>
      <c r="H4292" s="1">
        <v>58</v>
      </c>
      <c r="I4292" s="16"/>
      <c r="J4292" s="17" t="s">
        <v>7142</v>
      </c>
      <c r="K4292" s="4" t="s">
        <v>7144</v>
      </c>
      <c r="L4292" s="5" t="s">
        <v>7143</v>
      </c>
      <c r="M4292" s="5">
        <f t="shared" si="268"/>
        <v>50</v>
      </c>
      <c r="N4292" s="5">
        <f t="shared" si="269"/>
        <v>58</v>
      </c>
      <c r="O4292" s="3" t="str">
        <f>IF(ISBLANK(D4292),"ส่วนลด",VLOOKUP(D4292,หมวดหมู่!$A$2:$B$35,2))</f>
        <v>ผงซักฟอก</v>
      </c>
      <c r="P4292" s="3" t="str">
        <f>IF(ISBLANK(E4292),"หน่วย",VLOOKUP(E4292,หน่วยนับ!$A$2:$B$37,2))</f>
        <v>ชิ้น</v>
      </c>
      <c r="Q4292" t="str">
        <f t="shared" si="270"/>
        <v>P00000.png</v>
      </c>
      <c r="R4292" t="str">
        <f t="shared" si="271"/>
        <v>INSERT INTO `product`(`pID`, `pBar`, `pBars`, `pName`, `pBP`, `pSP`, `pVal`, `pCate`, `pUnit`, `img`) VALUES ('P04292','8851932430777','[{"detail":"รหัสสินค้า","barcode":"P04292"},{"detail":"บาร์โค้ดหลัก","barcode":"8851932430777"}]','โอโมมอร์นิ่ง900กรัม**','50','58','0','ผงซักฟอก','ชิ้น','P00000.png');</v>
      </c>
    </row>
    <row r="4293" spans="1:18" x14ac:dyDescent="0.25">
      <c r="A4293" s="2" t="s">
        <v>6533</v>
      </c>
      <c r="B4293" s="8">
        <v>8850348117012</v>
      </c>
      <c r="C4293" s="2" t="s">
        <v>6534</v>
      </c>
      <c r="D4293" s="1">
        <v>66</v>
      </c>
      <c r="E4293" s="1">
        <v>1</v>
      </c>
      <c r="F4293" s="1">
        <v>0</v>
      </c>
      <c r="G4293" s="1">
        <v>62</v>
      </c>
      <c r="H4293" s="1">
        <v>68</v>
      </c>
      <c r="I4293" s="16"/>
      <c r="J4293" s="17" t="s">
        <v>7142</v>
      </c>
      <c r="K4293" s="4" t="s">
        <v>7144</v>
      </c>
      <c r="L4293" s="5" t="s">
        <v>7143</v>
      </c>
      <c r="M4293" s="5">
        <f t="shared" si="268"/>
        <v>62</v>
      </c>
      <c r="N4293" s="5">
        <f t="shared" si="269"/>
        <v>68</v>
      </c>
      <c r="O4293" s="3" t="str">
        <f>IF(ISBLANK(D4293),"ส่วนลด",VLOOKUP(D4293,หมวดหมู่!$A$2:$B$35,2))</f>
        <v>ยาสีฟัน+แปรงสีฟันน้ำยาบ้วนปาก</v>
      </c>
      <c r="P4293" s="3" t="str">
        <f>IF(ISBLANK(E4293),"หน่วย",VLOOKUP(E4293,หน่วยนับ!$A$2:$B$37,2))</f>
        <v>ชิ้น</v>
      </c>
      <c r="Q4293" t="str">
        <f t="shared" si="270"/>
        <v>P00000.png</v>
      </c>
      <c r="R4293" t="str">
        <f t="shared" si="271"/>
        <v>INSERT INTO `product`(`pID`, `pBar`, `pBars`, `pName`, `pBP`, `pSP`, `pVal`, `pCate`, `pUnit`, `img`) VALUES ('P04293','8850348117012','[{"detail":"รหัสสินค้า","barcode":"P04293"},{"detail":"บาร์โค้ดหลัก","barcode":"8850348117012"}]','ดอกบัวคู่ยาสีฟัน180มล**','62','68','0','ยาสีฟัน+แปรงสีฟันน้ำยาบ้วนปาก','ชิ้น','P00000.png');</v>
      </c>
    </row>
    <row r="4294" spans="1:18" x14ac:dyDescent="0.25">
      <c r="A4294" s="2" t="s">
        <v>6535</v>
      </c>
      <c r="B4294" s="8">
        <v>8850006341339</v>
      </c>
      <c r="C4294" s="2" t="s">
        <v>6536</v>
      </c>
      <c r="D4294" s="1">
        <v>66</v>
      </c>
      <c r="E4294" s="1">
        <v>1</v>
      </c>
      <c r="F4294" s="1">
        <v>0</v>
      </c>
      <c r="G4294" s="1">
        <v>55</v>
      </c>
      <c r="H4294" s="1">
        <v>60</v>
      </c>
      <c r="I4294" s="16"/>
      <c r="J4294" s="17" t="s">
        <v>7142</v>
      </c>
      <c r="K4294" s="4" t="s">
        <v>7144</v>
      </c>
      <c r="L4294" s="5" t="s">
        <v>7143</v>
      </c>
      <c r="M4294" s="5">
        <f t="shared" si="268"/>
        <v>55</v>
      </c>
      <c r="N4294" s="5">
        <f t="shared" si="269"/>
        <v>60</v>
      </c>
      <c r="O4294" s="3" t="str">
        <f>IF(ISBLANK(D4294),"ส่วนลด",VLOOKUP(D4294,หมวดหมู่!$A$2:$B$35,2))</f>
        <v>ยาสีฟัน+แปรงสีฟันน้ำยาบ้วนปาก</v>
      </c>
      <c r="P4294" s="3" t="str">
        <f>IF(ISBLANK(E4294),"หน่วย",VLOOKUP(E4294,หน่วยนับ!$A$2:$B$37,2))</f>
        <v>ชิ้น</v>
      </c>
      <c r="Q4294" t="str">
        <f t="shared" si="270"/>
        <v>P00000.png</v>
      </c>
      <c r="R4294" t="str">
        <f t="shared" si="271"/>
        <v>INSERT INTO `product`(`pID`, `pBar`, `pBars`, `pName`, `pBP`, `pSP`, `pVal`, `pCate`, `pUnit`, `img`) VALUES ('P04294','8850006341339','[{"detail":"รหัสสินค้า","barcode":"P04294"},{"detail":"บาร์โค้ดหลัก","barcode":"8850006341339"}]','คอลเกตุโททอล80กรัม**','55','60','0','ยาสีฟัน+แปรงสีฟันน้ำยาบ้วนปาก','ชิ้น','P00000.png');</v>
      </c>
    </row>
    <row r="4295" spans="1:18" x14ac:dyDescent="0.25">
      <c r="A4295" s="2" t="s">
        <v>6537</v>
      </c>
      <c r="B4295" s="8">
        <v>8851932357364</v>
      </c>
      <c r="C4295" s="2" t="s">
        <v>6538</v>
      </c>
      <c r="D4295" s="1">
        <v>56</v>
      </c>
      <c r="E4295" s="1">
        <v>1</v>
      </c>
      <c r="F4295" s="1">
        <v>1</v>
      </c>
      <c r="G4295" s="1">
        <v>95</v>
      </c>
      <c r="H4295" s="1">
        <v>115</v>
      </c>
      <c r="I4295" s="16"/>
      <c r="J4295" s="17" t="s">
        <v>7142</v>
      </c>
      <c r="K4295" s="4" t="s">
        <v>7144</v>
      </c>
      <c r="L4295" s="5" t="s">
        <v>7143</v>
      </c>
      <c r="M4295" s="5">
        <f t="shared" si="268"/>
        <v>95</v>
      </c>
      <c r="N4295" s="5">
        <f t="shared" si="269"/>
        <v>115</v>
      </c>
      <c r="O4295" s="3" t="str">
        <f>IF(ISBLANK(D4295),"ส่วนลด",VLOOKUP(D4295,หมวดหมู่!$A$2:$B$35,2))</f>
        <v>ผงซักฟอก</v>
      </c>
      <c r="P4295" s="3" t="str">
        <f>IF(ISBLANK(E4295),"หน่วย",VLOOKUP(E4295,หน่วยนับ!$A$2:$B$37,2))</f>
        <v>ชิ้น</v>
      </c>
      <c r="Q4295" t="str">
        <f t="shared" si="270"/>
        <v>P00000.png</v>
      </c>
      <c r="R4295" t="str">
        <f t="shared" si="271"/>
        <v>INSERT INTO `product`(`pID`, `pBar`, `pBars`, `pName`, `pBP`, `pSP`, `pVal`, `pCate`, `pUnit`, `img`) VALUES ('P04295','8851932357364','[{"detail":"รหัสสินค้า","barcode":"P04295"},{"detail":"บาร์โค้ดหลัก","barcode":"8851932357364"}]','โอโม่1800กรัม**','95','115','1','ผงซักฟอก','ชิ้น','P00000.png');</v>
      </c>
    </row>
    <row r="4296" spans="1:18" x14ac:dyDescent="0.25">
      <c r="A4296" s="2" t="s">
        <v>6539</v>
      </c>
      <c r="B4296" s="8">
        <v>8859398100906</v>
      </c>
      <c r="C4296" s="2" t="s">
        <v>6540</v>
      </c>
      <c r="D4296" s="1">
        <v>33</v>
      </c>
      <c r="E4296" s="1">
        <v>1</v>
      </c>
      <c r="F4296" s="1">
        <v>0</v>
      </c>
      <c r="G4296" s="1">
        <v>45</v>
      </c>
      <c r="H4296" s="1">
        <v>55</v>
      </c>
      <c r="I4296" s="16"/>
      <c r="J4296" s="17" t="s">
        <v>7142</v>
      </c>
      <c r="K4296" s="4" t="s">
        <v>7144</v>
      </c>
      <c r="L4296" s="5" t="s">
        <v>7143</v>
      </c>
      <c r="M4296" s="5">
        <f t="shared" si="268"/>
        <v>45</v>
      </c>
      <c r="N4296" s="5">
        <f t="shared" si="269"/>
        <v>55</v>
      </c>
      <c r="O4296" s="3" t="str">
        <f>IF(ISBLANK(D4296),"ส่วนลด",VLOOKUP(D4296,หมวดหมู่!$A$2:$B$35,2))</f>
        <v>ขนม</v>
      </c>
      <c r="P4296" s="3" t="str">
        <f>IF(ISBLANK(E4296),"หน่วย",VLOOKUP(E4296,หน่วยนับ!$A$2:$B$37,2))</f>
        <v>ชิ้น</v>
      </c>
      <c r="Q4296" t="str">
        <f t="shared" si="270"/>
        <v>P00000.png</v>
      </c>
      <c r="R4296" t="str">
        <f t="shared" si="271"/>
        <v>INSERT INTO `product`(`pID`, `pBar`, `pBars`, `pName`, `pBP`, `pSP`, `pVal`, `pCate`, `pUnit`, `img`) VALUES ('P04296','8859398100906','[{"detail":"รหัสสินค้า","barcode":"P04296"},{"detail":"บาร์โค้ดหลัก","barcode":"8859398100906"}]','ขนมขาไก่400กรัม**','45','55','0','ขนม','ชิ้น','P00000.png');</v>
      </c>
    </row>
    <row r="4297" spans="1:18" x14ac:dyDescent="0.25">
      <c r="A4297" s="2" t="s">
        <v>6541</v>
      </c>
      <c r="B4297" s="8">
        <v>8858223022871</v>
      </c>
      <c r="C4297" s="2" t="s">
        <v>6542</v>
      </c>
      <c r="D4297" s="1">
        <v>33</v>
      </c>
      <c r="E4297" s="1">
        <v>2</v>
      </c>
      <c r="F4297" s="1">
        <v>-1</v>
      </c>
      <c r="G4297" s="1">
        <v>55</v>
      </c>
      <c r="H4297" s="1">
        <v>65</v>
      </c>
      <c r="I4297" s="16"/>
      <c r="J4297" s="17" t="s">
        <v>7142</v>
      </c>
      <c r="K4297" s="4" t="s">
        <v>7144</v>
      </c>
      <c r="L4297" s="5" t="s">
        <v>7143</v>
      </c>
      <c r="M4297" s="5">
        <f t="shared" si="268"/>
        <v>55</v>
      </c>
      <c r="N4297" s="5">
        <f t="shared" si="269"/>
        <v>65</v>
      </c>
      <c r="O4297" s="3" t="str">
        <f>IF(ISBLANK(D4297),"ส่วนลด",VLOOKUP(D4297,หมวดหมู่!$A$2:$B$35,2))</f>
        <v>ขนม</v>
      </c>
      <c r="P4297" s="3" t="str">
        <f>IF(ISBLANK(E4297),"หน่วย",VLOOKUP(E4297,หน่วยนับ!$A$2:$B$37,2))</f>
        <v>กระปุก</v>
      </c>
      <c r="Q4297" t="str">
        <f t="shared" si="270"/>
        <v>P00000.png</v>
      </c>
      <c r="R4297" t="str">
        <f t="shared" si="271"/>
        <v>INSERT INTO `product`(`pID`, `pBar`, `pBars`, `pName`, `pBP`, `pSP`, `pVal`, `pCate`, `pUnit`, `img`) VALUES ('P04297','8858223022871','[{"detail":"รหัสสินค้า","barcode":"P04297"},{"detail":"บาร์โค้ดหลัก","barcode":"8858223022871"}]','คุกกี้ครีมขาว400กรัม**','55','65','-1','ขนม','กระปุก','P00000.png');</v>
      </c>
    </row>
    <row r="4298" spans="1:18" x14ac:dyDescent="0.25">
      <c r="A4298" s="2" t="s">
        <v>6543</v>
      </c>
      <c r="B4298" s="8">
        <v>8858223022895</v>
      </c>
      <c r="C4298" s="2" t="s">
        <v>6544</v>
      </c>
      <c r="D4298" s="1">
        <v>33</v>
      </c>
      <c r="E4298" s="1">
        <v>2</v>
      </c>
      <c r="F4298" s="1">
        <v>0</v>
      </c>
      <c r="G4298" s="1">
        <v>55</v>
      </c>
      <c r="H4298" s="1">
        <v>65</v>
      </c>
      <c r="I4298" s="15" t="s">
        <v>6545</v>
      </c>
      <c r="J4298" s="17" t="s">
        <v>7142</v>
      </c>
      <c r="K4298" s="4" t="s">
        <v>7144</v>
      </c>
      <c r="L4298" s="5" t="s">
        <v>7143</v>
      </c>
      <c r="M4298" s="5">
        <f t="shared" si="268"/>
        <v>55</v>
      </c>
      <c r="N4298" s="5">
        <f t="shared" si="269"/>
        <v>65</v>
      </c>
      <c r="O4298" s="3" t="str">
        <f>IF(ISBLANK(D4298),"ส่วนลด",VLOOKUP(D4298,หมวดหมู่!$A$2:$B$35,2))</f>
        <v>ขนม</v>
      </c>
      <c r="P4298" s="3" t="str">
        <f>IF(ISBLANK(E4298),"หน่วย",VLOOKUP(E4298,หน่วยนับ!$A$2:$B$37,2))</f>
        <v>กระปุก</v>
      </c>
      <c r="Q4298" t="str">
        <f t="shared" si="270"/>
        <v>prd_4325.jpg</v>
      </c>
      <c r="R4298" t="str">
        <f t="shared" si="271"/>
        <v>INSERT INTO `product`(`pID`, `pBar`, `pBars`, `pName`, `pBP`, `pSP`, `pVal`, `pCate`, `pUnit`, `img`) VALUES ('P04298','8858223022895','[{"detail":"รหัสสินค้า","barcode":"P04298"},{"detail":"บาร์โค้ดหลัก","barcode":"8858223022895"}]','คุกกี้กาแฟ400กรัม**','55','65','0','ขนม','กระปุก','prd_4325.jpg');</v>
      </c>
    </row>
    <row r="4299" spans="1:18" x14ac:dyDescent="0.25">
      <c r="A4299" s="2" t="s">
        <v>6546</v>
      </c>
      <c r="B4299" s="8">
        <v>8858223025858</v>
      </c>
      <c r="C4299" s="2" t="s">
        <v>6547</v>
      </c>
      <c r="D4299" s="1">
        <v>33</v>
      </c>
      <c r="E4299" s="1">
        <v>2</v>
      </c>
      <c r="F4299" s="1">
        <v>0</v>
      </c>
      <c r="G4299" s="1">
        <v>55</v>
      </c>
      <c r="H4299" s="1">
        <v>65</v>
      </c>
      <c r="I4299" s="16"/>
      <c r="J4299" s="17" t="s">
        <v>7142</v>
      </c>
      <c r="K4299" s="4" t="s">
        <v>7144</v>
      </c>
      <c r="L4299" s="5" t="s">
        <v>7143</v>
      </c>
      <c r="M4299" s="5">
        <f t="shared" si="268"/>
        <v>55</v>
      </c>
      <c r="N4299" s="5">
        <f t="shared" si="269"/>
        <v>65</v>
      </c>
      <c r="O4299" s="3" t="str">
        <f>IF(ISBLANK(D4299),"ส่วนลด",VLOOKUP(D4299,หมวดหมู่!$A$2:$B$35,2))</f>
        <v>ขนม</v>
      </c>
      <c r="P4299" s="3" t="str">
        <f>IF(ISBLANK(E4299),"หน่วย",VLOOKUP(E4299,หน่วยนับ!$A$2:$B$37,2))</f>
        <v>กระปุก</v>
      </c>
      <c r="Q4299" t="str">
        <f t="shared" si="270"/>
        <v>P00000.png</v>
      </c>
      <c r="R4299" t="str">
        <f t="shared" si="271"/>
        <v>INSERT INTO `product`(`pID`, `pBar`, `pBars`, `pName`, `pBP`, `pSP`, `pVal`, `pCate`, `pUnit`, `img`) VALUES ('P04299','8858223025858','[{"detail":"รหัสสินค้า","barcode":"P04299"},{"detail":"บาร์โค้ดหลัก","barcode":"8858223025858"}]','คุกกี้เลม่อน400กรัม**','55','65','0','ขนม','กระปุก','P00000.png');</v>
      </c>
    </row>
    <row r="4300" spans="1:18" x14ac:dyDescent="0.25">
      <c r="A4300" s="2" t="s">
        <v>6548</v>
      </c>
      <c r="B4300" s="8">
        <v>8858223022925</v>
      </c>
      <c r="C4300" s="2" t="s">
        <v>6549</v>
      </c>
      <c r="D4300" s="1">
        <v>33</v>
      </c>
      <c r="E4300" s="1">
        <v>2</v>
      </c>
      <c r="F4300" s="1">
        <v>0</v>
      </c>
      <c r="G4300" s="1">
        <v>55</v>
      </c>
      <c r="H4300" s="1">
        <v>65</v>
      </c>
      <c r="I4300" s="16"/>
      <c r="J4300" s="17" t="s">
        <v>7142</v>
      </c>
      <c r="K4300" s="4" t="s">
        <v>7144</v>
      </c>
      <c r="L4300" s="5" t="s">
        <v>7143</v>
      </c>
      <c r="M4300" s="5">
        <f t="shared" si="268"/>
        <v>55</v>
      </c>
      <c r="N4300" s="5">
        <f t="shared" si="269"/>
        <v>65</v>
      </c>
      <c r="O4300" s="3" t="str">
        <f>IF(ISBLANK(D4300),"ส่วนลด",VLOOKUP(D4300,หมวดหมู่!$A$2:$B$35,2))</f>
        <v>ขนม</v>
      </c>
      <c r="P4300" s="3" t="str">
        <f>IF(ISBLANK(E4300),"หน่วย",VLOOKUP(E4300,หน่วยนับ!$A$2:$B$37,2))</f>
        <v>กระปุก</v>
      </c>
      <c r="Q4300" t="str">
        <f t="shared" si="270"/>
        <v>P00000.png</v>
      </c>
      <c r="R4300" t="str">
        <f t="shared" si="271"/>
        <v>INSERT INTO `product`(`pID`, `pBar`, `pBars`, `pName`, `pBP`, `pSP`, `pVal`, `pCate`, `pUnit`, `img`) VALUES ('P04300','8858223022925','[{"detail":"รหัสสินค้า","barcode":"P04300"},{"detail":"บาร์โค้ดหลัก","barcode":"8858223022925"}]','คุกกี้ใส้ช็อค400กรัม**','55','65','0','ขนม','กระปุก','P00000.png');</v>
      </c>
    </row>
    <row r="4301" spans="1:18" x14ac:dyDescent="0.25">
      <c r="A4301" s="2" t="s">
        <v>6550</v>
      </c>
      <c r="B4301" s="8">
        <v>8858776300259</v>
      </c>
      <c r="C4301" s="2" t="s">
        <v>6551</v>
      </c>
      <c r="D4301" s="1">
        <v>20</v>
      </c>
      <c r="E4301" s="1">
        <v>3</v>
      </c>
      <c r="F4301" s="1">
        <v>0</v>
      </c>
      <c r="G4301" s="1">
        <v>60.84</v>
      </c>
      <c r="H4301" s="1">
        <v>67</v>
      </c>
      <c r="I4301" s="16"/>
      <c r="J4301" s="17" t="s">
        <v>7142</v>
      </c>
      <c r="K4301" s="4" t="s">
        <v>7144</v>
      </c>
      <c r="L4301" s="5" t="s">
        <v>7143</v>
      </c>
      <c r="M4301" s="5">
        <f t="shared" si="268"/>
        <v>60.84</v>
      </c>
      <c r="N4301" s="5">
        <f t="shared" si="269"/>
        <v>67</v>
      </c>
      <c r="O4301" s="3" t="str">
        <f>IF(ISBLANK(D4301),"ส่วนลด",VLOOKUP(D4301,หมวดหมู่!$A$2:$B$35,2))</f>
        <v>อุปโภค/บริโภค</v>
      </c>
      <c r="P4301" s="3" t="str">
        <f>IF(ISBLANK(E4301),"หน่วย",VLOOKUP(E4301,หน่วยนับ!$A$2:$B$37,2))</f>
        <v>ขวด</v>
      </c>
      <c r="Q4301" t="str">
        <f t="shared" si="270"/>
        <v>P00000.png</v>
      </c>
      <c r="R4301" t="str">
        <f t="shared" si="271"/>
        <v>INSERT INTO `product`(`pID`, `pBar`, `pBars`, `pName`, `pBP`, `pSP`, `pVal`, `pCate`, `pUnit`, `img`) VALUES ('P04301','8858776300259','[{"detail":"รหัสสินค้า","barcode":"P04301"},{"detail":"บาร์โค้ดหลัก","barcode":"8858776300259"}]','ทับทิมน้ำมัน1ลิตร**','60.84','67','0','อุปโภค/บริโภค','ขวด','P00000.png');</v>
      </c>
    </row>
    <row r="4302" spans="1:18" x14ac:dyDescent="0.25">
      <c r="A4302" s="2" t="s">
        <v>6552</v>
      </c>
      <c r="B4302" s="8">
        <v>8850086136252</v>
      </c>
      <c r="C4302" s="2" t="s">
        <v>6553</v>
      </c>
      <c r="D4302" s="1">
        <v>76</v>
      </c>
      <c r="E4302" s="1">
        <v>14</v>
      </c>
      <c r="F4302" s="1">
        <v>0</v>
      </c>
      <c r="G4302" s="1">
        <v>109</v>
      </c>
      <c r="H4302" s="1">
        <v>120</v>
      </c>
      <c r="I4302" s="16"/>
      <c r="J4302" s="17" t="s">
        <v>7142</v>
      </c>
      <c r="K4302" s="4" t="s">
        <v>7144</v>
      </c>
      <c r="L4302" s="5" t="s">
        <v>7143</v>
      </c>
      <c r="M4302" s="5">
        <f t="shared" si="268"/>
        <v>109</v>
      </c>
      <c r="N4302" s="5">
        <f t="shared" si="269"/>
        <v>120</v>
      </c>
      <c r="O4302" s="3" t="str">
        <f>IF(ISBLANK(D4302),"ส่วนลด",VLOOKUP(D4302,หมวดหมู่!$A$2:$B$35,2))</f>
        <v>กาแฟ+โอวัลติล</v>
      </c>
      <c r="P4302" s="3" t="str">
        <f>IF(ISBLANK(E4302),"หน่วย",VLOOKUP(E4302,หน่วยนับ!$A$2:$B$37,2))</f>
        <v>ถุง</v>
      </c>
      <c r="Q4302" t="str">
        <f t="shared" si="270"/>
        <v>P00000.png</v>
      </c>
      <c r="R4302" t="str">
        <f t="shared" si="271"/>
        <v>INSERT INTO `product`(`pID`, `pBar`, `pBars`, `pName`, `pBP`, `pSP`, `pVal`, `pCate`, `pUnit`, `img`) VALUES ('P04302','8850086136252','[{"detail":"รหัสสินค้า","barcode":"P04302"},{"detail":"บาร์โค้ดหลัก","barcode":"8850086136252"}]','โอวัลติล18ซอง**','109','120','0','กาแฟ+โอวัลติล','ถุง','P00000.png');</v>
      </c>
    </row>
    <row r="4303" spans="1:18" x14ac:dyDescent="0.25">
      <c r="A4303" s="2" t="s">
        <v>6554</v>
      </c>
      <c r="B4303" s="8">
        <v>8850086165412</v>
      </c>
      <c r="C4303" s="2" t="s">
        <v>6555</v>
      </c>
      <c r="D4303" s="1">
        <v>76</v>
      </c>
      <c r="E4303" s="1">
        <v>14</v>
      </c>
      <c r="F4303" s="1">
        <v>0</v>
      </c>
      <c r="G4303" s="1">
        <v>125</v>
      </c>
      <c r="H4303" s="1">
        <v>135</v>
      </c>
      <c r="I4303" s="16"/>
      <c r="J4303" s="17" t="s">
        <v>7142</v>
      </c>
      <c r="K4303" s="4" t="s">
        <v>7144</v>
      </c>
      <c r="L4303" s="5" t="s">
        <v>7143</v>
      </c>
      <c r="M4303" s="5">
        <f t="shared" si="268"/>
        <v>125</v>
      </c>
      <c r="N4303" s="5">
        <f t="shared" si="269"/>
        <v>135</v>
      </c>
      <c r="O4303" s="3" t="str">
        <f>IF(ISBLANK(D4303),"ส่วนลด",VLOOKUP(D4303,หมวดหมู่!$A$2:$B$35,2))</f>
        <v>กาแฟ+โอวัลติล</v>
      </c>
      <c r="P4303" s="3" t="str">
        <f>IF(ISBLANK(E4303),"หน่วย",VLOOKUP(E4303,หน่วยนับ!$A$2:$B$37,2))</f>
        <v>ถุง</v>
      </c>
      <c r="Q4303" t="str">
        <f t="shared" si="270"/>
        <v>P00000.png</v>
      </c>
      <c r="R4303" t="str">
        <f t="shared" si="271"/>
        <v>INSERT INTO `product`(`pID`, `pBar`, `pBars`, `pName`, `pBP`, `pSP`, `pVal`, `pCate`, `pUnit`, `img`) VALUES ('P04303','8850086165412','[{"detail":"รหัสสินค้า","barcode":"P04303"},{"detail":"บาร์โค้ดหลัก","barcode":"8850086165412"}]','โอวัลติลสมาร์ท17ซอง**','125','135','0','กาแฟ+โอวัลติล','ถุง','P00000.png');</v>
      </c>
    </row>
    <row r="4304" spans="1:18" x14ac:dyDescent="0.25">
      <c r="A4304" s="2" t="s">
        <v>6556</v>
      </c>
      <c r="B4304" s="8">
        <v>8851989041360</v>
      </c>
      <c r="C4304" s="2" t="s">
        <v>6557</v>
      </c>
      <c r="D4304" s="1">
        <v>63</v>
      </c>
      <c r="E4304" s="1">
        <v>1</v>
      </c>
      <c r="F4304" s="1">
        <v>0</v>
      </c>
      <c r="G4304" s="1">
        <v>28</v>
      </c>
      <c r="H4304" s="1">
        <v>35</v>
      </c>
      <c r="I4304" s="16"/>
      <c r="J4304" s="17" t="s">
        <v>7142</v>
      </c>
      <c r="K4304" s="4" t="s">
        <v>7144</v>
      </c>
      <c r="L4304" s="5" t="s">
        <v>7143</v>
      </c>
      <c r="M4304" s="5">
        <f t="shared" si="268"/>
        <v>28</v>
      </c>
      <c r="N4304" s="5">
        <f t="shared" si="269"/>
        <v>35</v>
      </c>
      <c r="O4304" s="3" t="str">
        <f>IF(ISBLANK(D4304),"ส่วนลด",VLOOKUP(D4304,หมวดหมู่!$A$2:$B$35,2))</f>
        <v>น้ำยาล้างจาน+ล้างพื้น</v>
      </c>
      <c r="P4304" s="3" t="str">
        <f>IF(ISBLANK(E4304),"หน่วย",VLOOKUP(E4304,หน่วยนับ!$A$2:$B$37,2))</f>
        <v>ชิ้น</v>
      </c>
      <c r="Q4304" t="str">
        <f t="shared" si="270"/>
        <v>P00000.png</v>
      </c>
      <c r="R4304" t="str">
        <f t="shared" si="271"/>
        <v>INSERT INTO `product`(`pID`, `pBar`, `pBars`, `pName`, `pBP`, `pSP`, `pVal`, `pCate`, `pUnit`, `img`) VALUES ('P04304','8851989041360','[{"detail":"รหัสสินค้า","barcode":"P04304"},{"detail":"บาร์โค้ดหลัก","barcode":"8851989041360"}]','โทมิล้างพื้นเขียว750มล**','28','35','0','น้ำยาล้างจาน+ล้างพื้น','ชิ้น','P00000.png');</v>
      </c>
    </row>
    <row r="4305" spans="1:18" x14ac:dyDescent="0.25">
      <c r="A4305" s="2" t="s">
        <v>6558</v>
      </c>
      <c r="B4305" s="8">
        <v>8851989041353</v>
      </c>
      <c r="C4305" s="2" t="s">
        <v>6559</v>
      </c>
      <c r="D4305" s="1">
        <v>63</v>
      </c>
      <c r="E4305" s="1">
        <v>14</v>
      </c>
      <c r="F4305" s="1">
        <v>0</v>
      </c>
      <c r="G4305" s="1">
        <v>27</v>
      </c>
      <c r="H4305" s="1">
        <v>35</v>
      </c>
      <c r="I4305" s="16"/>
      <c r="J4305" s="17" t="s">
        <v>7142</v>
      </c>
      <c r="K4305" s="4" t="s">
        <v>7144</v>
      </c>
      <c r="L4305" s="5" t="s">
        <v>7143</v>
      </c>
      <c r="M4305" s="5">
        <f t="shared" si="268"/>
        <v>27</v>
      </c>
      <c r="N4305" s="5">
        <f t="shared" si="269"/>
        <v>35</v>
      </c>
      <c r="O4305" s="3" t="str">
        <f>IF(ISBLANK(D4305),"ส่วนลด",VLOOKUP(D4305,หมวดหมู่!$A$2:$B$35,2))</f>
        <v>น้ำยาล้างจาน+ล้างพื้น</v>
      </c>
      <c r="P4305" s="3" t="str">
        <f>IF(ISBLANK(E4305),"หน่วย",VLOOKUP(E4305,หน่วยนับ!$A$2:$B$37,2))</f>
        <v>ถุง</v>
      </c>
      <c r="Q4305" t="str">
        <f t="shared" si="270"/>
        <v>P00000.png</v>
      </c>
      <c r="R4305" t="str">
        <f t="shared" si="271"/>
        <v>INSERT INTO `product`(`pID`, `pBar`, `pBars`, `pName`, `pBP`, `pSP`, `pVal`, `pCate`, `pUnit`, `img`) VALUES ('P04305','8851989041353','[{"detail":"รหัสสินค้า","barcode":"P04305"},{"detail":"บาร์โค้ดหลัก","barcode":"8851989041353"}]','โทมิล้างพื้นชมพู750มล**','27','35','0','น้ำยาล้างจาน+ล้างพื้น','ถุง','P00000.png');</v>
      </c>
    </row>
    <row r="4306" spans="1:18" x14ac:dyDescent="0.25">
      <c r="A4306" s="2" t="s">
        <v>6560</v>
      </c>
      <c r="B4306" s="8">
        <v>8850086164514</v>
      </c>
      <c r="C4306" s="2" t="s">
        <v>6561</v>
      </c>
      <c r="D4306" s="1">
        <v>76</v>
      </c>
      <c r="E4306" s="1">
        <v>14</v>
      </c>
      <c r="F4306" s="1">
        <v>0</v>
      </c>
      <c r="G4306" s="1">
        <v>119</v>
      </c>
      <c r="H4306" s="1">
        <v>132</v>
      </c>
      <c r="I4306" s="16"/>
      <c r="J4306" s="17" t="s">
        <v>7142</v>
      </c>
      <c r="K4306" s="4" t="s">
        <v>7144</v>
      </c>
      <c r="L4306" s="5" t="s">
        <v>7143</v>
      </c>
      <c r="M4306" s="5">
        <f t="shared" si="268"/>
        <v>119</v>
      </c>
      <c r="N4306" s="5">
        <f t="shared" si="269"/>
        <v>132</v>
      </c>
      <c r="O4306" s="3" t="str">
        <f>IF(ISBLANK(D4306),"ส่วนลด",VLOOKUP(D4306,หมวดหมู่!$A$2:$B$35,2))</f>
        <v>กาแฟ+โอวัลติล</v>
      </c>
      <c r="P4306" s="3" t="str">
        <f>IF(ISBLANK(E4306),"หน่วย",VLOOKUP(E4306,หน่วยนับ!$A$2:$B$37,2))</f>
        <v>ถุง</v>
      </c>
      <c r="Q4306" t="str">
        <f t="shared" si="270"/>
        <v>P00000.png</v>
      </c>
      <c r="R4306" t="str">
        <f t="shared" si="271"/>
        <v>INSERT INTO `product`(`pID`, `pBar`, `pBars`, `pName`, `pBP`, `pSP`, `pVal`, `pCate`, `pUnit`, `img`) VALUES ('P04306','8850086164514','[{"detail":"รหัสสินค้า","barcode":"P04306"},{"detail":"บาร์โค้ดหลัก","barcode":"8850086164514"}]','โอวัลติลไมีมีน้ำตาล17ซอง**','119','132','0','กาแฟ+โอวัลติล','ถุง','P00000.png');</v>
      </c>
    </row>
    <row r="4307" spans="1:18" x14ac:dyDescent="0.25">
      <c r="A4307" s="2" t="s">
        <v>6562</v>
      </c>
      <c r="B4307" s="8">
        <v>8858557000019</v>
      </c>
      <c r="C4307" s="2" t="s">
        <v>9390</v>
      </c>
      <c r="D4307" s="1">
        <v>20</v>
      </c>
      <c r="E4307" s="1">
        <v>14</v>
      </c>
      <c r="F4307" s="1">
        <v>29</v>
      </c>
      <c r="G4307" s="1">
        <v>25.5</v>
      </c>
      <c r="H4307" s="1">
        <v>32</v>
      </c>
      <c r="I4307" s="16"/>
      <c r="J4307" s="17" t="s">
        <v>7142</v>
      </c>
      <c r="K4307" s="4" t="s">
        <v>7144</v>
      </c>
      <c r="L4307" s="5" t="s">
        <v>7143</v>
      </c>
      <c r="M4307" s="5">
        <f t="shared" si="268"/>
        <v>25.5</v>
      </c>
      <c r="N4307" s="5">
        <f t="shared" si="269"/>
        <v>32</v>
      </c>
      <c r="O4307" s="3" t="str">
        <f>IF(ISBLANK(D4307),"ส่วนลด",VLOOKUP(D4307,หมวดหมู่!$A$2:$B$35,2))</f>
        <v>อุปโภค/บริโภค</v>
      </c>
      <c r="P4307" s="3" t="str">
        <f>IF(ISBLANK(E4307),"หน่วย",VLOOKUP(E4307,หน่วยนับ!$A$2:$B$37,2))</f>
        <v>ถุง</v>
      </c>
      <c r="Q4307" t="str">
        <f t="shared" si="270"/>
        <v>P00000.png</v>
      </c>
      <c r="R4307" t="str">
        <f t="shared" si="271"/>
        <v>INSERT INTO `product`(`pID`, `pBar`, `pBars`, `pName`, `pBP`, `pSP`, `pVal`, `pCate`, `pUnit`, `img`) VALUES ('P04307','8858557000019','[{"detail":"รหัสสินค้า","barcode":"P04307"},{"detail":"บาร์โค้ดหลัก","barcode":"8858557000019"}]','ผงวุ้น25กรัม***','25.5','32','29','อุปโภค/บริโภค','ถุง','P00000.png');</v>
      </c>
    </row>
    <row r="4308" spans="1:18" x14ac:dyDescent="0.25">
      <c r="A4308" s="2" t="s">
        <v>6563</v>
      </c>
      <c r="B4308" s="8">
        <v>8850250009634</v>
      </c>
      <c r="C4308" s="2" t="s">
        <v>6564</v>
      </c>
      <c r="D4308" s="1">
        <v>20</v>
      </c>
      <c r="E4308" s="1">
        <v>1</v>
      </c>
      <c r="F4308" s="1">
        <v>1</v>
      </c>
      <c r="G4308" s="1">
        <v>14</v>
      </c>
      <c r="H4308" s="1">
        <v>17</v>
      </c>
      <c r="I4308" s="16"/>
      <c r="J4308" s="17" t="s">
        <v>7142</v>
      </c>
      <c r="K4308" s="4" t="s">
        <v>7144</v>
      </c>
      <c r="L4308" s="5" t="s">
        <v>7143</v>
      </c>
      <c r="M4308" s="5">
        <f t="shared" si="268"/>
        <v>14</v>
      </c>
      <c r="N4308" s="5">
        <f t="shared" si="269"/>
        <v>17</v>
      </c>
      <c r="O4308" s="3" t="str">
        <f>IF(ISBLANK(D4308),"ส่วนลด",VLOOKUP(D4308,หมวดหมู่!$A$2:$B$35,2))</f>
        <v>อุปโภค/บริโภค</v>
      </c>
      <c r="P4308" s="3" t="str">
        <f>IF(ISBLANK(E4308),"หน่วย",VLOOKUP(E4308,หน่วยนับ!$A$2:$B$37,2))</f>
        <v>ชิ้น</v>
      </c>
      <c r="Q4308" t="str">
        <f t="shared" si="270"/>
        <v>P00000.png</v>
      </c>
      <c r="R4308" t="str">
        <f t="shared" si="271"/>
        <v>INSERT INTO `product`(`pID`, `pBar`, `pBars`, `pName`, `pBP`, `pSP`, `pVal`, `pCate`, `pUnit`, `img`) VALUES ('P04308','8850250009634','[{"detail":"รหัสสินค้า","barcode":"P04308"},{"detail":"บาร์โค้ดหลัก","barcode":"8850250009634"}]','รสดีซุปก้อน8ก้อน**','14','17','1','อุปโภค/บริโภค','ชิ้น','P00000.png');</v>
      </c>
    </row>
    <row r="4309" spans="1:18" x14ac:dyDescent="0.25">
      <c r="A4309" s="2" t="s">
        <v>6565</v>
      </c>
      <c r="B4309" s="8">
        <v>8850250078746</v>
      </c>
      <c r="C4309" s="2" t="s">
        <v>6566</v>
      </c>
      <c r="D4309" s="1">
        <v>20</v>
      </c>
      <c r="E4309" s="1">
        <v>1</v>
      </c>
      <c r="F4309" s="1">
        <v>0</v>
      </c>
      <c r="G4309" s="1">
        <v>14</v>
      </c>
      <c r="H4309" s="1">
        <v>17</v>
      </c>
      <c r="I4309" s="16"/>
      <c r="J4309" s="17" t="s">
        <v>7142</v>
      </c>
      <c r="K4309" s="4" t="s">
        <v>7144</v>
      </c>
      <c r="L4309" s="5" t="s">
        <v>7143</v>
      </c>
      <c r="M4309" s="5">
        <f t="shared" si="268"/>
        <v>14</v>
      </c>
      <c r="N4309" s="5">
        <f t="shared" si="269"/>
        <v>17</v>
      </c>
      <c r="O4309" s="3" t="str">
        <f>IF(ISBLANK(D4309),"ส่วนลด",VLOOKUP(D4309,หมวดหมู่!$A$2:$B$35,2))</f>
        <v>อุปโภค/บริโภค</v>
      </c>
      <c r="P4309" s="3" t="str">
        <f>IF(ISBLANK(E4309),"หน่วย",VLOOKUP(E4309,หน่วยนับ!$A$2:$B$37,2))</f>
        <v>ชิ้น</v>
      </c>
      <c r="Q4309" t="str">
        <f t="shared" si="270"/>
        <v>P00000.png</v>
      </c>
      <c r="R4309" t="str">
        <f t="shared" si="271"/>
        <v>INSERT INTO `product`(`pID`, `pBar`, `pBars`, `pName`, `pBP`, `pSP`, `pVal`, `pCate`, `pUnit`, `img`) VALUES ('P04309','8850250078746','[{"detail":"รหัสสินค้า","barcode":"P04309"},{"detail":"บาร์โค้ดหลัก","barcode":"8850250078746"}]','รสดีต้มยำ6ก้อน**','14','17','0','อุปโภค/บริโภค','ชิ้น','P00000.png');</v>
      </c>
    </row>
    <row r="4310" spans="1:18" x14ac:dyDescent="0.25">
      <c r="A4310" s="2" t="s">
        <v>6567</v>
      </c>
      <c r="B4310" s="8">
        <v>8851932392228</v>
      </c>
      <c r="C4310" s="2" t="s">
        <v>6568</v>
      </c>
      <c r="D4310" s="1">
        <v>63</v>
      </c>
      <c r="E4310" s="1">
        <v>3</v>
      </c>
      <c r="F4310" s="1">
        <v>0</v>
      </c>
      <c r="G4310" s="1">
        <v>59.34</v>
      </c>
      <c r="H4310" s="1">
        <v>70</v>
      </c>
      <c r="I4310" s="16"/>
      <c r="J4310" s="17" t="s">
        <v>7142</v>
      </c>
      <c r="K4310" s="4" t="s">
        <v>7144</v>
      </c>
      <c r="L4310" s="5" t="s">
        <v>7143</v>
      </c>
      <c r="M4310" s="5">
        <f t="shared" si="268"/>
        <v>59.34</v>
      </c>
      <c r="N4310" s="5">
        <f t="shared" si="269"/>
        <v>70</v>
      </c>
      <c r="O4310" s="3" t="str">
        <f>IF(ISBLANK(D4310),"ส่วนลด",VLOOKUP(D4310,หมวดหมู่!$A$2:$B$35,2))</f>
        <v>น้ำยาล้างจาน+ล้างพื้น</v>
      </c>
      <c r="P4310" s="3" t="str">
        <f>IF(ISBLANK(E4310),"หน่วย",VLOOKUP(E4310,หน่วยนับ!$A$2:$B$37,2))</f>
        <v>ขวด</v>
      </c>
      <c r="Q4310" t="str">
        <f t="shared" si="270"/>
        <v>P00000.png</v>
      </c>
      <c r="R4310" t="str">
        <f t="shared" si="271"/>
        <v>INSERT INTO `product`(`pID`, `pBar`, `pBars`, `pName`, `pBP`, `pSP`, `pVal`, `pCate`, `pUnit`, `img`) VALUES ('P04310','8851932392228','[{"detail":"รหัสสินค้า","barcode":"P04310"},{"detail":"บาร์โค้ดหลัก","barcode":"8851932392228"}]','ซันไลน์ล้างจานหัวปั้ม750มล**','59.34','70','0','น้ำยาล้างจาน+ล้างพื้น','ขวด','P00000.png');</v>
      </c>
    </row>
    <row r="4311" spans="1:18" x14ac:dyDescent="0.25">
      <c r="A4311" s="2" t="s">
        <v>6569</v>
      </c>
      <c r="B4311" s="8">
        <v>8851818227552</v>
      </c>
      <c r="C4311" s="2" t="s">
        <v>9391</v>
      </c>
      <c r="D4311" s="1">
        <v>63</v>
      </c>
      <c r="E4311" s="1">
        <v>14</v>
      </c>
      <c r="F4311" s="1">
        <v>1</v>
      </c>
      <c r="G4311" s="1">
        <v>37</v>
      </c>
      <c r="H4311" s="1">
        <v>45</v>
      </c>
      <c r="I4311" s="16"/>
      <c r="J4311" s="17" t="s">
        <v>7142</v>
      </c>
      <c r="K4311" s="4" t="s">
        <v>7144</v>
      </c>
      <c r="L4311" s="5" t="s">
        <v>7143</v>
      </c>
      <c r="M4311" s="5">
        <f t="shared" si="268"/>
        <v>37</v>
      </c>
      <c r="N4311" s="5">
        <f t="shared" si="269"/>
        <v>45</v>
      </c>
      <c r="O4311" s="3" t="str">
        <f>IF(ISBLANK(D4311),"ส่วนลด",VLOOKUP(D4311,หมวดหมู่!$A$2:$B$35,2))</f>
        <v>น้ำยาล้างจาน+ล้างพื้น</v>
      </c>
      <c r="P4311" s="3" t="str">
        <f>IF(ISBLANK(E4311),"หน่วย",VLOOKUP(E4311,หน่วยนับ!$A$2:$B$37,2))</f>
        <v>ถุง</v>
      </c>
      <c r="Q4311" t="str">
        <f t="shared" si="270"/>
        <v>P00000.png</v>
      </c>
      <c r="R4311" t="str">
        <f t="shared" si="271"/>
        <v>INSERT INTO `product`(`pID`, `pBar`, `pBars`, `pName`, `pBP`, `pSP`, `pVal`, `pCate`, `pUnit`, `img`) VALUES ('P04311','8851818227552','[{"detail":"รหัสสินค้า","barcode":"P04311"},{"detail":"บาร์โค้ดหลัก","barcode":"8851818227552"}]','เมจิคลีนฟ้า600มล***','37','45','1','น้ำยาล้างจาน+ล้างพื้น','ถุง','P00000.png');</v>
      </c>
    </row>
    <row r="4312" spans="1:18" x14ac:dyDescent="0.25">
      <c r="A4312" s="2" t="s">
        <v>6570</v>
      </c>
      <c r="B4312" s="8">
        <v>8851818227538</v>
      </c>
      <c r="C4312" s="2" t="s">
        <v>6571</v>
      </c>
      <c r="D4312" s="1">
        <v>63</v>
      </c>
      <c r="E4312" s="1">
        <v>14</v>
      </c>
      <c r="F4312" s="1">
        <v>0</v>
      </c>
      <c r="G4312" s="1">
        <v>37</v>
      </c>
      <c r="H4312" s="1">
        <v>45</v>
      </c>
      <c r="I4312" s="16"/>
      <c r="J4312" s="17" t="s">
        <v>7142</v>
      </c>
      <c r="K4312" s="4" t="s">
        <v>7144</v>
      </c>
      <c r="L4312" s="5" t="s">
        <v>7143</v>
      </c>
      <c r="M4312" s="5">
        <f t="shared" si="268"/>
        <v>37</v>
      </c>
      <c r="N4312" s="5">
        <f t="shared" si="269"/>
        <v>45</v>
      </c>
      <c r="O4312" s="3" t="str">
        <f>IF(ISBLANK(D4312),"ส่วนลด",VLOOKUP(D4312,หมวดหมู่!$A$2:$B$35,2))</f>
        <v>น้ำยาล้างจาน+ล้างพื้น</v>
      </c>
      <c r="P4312" s="3" t="str">
        <f>IF(ISBLANK(E4312),"หน่วย",VLOOKUP(E4312,หน่วยนับ!$A$2:$B$37,2))</f>
        <v>ถุง</v>
      </c>
      <c r="Q4312" t="str">
        <f t="shared" si="270"/>
        <v>P00000.png</v>
      </c>
      <c r="R4312" t="str">
        <f t="shared" si="271"/>
        <v>INSERT INTO `product`(`pID`, `pBar`, `pBars`, `pName`, `pBP`, `pSP`, `pVal`, `pCate`, `pUnit`, `img`) VALUES ('P04312','8851818227538','[{"detail":"รหัสสินค้า","barcode":"P04312"},{"detail":"บาร์โค้ดหลัก","barcode":"8851818227538"}]','เมจิคลีนชมพู600มล**','37','45','0','น้ำยาล้างจาน+ล้างพื้น','ถุง','P00000.png');</v>
      </c>
    </row>
    <row r="4313" spans="1:18" x14ac:dyDescent="0.25">
      <c r="A4313" s="2" t="s">
        <v>6572</v>
      </c>
      <c r="B4313" s="8">
        <v>8851818227514</v>
      </c>
      <c r="C4313" s="2" t="s">
        <v>9392</v>
      </c>
      <c r="D4313" s="1">
        <v>63</v>
      </c>
      <c r="E4313" s="1">
        <v>1</v>
      </c>
      <c r="F4313" s="1">
        <v>1</v>
      </c>
      <c r="G4313" s="1">
        <v>37</v>
      </c>
      <c r="H4313" s="1">
        <v>45</v>
      </c>
      <c r="I4313" s="16"/>
      <c r="J4313" s="17" t="s">
        <v>7142</v>
      </c>
      <c r="K4313" s="4" t="s">
        <v>7144</v>
      </c>
      <c r="L4313" s="5" t="s">
        <v>7143</v>
      </c>
      <c r="M4313" s="5">
        <f t="shared" si="268"/>
        <v>37</v>
      </c>
      <c r="N4313" s="5">
        <f t="shared" si="269"/>
        <v>45</v>
      </c>
      <c r="O4313" s="3" t="str">
        <f>IF(ISBLANK(D4313),"ส่วนลด",VLOOKUP(D4313,หมวดหมู่!$A$2:$B$35,2))</f>
        <v>น้ำยาล้างจาน+ล้างพื้น</v>
      </c>
      <c r="P4313" s="3" t="str">
        <f>IF(ISBLANK(E4313),"หน่วย",VLOOKUP(E4313,หน่วยนับ!$A$2:$B$37,2))</f>
        <v>ชิ้น</v>
      </c>
      <c r="Q4313" t="str">
        <f t="shared" si="270"/>
        <v>P00000.png</v>
      </c>
      <c r="R4313" t="str">
        <f t="shared" si="271"/>
        <v>INSERT INTO `product`(`pID`, `pBar`, `pBars`, `pName`, `pBP`, `pSP`, `pVal`, `pCate`, `pUnit`, `img`) VALUES ('P04313','8851818227514','[{"detail":"รหัสสินค้า","barcode":"P04313"},{"detail":"บาร์โค้ดหลัก","barcode":"8851818227514"}]','เมจิคลีนม่วง600มล***','37','45','1','น้ำยาล้างจาน+ล้างพื้น','ชิ้น','P00000.png');</v>
      </c>
    </row>
    <row r="4314" spans="1:18" x14ac:dyDescent="0.25">
      <c r="A4314" s="2" t="s">
        <v>6573</v>
      </c>
      <c r="B4314" s="8">
        <v>8855714003562</v>
      </c>
      <c r="C4314" s="2" t="s">
        <v>6574</v>
      </c>
      <c r="D4314" s="1">
        <v>42</v>
      </c>
      <c r="E4314" s="1">
        <v>1</v>
      </c>
      <c r="F4314" s="1">
        <v>2</v>
      </c>
      <c r="G4314" s="1">
        <v>15</v>
      </c>
      <c r="H4314" s="1">
        <v>20</v>
      </c>
      <c r="I4314" s="16"/>
      <c r="J4314" s="17" t="s">
        <v>7142</v>
      </c>
      <c r="K4314" s="4" t="s">
        <v>7144</v>
      </c>
      <c r="L4314" s="5" t="s">
        <v>7143</v>
      </c>
      <c r="M4314" s="5">
        <f t="shared" si="268"/>
        <v>15</v>
      </c>
      <c r="N4314" s="5">
        <f t="shared" si="269"/>
        <v>20</v>
      </c>
      <c r="O4314" s="3" t="str">
        <f>IF(ISBLANK(D4314),"ส่วนลด",VLOOKUP(D4314,หมวดหมู่!$A$2:$B$35,2))</f>
        <v>ของใช้เด็ก+ชิชชู่+สำลี</v>
      </c>
      <c r="P4314" s="3" t="str">
        <f>IF(ISBLANK(E4314),"หน่วย",VLOOKUP(E4314,หน่วยนับ!$A$2:$B$37,2))</f>
        <v>ชิ้น</v>
      </c>
      <c r="Q4314" t="str">
        <f t="shared" si="270"/>
        <v>P00000.png</v>
      </c>
      <c r="R4314" t="str">
        <f t="shared" si="271"/>
        <v>INSERT INTO `product`(`pID`, `pBar`, `pBars`, `pName`, `pBP`, `pSP`, `pVal`, `pCate`, `pUnit`, `img`) VALUES ('P04314','8855714003562','[{"detail":"รหัสสินค้า","barcode":"P04314"},{"detail":"บาร์โค้ดหลัก","barcode":"8855714003562"}]','กระดาษเช็ดหน้า160แผ่น**','15','20','2','ของใช้เด็ก+ชิชชู่+สำลี','ชิ้น','P00000.png');</v>
      </c>
    </row>
    <row r="4315" spans="1:18" x14ac:dyDescent="0.25">
      <c r="A4315" s="2" t="s">
        <v>6575</v>
      </c>
      <c r="B4315" s="8">
        <v>8850092122133</v>
      </c>
      <c r="C4315" s="2" t="s">
        <v>6576</v>
      </c>
      <c r="D4315" s="1">
        <v>63</v>
      </c>
      <c r="E4315" s="1">
        <v>1</v>
      </c>
      <c r="F4315" s="1">
        <v>1</v>
      </c>
      <c r="G4315" s="1">
        <v>20</v>
      </c>
      <c r="H4315" s="1">
        <v>29</v>
      </c>
      <c r="I4315" s="16"/>
      <c r="J4315" s="17" t="s">
        <v>7142</v>
      </c>
      <c r="K4315" s="4" t="s">
        <v>7144</v>
      </c>
      <c r="L4315" s="5" t="s">
        <v>7143</v>
      </c>
      <c r="M4315" s="5">
        <f t="shared" si="268"/>
        <v>20</v>
      </c>
      <c r="N4315" s="5">
        <f t="shared" si="269"/>
        <v>29</v>
      </c>
      <c r="O4315" s="3" t="str">
        <f>IF(ISBLANK(D4315),"ส่วนลด",VLOOKUP(D4315,หมวดหมู่!$A$2:$B$35,2))</f>
        <v>น้ำยาล้างจาน+ล้างพื้น</v>
      </c>
      <c r="P4315" s="3" t="str">
        <f>IF(ISBLANK(E4315),"หน่วย",VLOOKUP(E4315,หน่วยนับ!$A$2:$B$37,2))</f>
        <v>ชิ้น</v>
      </c>
      <c r="Q4315" t="str">
        <f t="shared" si="270"/>
        <v>P00000.png</v>
      </c>
      <c r="R4315" t="str">
        <f t="shared" si="271"/>
        <v>INSERT INTO `product`(`pID`, `pBar`, `pBars`, `pName`, `pBP`, `pSP`, `pVal`, `pCate`, `pUnit`, `img`) VALUES ('P04315','8850092122133','[{"detail":"รหัสสินค้า","barcode":"P04315"},{"detail":"บาร์โค้ดหลัก","barcode":"8850092122133"}]','วิซล้างพื้นชมพู800มล**','20','29','1','น้ำยาล้างจาน+ล้างพื้น','ชิ้น','P00000.png');</v>
      </c>
    </row>
    <row r="4316" spans="1:18" x14ac:dyDescent="0.25">
      <c r="A4316" s="2" t="s">
        <v>6577</v>
      </c>
      <c r="B4316" s="8">
        <v>8850092106218</v>
      </c>
      <c r="C4316" s="2" t="s">
        <v>6578</v>
      </c>
      <c r="D4316" s="1">
        <v>63</v>
      </c>
      <c r="E4316" s="1">
        <v>1</v>
      </c>
      <c r="F4316" s="1">
        <v>1</v>
      </c>
      <c r="G4316" s="1">
        <v>20</v>
      </c>
      <c r="H4316" s="1">
        <v>29</v>
      </c>
      <c r="I4316" s="16"/>
      <c r="J4316" s="17" t="s">
        <v>7142</v>
      </c>
      <c r="K4316" s="4" t="s">
        <v>7144</v>
      </c>
      <c r="L4316" s="5" t="s">
        <v>7143</v>
      </c>
      <c r="M4316" s="5">
        <f t="shared" si="268"/>
        <v>20</v>
      </c>
      <c r="N4316" s="5">
        <f t="shared" si="269"/>
        <v>29</v>
      </c>
      <c r="O4316" s="3" t="str">
        <f>IF(ISBLANK(D4316),"ส่วนลด",VLOOKUP(D4316,หมวดหมู่!$A$2:$B$35,2))</f>
        <v>น้ำยาล้างจาน+ล้างพื้น</v>
      </c>
      <c r="P4316" s="3" t="str">
        <f>IF(ISBLANK(E4316),"หน่วย",VLOOKUP(E4316,หน่วยนับ!$A$2:$B$37,2))</f>
        <v>ชิ้น</v>
      </c>
      <c r="Q4316" t="str">
        <f t="shared" si="270"/>
        <v>P00000.png</v>
      </c>
      <c r="R4316" t="str">
        <f t="shared" si="271"/>
        <v>INSERT INTO `product`(`pID`, `pBar`, `pBars`, `pName`, `pBP`, `pSP`, `pVal`, `pCate`, `pUnit`, `img`) VALUES ('P04316','8850092106218','[{"detail":"รหัสสินค้า","barcode":"P04316"},{"detail":"บาร์โค้ดหลัก","barcode":"8850092106218"}]','วิซล้างพื้นม่วง800มล**','20','29','1','น้ำยาล้างจาน+ล้างพื้น','ชิ้น','P00000.png');</v>
      </c>
    </row>
    <row r="4317" spans="1:18" x14ac:dyDescent="0.25">
      <c r="A4317" s="2" t="s">
        <v>6579</v>
      </c>
      <c r="B4317" s="8">
        <v>8851538110011</v>
      </c>
      <c r="C4317" s="2" t="s">
        <v>9393</v>
      </c>
      <c r="D4317" s="1">
        <v>32</v>
      </c>
      <c r="E4317" s="1">
        <v>1</v>
      </c>
      <c r="F4317" s="1">
        <v>4</v>
      </c>
      <c r="G4317" s="1">
        <v>76</v>
      </c>
      <c r="H4317" s="1">
        <v>99</v>
      </c>
      <c r="I4317" s="16"/>
      <c r="J4317" s="17" t="s">
        <v>7142</v>
      </c>
      <c r="K4317" s="4" t="s">
        <v>7144</v>
      </c>
      <c r="L4317" s="5" t="s">
        <v>7143</v>
      </c>
      <c r="M4317" s="5">
        <f t="shared" si="268"/>
        <v>76</v>
      </c>
      <c r="N4317" s="5">
        <f t="shared" si="269"/>
        <v>99</v>
      </c>
      <c r="O4317" s="3" t="str">
        <f>IF(ISBLANK(D4317),"ส่วนลด",VLOOKUP(D4317,หมวดหมู่!$A$2:$B$35,2))</f>
        <v>การศึกษา</v>
      </c>
      <c r="P4317" s="3" t="str">
        <f>IF(ISBLANK(E4317),"หน่วย",VLOOKUP(E4317,หน่วยนับ!$A$2:$B$37,2))</f>
        <v>ชิ้น</v>
      </c>
      <c r="Q4317" t="str">
        <f t="shared" si="270"/>
        <v>P00000.png</v>
      </c>
      <c r="R4317" t="str">
        <f t="shared" si="271"/>
        <v>INSERT INTO `product`(`pID`, `pBar`, `pBars`, `pName`, `pBP`, `pSP`, `pVal`, `pCate`, `pUnit`, `img`) VALUES ('P04317','8851538110011','[{"detail":"รหัสสินค้า","barcode":"P04317"},{"detail":"บาร์โค้ดหลัก","barcode":"8851538110011"}]','กระดาษเอ4500แผ่น70แกรรม***','76','99','4','การศึกษา','ชิ้น','P00000.png');</v>
      </c>
    </row>
    <row r="4318" spans="1:18" x14ac:dyDescent="0.25">
      <c r="A4318" s="2" t="s">
        <v>6580</v>
      </c>
      <c r="B4318" s="8" t="s">
        <v>6580</v>
      </c>
      <c r="C4318" s="2" t="s">
        <v>6581</v>
      </c>
      <c r="D4318" s="1">
        <v>32</v>
      </c>
      <c r="E4318" s="1">
        <v>9</v>
      </c>
      <c r="F4318" s="1">
        <v>10</v>
      </c>
      <c r="G4318" s="1">
        <v>10</v>
      </c>
      <c r="H4318" s="1">
        <v>20</v>
      </c>
      <c r="I4318" s="16"/>
      <c r="J4318" s="17" t="s">
        <v>7142</v>
      </c>
      <c r="K4318" s="4" t="s">
        <v>7144</v>
      </c>
      <c r="L4318" s="5" t="s">
        <v>7143</v>
      </c>
      <c r="M4318" s="5">
        <f t="shared" si="268"/>
        <v>10</v>
      </c>
      <c r="N4318" s="5">
        <f t="shared" si="269"/>
        <v>20</v>
      </c>
      <c r="O4318" s="3" t="str">
        <f>IF(ISBLANK(D4318),"ส่วนลด",VLOOKUP(D4318,หมวดหมู่!$A$2:$B$35,2))</f>
        <v>การศึกษา</v>
      </c>
      <c r="P4318" s="3" t="str">
        <f>IF(ISBLANK(E4318),"หน่วย",VLOOKUP(E4318,หน่วยนับ!$A$2:$B$37,2))</f>
        <v>แพ็ค</v>
      </c>
      <c r="Q4318" t="str">
        <f t="shared" si="270"/>
        <v>P00000.png</v>
      </c>
      <c r="R4318" t="str">
        <f t="shared" si="271"/>
        <v>INSERT INTO `product`(`pID`, `pBar`, `pBars`, `pName`, `pBP`, `pSP`, `pVal`, `pCate`, `pUnit`, `img`) VALUES ('P04318','P04318','[{"detail":"รหัสสินค้า","barcode":"P04318"},{"detail":"บาร์โค้ดหลัก","barcode":"P04318"}]','กระดาษเอ4/50แผ่น70แกรรม**','10','20','10','การศึกษา','แพ็ค','P00000.png');</v>
      </c>
    </row>
    <row r="4319" spans="1:18" x14ac:dyDescent="0.25">
      <c r="A4319" s="2" t="s">
        <v>6582</v>
      </c>
      <c r="B4319" s="8" t="s">
        <v>6582</v>
      </c>
      <c r="C4319" s="2" t="s">
        <v>9394</v>
      </c>
      <c r="D4319" s="1">
        <v>91</v>
      </c>
      <c r="E4319" s="1">
        <v>1</v>
      </c>
      <c r="F4319" s="1">
        <v>1</v>
      </c>
      <c r="G4319" s="1">
        <v>85</v>
      </c>
      <c r="H4319" s="1">
        <v>100</v>
      </c>
      <c r="I4319" s="16"/>
      <c r="J4319" s="17" t="s">
        <v>7142</v>
      </c>
      <c r="K4319" s="4" t="s">
        <v>7144</v>
      </c>
      <c r="L4319" s="5" t="s">
        <v>7143</v>
      </c>
      <c r="M4319" s="5">
        <f t="shared" si="268"/>
        <v>85</v>
      </c>
      <c r="N4319" s="5">
        <f t="shared" si="269"/>
        <v>100</v>
      </c>
      <c r="O4319" s="3" t="str">
        <f>IF(ISBLANK(D4319),"ส่วนลด",VLOOKUP(D4319,หมวดหมู่!$A$2:$B$35,2))</f>
        <v>ของใช้ในครัว</v>
      </c>
      <c r="P4319" s="3" t="str">
        <f>IF(ISBLANK(E4319),"หน่วย",VLOOKUP(E4319,หน่วยนับ!$A$2:$B$37,2))</f>
        <v>ชิ้น</v>
      </c>
      <c r="Q4319" t="str">
        <f t="shared" si="270"/>
        <v>P00000.png</v>
      </c>
      <c r="R4319" t="str">
        <f t="shared" si="271"/>
        <v>INSERT INTO `product`(`pID`, `pBar`, `pBars`, `pName`, `pBP`, `pSP`, `pVal`, `pCate`, `pUnit`, `img`) VALUES ('P04319','P04319','[{"detail":"รหัสสินค้า","barcode":"P04319"},{"detail":"บาร์โค้ดหลัก","barcode":"P04319"}]','ชั้นเข้ามุมพลาสติก4ชั้น***','85','100','1','ของใช้ในครัว','ชิ้น','P00000.png');</v>
      </c>
    </row>
    <row r="4320" spans="1:18" x14ac:dyDescent="0.25">
      <c r="A4320" s="2" t="s">
        <v>6583</v>
      </c>
      <c r="B4320" s="8" t="s">
        <v>6583</v>
      </c>
      <c r="C4320" s="2" t="s">
        <v>6584</v>
      </c>
      <c r="D4320" s="1">
        <v>20</v>
      </c>
      <c r="E4320" s="1">
        <v>1</v>
      </c>
      <c r="F4320" s="1">
        <v>0</v>
      </c>
      <c r="G4320" s="1">
        <v>130</v>
      </c>
      <c r="H4320" s="1">
        <v>150</v>
      </c>
      <c r="I4320" s="16"/>
      <c r="J4320" s="17" t="s">
        <v>7142</v>
      </c>
      <c r="K4320" s="4" t="s">
        <v>7144</v>
      </c>
      <c r="L4320" s="5" t="s">
        <v>7143</v>
      </c>
      <c r="M4320" s="5">
        <f t="shared" si="268"/>
        <v>130</v>
      </c>
      <c r="N4320" s="5">
        <f t="shared" si="269"/>
        <v>150</v>
      </c>
      <c r="O4320" s="3" t="str">
        <f>IF(ISBLANK(D4320),"ส่วนลด",VLOOKUP(D4320,หมวดหมู่!$A$2:$B$35,2))</f>
        <v>อุปโภค/บริโภค</v>
      </c>
      <c r="P4320" s="3" t="str">
        <f>IF(ISBLANK(E4320),"หน่วย",VLOOKUP(E4320,หน่วยนับ!$A$2:$B$37,2))</f>
        <v>ชิ้น</v>
      </c>
      <c r="Q4320" t="str">
        <f t="shared" si="270"/>
        <v>P00000.png</v>
      </c>
      <c r="R4320" t="str">
        <f t="shared" si="271"/>
        <v>INSERT INTO `product`(`pID`, `pBar`, `pBars`, `pName`, `pBP`, `pSP`, `pVal`, `pCate`, `pUnit`, `img`) VALUES ('P04320','P04320','[{"detail":"รหัสสินค้า","barcode":"P04320"},{"detail":"บาร์โค้ดหลัก","barcode":"P04320"}]','ชั้นเข้ามุมเหล็ก**','130','150','0','อุปโภค/บริโภค','ชิ้น','P00000.png');</v>
      </c>
    </row>
    <row r="4321" spans="1:18" x14ac:dyDescent="0.25">
      <c r="A4321" s="2" t="s">
        <v>6585</v>
      </c>
      <c r="B4321" s="8">
        <v>8852612000044</v>
      </c>
      <c r="C4321" s="2" t="s">
        <v>9395</v>
      </c>
      <c r="D4321" s="1">
        <v>60</v>
      </c>
      <c r="E4321" s="1">
        <v>14</v>
      </c>
      <c r="F4321" s="1">
        <v>8</v>
      </c>
      <c r="G4321" s="1">
        <v>3.9</v>
      </c>
      <c r="H4321" s="1">
        <v>5</v>
      </c>
      <c r="I4321" s="16"/>
      <c r="J4321" s="17" t="s">
        <v>7142</v>
      </c>
      <c r="K4321" s="4" t="s">
        <v>7144</v>
      </c>
      <c r="L4321" s="5" t="s">
        <v>7143</v>
      </c>
      <c r="M4321" s="5">
        <f t="shared" si="268"/>
        <v>3.9</v>
      </c>
      <c r="N4321" s="5">
        <f t="shared" si="269"/>
        <v>5</v>
      </c>
      <c r="O4321" s="3" t="str">
        <f>IF(ISBLANK(D4321),"ส่วนลด",VLOOKUP(D4321,หมวดหมู่!$A$2:$B$35,2))</f>
        <v>ยาสามัญประจำบ้าน</v>
      </c>
      <c r="P4321" s="3" t="str">
        <f>IF(ISBLANK(E4321),"หน่วย",VLOOKUP(E4321,หน่วยนับ!$A$2:$B$37,2))</f>
        <v>ถุง</v>
      </c>
      <c r="Q4321" t="str">
        <f t="shared" si="270"/>
        <v>P00000.png</v>
      </c>
      <c r="R4321" t="str">
        <f t="shared" si="271"/>
        <v>INSERT INTO `product`(`pID`, `pBar`, `pBars`, `pName`, `pBP`, `pSP`, `pVal`, `pCate`, `pUnit`, `img`) VALUES ('P04321','8852612000044','[{"detail":"รหัสสินค้า","barcode":"P04321"},{"detail":"บาร์โค้ดหลัก","barcode":"8852612000044"}]','รอแยลดีเกลือแร่25g***','3.9','5','8','ยาสามัญประจำบ้าน','ถุง','P00000.png');</v>
      </c>
    </row>
    <row r="4322" spans="1:18" x14ac:dyDescent="0.25">
      <c r="A4322" s="2" t="s">
        <v>6586</v>
      </c>
      <c r="B4322" s="8">
        <v>8858981500499</v>
      </c>
      <c r="C4322" s="2" t="s">
        <v>6587</v>
      </c>
      <c r="D4322" s="1">
        <v>20</v>
      </c>
      <c r="E4322" s="1">
        <v>3</v>
      </c>
      <c r="F4322" s="1">
        <v>0</v>
      </c>
      <c r="G4322" s="1">
        <v>39</v>
      </c>
      <c r="H4322" s="1">
        <v>44</v>
      </c>
      <c r="I4322" s="16"/>
      <c r="J4322" s="17" t="s">
        <v>7142</v>
      </c>
      <c r="K4322" s="4" t="s">
        <v>7144</v>
      </c>
      <c r="L4322" s="5" t="s">
        <v>7143</v>
      </c>
      <c r="M4322" s="5">
        <f t="shared" si="268"/>
        <v>39</v>
      </c>
      <c r="N4322" s="5">
        <f t="shared" si="269"/>
        <v>44</v>
      </c>
      <c r="O4322" s="3" t="str">
        <f>IF(ISBLANK(D4322),"ส่วนลด",VLOOKUP(D4322,หมวดหมู่!$A$2:$B$35,2))</f>
        <v>อุปโภค/บริโภค</v>
      </c>
      <c r="P4322" s="3" t="str">
        <f>IF(ISBLANK(E4322),"หน่วย",VLOOKUP(E4322,หน่วยนับ!$A$2:$B$37,2))</f>
        <v>ขวด</v>
      </c>
      <c r="Q4322" t="str">
        <f t="shared" si="270"/>
        <v>P00000.png</v>
      </c>
      <c r="R4322" t="str">
        <f t="shared" si="271"/>
        <v>INSERT INTO `product`(`pID`, `pBar`, `pBars`, `pName`, `pBP`, `pSP`, `pVal`, `pCate`, `pUnit`, `img`) VALUES ('P04322','8858981500499','[{"detail":"รหัสสินค้า","barcode":"P04322"},{"detail":"บาร์โค้ดหลัก","barcode":"8858981500499"}]','ปลาร้าไมค์ แซ่บ','39','44','0','อุปโภค/บริโภค','ขวด','P00000.png');</v>
      </c>
    </row>
    <row r="4323" spans="1:18" x14ac:dyDescent="0.25">
      <c r="A4323" s="2" t="s">
        <v>6588</v>
      </c>
      <c r="B4323" s="8" t="s">
        <v>6588</v>
      </c>
      <c r="C4323" s="2" t="s">
        <v>9396</v>
      </c>
      <c r="D4323" s="1">
        <v>20</v>
      </c>
      <c r="E4323" s="1">
        <v>36</v>
      </c>
      <c r="F4323" s="1">
        <v>4</v>
      </c>
      <c r="G4323" s="1">
        <v>50</v>
      </c>
      <c r="H4323" s="1">
        <v>59</v>
      </c>
      <c r="I4323" s="16"/>
      <c r="J4323" s="17" t="s">
        <v>7142</v>
      </c>
      <c r="K4323" s="4" t="s">
        <v>7144</v>
      </c>
      <c r="L4323" s="5" t="s">
        <v>7143</v>
      </c>
      <c r="M4323" s="5">
        <f t="shared" si="268"/>
        <v>50</v>
      </c>
      <c r="N4323" s="5">
        <f t="shared" si="269"/>
        <v>59</v>
      </c>
      <c r="O4323" s="3" t="str">
        <f>IF(ISBLANK(D4323),"ส่วนลด",VLOOKUP(D4323,หมวดหมู่!$A$2:$B$35,2))</f>
        <v>อุปโภค/บริโภค</v>
      </c>
      <c r="P4323" s="3" t="str">
        <f>IF(ISBLANK(E4323),"หน่วย",VLOOKUP(E4323,หน่วยนับ!$A$2:$B$37,2))</f>
        <v>คู่</v>
      </c>
      <c r="Q4323" t="str">
        <f t="shared" si="270"/>
        <v>P00000.png</v>
      </c>
      <c r="R4323" t="str">
        <f t="shared" si="271"/>
        <v>INSERT INTO `product`(`pID`, `pBar`, `pBars`, `pName`, `pBP`, `pSP`, `pVal`, `pCate`, `pUnit`, `img`) VALUES ('P04323','P04323','[{"detail":"รหัสสินค้า","barcode":"P04323"},{"detail":"บาร์โค้ดหลัก","barcode":"P04323"}]','รองเท้าสวม***','50','59','4','อุปโภค/บริโภค','คู่','P00000.png');</v>
      </c>
    </row>
    <row r="4324" spans="1:18" x14ac:dyDescent="0.25">
      <c r="A4324" s="2" t="s">
        <v>6589</v>
      </c>
      <c r="B4324" s="8">
        <v>6891217165200</v>
      </c>
      <c r="C4324" s="2" t="s">
        <v>9397</v>
      </c>
      <c r="D4324" s="1">
        <v>40</v>
      </c>
      <c r="E4324" s="1">
        <v>1</v>
      </c>
      <c r="F4324" s="1">
        <v>12</v>
      </c>
      <c r="G4324" s="1">
        <v>43.34</v>
      </c>
      <c r="H4324" s="1">
        <v>79</v>
      </c>
      <c r="I4324" s="16"/>
      <c r="J4324" s="17" t="s">
        <v>7142</v>
      </c>
      <c r="K4324" s="4" t="s">
        <v>7144</v>
      </c>
      <c r="L4324" s="5" t="s">
        <v>7143</v>
      </c>
      <c r="M4324" s="5">
        <f t="shared" si="268"/>
        <v>43.34</v>
      </c>
      <c r="N4324" s="5">
        <f t="shared" si="269"/>
        <v>79</v>
      </c>
      <c r="O4324" s="3" t="str">
        <f>IF(ISBLANK(D4324),"ส่วนลด",VLOOKUP(D4324,หมวดหมู่!$A$2:$B$35,2))</f>
        <v>งานก่อสร้าง</v>
      </c>
      <c r="P4324" s="3" t="str">
        <f>IF(ISBLANK(E4324),"หน่วย",VLOOKUP(E4324,หน่วยนับ!$A$2:$B$37,2))</f>
        <v>ชิ้น</v>
      </c>
      <c r="Q4324" t="str">
        <f t="shared" si="270"/>
        <v>P00000.png</v>
      </c>
      <c r="R4324" t="str">
        <f t="shared" si="271"/>
        <v>INSERT INTO `product`(`pID`, `pBar`, `pBars`, `pName`, `pBP`, `pSP`, `pVal`, `pCate`, `pUnit`, `img`) VALUES ('P04324','6891217165200','[{"detail":"รหัสสินค้า","barcode":"P04324"},{"detail":"บาร์โค้ดหลัก","barcode":"6891217165200"}]','ใบตัดเหล็ก14นิ้ว***','43.34','79','12','งานก่อสร้าง','ชิ้น','P00000.png');</v>
      </c>
    </row>
    <row r="4325" spans="1:18" x14ac:dyDescent="0.25">
      <c r="A4325" s="2" t="s">
        <v>6590</v>
      </c>
      <c r="B4325" s="8" t="s">
        <v>6590</v>
      </c>
      <c r="C4325" s="2" t="s">
        <v>9398</v>
      </c>
      <c r="D4325" s="1">
        <v>21</v>
      </c>
      <c r="E4325" s="1">
        <v>1</v>
      </c>
      <c r="F4325" s="1">
        <v>4</v>
      </c>
      <c r="G4325" s="1">
        <v>20</v>
      </c>
      <c r="H4325" s="1">
        <v>29</v>
      </c>
      <c r="I4325" s="16"/>
      <c r="J4325" s="17" t="s">
        <v>7142</v>
      </c>
      <c r="K4325" s="4" t="s">
        <v>7144</v>
      </c>
      <c r="L4325" s="5" t="s">
        <v>7143</v>
      </c>
      <c r="M4325" s="5">
        <f t="shared" si="268"/>
        <v>20</v>
      </c>
      <c r="N4325" s="5">
        <f t="shared" si="269"/>
        <v>29</v>
      </c>
      <c r="O4325" s="3" t="str">
        <f>IF(ISBLANK(D4325),"ส่วนลด",VLOOKUP(D4325,หมวดหมู่!$A$2:$B$35,2))</f>
        <v>ไฟฟ้า</v>
      </c>
      <c r="P4325" s="3" t="str">
        <f>IF(ISBLANK(E4325),"หน่วย",VLOOKUP(E4325,หน่วยนับ!$A$2:$B$37,2))</f>
        <v>ชิ้น</v>
      </c>
      <c r="Q4325" t="str">
        <f t="shared" si="270"/>
        <v>P00000.png</v>
      </c>
      <c r="R4325" t="str">
        <f t="shared" si="271"/>
        <v>INSERT INTO `product`(`pID`, `pBar`, `pBars`, `pName`, `pBP`, `pSP`, `pVal`, `pCate`, `pUnit`, `img`) VALUES ('P04325','P04325','[{"detail":"รหัสสินค้า","barcode":"P04325"},{"detail":"บาร์โค้ดหลัก","barcode":"P04325"}]','ที่ตั้งโทรศัพท์***','20','29','4','ไฟฟ้า','ชิ้น','P00000.png');</v>
      </c>
    </row>
    <row r="4326" spans="1:18" x14ac:dyDescent="0.25">
      <c r="A4326" s="2" t="s">
        <v>6591</v>
      </c>
      <c r="B4326" s="8" t="s">
        <v>6591</v>
      </c>
      <c r="C4326" s="2" t="s">
        <v>6592</v>
      </c>
      <c r="D4326" s="1">
        <v>21</v>
      </c>
      <c r="E4326" s="1">
        <v>1</v>
      </c>
      <c r="F4326" s="1">
        <v>1</v>
      </c>
      <c r="G4326" s="1">
        <v>120</v>
      </c>
      <c r="H4326" s="1">
        <v>149</v>
      </c>
      <c r="I4326" s="16"/>
      <c r="J4326" s="17" t="s">
        <v>7142</v>
      </c>
      <c r="K4326" s="4" t="s">
        <v>7144</v>
      </c>
      <c r="L4326" s="5" t="s">
        <v>7143</v>
      </c>
      <c r="M4326" s="5">
        <f t="shared" si="268"/>
        <v>120</v>
      </c>
      <c r="N4326" s="5">
        <f t="shared" si="269"/>
        <v>149</v>
      </c>
      <c r="O4326" s="3" t="str">
        <f>IF(ISBLANK(D4326),"ส่วนลด",VLOOKUP(D4326,หมวดหมู่!$A$2:$B$35,2))</f>
        <v>ไฟฟ้า</v>
      </c>
      <c r="P4326" s="3" t="str">
        <f>IF(ISBLANK(E4326),"หน่วย",VLOOKUP(E4326,หน่วยนับ!$A$2:$B$37,2))</f>
        <v>ชิ้น</v>
      </c>
      <c r="Q4326" t="str">
        <f t="shared" si="270"/>
        <v>P00000.png</v>
      </c>
      <c r="R4326" t="str">
        <f t="shared" si="271"/>
        <v>INSERT INTO `product`(`pID`, `pBar`, `pBars`, `pName`, `pBP`, `pSP`, `pVal`, `pCate`, `pUnit`, `img`) VALUES ('P04326','P04326','[{"detail":"รหัสสินค้า","barcode":"P04326"},{"detail":"บาร์โค้ดหลัก","barcode":"P04326"}]','ปลั๊กสายต่อพ่วง5เมตร149บ**','120','149','1','ไฟฟ้า','ชิ้น','P00000.png');</v>
      </c>
    </row>
    <row r="4327" spans="1:18" x14ac:dyDescent="0.25">
      <c r="A4327" s="2" t="s">
        <v>6593</v>
      </c>
      <c r="B4327" s="8" t="s">
        <v>6593</v>
      </c>
      <c r="C4327" s="2" t="s">
        <v>9399</v>
      </c>
      <c r="D4327" s="1">
        <v>21</v>
      </c>
      <c r="E4327" s="1">
        <v>1</v>
      </c>
      <c r="F4327" s="1">
        <v>1</v>
      </c>
      <c r="G4327" s="1">
        <v>35</v>
      </c>
      <c r="H4327" s="1">
        <v>59</v>
      </c>
      <c r="I4327" s="16"/>
      <c r="J4327" s="17" t="s">
        <v>7142</v>
      </c>
      <c r="K4327" s="4" t="s">
        <v>7144</v>
      </c>
      <c r="L4327" s="5" t="s">
        <v>7143</v>
      </c>
      <c r="M4327" s="5">
        <f t="shared" si="268"/>
        <v>35</v>
      </c>
      <c r="N4327" s="5">
        <f t="shared" si="269"/>
        <v>59</v>
      </c>
      <c r="O4327" s="3" t="str">
        <f>IF(ISBLANK(D4327),"ส่วนลด",VLOOKUP(D4327,หมวดหมู่!$A$2:$B$35,2))</f>
        <v>ไฟฟ้า</v>
      </c>
      <c r="P4327" s="3" t="str">
        <f>IF(ISBLANK(E4327),"หน่วย",VLOOKUP(E4327,หน่วยนับ!$A$2:$B$37,2))</f>
        <v>ชิ้น</v>
      </c>
      <c r="Q4327" t="str">
        <f t="shared" si="270"/>
        <v>P00000.png</v>
      </c>
      <c r="R4327" t="str">
        <f t="shared" si="271"/>
        <v>INSERT INTO `product`(`pID`, `pBar`, `pBars`, `pName`, `pBP`, `pSP`, `pVal`, `pCate`, `pUnit`, `img`) VALUES ('P04327','P04327','[{"detail":"รหัสสินค้า","barcode":"P04327"},{"detail":"บาร์โค้ดหลัก","barcode":"P04327"}]','สายชาร์จสีดำ***','35','59','1','ไฟฟ้า','ชิ้น','P00000.png');</v>
      </c>
    </row>
    <row r="4328" spans="1:18" x14ac:dyDescent="0.25">
      <c r="A4328" s="2" t="s">
        <v>6594</v>
      </c>
      <c r="B4328" s="8" t="s">
        <v>6594</v>
      </c>
      <c r="C4328" s="2" t="s">
        <v>6595</v>
      </c>
      <c r="D4328" s="1">
        <v>20</v>
      </c>
      <c r="E4328" s="1">
        <v>1</v>
      </c>
      <c r="F4328" s="1">
        <v>1</v>
      </c>
      <c r="G4328" s="1">
        <v>20</v>
      </c>
      <c r="H4328" s="1">
        <v>29</v>
      </c>
      <c r="I4328" s="16"/>
      <c r="J4328" s="17" t="s">
        <v>7142</v>
      </c>
      <c r="K4328" s="4" t="s">
        <v>7144</v>
      </c>
      <c r="L4328" s="5" t="s">
        <v>7143</v>
      </c>
      <c r="M4328" s="5">
        <f t="shared" si="268"/>
        <v>20</v>
      </c>
      <c r="N4328" s="5">
        <f t="shared" si="269"/>
        <v>29</v>
      </c>
      <c r="O4328" s="3" t="str">
        <f>IF(ISBLANK(D4328),"ส่วนลด",VLOOKUP(D4328,หมวดหมู่!$A$2:$B$35,2))</f>
        <v>อุปโภค/บริโภค</v>
      </c>
      <c r="P4328" s="3" t="str">
        <f>IF(ISBLANK(E4328),"หน่วย",VLOOKUP(E4328,หน่วยนับ!$A$2:$B$37,2))</f>
        <v>ชิ้น</v>
      </c>
      <c r="Q4328" t="str">
        <f t="shared" si="270"/>
        <v>P00000.png</v>
      </c>
      <c r="R4328" t="str">
        <f t="shared" si="271"/>
        <v>INSERT INTO `product`(`pID`, `pBar`, `pBars`, `pName`, `pBP`, `pSP`, `pVal`, `pCate`, `pUnit`, `img`) VALUES ('P04328','P04328','[{"detail":"รหัสสินค้า","barcode":"P04328"},{"detail":"บาร์โค้ดหลัก","barcode":"P04328"}]','สายชาร์จสีขาว29บาท**','20','29','1','อุปโภค/บริโภค','ชิ้น','P00000.png');</v>
      </c>
    </row>
    <row r="4329" spans="1:18" x14ac:dyDescent="0.25">
      <c r="A4329" s="2" t="s">
        <v>6596</v>
      </c>
      <c r="B4329" s="8" t="s">
        <v>6596</v>
      </c>
      <c r="C4329" s="2" t="s">
        <v>6597</v>
      </c>
      <c r="D4329" s="1">
        <v>20</v>
      </c>
      <c r="E4329" s="1">
        <v>1</v>
      </c>
      <c r="F4329" s="1">
        <v>2</v>
      </c>
      <c r="G4329" s="1">
        <v>35</v>
      </c>
      <c r="H4329" s="1">
        <v>59</v>
      </c>
      <c r="I4329" s="16"/>
      <c r="J4329" s="17" t="s">
        <v>7142</v>
      </c>
      <c r="K4329" s="4" t="s">
        <v>7144</v>
      </c>
      <c r="L4329" s="5" t="s">
        <v>7143</v>
      </c>
      <c r="M4329" s="5">
        <f t="shared" si="268"/>
        <v>35</v>
      </c>
      <c r="N4329" s="5">
        <f t="shared" si="269"/>
        <v>59</v>
      </c>
      <c r="O4329" s="3" t="str">
        <f>IF(ISBLANK(D4329),"ส่วนลด",VLOOKUP(D4329,หมวดหมู่!$A$2:$B$35,2))</f>
        <v>อุปโภค/บริโภค</v>
      </c>
      <c r="P4329" s="3" t="str">
        <f>IF(ISBLANK(E4329),"หน่วย",VLOOKUP(E4329,หน่วยนับ!$A$2:$B$37,2))</f>
        <v>ชิ้น</v>
      </c>
      <c r="Q4329" t="str">
        <f t="shared" si="270"/>
        <v>P00000.png</v>
      </c>
      <c r="R4329" t="str">
        <f t="shared" si="271"/>
        <v>INSERT INTO `product`(`pID`, `pBar`, `pBars`, `pName`, `pBP`, `pSP`, `pVal`, `pCate`, `pUnit`, `img`) VALUES ('P04329','P04329','[{"detail":"รหัสสินค้า","barcode":"P04329"},{"detail":"บาร์โค้ดหลัก","barcode":"P04329"}]','สายชาร์จสีขาว59บาท**','35','59','2','อุปโภค/บริโภค','ชิ้น','P00000.png');</v>
      </c>
    </row>
    <row r="4330" spans="1:18" x14ac:dyDescent="0.25">
      <c r="A4330" s="2" t="s">
        <v>6598</v>
      </c>
      <c r="B4330" s="8" t="s">
        <v>6598</v>
      </c>
      <c r="C4330" s="2" t="s">
        <v>6599</v>
      </c>
      <c r="D4330" s="1">
        <v>20</v>
      </c>
      <c r="E4330" s="1">
        <v>1</v>
      </c>
      <c r="F4330" s="1">
        <v>3</v>
      </c>
      <c r="G4330" s="1">
        <v>55</v>
      </c>
      <c r="H4330" s="1">
        <v>79</v>
      </c>
      <c r="I4330" s="16"/>
      <c r="J4330" s="17" t="s">
        <v>7142</v>
      </c>
      <c r="K4330" s="4" t="s">
        <v>7144</v>
      </c>
      <c r="L4330" s="5" t="s">
        <v>7143</v>
      </c>
      <c r="M4330" s="5">
        <f t="shared" si="268"/>
        <v>55</v>
      </c>
      <c r="N4330" s="5">
        <f t="shared" si="269"/>
        <v>79</v>
      </c>
      <c r="O4330" s="3" t="str">
        <f>IF(ISBLANK(D4330),"ส่วนลด",VLOOKUP(D4330,หมวดหมู่!$A$2:$B$35,2))</f>
        <v>อุปโภค/บริโภค</v>
      </c>
      <c r="P4330" s="3" t="str">
        <f>IF(ISBLANK(E4330),"หน่วย",VLOOKUP(E4330,หน่วยนับ!$A$2:$B$37,2))</f>
        <v>ชิ้น</v>
      </c>
      <c r="Q4330" t="str">
        <f t="shared" si="270"/>
        <v>P00000.png</v>
      </c>
      <c r="R4330" t="str">
        <f t="shared" si="271"/>
        <v>INSERT INTO `product`(`pID`, `pBar`, `pBars`, `pName`, `pBP`, `pSP`, `pVal`, `pCate`, `pUnit`, `img`) VALUES ('P04330','P04330','[{"detail":"รหัสสินค้า","barcode":"P04330"},{"detail":"บาร์โค้ดหลัก","barcode":"P04330"}]','สายชาร์จ วีโว่ 79 บ**','55','79','3','อุปโภค/บริโภค','ชิ้น','P00000.png');</v>
      </c>
    </row>
    <row r="4331" spans="1:18" x14ac:dyDescent="0.25">
      <c r="A4331" s="2" t="s">
        <v>6600</v>
      </c>
      <c r="B4331" s="8" t="s">
        <v>6600</v>
      </c>
      <c r="C4331" s="2" t="s">
        <v>6601</v>
      </c>
      <c r="D4331" s="1">
        <v>20</v>
      </c>
      <c r="E4331" s="1">
        <v>1</v>
      </c>
      <c r="F4331" s="1">
        <v>0</v>
      </c>
      <c r="G4331" s="1">
        <v>35</v>
      </c>
      <c r="H4331" s="1">
        <v>50</v>
      </c>
      <c r="I4331" s="16"/>
      <c r="J4331" s="17" t="s">
        <v>7142</v>
      </c>
      <c r="K4331" s="4" t="s">
        <v>7144</v>
      </c>
      <c r="L4331" s="5" t="s">
        <v>7143</v>
      </c>
      <c r="M4331" s="5">
        <f t="shared" si="268"/>
        <v>35</v>
      </c>
      <c r="N4331" s="5">
        <f t="shared" si="269"/>
        <v>50</v>
      </c>
      <c r="O4331" s="3" t="str">
        <f>IF(ISBLANK(D4331),"ส่วนลด",VLOOKUP(D4331,หมวดหมู่!$A$2:$B$35,2))</f>
        <v>อุปโภค/บริโภค</v>
      </c>
      <c r="P4331" s="3" t="str">
        <f>IF(ISBLANK(E4331),"หน่วย",VLOOKUP(E4331,หน่วยนับ!$A$2:$B$37,2))</f>
        <v>ชิ้น</v>
      </c>
      <c r="Q4331" t="str">
        <f t="shared" si="270"/>
        <v>P00000.png</v>
      </c>
      <c r="R4331" t="str">
        <f t="shared" si="271"/>
        <v>INSERT INTO `product`(`pID`, `pBar`, `pBars`, `pName`, `pBP`, `pSP`, `pVal`, `pCate`, `pUnit`, `img`) VALUES ('P04331','P04331','[{"detail":"รหัสสินค้า","barcode":"P04331"},{"detail":"บาร์โค้ดหลัก","barcode":"P04331"}]','หัวฝักบัวอาบน้ำ50บ**','35','50','0','อุปโภค/บริโภค','ชิ้น','P00000.png');</v>
      </c>
    </row>
    <row r="4332" spans="1:18" x14ac:dyDescent="0.25">
      <c r="A4332" s="2" t="s">
        <v>6602</v>
      </c>
      <c r="B4332" s="8" t="s">
        <v>6602</v>
      </c>
      <c r="C4332" s="2" t="s">
        <v>9398</v>
      </c>
      <c r="D4332" s="1">
        <v>93</v>
      </c>
      <c r="E4332" s="1">
        <v>1</v>
      </c>
      <c r="F4332" s="1">
        <v>1</v>
      </c>
      <c r="G4332" s="1">
        <v>50</v>
      </c>
      <c r="H4332" s="1">
        <v>75</v>
      </c>
      <c r="I4332" s="16"/>
      <c r="J4332" s="17" t="s">
        <v>7142</v>
      </c>
      <c r="K4332" s="4" t="s">
        <v>7144</v>
      </c>
      <c r="L4332" s="5" t="s">
        <v>7143</v>
      </c>
      <c r="M4332" s="5">
        <f t="shared" si="268"/>
        <v>50</v>
      </c>
      <c r="N4332" s="5">
        <f t="shared" si="269"/>
        <v>75</v>
      </c>
      <c r="O4332" s="3" t="str">
        <f>IF(ISBLANK(D4332),"ส่วนลด",VLOOKUP(D4332,หมวดหมู่!$A$2:$B$35,2))</f>
        <v>ของใช้ในครัว</v>
      </c>
      <c r="P4332" s="3" t="str">
        <f>IF(ISBLANK(E4332),"หน่วย",VLOOKUP(E4332,หน่วยนับ!$A$2:$B$37,2))</f>
        <v>ชิ้น</v>
      </c>
      <c r="Q4332" t="str">
        <f t="shared" si="270"/>
        <v>P00000.png</v>
      </c>
      <c r="R4332" t="str">
        <f t="shared" si="271"/>
        <v>INSERT INTO `product`(`pID`, `pBar`, `pBars`, `pName`, `pBP`, `pSP`, `pVal`, `pCate`, `pUnit`, `img`) VALUES ('P04332','P04332','[{"detail":"รหัสสินค้า","barcode":"P04332"},{"detail":"บาร์โค้ดหลัก","barcode":"P04332"}]','ที่ตั้งโทรศัพท์***','50','75','1','ของใช้ในครัว','ชิ้น','P00000.png');</v>
      </c>
    </row>
    <row r="4333" spans="1:18" x14ac:dyDescent="0.25">
      <c r="A4333" s="2" t="s">
        <v>6603</v>
      </c>
      <c r="B4333" s="8" t="s">
        <v>6603</v>
      </c>
      <c r="C4333" s="2" t="s">
        <v>6604</v>
      </c>
      <c r="D4333" s="1">
        <v>20</v>
      </c>
      <c r="E4333" s="1">
        <v>1</v>
      </c>
      <c r="F4333" s="1">
        <v>0</v>
      </c>
      <c r="G4333" s="1">
        <v>120</v>
      </c>
      <c r="H4333" s="1">
        <v>159</v>
      </c>
      <c r="I4333" s="16"/>
      <c r="J4333" s="17" t="s">
        <v>7142</v>
      </c>
      <c r="K4333" s="4" t="s">
        <v>7144</v>
      </c>
      <c r="L4333" s="5" t="s">
        <v>7143</v>
      </c>
      <c r="M4333" s="5">
        <f t="shared" si="268"/>
        <v>120</v>
      </c>
      <c r="N4333" s="5">
        <f t="shared" si="269"/>
        <v>159</v>
      </c>
      <c r="O4333" s="3" t="str">
        <f>IF(ISBLANK(D4333),"ส่วนลด",VLOOKUP(D4333,หมวดหมู่!$A$2:$B$35,2))</f>
        <v>อุปโภค/บริโภค</v>
      </c>
      <c r="P4333" s="3" t="str">
        <f>IF(ISBLANK(E4333),"หน่วย",VLOOKUP(E4333,หน่วยนับ!$A$2:$B$37,2))</f>
        <v>ชิ้น</v>
      </c>
      <c r="Q4333" t="str">
        <f t="shared" si="270"/>
        <v>P00000.png</v>
      </c>
      <c r="R4333" t="str">
        <f t="shared" si="271"/>
        <v>INSERT INTO `product`(`pID`, `pBar`, `pBars`, `pName`, `pBP`, `pSP`, `pVal`, `pCate`, `pUnit`, `img`) VALUES ('P04333','P04333','[{"detail":"รหัสสินค้า","barcode":"P04333"},{"detail":"บาร์โค้ดหลัก","barcode":"P04333"}]','หูฟังไร้สาย159บ**','120','159','0','อุปโภค/บริโภค','ชิ้น','P00000.png');</v>
      </c>
    </row>
    <row r="4334" spans="1:18" x14ac:dyDescent="0.25">
      <c r="A4334" s="2" t="s">
        <v>6605</v>
      </c>
      <c r="B4334" s="8" t="s">
        <v>6605</v>
      </c>
      <c r="C4334" s="2" t="s">
        <v>6606</v>
      </c>
      <c r="D4334" s="1">
        <v>20</v>
      </c>
      <c r="E4334" s="1">
        <v>1</v>
      </c>
      <c r="F4334" s="1">
        <v>0</v>
      </c>
      <c r="G4334" s="1">
        <v>175</v>
      </c>
      <c r="H4334" s="1">
        <v>199</v>
      </c>
      <c r="I4334" s="16"/>
      <c r="J4334" s="17" t="s">
        <v>7142</v>
      </c>
      <c r="K4334" s="4" t="s">
        <v>7144</v>
      </c>
      <c r="L4334" s="5" t="s">
        <v>7143</v>
      </c>
      <c r="M4334" s="5">
        <f t="shared" si="268"/>
        <v>175</v>
      </c>
      <c r="N4334" s="5">
        <f t="shared" si="269"/>
        <v>199</v>
      </c>
      <c r="O4334" s="3" t="str">
        <f>IF(ISBLANK(D4334),"ส่วนลด",VLOOKUP(D4334,หมวดหมู่!$A$2:$B$35,2))</f>
        <v>อุปโภค/บริโภค</v>
      </c>
      <c r="P4334" s="3" t="str">
        <f>IF(ISBLANK(E4334),"หน่วย",VLOOKUP(E4334,หน่วยนับ!$A$2:$B$37,2))</f>
        <v>ชิ้น</v>
      </c>
      <c r="Q4334" t="str">
        <f t="shared" si="270"/>
        <v>P00000.png</v>
      </c>
      <c r="R4334" t="str">
        <f t="shared" si="271"/>
        <v>INSERT INTO `product`(`pID`, `pBar`, `pBars`, `pName`, `pBP`, `pSP`, `pVal`, `pCate`, `pUnit`, `img`) VALUES ('P04334','P04334','[{"detail":"รหัสสินค้า","barcode":"P04334"},{"detail":"บาร์โค้ดหลัก","barcode":"P04334"}]','หูฟังไร้สาย199บ**','175','199','0','อุปโภค/บริโภค','ชิ้น','P00000.png');</v>
      </c>
    </row>
    <row r="4335" spans="1:18" x14ac:dyDescent="0.25">
      <c r="A4335" s="2" t="s">
        <v>6607</v>
      </c>
      <c r="B4335" s="8">
        <v>8859509502001</v>
      </c>
      <c r="C4335" s="2" t="s">
        <v>9400</v>
      </c>
      <c r="D4335" s="1">
        <v>91</v>
      </c>
      <c r="E4335" s="1">
        <v>9</v>
      </c>
      <c r="F4335" s="1">
        <v>12</v>
      </c>
      <c r="G4335" s="1">
        <v>12.92</v>
      </c>
      <c r="H4335" s="1">
        <v>20</v>
      </c>
      <c r="I4335" s="16"/>
      <c r="J4335" s="17" t="s">
        <v>7142</v>
      </c>
      <c r="K4335" s="4" t="s">
        <v>7144</v>
      </c>
      <c r="L4335" s="5" t="s">
        <v>7143</v>
      </c>
      <c r="M4335" s="5">
        <f t="shared" si="268"/>
        <v>12.92</v>
      </c>
      <c r="N4335" s="5">
        <f t="shared" si="269"/>
        <v>20</v>
      </c>
      <c r="O4335" s="3" t="str">
        <f>IF(ISBLANK(D4335),"ส่วนลด",VLOOKUP(D4335,หมวดหมู่!$A$2:$B$35,2))</f>
        <v>ของใช้ในครัว</v>
      </c>
      <c r="P4335" s="3" t="str">
        <f>IF(ISBLANK(E4335),"หน่วย",VLOOKUP(E4335,หน่วยนับ!$A$2:$B$37,2))</f>
        <v>แพ็ค</v>
      </c>
      <c r="Q4335" t="str">
        <f t="shared" si="270"/>
        <v>P00000.png</v>
      </c>
      <c r="R4335" t="str">
        <f t="shared" si="271"/>
        <v>INSERT INTO `product`(`pID`, `pBar`, `pBars`, `pName`, `pBP`, `pSP`, `pVal`, `pCate`, `pUnit`, `img`) VALUES ('P04335','8859509502001','[{"detail":"รหัสสินค้า","barcode":"P04335"},{"detail":"บาร์โค้ดหลัก","barcode":"8859509502001"}]','ซิปยาว20ซ.มแพ็ค10ชิ้น***','12.92','20','12','ของใช้ในครัว','แพ็ค','P00000.png');</v>
      </c>
    </row>
    <row r="4336" spans="1:18" x14ac:dyDescent="0.25">
      <c r="A4336" s="2" t="s">
        <v>6608</v>
      </c>
      <c r="B4336" s="8">
        <v>8859509501523</v>
      </c>
      <c r="C4336" s="2" t="s">
        <v>9401</v>
      </c>
      <c r="D4336" s="1">
        <v>91</v>
      </c>
      <c r="E4336" s="1">
        <v>9</v>
      </c>
      <c r="F4336" s="1">
        <v>12</v>
      </c>
      <c r="G4336" s="1">
        <v>12.92</v>
      </c>
      <c r="H4336" s="1">
        <v>20</v>
      </c>
      <c r="I4336" s="16"/>
      <c r="J4336" s="17" t="s">
        <v>7142</v>
      </c>
      <c r="K4336" s="4" t="s">
        <v>7144</v>
      </c>
      <c r="L4336" s="5" t="s">
        <v>7143</v>
      </c>
      <c r="M4336" s="5">
        <f t="shared" si="268"/>
        <v>12.92</v>
      </c>
      <c r="N4336" s="5">
        <f t="shared" si="269"/>
        <v>20</v>
      </c>
      <c r="O4336" s="3" t="str">
        <f>IF(ISBLANK(D4336),"ส่วนลด",VLOOKUP(D4336,หมวดหมู่!$A$2:$B$35,2))</f>
        <v>ของใช้ในครัว</v>
      </c>
      <c r="P4336" s="3" t="str">
        <f>IF(ISBLANK(E4336),"หน่วย",VLOOKUP(E4336,หน่วยนับ!$A$2:$B$37,2))</f>
        <v>แพ็ค</v>
      </c>
      <c r="Q4336" t="str">
        <f t="shared" si="270"/>
        <v>P00000.png</v>
      </c>
      <c r="R4336" t="str">
        <f t="shared" si="271"/>
        <v>INSERT INTO `product`(`pID`, `pBar`, `pBars`, `pName`, `pBP`, `pSP`, `pVal`, `pCate`, `pUnit`, `img`) VALUES ('P04336','8859509501523','[{"detail":"รหัสสินค้า","barcode":"P04336"},{"detail":"บาร์โค้ดหลัก","barcode":"8859509501523"}]','ซิปยาว28ซ.มแพ็ค8ชิ้น***','12.92','20','12','ของใช้ในครัว','แพ็ค','P00000.png');</v>
      </c>
    </row>
    <row r="4337" spans="1:18" x14ac:dyDescent="0.25">
      <c r="A4337" s="2" t="s">
        <v>6609</v>
      </c>
      <c r="B4337" s="8">
        <v>6972589660057</v>
      </c>
      <c r="C4337" s="2" t="s">
        <v>6610</v>
      </c>
      <c r="D4337" s="1">
        <v>20</v>
      </c>
      <c r="E4337" s="1">
        <v>1</v>
      </c>
      <c r="F4337" s="1">
        <v>11</v>
      </c>
      <c r="G4337" s="1">
        <v>15.42</v>
      </c>
      <c r="H4337" s="1">
        <v>20</v>
      </c>
      <c r="I4337" s="16"/>
      <c r="J4337" s="17" t="s">
        <v>7142</v>
      </c>
      <c r="K4337" s="4" t="s">
        <v>7144</v>
      </c>
      <c r="L4337" s="5" t="s">
        <v>7143</v>
      </c>
      <c r="M4337" s="5">
        <f t="shared" si="268"/>
        <v>15.42</v>
      </c>
      <c r="N4337" s="5">
        <f t="shared" si="269"/>
        <v>20</v>
      </c>
      <c r="O4337" s="3" t="str">
        <f>IF(ISBLANK(D4337),"ส่วนลด",VLOOKUP(D4337,หมวดหมู่!$A$2:$B$35,2))</f>
        <v>อุปโภค/บริโภค</v>
      </c>
      <c r="P4337" s="3" t="str">
        <f>IF(ISBLANK(E4337),"หน่วย",VLOOKUP(E4337,หน่วยนับ!$A$2:$B$37,2))</f>
        <v>ชิ้น</v>
      </c>
      <c r="Q4337" t="str">
        <f t="shared" si="270"/>
        <v>P00000.png</v>
      </c>
      <c r="R4337" t="str">
        <f t="shared" si="271"/>
        <v>INSERT INTO `product`(`pID`, `pBar`, `pBars`, `pName`, `pBP`, `pSP`, `pVal`, `pCate`, `pUnit`, `img`) VALUES ('P04337','6972589660057','[{"detail":"รหัสสินค้า","barcode":"P04337"},{"detail":"บาร์โค้ดหลัก","barcode":"6972589660057"}]','ตาข่ายซักผ้า60*50/20บ*','15.42','20','11','อุปโภค/บริโภค','ชิ้น','P00000.png');</v>
      </c>
    </row>
    <row r="4338" spans="1:18" x14ac:dyDescent="0.25">
      <c r="A4338" s="2" t="s">
        <v>6611</v>
      </c>
      <c r="B4338" s="8" t="s">
        <v>6611</v>
      </c>
      <c r="C4338" s="2" t="s">
        <v>9402</v>
      </c>
      <c r="D4338" s="1">
        <v>20</v>
      </c>
      <c r="E4338" s="1">
        <v>9</v>
      </c>
      <c r="F4338" s="1">
        <v>13</v>
      </c>
      <c r="G4338" s="1">
        <v>12.5</v>
      </c>
      <c r="H4338" s="1">
        <v>20</v>
      </c>
      <c r="I4338" s="16"/>
      <c r="J4338" s="17" t="s">
        <v>7142</v>
      </c>
      <c r="K4338" s="4" t="s">
        <v>7144</v>
      </c>
      <c r="L4338" s="5" t="s">
        <v>7143</v>
      </c>
      <c r="M4338" s="5">
        <f t="shared" si="268"/>
        <v>12.5</v>
      </c>
      <c r="N4338" s="5">
        <f t="shared" si="269"/>
        <v>20</v>
      </c>
      <c r="O4338" s="3" t="str">
        <f>IF(ISBLANK(D4338),"ส่วนลด",VLOOKUP(D4338,หมวดหมู่!$A$2:$B$35,2))</f>
        <v>อุปโภค/บริโภค</v>
      </c>
      <c r="P4338" s="3" t="str">
        <f>IF(ISBLANK(E4338),"หน่วย",VLOOKUP(E4338,หน่วยนับ!$A$2:$B$37,2))</f>
        <v>แพ็ค</v>
      </c>
      <c r="Q4338" t="str">
        <f t="shared" si="270"/>
        <v>P00000.png</v>
      </c>
      <c r="R4338" t="str">
        <f t="shared" si="271"/>
        <v>INSERT INTO `product`(`pID`, `pBar`, `pBars`, `pName`, `pBP`, `pSP`, `pVal`, `pCate`, `pUnit`, `img`) VALUES ('P04338','P04338','[{"detail":"รหัสสินค้า","barcode":"P04338"},{"detail":"บาร์โค้ดหลัก","barcode":"P04338"}]','กะปุกกะปิแพ็ค5ชิ้น***','12.5','20','13','อุปโภค/บริโภค','แพ็ค','P00000.png');</v>
      </c>
    </row>
    <row r="4339" spans="1:18" x14ac:dyDescent="0.25">
      <c r="A4339" s="2" t="s">
        <v>6612</v>
      </c>
      <c r="B4339" s="8">
        <v>8997207613084</v>
      </c>
      <c r="C4339" s="2" t="s">
        <v>9403</v>
      </c>
      <c r="D4339" s="1">
        <v>21</v>
      </c>
      <c r="E4339" s="1">
        <v>1</v>
      </c>
      <c r="F4339" s="1">
        <v>2</v>
      </c>
      <c r="G4339" s="1">
        <v>150</v>
      </c>
      <c r="H4339" s="1">
        <v>189</v>
      </c>
      <c r="I4339" s="16"/>
      <c r="J4339" s="17" t="s">
        <v>7142</v>
      </c>
      <c r="K4339" s="4" t="s">
        <v>7144</v>
      </c>
      <c r="L4339" s="5" t="s">
        <v>7143</v>
      </c>
      <c r="M4339" s="5">
        <f t="shared" si="268"/>
        <v>150</v>
      </c>
      <c r="N4339" s="5">
        <f t="shared" si="269"/>
        <v>189</v>
      </c>
      <c r="O4339" s="3" t="str">
        <f>IF(ISBLANK(D4339),"ส่วนลด",VLOOKUP(D4339,หมวดหมู่!$A$2:$B$35,2))</f>
        <v>ไฟฟ้า</v>
      </c>
      <c r="P4339" s="3" t="str">
        <f>IF(ISBLANK(E4339),"หน่วย",VLOOKUP(E4339,หน่วยนับ!$A$2:$B$37,2))</f>
        <v>ชิ้น</v>
      </c>
      <c r="Q4339" t="str">
        <f t="shared" si="270"/>
        <v>P00000.png</v>
      </c>
      <c r="R4339" t="str">
        <f t="shared" si="271"/>
        <v>INSERT INTO `product`(`pID`, `pBar`, `pBars`, `pName`, `pBP`, `pSP`, `pVal`, `pCate`, `pUnit`, `img`) VALUES ('P04339','8997207613084','[{"detail":"รหัสสินค้า","barcode":"P04339"},{"detail":"บาร์โค้ดหลัก","barcode":"8997207613084"}]','หลอดไฟพานา16วัตครบชุด***','150','189','2','ไฟฟ้า','ชิ้น','P00000.png');</v>
      </c>
    </row>
    <row r="4340" spans="1:18" x14ac:dyDescent="0.25">
      <c r="A4340" s="2" t="s">
        <v>6613</v>
      </c>
      <c r="B4340" s="8">
        <v>8992765301008</v>
      </c>
      <c r="C4340" s="2" t="s">
        <v>6614</v>
      </c>
      <c r="D4340" s="1">
        <v>20</v>
      </c>
      <c r="E4340" s="1">
        <v>1</v>
      </c>
      <c r="F4340" s="1">
        <v>5</v>
      </c>
      <c r="G4340" s="1">
        <v>13.44</v>
      </c>
      <c r="H4340" s="1">
        <v>20</v>
      </c>
      <c r="I4340" s="16"/>
      <c r="J4340" s="17" t="s">
        <v>7142</v>
      </c>
      <c r="K4340" s="4" t="s">
        <v>7144</v>
      </c>
      <c r="L4340" s="5" t="s">
        <v>7143</v>
      </c>
      <c r="M4340" s="5">
        <f t="shared" si="268"/>
        <v>13.44</v>
      </c>
      <c r="N4340" s="5">
        <f t="shared" si="269"/>
        <v>20</v>
      </c>
      <c r="O4340" s="3" t="str">
        <f>IF(ISBLANK(D4340),"ส่วนลด",VLOOKUP(D4340,หมวดหมู่!$A$2:$B$35,2))</f>
        <v>อุปโภค/บริโภค</v>
      </c>
      <c r="P4340" s="3" t="str">
        <f>IF(ISBLANK(E4340),"หน่วย",VLOOKUP(E4340,หน่วยนับ!$A$2:$B$37,2))</f>
        <v>ชิ้น</v>
      </c>
      <c r="Q4340" t="str">
        <f t="shared" si="270"/>
        <v>P00000.png</v>
      </c>
      <c r="R4340" t="str">
        <f t="shared" si="271"/>
        <v>INSERT INTO `product`(`pID`, `pBar`, `pBars`, `pName`, `pBP`, `pSP`, `pVal`, `pCate`, `pUnit`, `img`) VALUES ('P04340','8992765301008','[{"detail":"รหัสสินค้า","barcode":"P04340"},{"detail":"บาร์โค้ดหลัก","barcode":"8992765301008"}]','ยิลเลตมีดโกนเหลือง20บ**','13.44','20','5','อุปโภค/บริโภค','ชิ้น','P00000.png');</v>
      </c>
    </row>
    <row r="4341" spans="1:18" x14ac:dyDescent="0.25">
      <c r="A4341" s="2" t="s">
        <v>6615</v>
      </c>
      <c r="B4341" s="8" t="s">
        <v>6615</v>
      </c>
      <c r="C4341" s="2" t="s">
        <v>6616</v>
      </c>
      <c r="D4341" s="1">
        <v>20</v>
      </c>
      <c r="E4341" s="1">
        <v>1</v>
      </c>
      <c r="F4341" s="1">
        <v>6</v>
      </c>
      <c r="G4341" s="1">
        <v>3.03</v>
      </c>
      <c r="H4341" s="1">
        <v>5</v>
      </c>
      <c r="I4341" s="16"/>
      <c r="J4341" s="17" t="s">
        <v>7142</v>
      </c>
      <c r="K4341" s="4" t="s">
        <v>7144</v>
      </c>
      <c r="L4341" s="5" t="s">
        <v>7143</v>
      </c>
      <c r="M4341" s="5">
        <f t="shared" si="268"/>
        <v>3.03</v>
      </c>
      <c r="N4341" s="5">
        <f t="shared" si="269"/>
        <v>5</v>
      </c>
      <c r="O4341" s="3" t="str">
        <f>IF(ISBLANK(D4341),"ส่วนลด",VLOOKUP(D4341,หมวดหมู่!$A$2:$B$35,2))</f>
        <v>อุปโภค/บริโภค</v>
      </c>
      <c r="P4341" s="3" t="str">
        <f>IF(ISBLANK(E4341),"หน่วย",VLOOKUP(E4341,หน่วยนับ!$A$2:$B$37,2))</f>
        <v>ชิ้น</v>
      </c>
      <c r="Q4341" t="str">
        <f t="shared" si="270"/>
        <v>P00000.png</v>
      </c>
      <c r="R4341" t="str">
        <f t="shared" si="271"/>
        <v>INSERT INTO `product`(`pID`, `pBar`, `pBars`, `pName`, `pBP`, `pSP`, `pVal`, `pCate`, `pUnit`, `img`) VALUES ('P04341','P04341','[{"detail":"รหัสสินค้า","barcode":"P04341"},{"detail":"บาร์โค้ดหลัก","barcode":"P04341"}]','ใบมีดโกนยิลเลต5บาท**','3.03','5','6','อุปโภค/บริโภค','ชิ้น','P00000.png');</v>
      </c>
    </row>
    <row r="4342" spans="1:18" x14ac:dyDescent="0.25">
      <c r="A4342" s="2" t="s">
        <v>6617</v>
      </c>
      <c r="B4342" s="8">
        <v>4902430868112</v>
      </c>
      <c r="C4342" s="2" t="s">
        <v>6618</v>
      </c>
      <c r="D4342" s="1">
        <v>62</v>
      </c>
      <c r="E4342" s="1">
        <v>1</v>
      </c>
      <c r="F4342" s="1">
        <v>0</v>
      </c>
      <c r="G4342" s="1">
        <v>15.3</v>
      </c>
      <c r="H4342" s="1">
        <v>20</v>
      </c>
      <c r="I4342" s="16"/>
      <c r="J4342" s="17" t="s">
        <v>7142</v>
      </c>
      <c r="K4342" s="4" t="s">
        <v>7144</v>
      </c>
      <c r="L4342" s="5" t="s">
        <v>7143</v>
      </c>
      <c r="M4342" s="5">
        <f t="shared" si="268"/>
        <v>15.3</v>
      </c>
      <c r="N4342" s="5">
        <f t="shared" si="269"/>
        <v>20</v>
      </c>
      <c r="O4342" s="3" t="str">
        <f>IF(ISBLANK(D4342),"ส่วนลด",VLOOKUP(D4342,หมวดหมู่!$A$2:$B$35,2))</f>
        <v>ครีมนวดผม</v>
      </c>
      <c r="P4342" s="3" t="str">
        <f>IF(ISBLANK(E4342),"หน่วย",VLOOKUP(E4342,หน่วยนับ!$A$2:$B$37,2))</f>
        <v>ชิ้น</v>
      </c>
      <c r="Q4342" t="str">
        <f t="shared" si="270"/>
        <v>P00000.png</v>
      </c>
      <c r="R4342" t="str">
        <f t="shared" si="271"/>
        <v>INSERT INTO `product`(`pID`, `pBar`, `pBars`, `pName`, `pBP`, `pSP`, `pVal`, `pCate`, `pUnit`, `img`) VALUES ('P04342','4902430868112','[{"detail":"รหัสสินค้า","barcode":"P04342"},{"detail":"บาร์โค้ดหลัก","barcode":"4902430868112"}]','แพนทีนครีมนวด60มล20บ**','15.3','20','0','ครีมนวดผม','ชิ้น','P00000.png');</v>
      </c>
    </row>
    <row r="4343" spans="1:18" x14ac:dyDescent="0.25">
      <c r="A4343" s="2" t="s">
        <v>6619</v>
      </c>
      <c r="B4343" s="8">
        <v>4902430868099</v>
      </c>
      <c r="C4343" s="2" t="s">
        <v>6620</v>
      </c>
      <c r="D4343" s="1">
        <v>62</v>
      </c>
      <c r="E4343" s="1">
        <v>1</v>
      </c>
      <c r="F4343" s="1">
        <v>0</v>
      </c>
      <c r="G4343" s="1">
        <v>15.3</v>
      </c>
      <c r="H4343" s="1">
        <v>20</v>
      </c>
      <c r="I4343" s="16"/>
      <c r="J4343" s="17" t="s">
        <v>7142</v>
      </c>
      <c r="K4343" s="4" t="s">
        <v>7144</v>
      </c>
      <c r="L4343" s="5" t="s">
        <v>7143</v>
      </c>
      <c r="M4343" s="5">
        <f t="shared" si="268"/>
        <v>15.3</v>
      </c>
      <c r="N4343" s="5">
        <f t="shared" si="269"/>
        <v>20</v>
      </c>
      <c r="O4343" s="3" t="str">
        <f>IF(ISBLANK(D4343),"ส่วนลด",VLOOKUP(D4343,หมวดหมู่!$A$2:$B$35,2))</f>
        <v>ครีมนวดผม</v>
      </c>
      <c r="P4343" s="3" t="str">
        <f>IF(ISBLANK(E4343),"หน่วย",VLOOKUP(E4343,หน่วยนับ!$A$2:$B$37,2))</f>
        <v>ชิ้น</v>
      </c>
      <c r="Q4343" t="str">
        <f t="shared" si="270"/>
        <v>P00000.png</v>
      </c>
      <c r="R4343" t="str">
        <f t="shared" si="271"/>
        <v>INSERT INTO `product`(`pID`, `pBar`, `pBars`, `pName`, `pBP`, `pSP`, `pVal`, `pCate`, `pUnit`, `img`) VALUES ('P04343','4902430868099','[{"detail":"รหัสสินค้า","barcode":"P04343"},{"detail":"บาร์โค้ดหลัก","barcode":"4902430868099"}]','แพนทีนครีมนวดชมพู60มล20บ**','15.3','20','0','ครีมนวดผม','ชิ้น','P00000.png');</v>
      </c>
    </row>
    <row r="4344" spans="1:18" x14ac:dyDescent="0.25">
      <c r="A4344" s="2" t="s">
        <v>6621</v>
      </c>
      <c r="B4344" s="8">
        <v>6931190722653</v>
      </c>
      <c r="C4344" s="2" t="s">
        <v>9404</v>
      </c>
      <c r="D4344" s="1">
        <v>32</v>
      </c>
      <c r="E4344" s="1">
        <v>1</v>
      </c>
      <c r="F4344" s="1">
        <v>2</v>
      </c>
      <c r="G4344" s="1">
        <v>6.5</v>
      </c>
      <c r="H4344" s="1">
        <v>10</v>
      </c>
      <c r="I4344" s="16"/>
      <c r="J4344" s="17" t="s">
        <v>7142</v>
      </c>
      <c r="K4344" s="4" t="s">
        <v>7144</v>
      </c>
      <c r="L4344" s="5" t="s">
        <v>7143</v>
      </c>
      <c r="M4344" s="5">
        <f t="shared" si="268"/>
        <v>6.5</v>
      </c>
      <c r="N4344" s="5">
        <f t="shared" si="269"/>
        <v>10</v>
      </c>
      <c r="O4344" s="3" t="str">
        <f>IF(ISBLANK(D4344),"ส่วนลด",VLOOKUP(D4344,หมวดหมู่!$A$2:$B$35,2))</f>
        <v>การศึกษา</v>
      </c>
      <c r="P4344" s="3" t="str">
        <f>IF(ISBLANK(E4344),"หน่วย",VLOOKUP(E4344,หน่วยนับ!$A$2:$B$37,2))</f>
        <v>ชิ้น</v>
      </c>
      <c r="Q4344" t="str">
        <f t="shared" si="270"/>
        <v>P00000.png</v>
      </c>
      <c r="R4344" t="str">
        <f t="shared" si="271"/>
        <v>INSERT INTO `product`(`pID`, `pBar`, `pBars`, `pName`, `pBP`, `pSP`, `pVal`, `pCate`, `pUnit`, `img`) VALUES ('P04344','6931190722653','[{"detail":"รหัสสินค้า","barcode":"P04344"},{"detail":"บาร์โค้ดหลัก","barcode":"6931190722653"}]','ปากกาเจลแดง***','6.5','10','2','การศึกษา','ชิ้น','P00000.png');</v>
      </c>
    </row>
    <row r="4345" spans="1:18" x14ac:dyDescent="0.25">
      <c r="A4345" s="2" t="s">
        <v>6622</v>
      </c>
      <c r="B4345" s="8">
        <v>6931190722639</v>
      </c>
      <c r="C4345" s="2" t="s">
        <v>9405</v>
      </c>
      <c r="D4345" s="1">
        <v>32</v>
      </c>
      <c r="E4345" s="1">
        <v>1</v>
      </c>
      <c r="F4345" s="1">
        <v>2</v>
      </c>
      <c r="G4345" s="1">
        <v>6.5</v>
      </c>
      <c r="H4345" s="1">
        <v>10</v>
      </c>
      <c r="I4345" s="16"/>
      <c r="J4345" s="17" t="s">
        <v>7142</v>
      </c>
      <c r="K4345" s="4" t="s">
        <v>7144</v>
      </c>
      <c r="L4345" s="5" t="s">
        <v>7143</v>
      </c>
      <c r="M4345" s="5">
        <f t="shared" si="268"/>
        <v>6.5</v>
      </c>
      <c r="N4345" s="5">
        <f t="shared" si="269"/>
        <v>10</v>
      </c>
      <c r="O4345" s="3" t="str">
        <f>IF(ISBLANK(D4345),"ส่วนลด",VLOOKUP(D4345,หมวดหมู่!$A$2:$B$35,2))</f>
        <v>การศึกษา</v>
      </c>
      <c r="P4345" s="3" t="str">
        <f>IF(ISBLANK(E4345),"หน่วย",VLOOKUP(E4345,หน่วยนับ!$A$2:$B$37,2))</f>
        <v>ชิ้น</v>
      </c>
      <c r="Q4345" t="str">
        <f t="shared" si="270"/>
        <v>P00000.png</v>
      </c>
      <c r="R4345" t="str">
        <f t="shared" si="271"/>
        <v>INSERT INTO `product`(`pID`, `pBar`, `pBars`, `pName`, `pBP`, `pSP`, `pVal`, `pCate`, `pUnit`, `img`) VALUES ('P04345','6931190722639','[{"detail":"รหัสสินค้า","barcode":"P04345"},{"detail":"บาร์โค้ดหลัก","barcode":"6931190722639"}]','ปากกาเจลดำ***','6.5','10','2','การศึกษา','ชิ้น','P00000.png');</v>
      </c>
    </row>
    <row r="4346" spans="1:18" x14ac:dyDescent="0.25">
      <c r="A4346" s="2" t="s">
        <v>6623</v>
      </c>
      <c r="B4346" s="8">
        <v>8997207613657</v>
      </c>
      <c r="C4346" s="2" t="s">
        <v>6624</v>
      </c>
      <c r="D4346" s="1">
        <v>21</v>
      </c>
      <c r="E4346" s="1">
        <v>1</v>
      </c>
      <c r="F4346" s="1">
        <v>0</v>
      </c>
      <c r="G4346" s="1">
        <v>85</v>
      </c>
      <c r="H4346" s="1">
        <v>100</v>
      </c>
      <c r="I4346" s="16"/>
      <c r="J4346" s="17" t="s">
        <v>7142</v>
      </c>
      <c r="K4346" s="4" t="s">
        <v>7144</v>
      </c>
      <c r="L4346" s="5" t="s">
        <v>7143</v>
      </c>
      <c r="M4346" s="5">
        <f t="shared" si="268"/>
        <v>85</v>
      </c>
      <c r="N4346" s="5">
        <f t="shared" si="269"/>
        <v>100</v>
      </c>
      <c r="O4346" s="3" t="str">
        <f>IF(ISBLANK(D4346),"ส่วนลด",VLOOKUP(D4346,หมวดหมู่!$A$2:$B$35,2))</f>
        <v>ไฟฟ้า</v>
      </c>
      <c r="P4346" s="3" t="str">
        <f>IF(ISBLANK(E4346),"หน่วย",VLOOKUP(E4346,หน่วยนับ!$A$2:$B$37,2))</f>
        <v>ชิ้น</v>
      </c>
      <c r="Q4346" t="str">
        <f t="shared" si="270"/>
        <v>P00000.png</v>
      </c>
      <c r="R4346" t="str">
        <f t="shared" si="271"/>
        <v>INSERT INTO `product`(`pID`, `pBar`, `pBars`, `pName`, `pBP`, `pSP`, `pVal`, `pCate`, `pUnit`, `img`) VALUES ('P04346','8997207613657','[{"detail":"รหัสสินค้า","barcode":"P04346"},{"detail":"บาร์โค้ดหลัก","barcode":"8997207613657"}]','หลอดไฟพานา9วัต100บาท**','85','100','0','ไฟฟ้า','ชิ้น','P00000.png');</v>
      </c>
    </row>
    <row r="4347" spans="1:18" x14ac:dyDescent="0.25">
      <c r="A4347" s="2" t="s">
        <v>6625</v>
      </c>
      <c r="B4347" s="8">
        <v>8997207610489</v>
      </c>
      <c r="C4347" s="2" t="s">
        <v>6626</v>
      </c>
      <c r="D4347" s="1">
        <v>21</v>
      </c>
      <c r="E4347" s="1">
        <v>1</v>
      </c>
      <c r="F4347" s="1">
        <v>0</v>
      </c>
      <c r="G4347" s="1">
        <v>100</v>
      </c>
      <c r="H4347" s="1">
        <v>120</v>
      </c>
      <c r="I4347" s="16"/>
      <c r="J4347" s="17" t="s">
        <v>7142</v>
      </c>
      <c r="K4347" s="4" t="s">
        <v>7144</v>
      </c>
      <c r="L4347" s="5" t="s">
        <v>7143</v>
      </c>
      <c r="M4347" s="5">
        <f t="shared" si="268"/>
        <v>100</v>
      </c>
      <c r="N4347" s="5">
        <f t="shared" si="269"/>
        <v>120</v>
      </c>
      <c r="O4347" s="3" t="str">
        <f>IF(ISBLANK(D4347),"ส่วนลด",VLOOKUP(D4347,หมวดหมู่!$A$2:$B$35,2))</f>
        <v>ไฟฟ้า</v>
      </c>
      <c r="P4347" s="3" t="str">
        <f>IF(ISBLANK(E4347),"หน่วย",VLOOKUP(E4347,หน่วยนับ!$A$2:$B$37,2))</f>
        <v>ชิ้น</v>
      </c>
      <c r="Q4347" t="str">
        <f t="shared" si="270"/>
        <v>P00000.png</v>
      </c>
      <c r="R4347" t="str">
        <f t="shared" si="271"/>
        <v>INSERT INTO `product`(`pID`, `pBar`, `pBars`, `pName`, `pBP`, `pSP`, `pVal`, `pCate`, `pUnit`, `img`) VALUES ('P04347','8997207610489','[{"detail":"รหัสสินค้า","barcode":"P04347"},{"detail":"บาร์โค้ดหลัก","barcode":"8997207610489"}]','หลอดไฟพานา12วัต120บาท**','100','120','0','ไฟฟ้า','ชิ้น','P00000.png');</v>
      </c>
    </row>
    <row r="4348" spans="1:18" x14ac:dyDescent="0.25">
      <c r="A4348" s="2" t="s">
        <v>6627</v>
      </c>
      <c r="B4348" s="8" t="s">
        <v>6628</v>
      </c>
      <c r="C4348" s="2" t="s">
        <v>6629</v>
      </c>
      <c r="D4348" s="1">
        <v>21</v>
      </c>
      <c r="E4348" s="1">
        <v>1</v>
      </c>
      <c r="F4348" s="1">
        <v>2</v>
      </c>
      <c r="G4348" s="1">
        <v>80</v>
      </c>
      <c r="H4348" s="1">
        <v>100</v>
      </c>
      <c r="I4348" s="16"/>
      <c r="J4348" s="17" t="s">
        <v>7142</v>
      </c>
      <c r="K4348" s="4" t="s">
        <v>7144</v>
      </c>
      <c r="L4348" s="5" t="s">
        <v>7143</v>
      </c>
      <c r="M4348" s="5">
        <f t="shared" si="268"/>
        <v>80</v>
      </c>
      <c r="N4348" s="5">
        <f t="shared" si="269"/>
        <v>100</v>
      </c>
      <c r="O4348" s="3" t="str">
        <f>IF(ISBLANK(D4348),"ส่วนลด",VLOOKUP(D4348,หมวดหมู่!$A$2:$B$35,2))</f>
        <v>ไฟฟ้า</v>
      </c>
      <c r="P4348" s="3" t="str">
        <f>IF(ISBLANK(E4348),"หน่วย",VLOOKUP(E4348,หน่วยนับ!$A$2:$B$37,2))</f>
        <v>ชิ้น</v>
      </c>
      <c r="Q4348" t="str">
        <f t="shared" si="270"/>
        <v>P00000.png</v>
      </c>
      <c r="R4348" t="str">
        <f t="shared" si="271"/>
        <v>INSERT INTO `product`(`pID`, `pBar`, `pBars`, `pName`, `pBP`, `pSP`, `pVal`, `pCate`, `pUnit`, `img`) VALUES ('P04348','VLO0118004','[{"detail":"รหัสสินค้า","barcode":"P04348"},{"detail":"บาร์โค้ดหลัก","barcode":"VLO0118004"}]','ลำโพงบลูทูธ100**','80','100','2','ไฟฟ้า','ชิ้น','P00000.png');</v>
      </c>
    </row>
    <row r="4349" spans="1:18" x14ac:dyDescent="0.25">
      <c r="A4349" s="2" t="s">
        <v>6630</v>
      </c>
      <c r="B4349" s="8">
        <v>8858875700639</v>
      </c>
      <c r="C4349" s="2" t="s">
        <v>6631</v>
      </c>
      <c r="D4349" s="1">
        <v>20</v>
      </c>
      <c r="E4349" s="1">
        <v>1</v>
      </c>
      <c r="F4349" s="1">
        <v>1</v>
      </c>
      <c r="G4349" s="1">
        <v>59</v>
      </c>
      <c r="H4349" s="1">
        <v>69</v>
      </c>
      <c r="I4349" s="16"/>
      <c r="J4349" s="17" t="s">
        <v>7142</v>
      </c>
      <c r="K4349" s="4" t="s">
        <v>7144</v>
      </c>
      <c r="L4349" s="5" t="s">
        <v>7143</v>
      </c>
      <c r="M4349" s="5">
        <f t="shared" si="268"/>
        <v>59</v>
      </c>
      <c r="N4349" s="5">
        <f t="shared" si="269"/>
        <v>69</v>
      </c>
      <c r="O4349" s="3" t="str">
        <f>IF(ISBLANK(D4349),"ส่วนลด",VLOOKUP(D4349,หมวดหมู่!$A$2:$B$35,2))</f>
        <v>อุปโภค/บริโภค</v>
      </c>
      <c r="P4349" s="3" t="str">
        <f>IF(ISBLANK(E4349),"หน่วย",VLOOKUP(E4349,หน่วยนับ!$A$2:$B$37,2))</f>
        <v>ชิ้น</v>
      </c>
      <c r="Q4349" t="str">
        <f t="shared" si="270"/>
        <v>P00000.png</v>
      </c>
      <c r="R4349" t="str">
        <f t="shared" si="271"/>
        <v>INSERT INTO `product`(`pID`, `pBar`, `pBars`, `pName`, `pBP`, `pSP`, `pVal`, `pCate`, `pUnit`, `img`) VALUES ('P04349','8858875700639','[{"detail":"รหัสสินค้า","barcode":"P04349"},{"detail":"บาร์โค้ดหลัก","barcode":"8858875700639"}]','ฟาเกอร์เปลี่ยนสีผม8/1/69บ**','59','69','1','อุปโภค/บริโภค','ชิ้น','P00000.png');</v>
      </c>
    </row>
    <row r="4350" spans="1:18" x14ac:dyDescent="0.25">
      <c r="A4350" s="2" t="s">
        <v>6632</v>
      </c>
      <c r="B4350" s="8">
        <v>8858875700806</v>
      </c>
      <c r="C4350" s="2" t="s">
        <v>6633</v>
      </c>
      <c r="D4350" s="1">
        <v>20</v>
      </c>
      <c r="E4350" s="1">
        <v>1</v>
      </c>
      <c r="F4350" s="1">
        <v>0</v>
      </c>
      <c r="G4350" s="1">
        <v>59</v>
      </c>
      <c r="H4350" s="1">
        <v>69</v>
      </c>
      <c r="I4350" s="16"/>
      <c r="J4350" s="17" t="s">
        <v>7142</v>
      </c>
      <c r="K4350" s="4" t="s">
        <v>7144</v>
      </c>
      <c r="L4350" s="5" t="s">
        <v>7143</v>
      </c>
      <c r="M4350" s="5">
        <f t="shared" si="268"/>
        <v>59</v>
      </c>
      <c r="N4350" s="5">
        <f t="shared" si="269"/>
        <v>69</v>
      </c>
      <c r="O4350" s="3" t="str">
        <f>IF(ISBLANK(D4350),"ส่วนลด",VLOOKUP(D4350,หมวดหมู่!$A$2:$B$35,2))</f>
        <v>อุปโภค/บริโภค</v>
      </c>
      <c r="P4350" s="3" t="str">
        <f>IF(ISBLANK(E4350),"หน่วย",VLOOKUP(E4350,หน่วยนับ!$A$2:$B$37,2))</f>
        <v>ชิ้น</v>
      </c>
      <c r="Q4350" t="str">
        <f t="shared" si="270"/>
        <v>P00000.png</v>
      </c>
      <c r="R4350" t="str">
        <f t="shared" si="271"/>
        <v>INSERT INTO `product`(`pID`, `pBar`, `pBars`, `pName`, `pBP`, `pSP`, `pVal`, `pCate`, `pUnit`, `img`) VALUES ('P04350','8858875700806','[{"detail":"รหัสสินค้า","barcode":"P04350"},{"detail":"บาร์โค้ดหลัก","barcode":"8858875700806"}]','ฟาเกอร์เปลี่ยนสีผม8/33/69บ**','59','69','0','อุปโภค/บริโภค','ชิ้น','P00000.png');</v>
      </c>
    </row>
    <row r="4351" spans="1:18" x14ac:dyDescent="0.25">
      <c r="A4351" s="2" t="s">
        <v>6634</v>
      </c>
      <c r="B4351" s="8">
        <v>8851929012504</v>
      </c>
      <c r="C4351" s="2" t="s">
        <v>9406</v>
      </c>
      <c r="D4351" s="1">
        <v>57</v>
      </c>
      <c r="E4351" s="1">
        <v>23</v>
      </c>
      <c r="F4351" s="1">
        <v>8</v>
      </c>
      <c r="G4351" s="1">
        <v>12</v>
      </c>
      <c r="H4351" s="1">
        <v>15</v>
      </c>
      <c r="I4351" s="16"/>
      <c r="J4351" s="17" t="s">
        <v>7142</v>
      </c>
      <c r="K4351" s="4" t="s">
        <v>7144</v>
      </c>
      <c r="L4351" s="5" t="s">
        <v>7143</v>
      </c>
      <c r="M4351" s="5">
        <f t="shared" si="268"/>
        <v>12</v>
      </c>
      <c r="N4351" s="5">
        <f t="shared" si="269"/>
        <v>15</v>
      </c>
      <c r="O4351" s="3" t="str">
        <f>IF(ISBLANK(D4351),"ส่วนลด",VLOOKUP(D4351,หมวดหมู่!$A$2:$B$35,2))</f>
        <v>สบู่+ครีมอาบน้ำ</v>
      </c>
      <c r="P4351" s="3" t="str">
        <f>IF(ISBLANK(E4351),"หน่วย",VLOOKUP(E4351,หน่วยนับ!$A$2:$B$37,2))</f>
        <v>ก้อน</v>
      </c>
      <c r="Q4351" t="str">
        <f t="shared" si="270"/>
        <v>P00000.png</v>
      </c>
      <c r="R4351" t="str">
        <f t="shared" si="271"/>
        <v>INSERT INTO `product`(`pID`, `pBar`, `pBars`, `pName`, `pBP`, `pSP`, `pVal`, `pCate`, `pUnit`, `img`) VALUES ('P04351','8851929012504','[{"detail":"รหัสสินค้า","barcode":"P04351"},{"detail":"บาร์โค้ดหลัก","barcode":"8851929012504"}]','นกแก้วสบู่ม่วง105g***','12','15','8','สบู่+ครีมอาบน้ำ','ก้อน','P00000.png');</v>
      </c>
    </row>
    <row r="4352" spans="1:18" x14ac:dyDescent="0.25">
      <c r="A4352" s="2" t="s">
        <v>6635</v>
      </c>
      <c r="B4352" s="8">
        <v>8851818191921</v>
      </c>
      <c r="C4352" s="2" t="s">
        <v>6636</v>
      </c>
      <c r="D4352" s="1">
        <v>68</v>
      </c>
      <c r="E4352" s="1">
        <v>1</v>
      </c>
      <c r="F4352" s="1">
        <v>0</v>
      </c>
      <c r="G4352" s="1">
        <v>39</v>
      </c>
      <c r="H4352" s="1">
        <v>49</v>
      </c>
      <c r="I4352" s="16"/>
      <c r="J4352" s="17" t="s">
        <v>7142</v>
      </c>
      <c r="K4352" s="4" t="s">
        <v>7144</v>
      </c>
      <c r="L4352" s="5" t="s">
        <v>7143</v>
      </c>
      <c r="M4352" s="5">
        <f t="shared" si="268"/>
        <v>39</v>
      </c>
      <c r="N4352" s="5">
        <f t="shared" si="269"/>
        <v>49</v>
      </c>
      <c r="O4352" s="3" t="str">
        <f>IF(ISBLANK(D4352),"ส่วนลด",VLOOKUP(D4352,หมวดหมู่!$A$2:$B$35,2))</f>
        <v>ผ้าอนามัย</v>
      </c>
      <c r="P4352" s="3" t="str">
        <f>IF(ISBLANK(E4352),"หน่วย",VLOOKUP(E4352,หน่วยนับ!$A$2:$B$37,2))</f>
        <v>ชิ้น</v>
      </c>
      <c r="Q4352" t="str">
        <f t="shared" si="270"/>
        <v>P00000.png</v>
      </c>
      <c r="R4352" t="str">
        <f t="shared" si="271"/>
        <v>INSERT INTO `product`(`pID`, `pBar`, `pBars`, `pName`, `pBP`, `pSP`, `pVal`, `pCate`, `pUnit`, `img`) VALUES ('P04352','8851818191921','[{"detail":"รหัสสินค้า","barcode":"P04352"},{"detail":"บาร์โค้ดหลัก","barcode":"8851818191921"}]','ลอรีเอะ30ซ.ม16ชิ้น49**','39','49','0','ผ้าอนามัย','ชิ้น','P00000.png');</v>
      </c>
    </row>
    <row r="4353" spans="1:18" x14ac:dyDescent="0.25">
      <c r="A4353" s="2" t="s">
        <v>6637</v>
      </c>
      <c r="B4353" s="8">
        <v>8851111160037</v>
      </c>
      <c r="C4353" s="2" t="s">
        <v>6638</v>
      </c>
      <c r="D4353" s="1">
        <v>68</v>
      </c>
      <c r="E4353" s="1">
        <v>1</v>
      </c>
      <c r="F4353" s="1">
        <v>0</v>
      </c>
      <c r="G4353" s="1">
        <v>65</v>
      </c>
      <c r="H4353" s="1">
        <v>75</v>
      </c>
      <c r="I4353" s="16"/>
      <c r="J4353" s="17" t="s">
        <v>7142</v>
      </c>
      <c r="K4353" s="4" t="s">
        <v>7144</v>
      </c>
      <c r="L4353" s="5" t="s">
        <v>7143</v>
      </c>
      <c r="M4353" s="5">
        <f t="shared" si="268"/>
        <v>65</v>
      </c>
      <c r="N4353" s="5">
        <f t="shared" si="269"/>
        <v>75</v>
      </c>
      <c r="O4353" s="3" t="str">
        <f>IF(ISBLANK(D4353),"ส่วนลด",VLOOKUP(D4353,หมวดหมู่!$A$2:$B$35,2))</f>
        <v>ผ้าอนามัย</v>
      </c>
      <c r="P4353" s="3" t="str">
        <f>IF(ISBLANK(E4353),"หน่วย",VLOOKUP(E4353,หน่วยนับ!$A$2:$B$37,2))</f>
        <v>ชิ้น</v>
      </c>
      <c r="Q4353" t="str">
        <f t="shared" si="270"/>
        <v>P00000.png</v>
      </c>
      <c r="R4353" t="str">
        <f t="shared" si="271"/>
        <v>INSERT INTO `product`(`pID`, `pBar`, `pBars`, `pName`, `pBP`, `pSP`, `pVal`, `pCate`, `pUnit`, `img`) VALUES ('P04353','8851111160037','[{"detail":"รหัสสินค้า","barcode":"P04353"},{"detail":"บาร์โค้ดหลัก","barcode":"8851111160037"}]','โซฟีเย็น35ซ.ม9ชิ้น75**','65','75','0','ผ้าอนามัย','ชิ้น','P00000.png');</v>
      </c>
    </row>
    <row r="4354" spans="1:18" x14ac:dyDescent="0.25">
      <c r="A4354" s="2" t="s">
        <v>6639</v>
      </c>
      <c r="B4354" s="8">
        <v>8851111159086</v>
      </c>
      <c r="C4354" s="2" t="s">
        <v>6640</v>
      </c>
      <c r="D4354" s="1">
        <v>68</v>
      </c>
      <c r="E4354" s="1">
        <v>1</v>
      </c>
      <c r="F4354" s="1">
        <v>2</v>
      </c>
      <c r="G4354" s="1">
        <v>65</v>
      </c>
      <c r="H4354" s="1">
        <v>75</v>
      </c>
      <c r="I4354" s="16"/>
      <c r="J4354" s="17" t="s">
        <v>7142</v>
      </c>
      <c r="K4354" s="4" t="s">
        <v>7144</v>
      </c>
      <c r="L4354" s="5" t="s">
        <v>7143</v>
      </c>
      <c r="M4354" s="5">
        <f t="shared" si="268"/>
        <v>65</v>
      </c>
      <c r="N4354" s="5">
        <f t="shared" si="269"/>
        <v>75</v>
      </c>
      <c r="O4354" s="3" t="str">
        <f>IF(ISBLANK(D4354),"ส่วนลด",VLOOKUP(D4354,หมวดหมู่!$A$2:$B$35,2))</f>
        <v>ผ้าอนามัย</v>
      </c>
      <c r="P4354" s="3" t="str">
        <f>IF(ISBLANK(E4354),"หน่วย",VLOOKUP(E4354,หน่วยนับ!$A$2:$B$37,2))</f>
        <v>ชิ้น</v>
      </c>
      <c r="Q4354" t="str">
        <f t="shared" si="270"/>
        <v>P00000.png</v>
      </c>
      <c r="R4354" t="str">
        <f t="shared" si="271"/>
        <v>INSERT INTO `product`(`pID`, `pBar`, `pBars`, `pName`, `pBP`, `pSP`, `pVal`, `pCate`, `pUnit`, `img`) VALUES ('P04354','8851111159086','[{"detail":"รหัสสินค้า","barcode":"P04354"},{"detail":"บาร์โค้ดหลัก","barcode":"8851111159086"}]','โซฟีเย็น29ซ.ม12ชิ้น75**','65','75','2','ผ้าอนามัย','ชิ้น','P00000.png');</v>
      </c>
    </row>
    <row r="4355" spans="1:18" x14ac:dyDescent="0.25">
      <c r="A4355" s="2" t="s">
        <v>6641</v>
      </c>
      <c r="B4355" s="8">
        <v>8851123740968</v>
      </c>
      <c r="C4355" s="2" t="s">
        <v>9407</v>
      </c>
      <c r="D4355" s="1">
        <v>58</v>
      </c>
      <c r="E4355" s="1">
        <v>1</v>
      </c>
      <c r="F4355" s="1">
        <v>1</v>
      </c>
      <c r="G4355" s="1">
        <v>31</v>
      </c>
      <c r="H4355" s="1">
        <v>40</v>
      </c>
      <c r="I4355" s="15" t="s">
        <v>9408</v>
      </c>
      <c r="J4355" s="17" t="s">
        <v>7142</v>
      </c>
      <c r="K4355" s="4" t="s">
        <v>7144</v>
      </c>
      <c r="L4355" s="5" t="s">
        <v>7143</v>
      </c>
      <c r="M4355" s="5">
        <f t="shared" ref="M4355:M4418" si="272">IF(ISBLANK(D4355),0,G4355)</f>
        <v>31</v>
      </c>
      <c r="N4355" s="5">
        <f t="shared" ref="N4355:N4418" si="273">IF(ISBLANK(D4355),-H4355,H4355)</f>
        <v>40</v>
      </c>
      <c r="O4355" s="3" t="str">
        <f>IF(ISBLANK(D4355),"ส่วนลด",VLOOKUP(D4355,หมวดหมู่!$A$2:$B$35,2))</f>
        <v>แป้ง</v>
      </c>
      <c r="P4355" s="3" t="str">
        <f>IF(ISBLANK(E4355),"หน่วย",VLOOKUP(E4355,หน่วยนับ!$A$2:$B$37,2))</f>
        <v>ชิ้น</v>
      </c>
      <c r="Q4355" t="str">
        <f t="shared" ref="Q4355:Q4418" si="274">IF(ISBLANK(I4355),"P00000.png",I4355)</f>
        <v>prd_4382.jpg</v>
      </c>
      <c r="R4355" t="str">
        <f t="shared" ref="R4355:R4418" si="275">"INSERT INTO `product`(`pID`, `pBar`, `pBars`, `pName`, `pBP`, `pSP`, `pVal`, `pCate`, `pUnit`, `img`) VALUES ('"&amp;A4355&amp;"','"&amp;B4355&amp;"','"&amp;J4355&amp;A4355&amp;K4355&amp;B4355&amp;L4355&amp;"','"&amp;C4355&amp;"','"&amp;M4355&amp;"','"&amp;N4355&amp;"','"&amp;F4355&amp;"','"&amp;O4355&amp;"','"&amp;P4355&amp;"','"&amp;Q4355&amp;"');"</f>
        <v>INSERT INTO `product`(`pID`, `pBar`, `pBars`, `pName`, `pBP`, `pSP`, `pVal`, `pCate`, `pUnit`, `img`) VALUES ('P04355','8851123740968','[{"detail":"รหัสสินค้า","barcode":"P04355"},{"detail":"บาร์โค้ดหลัก","barcode":"8851123740968"}]','เบบี้มายแป้งไวท์ซากุระ380g***','31','40','1','แป้ง','ชิ้น','prd_4382.jpg');</v>
      </c>
    </row>
    <row r="4356" spans="1:18" x14ac:dyDescent="0.25">
      <c r="A4356" s="2" t="s">
        <v>6642</v>
      </c>
      <c r="B4356" s="8">
        <v>8858759600963</v>
      </c>
      <c r="C4356" s="2" t="s">
        <v>6643</v>
      </c>
      <c r="D4356" s="1">
        <v>20</v>
      </c>
      <c r="E4356" s="1">
        <v>3</v>
      </c>
      <c r="F4356" s="1">
        <v>0</v>
      </c>
      <c r="G4356" s="1">
        <v>25</v>
      </c>
      <c r="H4356" s="1">
        <v>30</v>
      </c>
      <c r="I4356" s="16"/>
      <c r="J4356" s="17" t="s">
        <v>7142</v>
      </c>
      <c r="K4356" s="4" t="s">
        <v>7144</v>
      </c>
      <c r="L4356" s="5" t="s">
        <v>7143</v>
      </c>
      <c r="M4356" s="5">
        <f t="shared" si="272"/>
        <v>25</v>
      </c>
      <c r="N4356" s="5">
        <f t="shared" si="273"/>
        <v>30</v>
      </c>
      <c r="O4356" s="3" t="str">
        <f>IF(ISBLANK(D4356),"ส่วนลด",VLOOKUP(D4356,หมวดหมู่!$A$2:$B$35,2))</f>
        <v>อุปโภค/บริโภค</v>
      </c>
      <c r="P4356" s="3" t="str">
        <f>IF(ISBLANK(E4356),"หน่วย",VLOOKUP(E4356,หน่วยนับ!$A$2:$B$37,2))</f>
        <v>ขวด</v>
      </c>
      <c r="Q4356" t="str">
        <f t="shared" si="274"/>
        <v>P00000.png</v>
      </c>
      <c r="R4356" t="str">
        <f t="shared" si="275"/>
        <v>INSERT INTO `product`(`pID`, `pBar`, `pBars`, `pName`, `pBP`, `pSP`, `pVal`, `pCate`, `pUnit`, `img`) VALUES ('P04356','8858759600963','[{"detail":"รหัสสินค้า","barcode":"P04356"},{"detail":"บาร์โค้ดหลัก","barcode":"8858759600963"}]','น้อยโพธิ์งามปลาร้า30**','25','30','0','อุปโภค/บริโภค','ขวด','P00000.png');</v>
      </c>
    </row>
    <row r="4357" spans="1:18" x14ac:dyDescent="0.25">
      <c r="A4357" s="2" t="s">
        <v>6644</v>
      </c>
      <c r="B4357" s="8">
        <v>8852391010753</v>
      </c>
      <c r="C4357" s="2" t="s">
        <v>6645</v>
      </c>
      <c r="D4357" s="1">
        <v>20</v>
      </c>
      <c r="E4357" s="1">
        <v>1</v>
      </c>
      <c r="F4357" s="1">
        <v>1</v>
      </c>
      <c r="G4357" s="1">
        <v>32</v>
      </c>
      <c r="H4357" s="1">
        <v>39</v>
      </c>
      <c r="I4357" s="16"/>
      <c r="J4357" s="17" t="s">
        <v>7142</v>
      </c>
      <c r="K4357" s="4" t="s">
        <v>7144</v>
      </c>
      <c r="L4357" s="5" t="s">
        <v>7143</v>
      </c>
      <c r="M4357" s="5">
        <f t="shared" si="272"/>
        <v>32</v>
      </c>
      <c r="N4357" s="5">
        <f t="shared" si="273"/>
        <v>39</v>
      </c>
      <c r="O4357" s="3" t="str">
        <f>IF(ISBLANK(D4357),"ส่วนลด",VLOOKUP(D4357,หมวดหมู่!$A$2:$B$35,2))</f>
        <v>อุปโภค/บริโภค</v>
      </c>
      <c r="P4357" s="3" t="str">
        <f>IF(ISBLANK(E4357),"หน่วย",VLOOKUP(E4357,หน่วยนับ!$A$2:$B$37,2))</f>
        <v>ชิ้น</v>
      </c>
      <c r="Q4357" t="str">
        <f t="shared" si="274"/>
        <v>P00000.png</v>
      </c>
      <c r="R4357" t="str">
        <f t="shared" si="275"/>
        <v>INSERT INTO `product`(`pID`, `pBar`, `pBars`, `pName`, `pBP`, `pSP`, `pVal`, `pCate`, `pUnit`, `img`) VALUES ('P04357','8852391010753','[{"detail":"รหัสสินค้า","barcode":"P04357"},{"detail":"บาร์โค้ดหลัก","barcode":"8852391010753"}]','ฉั่วอะเส็งน้ำพริกเผา114กร้ม**','32','39','1','อุปโภค/บริโภค','ชิ้น','P00000.png');</v>
      </c>
    </row>
    <row r="4358" spans="1:18" x14ac:dyDescent="0.25">
      <c r="A4358" s="2" t="s">
        <v>6646</v>
      </c>
      <c r="B4358" s="8">
        <v>8858223002057</v>
      </c>
      <c r="C4358" s="2" t="s">
        <v>9409</v>
      </c>
      <c r="D4358" s="1">
        <v>33</v>
      </c>
      <c r="E4358" s="1">
        <v>1</v>
      </c>
      <c r="F4358" s="1">
        <v>3</v>
      </c>
      <c r="G4358" s="1">
        <v>105</v>
      </c>
      <c r="H4358" s="1">
        <v>129</v>
      </c>
      <c r="I4358" s="16"/>
      <c r="J4358" s="17" t="s">
        <v>7142</v>
      </c>
      <c r="K4358" s="4" t="s">
        <v>7144</v>
      </c>
      <c r="L4358" s="5" t="s">
        <v>7143</v>
      </c>
      <c r="M4358" s="5">
        <f t="shared" si="272"/>
        <v>105</v>
      </c>
      <c r="N4358" s="5">
        <f t="shared" si="273"/>
        <v>129</v>
      </c>
      <c r="O4358" s="3" t="str">
        <f>IF(ISBLANK(D4358),"ส่วนลด",VLOOKUP(D4358,หมวดหมู่!$A$2:$B$35,2))</f>
        <v>ขนม</v>
      </c>
      <c r="P4358" s="3" t="str">
        <f>IF(ISBLANK(E4358),"หน่วย",VLOOKUP(E4358,หน่วยนับ!$A$2:$B$37,2))</f>
        <v>ชิ้น</v>
      </c>
      <c r="Q4358" t="str">
        <f t="shared" si="274"/>
        <v>P00000.png</v>
      </c>
      <c r="R4358" t="str">
        <f t="shared" si="275"/>
        <v>INSERT INTO `product`(`pID`, `pBar`, `pBars`, `pName`, `pBP`, `pSP`, `pVal`, `pCate`, `pUnit`, `img`) VALUES ('P04358','8858223002057','[{"detail":"รหัสสินค้า","barcode":"P04358"},{"detail":"บาร์โค้ดหลัก","barcode":"8858223002057"}]','คุกกี้ครีมขาว1.3กก***','105','129','3','ขนม','ชิ้น','P00000.png');</v>
      </c>
    </row>
    <row r="4359" spans="1:18" x14ac:dyDescent="0.25">
      <c r="A4359" s="2" t="s">
        <v>6647</v>
      </c>
      <c r="B4359" s="8">
        <v>8852047314037</v>
      </c>
      <c r="C4359" s="2" t="s">
        <v>6648</v>
      </c>
      <c r="D4359" s="1">
        <v>33</v>
      </c>
      <c r="E4359" s="1">
        <v>1</v>
      </c>
      <c r="F4359" s="1">
        <v>0</v>
      </c>
      <c r="G4359" s="1">
        <v>62</v>
      </c>
      <c r="H4359" s="1">
        <v>72</v>
      </c>
      <c r="I4359" s="16"/>
      <c r="J4359" s="17" t="s">
        <v>7142</v>
      </c>
      <c r="K4359" s="4" t="s">
        <v>7144</v>
      </c>
      <c r="L4359" s="5" t="s">
        <v>7143</v>
      </c>
      <c r="M4359" s="5">
        <f t="shared" si="272"/>
        <v>62</v>
      </c>
      <c r="N4359" s="5">
        <f t="shared" si="273"/>
        <v>72</v>
      </c>
      <c r="O4359" s="3" t="str">
        <f>IF(ISBLANK(D4359),"ส่วนลด",VLOOKUP(D4359,หมวดหมู่!$A$2:$B$35,2))</f>
        <v>ขนม</v>
      </c>
      <c r="P4359" s="3" t="str">
        <f>IF(ISBLANK(E4359),"หน่วย",VLOOKUP(E4359,หน่วยนับ!$A$2:$B$37,2))</f>
        <v>ชิ้น</v>
      </c>
      <c r="Q4359" t="str">
        <f t="shared" si="274"/>
        <v>P00000.png</v>
      </c>
      <c r="R4359" t="str">
        <f t="shared" si="275"/>
        <v>INSERT INTO `product`(`pID`, `pBar`, `pBars`, `pName`, `pBP`, `pSP`, `pVal`, `pCate`, `pUnit`, `img`) VALUES ('P04359','8852047314037','[{"detail":"รหัสสินค้า","barcode":"P04359"},{"detail":"บาร์โค้ดหลัก","barcode":"8852047314037"}]','ขาไก่430กรัม72บ**','62','72','0','ขนม','ชิ้น','P00000.png');</v>
      </c>
    </row>
    <row r="4360" spans="1:18" x14ac:dyDescent="0.25">
      <c r="A4360" s="2" t="s">
        <v>6649</v>
      </c>
      <c r="B4360" s="8">
        <v>8850180040035</v>
      </c>
      <c r="C4360" s="2" t="s">
        <v>6650</v>
      </c>
      <c r="D4360" s="1">
        <v>20</v>
      </c>
      <c r="E4360" s="1">
        <v>1</v>
      </c>
      <c r="F4360" s="1">
        <v>0</v>
      </c>
      <c r="G4360" s="1">
        <v>38</v>
      </c>
      <c r="H4360" s="1">
        <v>45</v>
      </c>
      <c r="I4360" s="16"/>
      <c r="J4360" s="17" t="s">
        <v>7142</v>
      </c>
      <c r="K4360" s="4" t="s">
        <v>7144</v>
      </c>
      <c r="L4360" s="5" t="s">
        <v>7143</v>
      </c>
      <c r="M4360" s="5">
        <f t="shared" si="272"/>
        <v>38</v>
      </c>
      <c r="N4360" s="5">
        <f t="shared" si="273"/>
        <v>45</v>
      </c>
      <c r="O4360" s="3" t="str">
        <f>IF(ISBLANK(D4360),"ส่วนลด",VLOOKUP(D4360,หมวดหมู่!$A$2:$B$35,2))</f>
        <v>อุปโภค/บริโภค</v>
      </c>
      <c r="P4360" s="3" t="str">
        <f>IF(ISBLANK(E4360),"หน่วย",VLOOKUP(E4360,หน่วยนับ!$A$2:$B$37,2))</f>
        <v>ชิ้น</v>
      </c>
      <c r="Q4360" t="str">
        <f t="shared" si="274"/>
        <v>P00000.png</v>
      </c>
      <c r="R4360" t="str">
        <f t="shared" si="275"/>
        <v>INSERT INTO `product`(`pID`, `pBar`, `pBars`, `pName`, `pBP`, `pSP`, `pVal`, `pCate`, `pUnit`, `img`) VALUES ('P04360','8850180040035','[{"detail":"รหัสสินค้า","barcode":"P04360"},{"detail":"บาร์โค้ดหลัก","barcode":"8850180040035"}]','กุ้งทองแป้งทอดกรอบ1กก45**','38','45','0','อุปโภค/บริโภค','ชิ้น','P00000.png');</v>
      </c>
    </row>
    <row r="4361" spans="1:18" x14ac:dyDescent="0.25">
      <c r="A4361" s="2" t="s">
        <v>6651</v>
      </c>
      <c r="B4361" s="8">
        <v>8850250009610</v>
      </c>
      <c r="C4361" s="2" t="s">
        <v>9410</v>
      </c>
      <c r="D4361" s="1">
        <v>20</v>
      </c>
      <c r="E4361" s="1">
        <v>1</v>
      </c>
      <c r="F4361" s="1">
        <v>7</v>
      </c>
      <c r="G4361" s="1">
        <v>5.21</v>
      </c>
      <c r="H4361" s="1">
        <v>6</v>
      </c>
      <c r="I4361" s="16"/>
      <c r="J4361" s="17" t="s">
        <v>7142</v>
      </c>
      <c r="K4361" s="4" t="s">
        <v>7144</v>
      </c>
      <c r="L4361" s="5" t="s">
        <v>7143</v>
      </c>
      <c r="M4361" s="5">
        <f t="shared" si="272"/>
        <v>5.21</v>
      </c>
      <c r="N4361" s="5">
        <f t="shared" si="273"/>
        <v>6</v>
      </c>
      <c r="O4361" s="3" t="str">
        <f>IF(ISBLANK(D4361),"ส่วนลด",VLOOKUP(D4361,หมวดหมู่!$A$2:$B$35,2))</f>
        <v>อุปโภค/บริโภค</v>
      </c>
      <c r="P4361" s="3" t="str">
        <f>IF(ISBLANK(E4361),"หน่วย",VLOOKUP(E4361,หน่วยนับ!$A$2:$B$37,2))</f>
        <v>ชิ้น</v>
      </c>
      <c r="Q4361" t="str">
        <f t="shared" si="274"/>
        <v>P00000.png</v>
      </c>
      <c r="R4361" t="str">
        <f t="shared" si="275"/>
        <v>INSERT INTO `product`(`pID`, `pBar`, `pBars`, `pName`, `pBP`, `pSP`, `pVal`, `pCate`, `pUnit`, `img`) VALUES ('P04361','8850250009610','[{"detail":"รหัสสินค้า","barcode":"P04361"},{"detail":"บาร์โค้ดหลัก","barcode":"8850250009610"}]','รสดีซุปก้อน20g***','5.21','6','7','อุปโภค/บริโภค','ชิ้น','P00000.png');</v>
      </c>
    </row>
    <row r="4362" spans="1:18" x14ac:dyDescent="0.25">
      <c r="A4362" s="2" t="s">
        <v>6652</v>
      </c>
      <c r="B4362" s="8">
        <v>8850250012115</v>
      </c>
      <c r="C4362" s="2" t="s">
        <v>9411</v>
      </c>
      <c r="D4362" s="1">
        <v>20</v>
      </c>
      <c r="E4362" s="1">
        <v>1</v>
      </c>
      <c r="F4362" s="1">
        <v>2</v>
      </c>
      <c r="G4362" s="1">
        <v>5</v>
      </c>
      <c r="H4362" s="1">
        <v>6</v>
      </c>
      <c r="I4362" s="16"/>
      <c r="J4362" s="17" t="s">
        <v>7142</v>
      </c>
      <c r="K4362" s="4" t="s">
        <v>7144</v>
      </c>
      <c r="L4362" s="5" t="s">
        <v>7143</v>
      </c>
      <c r="M4362" s="5">
        <f t="shared" si="272"/>
        <v>5</v>
      </c>
      <c r="N4362" s="5">
        <f t="shared" si="273"/>
        <v>6</v>
      </c>
      <c r="O4362" s="3" t="str">
        <f>IF(ISBLANK(D4362),"ส่วนลด",VLOOKUP(D4362,หมวดหมู่!$A$2:$B$35,2))</f>
        <v>อุปโภค/บริโภค</v>
      </c>
      <c r="P4362" s="3" t="str">
        <f>IF(ISBLANK(E4362),"หน่วย",VLOOKUP(E4362,หน่วยนับ!$A$2:$B$37,2))</f>
        <v>ชิ้น</v>
      </c>
      <c r="Q4362" t="str">
        <f t="shared" si="274"/>
        <v>P00000.png</v>
      </c>
      <c r="R4362" t="str">
        <f t="shared" si="275"/>
        <v>INSERT INTO `product`(`pID`, `pBar`, `pBars`, `pName`, `pBP`, `pSP`, `pVal`, `pCate`, `pUnit`, `img`) VALUES ('P04362','8850250012115','[{"detail":"รหัสสินค้า","barcode":"P04362"},{"detail":"บาร์โค้ดหลัก","barcode":"8850250012115"}]','รสดีต้มยำ20g***','5','6','2','อุปโภค/บริโภค','ชิ้น','P00000.png');</v>
      </c>
    </row>
    <row r="4363" spans="1:18" x14ac:dyDescent="0.25">
      <c r="A4363" s="2" t="s">
        <v>6653</v>
      </c>
      <c r="B4363" s="8">
        <v>8851932424752</v>
      </c>
      <c r="C4363" s="2" t="s">
        <v>9412</v>
      </c>
      <c r="D4363" s="1">
        <v>84</v>
      </c>
      <c r="E4363" s="1">
        <v>1</v>
      </c>
      <c r="F4363" s="1">
        <v>3</v>
      </c>
      <c r="G4363" s="1">
        <v>49</v>
      </c>
      <c r="H4363" s="1">
        <v>60</v>
      </c>
      <c r="I4363" s="16"/>
      <c r="J4363" s="17" t="s">
        <v>7142</v>
      </c>
      <c r="K4363" s="4" t="s">
        <v>7144</v>
      </c>
      <c r="L4363" s="5" t="s">
        <v>7143</v>
      </c>
      <c r="M4363" s="5">
        <f t="shared" si="272"/>
        <v>49</v>
      </c>
      <c r="N4363" s="5">
        <f t="shared" si="273"/>
        <v>60</v>
      </c>
      <c r="O4363" s="3" t="str">
        <f>IF(ISBLANK(D4363),"ส่วนลด",VLOOKUP(D4363,หมวดหมู่!$A$2:$B$35,2))</f>
        <v>ของใช้ในครัว</v>
      </c>
      <c r="P4363" s="3" t="str">
        <f>IF(ISBLANK(E4363),"หน่วย",VLOOKUP(E4363,หน่วยนับ!$A$2:$B$37,2))</f>
        <v>ชิ้น</v>
      </c>
      <c r="Q4363" t="str">
        <f t="shared" si="274"/>
        <v>P00000.png</v>
      </c>
      <c r="R4363" t="str">
        <f t="shared" si="275"/>
        <v>INSERT INTO `product`(`pID`, `pBar`, `pBars`, `pName`, `pBP`, `pSP`, `pVal`, `pCate`, `pUnit`, `img`) VALUES ('P04363','8851932424752','[{"detail":"รหัสสินค้า","barcode":"P04363"},{"detail":"บาร์โค้ดหลัก","barcode":"8851932424752"}]','บรีสน้ำเอกเซลซิกเนเจอร์650มล***','49','60','3','ของใช้ในครัว','ชิ้น','P00000.png');</v>
      </c>
    </row>
    <row r="4364" spans="1:18" x14ac:dyDescent="0.25">
      <c r="A4364" s="2" t="s">
        <v>6655</v>
      </c>
      <c r="B4364" s="8">
        <v>8850002020849</v>
      </c>
      <c r="C4364" s="2" t="s">
        <v>6656</v>
      </c>
      <c r="D4364" s="1">
        <v>56</v>
      </c>
      <c r="E4364" s="1">
        <v>1</v>
      </c>
      <c r="F4364" s="1">
        <v>0</v>
      </c>
      <c r="G4364" s="1">
        <v>52</v>
      </c>
      <c r="H4364" s="1">
        <v>65</v>
      </c>
      <c r="I4364" s="16"/>
      <c r="J4364" s="17" t="s">
        <v>7142</v>
      </c>
      <c r="K4364" s="4" t="s">
        <v>7144</v>
      </c>
      <c r="L4364" s="5" t="s">
        <v>7143</v>
      </c>
      <c r="M4364" s="5">
        <f t="shared" si="272"/>
        <v>52</v>
      </c>
      <c r="N4364" s="5">
        <f t="shared" si="273"/>
        <v>65</v>
      </c>
      <c r="O4364" s="3" t="str">
        <f>IF(ISBLANK(D4364),"ส่วนลด",VLOOKUP(D4364,หมวดหมู่!$A$2:$B$35,2))</f>
        <v>ผงซักฟอก</v>
      </c>
      <c r="P4364" s="3" t="str">
        <f>IF(ISBLANK(E4364),"หน่วย",VLOOKUP(E4364,หน่วยนับ!$A$2:$B$37,2))</f>
        <v>ชิ้น</v>
      </c>
      <c r="Q4364" t="str">
        <f t="shared" si="274"/>
        <v>P00000.png</v>
      </c>
      <c r="R4364" t="str">
        <f t="shared" si="275"/>
        <v>INSERT INTO `product`(`pID`, `pBar`, `pBars`, `pName`, `pBP`, `pSP`, `pVal`, `pCate`, `pUnit`, `img`) VALUES ('P04364','8850002020849','[{"detail":"รหัสสินค้า","barcode":"P04364"},{"detail":"บาร์โค้ดหลัก","barcode":"8850002020849"}]','เปาวินวอชซอฟ800g**','52','65','0','ผงซักฟอก','ชิ้น','P00000.png');</v>
      </c>
    </row>
    <row r="4365" spans="1:18" x14ac:dyDescent="0.25">
      <c r="A4365" s="2" t="s">
        <v>6657</v>
      </c>
      <c r="B4365" s="8">
        <v>8850002017443</v>
      </c>
      <c r="C4365" s="2" t="s">
        <v>6656</v>
      </c>
      <c r="D4365" s="1">
        <v>56</v>
      </c>
      <c r="E4365" s="1">
        <v>1</v>
      </c>
      <c r="F4365" s="1">
        <v>0</v>
      </c>
      <c r="G4365" s="1">
        <v>52</v>
      </c>
      <c r="H4365" s="1">
        <v>65</v>
      </c>
      <c r="I4365" s="16"/>
      <c r="J4365" s="17" t="s">
        <v>7142</v>
      </c>
      <c r="K4365" s="4" t="s">
        <v>7144</v>
      </c>
      <c r="L4365" s="5" t="s">
        <v>7143</v>
      </c>
      <c r="M4365" s="5">
        <f t="shared" si="272"/>
        <v>52</v>
      </c>
      <c r="N4365" s="5">
        <f t="shared" si="273"/>
        <v>65</v>
      </c>
      <c r="O4365" s="3" t="str">
        <f>IF(ISBLANK(D4365),"ส่วนลด",VLOOKUP(D4365,หมวดหมู่!$A$2:$B$35,2))</f>
        <v>ผงซักฟอก</v>
      </c>
      <c r="P4365" s="3" t="str">
        <f>IF(ISBLANK(E4365),"หน่วย",VLOOKUP(E4365,หน่วยนับ!$A$2:$B$37,2))</f>
        <v>ชิ้น</v>
      </c>
      <c r="Q4365" t="str">
        <f t="shared" si="274"/>
        <v>P00000.png</v>
      </c>
      <c r="R4365" t="str">
        <f t="shared" si="275"/>
        <v>INSERT INTO `product`(`pID`, `pBar`, `pBars`, `pName`, `pBP`, `pSP`, `pVal`, `pCate`, `pUnit`, `img`) VALUES ('P04365','8850002017443','[{"detail":"รหัสสินค้า","barcode":"P04365"},{"detail":"บาร์โค้ดหลัก","barcode":"8850002017443"}]','เปาวินวอชซอฟ800g**','52','65','0','ผงซักฟอก','ชิ้น','P00000.png');</v>
      </c>
    </row>
    <row r="4366" spans="1:18" x14ac:dyDescent="0.25">
      <c r="A4366" s="2" t="s">
        <v>6658</v>
      </c>
      <c r="B4366" s="8">
        <v>8851123710060</v>
      </c>
      <c r="C4366" s="2" t="s">
        <v>1712</v>
      </c>
      <c r="D4366" s="1">
        <v>42</v>
      </c>
      <c r="E4366" s="1">
        <v>1</v>
      </c>
      <c r="F4366" s="1">
        <v>2</v>
      </c>
      <c r="G4366" s="1">
        <v>49</v>
      </c>
      <c r="H4366" s="1">
        <v>60</v>
      </c>
      <c r="I4366" s="16"/>
      <c r="J4366" s="17" t="s">
        <v>7142</v>
      </c>
      <c r="K4366" s="4" t="s">
        <v>7144</v>
      </c>
      <c r="L4366" s="5" t="s">
        <v>7143</v>
      </c>
      <c r="M4366" s="5">
        <f t="shared" si="272"/>
        <v>49</v>
      </c>
      <c r="N4366" s="5">
        <f t="shared" si="273"/>
        <v>60</v>
      </c>
      <c r="O4366" s="3" t="str">
        <f>IF(ISBLANK(D4366),"ส่วนลด",VLOOKUP(D4366,หมวดหมู่!$A$2:$B$35,2))</f>
        <v>ของใช้เด็ก+ชิชชู่+สำลี</v>
      </c>
      <c r="P4366" s="3" t="str">
        <f>IF(ISBLANK(E4366),"หน่วย",VLOOKUP(E4366,หน่วยนับ!$A$2:$B$37,2))</f>
        <v>ชิ้น</v>
      </c>
      <c r="Q4366" t="str">
        <f t="shared" si="274"/>
        <v>P00000.png</v>
      </c>
      <c r="R4366" t="str">
        <f t="shared" si="275"/>
        <v>INSERT INTO `product`(`pID`, `pBar`, `pBars`, `pName`, `pBP`, `pSP`, `pVal`, `pCate`, `pUnit`, `img`) VALUES ('P04366','8851123710060','[{"detail":"รหัสสินค้า","barcode":"P04366"},{"detail":"บาร์โค้ดหลัก","barcode":"8851123710060"}]','เบบี้มายสบู่เหลว400มล115บ**','49','60','2','ของใช้เด็ก+ชิชชู่+สำลี','ชิ้น','P00000.png');</v>
      </c>
    </row>
    <row r="4367" spans="1:18" x14ac:dyDescent="0.25">
      <c r="A4367" s="2" t="s">
        <v>6659</v>
      </c>
      <c r="B4367" s="8">
        <v>8851123795043</v>
      </c>
      <c r="C4367" s="2" t="s">
        <v>3383</v>
      </c>
      <c r="D4367" s="1">
        <v>43</v>
      </c>
      <c r="E4367" s="1">
        <v>1</v>
      </c>
      <c r="F4367" s="1">
        <v>0</v>
      </c>
      <c r="G4367" s="1">
        <v>32</v>
      </c>
      <c r="H4367" s="1">
        <v>39</v>
      </c>
      <c r="I4367" s="16"/>
      <c r="J4367" s="17" t="s">
        <v>7142</v>
      </c>
      <c r="K4367" s="4" t="s">
        <v>7144</v>
      </c>
      <c r="L4367" s="5" t="s">
        <v>7143</v>
      </c>
      <c r="M4367" s="5">
        <f t="shared" si="272"/>
        <v>32</v>
      </c>
      <c r="N4367" s="5">
        <f t="shared" si="273"/>
        <v>39</v>
      </c>
      <c r="O4367" s="3" t="str">
        <f>IF(ISBLANK(D4367),"ส่วนลด",VLOOKUP(D4367,หมวดหมู่!$A$2:$B$35,2))</f>
        <v>โลออน+โลชั้่น+น้ำหอม</v>
      </c>
      <c r="P4367" s="3" t="str">
        <f>IF(ISBLANK(E4367),"หน่วย",VLOOKUP(E4367,หน่วยนับ!$A$2:$B$37,2))</f>
        <v>ชิ้น</v>
      </c>
      <c r="Q4367" t="str">
        <f t="shared" si="274"/>
        <v>P00000.png</v>
      </c>
      <c r="R4367" t="str">
        <f t="shared" si="275"/>
        <v>INSERT INTO `product`(`pID`, `pBar`, `pBars`, `pName`, `pBP`, `pSP`, `pVal`, `pCate`, `pUnit`, `img`) VALUES ('P04367','8851123795043','[{"detail":"รหัสสินค้า","barcode":"P04367"},{"detail":"บาร์โค้ดหลัก","barcode":"8851123795043"}]','เทเว่นพลัสโลออน39บ**','32','39','0','โลออน+โลชั้่น+น้ำหอม','ชิ้น','P00000.png');</v>
      </c>
    </row>
    <row r="4368" spans="1:18" x14ac:dyDescent="0.25">
      <c r="A4368" s="2" t="s">
        <v>6660</v>
      </c>
      <c r="B4368" s="8">
        <v>4005808837472</v>
      </c>
      <c r="C4368" s="2" t="s">
        <v>9413</v>
      </c>
      <c r="D4368" s="1">
        <v>43</v>
      </c>
      <c r="E4368" s="1">
        <v>1</v>
      </c>
      <c r="F4368" s="1">
        <v>1</v>
      </c>
      <c r="G4368" s="1">
        <v>82.34</v>
      </c>
      <c r="H4368" s="1">
        <v>99</v>
      </c>
      <c r="I4368" s="16"/>
      <c r="J4368" s="17" t="s">
        <v>7142</v>
      </c>
      <c r="K4368" s="4" t="s">
        <v>7144</v>
      </c>
      <c r="L4368" s="5" t="s">
        <v>7143</v>
      </c>
      <c r="M4368" s="5">
        <f t="shared" si="272"/>
        <v>82.34</v>
      </c>
      <c r="N4368" s="5">
        <f t="shared" si="273"/>
        <v>99</v>
      </c>
      <c r="O4368" s="3" t="str">
        <f>IF(ISBLANK(D4368),"ส่วนลด",VLOOKUP(D4368,หมวดหมู่!$A$2:$B$35,2))</f>
        <v>โลออน+โลชั้่น+น้ำหอม</v>
      </c>
      <c r="P4368" s="3" t="str">
        <f>IF(ISBLANK(E4368),"หน่วย",VLOOKUP(E4368,หน่วยนับ!$A$2:$B$37,2))</f>
        <v>ชิ้น</v>
      </c>
      <c r="Q4368" t="str">
        <f t="shared" si="274"/>
        <v>P00000.png</v>
      </c>
      <c r="R4368" t="str">
        <f t="shared" si="275"/>
        <v>INSERT INTO `product`(`pID`, `pBar`, `pBars`, `pName`, `pBP`, `pSP`, `pVal`, `pCate`, `pUnit`, `img`) VALUES ('P04368','4005808837472','[{"detail":"รหัสสินค้า","barcode":"P04368"},{"detail":"บาร์โค้ดหลัก","barcode":"4005808837472"}]','นีเวียโลออน50มล***','82.34','99','1','โลออน+โลชั้่น+น้ำหอม','ชิ้น','P00000.png');</v>
      </c>
    </row>
    <row r="4369" spans="1:18" x14ac:dyDescent="0.25">
      <c r="A4369" s="2" t="s">
        <v>6662</v>
      </c>
      <c r="B4369" s="8">
        <v>8850029019550</v>
      </c>
      <c r="C4369" s="2" t="s">
        <v>1459</v>
      </c>
      <c r="D4369" s="1">
        <v>43</v>
      </c>
      <c r="E4369" s="1">
        <v>1</v>
      </c>
      <c r="F4369" s="1">
        <v>0</v>
      </c>
      <c r="G4369" s="1">
        <v>91.67</v>
      </c>
      <c r="H4369" s="1">
        <v>109</v>
      </c>
      <c r="I4369" s="16"/>
      <c r="J4369" s="17" t="s">
        <v>7142</v>
      </c>
      <c r="K4369" s="4" t="s">
        <v>7144</v>
      </c>
      <c r="L4369" s="5" t="s">
        <v>7143</v>
      </c>
      <c r="M4369" s="5">
        <f t="shared" si="272"/>
        <v>91.67</v>
      </c>
      <c r="N4369" s="5">
        <f t="shared" si="273"/>
        <v>109</v>
      </c>
      <c r="O4369" s="3" t="str">
        <f>IF(ISBLANK(D4369),"ส่วนลด",VLOOKUP(D4369,หมวดหมู่!$A$2:$B$35,2))</f>
        <v>โลออน+โลชั้่น+น้ำหอม</v>
      </c>
      <c r="P4369" s="3" t="str">
        <f>IF(ISBLANK(E4369),"หน่วย",VLOOKUP(E4369,หน่วยนับ!$A$2:$B$37,2))</f>
        <v>ชิ้น</v>
      </c>
      <c r="Q4369" t="str">
        <f t="shared" si="274"/>
        <v>P00000.png</v>
      </c>
      <c r="R4369" t="str">
        <f t="shared" si="275"/>
        <v>INSERT INTO `product`(`pID`, `pBar`, `pBars`, `pName`, `pBP`, `pSP`, `pVal`, `pCate`, `pUnit`, `img`) VALUES ('P04369','8850029019550','[{"detail":"รหัสสินค้า","barcode":"P04369"},{"detail":"บาร์โค้ดหลัก","barcode":"8850029019550"}]','นีเวียโลออนไวท์50**','91.67','109','0','โลออน+โลชั้่น+น้ำหอม','ชิ้น','P00000.png');</v>
      </c>
    </row>
    <row r="4370" spans="1:18" x14ac:dyDescent="0.25">
      <c r="A4370" s="2" t="s">
        <v>6663</v>
      </c>
      <c r="B4370" s="8">
        <v>8851989070339</v>
      </c>
      <c r="C4370" s="2" t="s">
        <v>6664</v>
      </c>
      <c r="D4370" s="1">
        <v>43</v>
      </c>
      <c r="E4370" s="1">
        <v>1</v>
      </c>
      <c r="F4370" s="1">
        <v>1</v>
      </c>
      <c r="G4370" s="1">
        <v>39.67</v>
      </c>
      <c r="H4370" s="1">
        <v>49</v>
      </c>
      <c r="I4370" s="16"/>
      <c r="J4370" s="17" t="s">
        <v>7142</v>
      </c>
      <c r="K4370" s="4" t="s">
        <v>7144</v>
      </c>
      <c r="L4370" s="5" t="s">
        <v>7143</v>
      </c>
      <c r="M4370" s="5">
        <f t="shared" si="272"/>
        <v>39.67</v>
      </c>
      <c r="N4370" s="5">
        <f t="shared" si="273"/>
        <v>49</v>
      </c>
      <c r="O4370" s="3" t="str">
        <f>IF(ISBLANK(D4370),"ส่วนลด",VLOOKUP(D4370,หมวดหมู่!$A$2:$B$35,2))</f>
        <v>โลออน+โลชั้่น+น้ำหอม</v>
      </c>
      <c r="P4370" s="3" t="str">
        <f>IF(ISBLANK(E4370),"หน่วย",VLOOKUP(E4370,หน่วยนับ!$A$2:$B$37,2))</f>
        <v>ชิ้น</v>
      </c>
      <c r="Q4370" t="str">
        <f t="shared" si="274"/>
        <v>P00000.png</v>
      </c>
      <c r="R4370" t="str">
        <f t="shared" si="275"/>
        <v>INSERT INTO `product`(`pID`, `pBar`, `pBars`, `pName`, `pBP`, `pSP`, `pVal`, `pCate`, `pUnit`, `img`) VALUES ('P04370','8851989070339','[{"detail":"รหัสสินค้า","barcode":"P04370"},{"detail":"บาร์โค้ดหลัก","barcode":"8851989070339"}]','วีไวท์โลออน49บ**','39.67','49','1','โลออน+โลชั้่น+น้ำหอม','ชิ้น','P00000.png');</v>
      </c>
    </row>
    <row r="4371" spans="1:18" x14ac:dyDescent="0.25">
      <c r="A4371" s="2" t="s">
        <v>6665</v>
      </c>
      <c r="B4371" s="8">
        <v>8850871061301</v>
      </c>
      <c r="C4371" s="2" t="s">
        <v>6666</v>
      </c>
      <c r="D4371" s="1">
        <v>20</v>
      </c>
      <c r="E4371" s="1">
        <v>1</v>
      </c>
      <c r="F4371" s="1">
        <v>2</v>
      </c>
      <c r="G4371" s="1">
        <v>7.34</v>
      </c>
      <c r="H4371" s="1">
        <v>10</v>
      </c>
      <c r="I4371" s="16"/>
      <c r="J4371" s="17" t="s">
        <v>7142</v>
      </c>
      <c r="K4371" s="4" t="s">
        <v>7144</v>
      </c>
      <c r="L4371" s="5" t="s">
        <v>7143</v>
      </c>
      <c r="M4371" s="5">
        <f t="shared" si="272"/>
        <v>7.34</v>
      </c>
      <c r="N4371" s="5">
        <f t="shared" si="273"/>
        <v>10</v>
      </c>
      <c r="O4371" s="3" t="str">
        <f>IF(ISBLANK(D4371),"ส่วนลด",VLOOKUP(D4371,หมวดหมู่!$A$2:$B$35,2))</f>
        <v>อุปโภค/บริโภค</v>
      </c>
      <c r="P4371" s="3" t="str">
        <f>IF(ISBLANK(E4371),"หน่วย",VLOOKUP(E4371,หน่วยนับ!$A$2:$B$37,2))</f>
        <v>ชิ้น</v>
      </c>
      <c r="Q4371" t="str">
        <f t="shared" si="274"/>
        <v>P00000.png</v>
      </c>
      <c r="R4371" t="str">
        <f t="shared" si="275"/>
        <v>INSERT INTO `product`(`pID`, `pBar`, `pBars`, `pName`, `pBP`, `pSP`, `pVal`, `pCate`, `pUnit`, `img`) VALUES ('P04371','8850871061301','[{"detail":"รหัสสินค้า","barcode":"P04371"},{"detail":"บาร์โค้ดหลัก","barcode":"8850871061301"}]','ชุดเซฟแพ็ค30','7.34','10','2','อุปโภค/บริโภค','ชิ้น','P00000.png');</v>
      </c>
    </row>
    <row r="4372" spans="1:18" x14ac:dyDescent="0.25">
      <c r="A4372" s="2" t="s">
        <v>6667</v>
      </c>
      <c r="B4372" s="8">
        <v>6937831702367</v>
      </c>
      <c r="C4372" s="2" t="s">
        <v>9414</v>
      </c>
      <c r="D4372" s="1">
        <v>91</v>
      </c>
      <c r="E4372" s="1">
        <v>9</v>
      </c>
      <c r="F4372" s="1">
        <v>10</v>
      </c>
      <c r="G4372" s="1">
        <v>14.59</v>
      </c>
      <c r="H4372" s="1">
        <v>20</v>
      </c>
      <c r="I4372" s="16"/>
      <c r="J4372" s="17" t="s">
        <v>7142</v>
      </c>
      <c r="K4372" s="4" t="s">
        <v>7144</v>
      </c>
      <c r="L4372" s="5" t="s">
        <v>7143</v>
      </c>
      <c r="M4372" s="5">
        <f t="shared" si="272"/>
        <v>14.59</v>
      </c>
      <c r="N4372" s="5">
        <f t="shared" si="273"/>
        <v>20</v>
      </c>
      <c r="O4372" s="3" t="str">
        <f>IF(ISBLANK(D4372),"ส่วนลด",VLOOKUP(D4372,หมวดหมู่!$A$2:$B$35,2))</f>
        <v>ของใช้ในครัว</v>
      </c>
      <c r="P4372" s="3" t="str">
        <f>IF(ISBLANK(E4372),"หน่วย",VLOOKUP(E4372,หน่วยนับ!$A$2:$B$37,2))</f>
        <v>แพ็ค</v>
      </c>
      <c r="Q4372" t="str">
        <f t="shared" si="274"/>
        <v>P00000.png</v>
      </c>
      <c r="R4372" t="str">
        <f t="shared" si="275"/>
        <v>INSERT INTO `product`(`pID`, `pBar`, `pBars`, `pName`, `pBP`, `pSP`, `pVal`, `pCate`, `pUnit`, `img`) VALUES ('P04372','6937831702367','[{"detail":"รหัสสินค้า","barcode":"P04372"},{"detail":"บาร์โค้ดหลัก","barcode":"6937831702367"}]','ก้อนดับกลิ่นสีีฟ้า***','14.59','20','10','ของใช้ในครัว','แพ็ค','P00000.png');</v>
      </c>
    </row>
    <row r="4373" spans="1:18" x14ac:dyDescent="0.25">
      <c r="A4373" s="2" t="s">
        <v>6668</v>
      </c>
      <c r="B4373" s="8" t="s">
        <v>6668</v>
      </c>
      <c r="C4373" s="2" t="s">
        <v>6669</v>
      </c>
      <c r="D4373" s="1">
        <v>22</v>
      </c>
      <c r="E4373" s="1">
        <v>1</v>
      </c>
      <c r="F4373" s="1">
        <v>8</v>
      </c>
      <c r="G4373" s="1">
        <v>5.42</v>
      </c>
      <c r="H4373" s="1">
        <v>9</v>
      </c>
      <c r="I4373" s="16"/>
      <c r="J4373" s="17" t="s">
        <v>7142</v>
      </c>
      <c r="K4373" s="4" t="s">
        <v>7144</v>
      </c>
      <c r="L4373" s="5" t="s">
        <v>7143</v>
      </c>
      <c r="M4373" s="5">
        <f t="shared" si="272"/>
        <v>5.42</v>
      </c>
      <c r="N4373" s="5">
        <f t="shared" si="273"/>
        <v>9</v>
      </c>
      <c r="O4373" s="3" t="str">
        <f>IF(ISBLANK(D4373),"ส่วนลด",VLOOKUP(D4373,หมวดหมู่!$A$2:$B$35,2))</f>
        <v>ประปา</v>
      </c>
      <c r="P4373" s="3" t="str">
        <f>IF(ISBLANK(E4373),"หน่วย",VLOOKUP(E4373,หน่วยนับ!$A$2:$B$37,2))</f>
        <v>ชิ้น</v>
      </c>
      <c r="Q4373" t="str">
        <f t="shared" si="274"/>
        <v>P00000.png</v>
      </c>
      <c r="R4373" t="str">
        <f t="shared" si="275"/>
        <v>INSERT INTO `product`(`pID`, `pBar`, `pBars`, `pName`, `pBP`, `pSP`, `pVal`, `pCate`, `pUnit`, `img`) VALUES ('P04373','P04373','[{"detail":"รหัสสินค้า","barcode":"P04373"},{"detail":"บาร์โค้ดหลัก","barcode":"P04373"}]','งอเกียวนอ3/4''**','5.42','9','8','ประปา','ชิ้น','P00000.png');</v>
      </c>
    </row>
    <row r="4374" spans="1:18" x14ac:dyDescent="0.25">
      <c r="A4374" s="2" t="s">
        <v>6670</v>
      </c>
      <c r="B4374" s="8" t="s">
        <v>6670</v>
      </c>
      <c r="C4374" s="2" t="s">
        <v>9415</v>
      </c>
      <c r="D4374" s="1">
        <v>22</v>
      </c>
      <c r="E4374" s="1">
        <v>1</v>
      </c>
      <c r="F4374" s="1">
        <v>6</v>
      </c>
      <c r="G4374" s="1">
        <v>3.34</v>
      </c>
      <c r="H4374" s="1">
        <v>6</v>
      </c>
      <c r="I4374" s="16"/>
      <c r="J4374" s="17" t="s">
        <v>7142</v>
      </c>
      <c r="K4374" s="4" t="s">
        <v>7144</v>
      </c>
      <c r="L4374" s="5" t="s">
        <v>7143</v>
      </c>
      <c r="M4374" s="5">
        <f t="shared" si="272"/>
        <v>3.34</v>
      </c>
      <c r="N4374" s="5">
        <f t="shared" si="273"/>
        <v>6</v>
      </c>
      <c r="O4374" s="3" t="str">
        <f>IF(ISBLANK(D4374),"ส่วนลด",VLOOKUP(D4374,หมวดหมู่!$A$2:$B$35,2))</f>
        <v>ประปา</v>
      </c>
      <c r="P4374" s="3" t="str">
        <f>IF(ISBLANK(E4374),"หน่วย",VLOOKUP(E4374,หน่วยนับ!$A$2:$B$37,2))</f>
        <v>ชิ้น</v>
      </c>
      <c r="Q4374" t="str">
        <f t="shared" si="274"/>
        <v>P00000.png</v>
      </c>
      <c r="R4374" t="str">
        <f t="shared" si="275"/>
        <v>INSERT INTO `product`(`pID`, `pBar`, `pBars`, `pName`, `pBP`, `pSP`, `pVal`, `pCate`, `pUnit`, `img`) VALUES ('P04374','P04374','[{"detail":"รหัสสินค้า","barcode":"P04374"},{"detail":"บาร์โค้ดหลัก","barcode":"P04374"}]','ต่อตรงทีโอเอ3/4''***','3.34','6','6','ประปา','ชิ้น','P00000.png');</v>
      </c>
    </row>
    <row r="4375" spans="1:18" x14ac:dyDescent="0.25">
      <c r="A4375" s="2" t="s">
        <v>6671</v>
      </c>
      <c r="B4375" s="8">
        <v>8850862032419</v>
      </c>
      <c r="C4375" s="2" t="s">
        <v>9416</v>
      </c>
      <c r="D4375" s="1">
        <v>91</v>
      </c>
      <c r="E4375" s="1">
        <v>1</v>
      </c>
      <c r="F4375" s="1">
        <v>13</v>
      </c>
      <c r="G4375" s="1">
        <v>15</v>
      </c>
      <c r="H4375" s="1">
        <v>20</v>
      </c>
      <c r="I4375" s="16"/>
      <c r="J4375" s="17" t="s">
        <v>7142</v>
      </c>
      <c r="K4375" s="4" t="s">
        <v>7144</v>
      </c>
      <c r="L4375" s="5" t="s">
        <v>7143</v>
      </c>
      <c r="M4375" s="5">
        <f t="shared" si="272"/>
        <v>15</v>
      </c>
      <c r="N4375" s="5">
        <f t="shared" si="273"/>
        <v>20</v>
      </c>
      <c r="O4375" s="3" t="str">
        <f>IF(ISBLANK(D4375),"ส่วนลด",VLOOKUP(D4375,หมวดหมู่!$A$2:$B$35,2))</f>
        <v>ของใช้ในครัว</v>
      </c>
      <c r="P4375" s="3" t="str">
        <f>IF(ISBLANK(E4375),"หน่วย",VLOOKUP(E4375,หน่วยนับ!$A$2:$B$37,2))</f>
        <v>ชิ้น</v>
      </c>
      <c r="Q4375" t="str">
        <f t="shared" si="274"/>
        <v>P00000.png</v>
      </c>
      <c r="R4375" t="str">
        <f t="shared" si="275"/>
        <v>INSERT INTO `product`(`pID`, `pBar`, `pBars`, `pName`, `pBP`, `pSP`, `pVal`, `pCate`, `pUnit`, `img`) VALUES ('P04375','8850862032419','[{"detail":"รหัสสินค้า","barcode":"P04375"},{"detail":"บาร์โค้ดหลัก","barcode":"8850862032419"}]','ซองใส่ทะเบียนบ้าน***','15','20','13','ของใช้ในครัว','ชิ้น','P00000.png');</v>
      </c>
    </row>
    <row r="4376" spans="1:18" x14ac:dyDescent="0.25">
      <c r="A4376" s="2" t="s">
        <v>6672</v>
      </c>
      <c r="B4376" s="8">
        <v>500000783</v>
      </c>
      <c r="C4376" s="2" t="s">
        <v>9417</v>
      </c>
      <c r="D4376" s="1">
        <v>40</v>
      </c>
      <c r="E4376" s="1">
        <v>1</v>
      </c>
      <c r="F4376" s="1">
        <v>8</v>
      </c>
      <c r="G4376" s="1">
        <v>14</v>
      </c>
      <c r="H4376" s="1">
        <v>20</v>
      </c>
      <c r="I4376" s="16"/>
      <c r="J4376" s="17" t="s">
        <v>7142</v>
      </c>
      <c r="K4376" s="4" t="s">
        <v>7144</v>
      </c>
      <c r="L4376" s="5" t="s">
        <v>7143</v>
      </c>
      <c r="M4376" s="5">
        <f t="shared" si="272"/>
        <v>14</v>
      </c>
      <c r="N4376" s="5">
        <f t="shared" si="273"/>
        <v>20</v>
      </c>
      <c r="O4376" s="3" t="str">
        <f>IF(ISBLANK(D4376),"ส่วนลด",VLOOKUP(D4376,หมวดหมู่!$A$2:$B$35,2))</f>
        <v>งานก่อสร้าง</v>
      </c>
      <c r="P4376" s="3" t="str">
        <f>IF(ISBLANK(E4376),"หน่วย",VLOOKUP(E4376,หน่วยนับ!$A$2:$B$37,2))</f>
        <v>ชิ้น</v>
      </c>
      <c r="Q4376" t="str">
        <f t="shared" si="274"/>
        <v>P00000.png</v>
      </c>
      <c r="R4376" t="str">
        <f t="shared" si="275"/>
        <v>INSERT INTO `product`(`pID`, `pBar`, `pBars`, `pName`, `pBP`, `pSP`, `pVal`, `pCate`, `pUnit`, `img`) VALUES ('P04376','500000783','[{"detail":"รหัสสินค้า","barcode":"P04376"},{"detail":"บาร์โค้ดหลัก","barcode":"500000783"}]','กลอนเหล็ก4''รมดำ***','14','20','8','งานก่อสร้าง','ชิ้น','P00000.png');</v>
      </c>
    </row>
    <row r="4377" spans="1:18" x14ac:dyDescent="0.25">
      <c r="A4377" s="2" t="s">
        <v>6673</v>
      </c>
      <c r="B4377" s="8">
        <v>1988032192407</v>
      </c>
      <c r="C4377" s="2" t="s">
        <v>9418</v>
      </c>
      <c r="D4377" s="1">
        <v>40</v>
      </c>
      <c r="E4377" s="1">
        <v>1</v>
      </c>
      <c r="F4377" s="1">
        <v>9</v>
      </c>
      <c r="G4377" s="1">
        <v>14.59</v>
      </c>
      <c r="H4377" s="1">
        <v>20</v>
      </c>
      <c r="I4377" s="16"/>
      <c r="J4377" s="17" t="s">
        <v>7142</v>
      </c>
      <c r="K4377" s="4" t="s">
        <v>7144</v>
      </c>
      <c r="L4377" s="5" t="s">
        <v>7143</v>
      </c>
      <c r="M4377" s="5">
        <f t="shared" si="272"/>
        <v>14.59</v>
      </c>
      <c r="N4377" s="5">
        <f t="shared" si="273"/>
        <v>20</v>
      </c>
      <c r="O4377" s="3" t="str">
        <f>IF(ISBLANK(D4377),"ส่วนลด",VLOOKUP(D4377,หมวดหมู่!$A$2:$B$35,2))</f>
        <v>งานก่อสร้าง</v>
      </c>
      <c r="P4377" s="3" t="str">
        <f>IF(ISBLANK(E4377),"หน่วย",VLOOKUP(E4377,หน่วยนับ!$A$2:$B$37,2))</f>
        <v>ชิ้น</v>
      </c>
      <c r="Q4377" t="str">
        <f t="shared" si="274"/>
        <v>P00000.png</v>
      </c>
      <c r="R4377" t="str">
        <f t="shared" si="275"/>
        <v>INSERT INTO `product`(`pID`, `pBar`, `pBars`, `pName`, `pBP`, `pSP`, `pVal`, `pCate`, `pUnit`, `img`) VALUES ('P04377','1988032192407','[{"detail":"รหัสสินค้า","barcode":"P04377"},{"detail":"บาร์โค้ดหลัก","barcode":"1988032192407"}]','กลอนประตูห้องน้ำ***','14.59','20','9','งานก่อสร้าง','ชิ้น','P00000.png');</v>
      </c>
    </row>
    <row r="4378" spans="1:18" x14ac:dyDescent="0.25">
      <c r="A4378" s="2" t="s">
        <v>6674</v>
      </c>
      <c r="B4378" s="8" t="s">
        <v>6674</v>
      </c>
      <c r="C4378" s="2" t="s">
        <v>9419</v>
      </c>
      <c r="D4378" s="1">
        <v>32</v>
      </c>
      <c r="E4378" s="1">
        <v>1</v>
      </c>
      <c r="F4378" s="1">
        <v>9</v>
      </c>
      <c r="G4378" s="1">
        <v>15</v>
      </c>
      <c r="H4378" s="1">
        <v>20</v>
      </c>
      <c r="I4378" s="16"/>
      <c r="J4378" s="17" t="s">
        <v>7142</v>
      </c>
      <c r="K4378" s="4" t="s">
        <v>7144</v>
      </c>
      <c r="L4378" s="5" t="s">
        <v>7143</v>
      </c>
      <c r="M4378" s="5">
        <f t="shared" si="272"/>
        <v>15</v>
      </c>
      <c r="N4378" s="5">
        <f t="shared" si="273"/>
        <v>20</v>
      </c>
      <c r="O4378" s="3" t="str">
        <f>IF(ISBLANK(D4378),"ส่วนลด",VLOOKUP(D4378,หมวดหมู่!$A$2:$B$35,2))</f>
        <v>การศึกษา</v>
      </c>
      <c r="P4378" s="3" t="str">
        <f>IF(ISBLANK(E4378),"หน่วย",VLOOKUP(E4378,หน่วยนับ!$A$2:$B$37,2))</f>
        <v>ชิ้น</v>
      </c>
      <c r="Q4378" t="str">
        <f t="shared" si="274"/>
        <v>P00000.png</v>
      </c>
      <c r="R4378" t="str">
        <f t="shared" si="275"/>
        <v>INSERT INTO `product`(`pID`, `pBar`, `pBars`, `pName`, `pBP`, `pSP`, `pVal`, `pCate`, `pUnit`, `img`) VALUES ('P04378','P04378','[{"detail":"รหัสสินค้า","barcode":"P04378"},{"detail":"บาร์โค้ดหลัก","barcode":"P04378"}]','ดินสอกด+ยางลบ***','15','20','9','การศึกษา','ชิ้น','P00000.png');</v>
      </c>
    </row>
    <row r="4379" spans="1:18" x14ac:dyDescent="0.25">
      <c r="A4379" s="2" t="s">
        <v>6675</v>
      </c>
      <c r="B4379" s="8" t="s">
        <v>6675</v>
      </c>
      <c r="C4379" s="2" t="s">
        <v>6676</v>
      </c>
      <c r="D4379" s="1">
        <v>20</v>
      </c>
      <c r="E4379" s="1">
        <v>1</v>
      </c>
      <c r="F4379" s="1">
        <v>1</v>
      </c>
      <c r="G4379" s="1">
        <v>10</v>
      </c>
      <c r="H4379" s="1">
        <v>13</v>
      </c>
      <c r="I4379" s="16"/>
      <c r="J4379" s="17" t="s">
        <v>7142</v>
      </c>
      <c r="K4379" s="4" t="s">
        <v>7144</v>
      </c>
      <c r="L4379" s="5" t="s">
        <v>7143</v>
      </c>
      <c r="M4379" s="5">
        <f t="shared" si="272"/>
        <v>10</v>
      </c>
      <c r="N4379" s="5">
        <f t="shared" si="273"/>
        <v>13</v>
      </c>
      <c r="O4379" s="3" t="str">
        <f>IF(ISBLANK(D4379),"ส่วนลด",VLOOKUP(D4379,หมวดหมู่!$A$2:$B$35,2))</f>
        <v>อุปโภค/บริโภค</v>
      </c>
      <c r="P4379" s="3" t="str">
        <f>IF(ISBLANK(E4379),"หน่วย",VLOOKUP(E4379,หน่วยนับ!$A$2:$B$37,2))</f>
        <v>ชิ้น</v>
      </c>
      <c r="Q4379" t="str">
        <f t="shared" si="274"/>
        <v>P00000.png</v>
      </c>
      <c r="R4379" t="str">
        <f t="shared" si="275"/>
        <v>INSERT INTO `product`(`pID`, `pBar`, `pBars`, `pName`, `pBP`, `pSP`, `pVal`, `pCate`, `pUnit`, `img`) VALUES ('P04379','P04379','[{"detail":"รหัสสินค้า","barcode":"P04379"},{"detail":"บาร์โค้ดหลัก","barcode":"P04379"}]','เข็มกัดดาบพิฆาตอสูร**','10','13','1','อุปโภค/บริโภค','ชิ้น','P00000.png');</v>
      </c>
    </row>
    <row r="4380" spans="1:18" x14ac:dyDescent="0.25">
      <c r="A4380" s="2" t="s">
        <v>6677</v>
      </c>
      <c r="B4380" s="8">
        <v>8853253000677</v>
      </c>
      <c r="C4380" s="2" t="s">
        <v>9420</v>
      </c>
      <c r="D4380" s="1">
        <v>22</v>
      </c>
      <c r="E4380" s="1">
        <v>1</v>
      </c>
      <c r="F4380" s="1">
        <v>12</v>
      </c>
      <c r="G4380" s="1">
        <v>14</v>
      </c>
      <c r="H4380" s="1">
        <v>20</v>
      </c>
      <c r="I4380" s="16"/>
      <c r="J4380" s="17" t="s">
        <v>7142</v>
      </c>
      <c r="K4380" s="4" t="s">
        <v>7144</v>
      </c>
      <c r="L4380" s="5" t="s">
        <v>7143</v>
      </c>
      <c r="M4380" s="5">
        <f t="shared" si="272"/>
        <v>14</v>
      </c>
      <c r="N4380" s="5">
        <f t="shared" si="273"/>
        <v>20</v>
      </c>
      <c r="O4380" s="3" t="str">
        <f>IF(ISBLANK(D4380),"ส่วนลด",VLOOKUP(D4380,หมวดหมู่!$A$2:$B$35,2))</f>
        <v>ประปา</v>
      </c>
      <c r="P4380" s="3" t="str">
        <f>IF(ISBLANK(E4380),"หน่วย",VLOOKUP(E4380,หน่วยนับ!$A$2:$B$37,2))</f>
        <v>ชิ้น</v>
      </c>
      <c r="Q4380" t="str">
        <f t="shared" si="274"/>
        <v>P00000.png</v>
      </c>
      <c r="R4380" t="str">
        <f t="shared" si="275"/>
        <v>INSERT INTO `product`(`pID`, `pBar`, `pBars`, `pName`, `pBP`, `pSP`, `pVal`, `pCate`, `pUnit`, `img`) VALUES ('P04380','8853253000677','[{"detail":"รหัสสินค้า","barcode":"P04380"},{"detail":"บาร์โค้ดหลัก","barcode":"8853253000677"}]','ตะแกงกรองอาหาร***','14','20','12','ประปา','ชิ้น','P00000.png');</v>
      </c>
    </row>
    <row r="4381" spans="1:18" x14ac:dyDescent="0.25">
      <c r="A4381" s="2" t="s">
        <v>6678</v>
      </c>
      <c r="B4381" s="8" t="s">
        <v>6678</v>
      </c>
      <c r="C4381" s="2" t="s">
        <v>6679</v>
      </c>
      <c r="D4381" s="1">
        <v>20</v>
      </c>
      <c r="E4381" s="1">
        <v>1</v>
      </c>
      <c r="F4381" s="1">
        <v>4</v>
      </c>
      <c r="G4381" s="1">
        <v>14</v>
      </c>
      <c r="H4381" s="1">
        <v>20</v>
      </c>
      <c r="I4381" s="16"/>
      <c r="J4381" s="17" t="s">
        <v>7142</v>
      </c>
      <c r="K4381" s="4" t="s">
        <v>7144</v>
      </c>
      <c r="L4381" s="5" t="s">
        <v>7143</v>
      </c>
      <c r="M4381" s="5">
        <f t="shared" si="272"/>
        <v>14</v>
      </c>
      <c r="N4381" s="5">
        <f t="shared" si="273"/>
        <v>20</v>
      </c>
      <c r="O4381" s="3" t="str">
        <f>IF(ISBLANK(D4381),"ส่วนลด",VLOOKUP(D4381,หมวดหมู่!$A$2:$B$35,2))</f>
        <v>อุปโภค/บริโภค</v>
      </c>
      <c r="P4381" s="3" t="str">
        <f>IF(ISBLANK(E4381),"หน่วย",VLOOKUP(E4381,หน่วยนับ!$A$2:$B$37,2))</f>
        <v>ชิ้น</v>
      </c>
      <c r="Q4381" t="str">
        <f t="shared" si="274"/>
        <v>P00000.png</v>
      </c>
      <c r="R4381" t="str">
        <f t="shared" si="275"/>
        <v>INSERT INTO `product`(`pID`, `pBar`, `pBars`, `pName`, `pBP`, `pSP`, `pVal`, `pCate`, `pUnit`, `img`) VALUES ('P04381','P04381','[{"detail":"รหัสสินค้า","barcode":"P04381"},{"detail":"บาร์โค้ดหลัก","barcode":"P04381"}]','กิ๊ปหนีบไข่มุก**','14','20','4','อุปโภค/บริโภค','ชิ้น','P00000.png');</v>
      </c>
    </row>
    <row r="4382" spans="1:18" x14ac:dyDescent="0.25">
      <c r="A4382" s="2" t="s">
        <v>6680</v>
      </c>
      <c r="B4382" s="8" t="s">
        <v>6680</v>
      </c>
      <c r="C4382" s="2" t="s">
        <v>9421</v>
      </c>
      <c r="D4382" s="1">
        <v>20</v>
      </c>
      <c r="E4382" s="1">
        <v>1</v>
      </c>
      <c r="F4382" s="1">
        <v>12</v>
      </c>
      <c r="G4382" s="1">
        <v>7.5</v>
      </c>
      <c r="H4382" s="1">
        <v>15</v>
      </c>
      <c r="I4382" s="16"/>
      <c r="J4382" s="17" t="s">
        <v>7142</v>
      </c>
      <c r="K4382" s="4" t="s">
        <v>7144</v>
      </c>
      <c r="L4382" s="5" t="s">
        <v>7143</v>
      </c>
      <c r="M4382" s="5">
        <f t="shared" si="272"/>
        <v>7.5</v>
      </c>
      <c r="N4382" s="5">
        <f t="shared" si="273"/>
        <v>15</v>
      </c>
      <c r="O4382" s="3" t="str">
        <f>IF(ISBLANK(D4382),"ส่วนลด",VLOOKUP(D4382,หมวดหมู่!$A$2:$B$35,2))</f>
        <v>อุปโภค/บริโภค</v>
      </c>
      <c r="P4382" s="3" t="str">
        <f>IF(ISBLANK(E4382),"หน่วย",VLOOKUP(E4382,หน่วยนับ!$A$2:$B$37,2))</f>
        <v>ชิ้น</v>
      </c>
      <c r="Q4382" t="str">
        <f t="shared" si="274"/>
        <v>P00000.png</v>
      </c>
      <c r="R4382" t="str">
        <f t="shared" si="275"/>
        <v>INSERT INTO `product`(`pID`, `pBar`, `pBars`, `pName`, `pBP`, `pSP`, `pVal`, `pCate`, `pUnit`, `img`) VALUES ('P04382','P04382','[{"detail":"รหัสสินค้า","barcode":"P04382"},{"detail":"บาร์โค้ดหลัก","barcode":"P04382"}]','ที่ใส่กระบอกน้ำรถจักรยาน***','7.5','15','12','อุปโภค/บริโภค','ชิ้น','P00000.png');</v>
      </c>
    </row>
    <row r="4383" spans="1:18" x14ac:dyDescent="0.25">
      <c r="A4383" s="2" t="s">
        <v>6681</v>
      </c>
      <c r="B4383" s="8" t="s">
        <v>6681</v>
      </c>
      <c r="C4383" s="2" t="s">
        <v>7278</v>
      </c>
      <c r="D4383" s="1">
        <v>40</v>
      </c>
      <c r="E4383" s="1">
        <v>1</v>
      </c>
      <c r="F4383" s="1">
        <v>2</v>
      </c>
      <c r="G4383" s="1">
        <v>68</v>
      </c>
      <c r="H4383" s="1">
        <v>89</v>
      </c>
      <c r="I4383" s="16"/>
      <c r="J4383" s="17" t="s">
        <v>7142</v>
      </c>
      <c r="K4383" s="4" t="s">
        <v>7144</v>
      </c>
      <c r="L4383" s="5" t="s">
        <v>7143</v>
      </c>
      <c r="M4383" s="5">
        <f t="shared" si="272"/>
        <v>68</v>
      </c>
      <c r="N4383" s="5">
        <f t="shared" si="273"/>
        <v>89</v>
      </c>
      <c r="O4383" s="3" t="str">
        <f>IF(ISBLANK(D4383),"ส่วนลด",VLOOKUP(D4383,หมวดหมู่!$A$2:$B$35,2))</f>
        <v>งานก่อสร้าง</v>
      </c>
      <c r="P4383" s="3" t="str">
        <f>IF(ISBLANK(E4383),"หน่วย",VLOOKUP(E4383,หน่วยนับ!$A$2:$B$37,2))</f>
        <v>ชิ้น</v>
      </c>
      <c r="Q4383" t="str">
        <f t="shared" si="274"/>
        <v>P00000.png</v>
      </c>
      <c r="R4383" t="str">
        <f t="shared" si="275"/>
        <v>INSERT INTO `product`(`pID`, `pBar`, `pBars`, `pName`, `pBP`, `pSP`, `pVal`, `pCate`, `pUnit`, `img`) VALUES ('P04383','P04383','[{"detail":"รหัสสินค้า","barcode":"P04383"},{"detail":"บาร์โค้ดหลัก","barcode":"P04383"}]','กุญแจล็อค50mm***','68','89','2','งานก่อสร้าง','ชิ้น','P00000.png');</v>
      </c>
    </row>
    <row r="4384" spans="1:18" x14ac:dyDescent="0.25">
      <c r="A4384" s="2" t="s">
        <v>6682</v>
      </c>
      <c r="B4384" s="8" t="s">
        <v>6682</v>
      </c>
      <c r="C4384" s="2" t="s">
        <v>6683</v>
      </c>
      <c r="D4384" s="1">
        <v>21</v>
      </c>
      <c r="E4384" s="1">
        <v>1</v>
      </c>
      <c r="F4384" s="1">
        <v>1</v>
      </c>
      <c r="G4384" s="1">
        <v>105</v>
      </c>
      <c r="H4384" s="1">
        <v>135</v>
      </c>
      <c r="I4384" s="16"/>
      <c r="J4384" s="17" t="s">
        <v>7142</v>
      </c>
      <c r="K4384" s="4" t="s">
        <v>7144</v>
      </c>
      <c r="L4384" s="5" t="s">
        <v>7143</v>
      </c>
      <c r="M4384" s="5">
        <f t="shared" si="272"/>
        <v>105</v>
      </c>
      <c r="N4384" s="5">
        <f t="shared" si="273"/>
        <v>135</v>
      </c>
      <c r="O4384" s="3" t="str">
        <f>IF(ISBLANK(D4384),"ส่วนลด",VLOOKUP(D4384,หมวดหมู่!$A$2:$B$35,2))</f>
        <v>ไฟฟ้า</v>
      </c>
      <c r="P4384" s="3" t="str">
        <f>IF(ISBLANK(E4384),"หน่วย",VLOOKUP(E4384,หน่วยนับ!$A$2:$B$37,2))</f>
        <v>ชิ้น</v>
      </c>
      <c r="Q4384" t="str">
        <f t="shared" si="274"/>
        <v>P00000.png</v>
      </c>
      <c r="R4384" t="str">
        <f t="shared" si="275"/>
        <v>INSERT INTO `product`(`pID`, `pBar`, `pBars`, `pName`, `pBP`, `pSP`, `pVal`, `pCate`, `pUnit`, `img`) VALUES ('P04384','P04384','[{"detail":"รหัสสินค้า","barcode":"P04384"},{"detail":"บาร์โค้ดหลัก","barcode":"P04384"}]','บล็อคไฟกราว+ปลั๊ก+สวิช**','105','135','1','ไฟฟ้า','ชิ้น','P00000.png');</v>
      </c>
    </row>
    <row r="4385" spans="1:18" x14ac:dyDescent="0.25">
      <c r="A4385" s="2" t="s">
        <v>6684</v>
      </c>
      <c r="B4385" s="8" t="s">
        <v>6684</v>
      </c>
      <c r="C4385" s="2" t="s">
        <v>6685</v>
      </c>
      <c r="D4385" s="1">
        <v>21</v>
      </c>
      <c r="E4385" s="1">
        <v>2</v>
      </c>
      <c r="F4385" s="1">
        <v>1</v>
      </c>
      <c r="G4385" s="1">
        <v>70</v>
      </c>
      <c r="H4385" s="1">
        <v>100</v>
      </c>
      <c r="I4385" s="16"/>
      <c r="J4385" s="17" t="s">
        <v>7142</v>
      </c>
      <c r="K4385" s="4" t="s">
        <v>7144</v>
      </c>
      <c r="L4385" s="5" t="s">
        <v>7143</v>
      </c>
      <c r="M4385" s="5">
        <f t="shared" si="272"/>
        <v>70</v>
      </c>
      <c r="N4385" s="5">
        <f t="shared" si="273"/>
        <v>100</v>
      </c>
      <c r="O4385" s="3" t="str">
        <f>IF(ISBLANK(D4385),"ส่วนลด",VLOOKUP(D4385,หมวดหมู่!$A$2:$B$35,2))</f>
        <v>ไฟฟ้า</v>
      </c>
      <c r="P4385" s="3" t="str">
        <f>IF(ISBLANK(E4385),"หน่วย",VLOOKUP(E4385,หน่วยนับ!$A$2:$B$37,2))</f>
        <v>กระปุก</v>
      </c>
      <c r="Q4385" t="str">
        <f t="shared" si="274"/>
        <v>P00000.png</v>
      </c>
      <c r="R4385" t="str">
        <f t="shared" si="275"/>
        <v>INSERT INTO `product`(`pID`, `pBar`, `pBars`, `pName`, `pBP`, `pSP`, `pVal`, `pCate`, `pUnit`, `img`) VALUES ('P04385','P04385','[{"detail":"รหัสสินค้า","barcode":"P04385"},{"detail":"บาร์โค้ดหลัก","barcode":"P04385"}]','บล็อคไฟกราว+ปลั๊ก**','70','100','1','ไฟฟ้า','กระปุก','P00000.png');</v>
      </c>
    </row>
    <row r="4386" spans="1:18" x14ac:dyDescent="0.25">
      <c r="A4386" s="2" t="s">
        <v>6686</v>
      </c>
      <c r="B4386" s="8" t="s">
        <v>6686</v>
      </c>
      <c r="C4386" s="2" t="s">
        <v>6685</v>
      </c>
      <c r="D4386" s="1">
        <v>21</v>
      </c>
      <c r="E4386" s="1">
        <v>1</v>
      </c>
      <c r="F4386" s="1">
        <v>1</v>
      </c>
      <c r="G4386" s="1">
        <v>90</v>
      </c>
      <c r="H4386" s="1">
        <v>120</v>
      </c>
      <c r="I4386" s="16"/>
      <c r="J4386" s="17" t="s">
        <v>7142</v>
      </c>
      <c r="K4386" s="4" t="s">
        <v>7144</v>
      </c>
      <c r="L4386" s="5" t="s">
        <v>7143</v>
      </c>
      <c r="M4386" s="5">
        <f t="shared" si="272"/>
        <v>90</v>
      </c>
      <c r="N4386" s="5">
        <f t="shared" si="273"/>
        <v>120</v>
      </c>
      <c r="O4386" s="3" t="str">
        <f>IF(ISBLANK(D4386),"ส่วนลด",VLOOKUP(D4386,หมวดหมู่!$A$2:$B$35,2))</f>
        <v>ไฟฟ้า</v>
      </c>
      <c r="P4386" s="3" t="str">
        <f>IF(ISBLANK(E4386),"หน่วย",VLOOKUP(E4386,หน่วยนับ!$A$2:$B$37,2))</f>
        <v>ชิ้น</v>
      </c>
      <c r="Q4386" t="str">
        <f t="shared" si="274"/>
        <v>P00000.png</v>
      </c>
      <c r="R4386" t="str">
        <f t="shared" si="275"/>
        <v>INSERT INTO `product`(`pID`, `pBar`, `pBars`, `pName`, `pBP`, `pSP`, `pVal`, `pCate`, `pUnit`, `img`) VALUES ('P04386','P04386','[{"detail":"รหัสสินค้า","barcode":"P04386"},{"detail":"บาร์โค้ดหลัก","barcode":"P04386"}]','บล็อคไฟกราว+ปลั๊ก**','90','120','1','ไฟฟ้า','ชิ้น','P00000.png');</v>
      </c>
    </row>
    <row r="4387" spans="1:18" x14ac:dyDescent="0.25">
      <c r="A4387" s="2" t="s">
        <v>6687</v>
      </c>
      <c r="B4387" s="8" t="s">
        <v>6687</v>
      </c>
      <c r="C4387" s="2" t="s">
        <v>6685</v>
      </c>
      <c r="D4387" s="1">
        <v>21</v>
      </c>
      <c r="E4387" s="1">
        <v>1</v>
      </c>
      <c r="F4387" s="1">
        <v>0</v>
      </c>
      <c r="G4387" s="1">
        <v>105</v>
      </c>
      <c r="H4387" s="1">
        <v>135</v>
      </c>
      <c r="I4387" s="16"/>
      <c r="J4387" s="17" t="s">
        <v>7142</v>
      </c>
      <c r="K4387" s="4" t="s">
        <v>7144</v>
      </c>
      <c r="L4387" s="5" t="s">
        <v>7143</v>
      </c>
      <c r="M4387" s="5">
        <f t="shared" si="272"/>
        <v>105</v>
      </c>
      <c r="N4387" s="5">
        <f t="shared" si="273"/>
        <v>135</v>
      </c>
      <c r="O4387" s="3" t="str">
        <f>IF(ISBLANK(D4387),"ส่วนลด",VLOOKUP(D4387,หมวดหมู่!$A$2:$B$35,2))</f>
        <v>ไฟฟ้า</v>
      </c>
      <c r="P4387" s="3" t="str">
        <f>IF(ISBLANK(E4387),"หน่วย",VLOOKUP(E4387,หน่วยนับ!$A$2:$B$37,2))</f>
        <v>ชิ้น</v>
      </c>
      <c r="Q4387" t="str">
        <f t="shared" si="274"/>
        <v>P00000.png</v>
      </c>
      <c r="R4387" t="str">
        <f t="shared" si="275"/>
        <v>INSERT INTO `product`(`pID`, `pBar`, `pBars`, `pName`, `pBP`, `pSP`, `pVal`, `pCate`, `pUnit`, `img`) VALUES ('P04387','P04387','[{"detail":"รหัสสินค้า","barcode":"P04387"},{"detail":"บาร์โค้ดหลัก","barcode":"P04387"}]','บล็อคไฟกราว+ปลั๊ก**','105','135','0','ไฟฟ้า','ชิ้น','P00000.png');</v>
      </c>
    </row>
    <row r="4388" spans="1:18" x14ac:dyDescent="0.25">
      <c r="A4388" s="2" t="s">
        <v>6688</v>
      </c>
      <c r="B4388" s="8" t="s">
        <v>6688</v>
      </c>
      <c r="C4388" s="2" t="s">
        <v>9422</v>
      </c>
      <c r="D4388" s="1">
        <v>77</v>
      </c>
      <c r="E4388" s="1">
        <v>1</v>
      </c>
      <c r="F4388" s="1">
        <v>7</v>
      </c>
      <c r="G4388" s="1">
        <v>8.34</v>
      </c>
      <c r="H4388" s="1">
        <v>15</v>
      </c>
      <c r="I4388" s="16"/>
      <c r="J4388" s="17" t="s">
        <v>7142</v>
      </c>
      <c r="K4388" s="4" t="s">
        <v>7144</v>
      </c>
      <c r="L4388" s="5" t="s">
        <v>7143</v>
      </c>
      <c r="M4388" s="5">
        <f t="shared" si="272"/>
        <v>8.34</v>
      </c>
      <c r="N4388" s="5">
        <f t="shared" si="273"/>
        <v>15</v>
      </c>
      <c r="O4388" s="3" t="str">
        <f>IF(ISBLANK(D4388),"ส่วนลด",VLOOKUP(D4388,หมวดหมู่!$A$2:$B$35,2))</f>
        <v>ของใช้ในครัว</v>
      </c>
      <c r="P4388" s="3" t="str">
        <f>IF(ISBLANK(E4388),"หน่วย",VLOOKUP(E4388,หน่วยนับ!$A$2:$B$37,2))</f>
        <v>ชิ้น</v>
      </c>
      <c r="Q4388" t="str">
        <f t="shared" si="274"/>
        <v>P00000.png</v>
      </c>
      <c r="R4388" t="str">
        <f t="shared" si="275"/>
        <v>INSERT INTO `product`(`pID`, `pBar`, `pBars`, `pName`, `pBP`, `pSP`, `pVal`, `pCate`, `pUnit`, `img`) VALUES ('P04388','P04388','[{"detail":"รหัสสินค้า","barcode":"P04388"},{"detail":"บาร์โค้ดหลัก","barcode":"P04388"}]','คีมคีบถ่านดำ***','8.34','15','7','ของใช้ในครัว','ชิ้น','P00000.png');</v>
      </c>
    </row>
    <row r="4389" spans="1:18" x14ac:dyDescent="0.25">
      <c r="A4389" s="2" t="s">
        <v>6689</v>
      </c>
      <c r="B4389" s="8" t="s">
        <v>6689</v>
      </c>
      <c r="C4389" s="2" t="s">
        <v>9423</v>
      </c>
      <c r="D4389" s="1">
        <v>20</v>
      </c>
      <c r="E4389" s="1">
        <v>17</v>
      </c>
      <c r="F4389" s="1">
        <v>8</v>
      </c>
      <c r="G4389" s="1">
        <v>7.5</v>
      </c>
      <c r="H4389" s="1">
        <v>9</v>
      </c>
      <c r="I4389" s="16"/>
      <c r="J4389" s="17" t="s">
        <v>7142</v>
      </c>
      <c r="K4389" s="4" t="s">
        <v>7144</v>
      </c>
      <c r="L4389" s="5" t="s">
        <v>7143</v>
      </c>
      <c r="M4389" s="5">
        <f t="shared" si="272"/>
        <v>7.5</v>
      </c>
      <c r="N4389" s="5">
        <f t="shared" si="273"/>
        <v>9</v>
      </c>
      <c r="O4389" s="3" t="str">
        <f>IF(ISBLANK(D4389),"ส่วนลด",VLOOKUP(D4389,หมวดหมู่!$A$2:$B$35,2))</f>
        <v>อุปโภค/บริโภค</v>
      </c>
      <c r="P4389" s="3" t="str">
        <f>IF(ISBLANK(E4389),"หน่วย",VLOOKUP(E4389,หน่วยนับ!$A$2:$B$37,2))</f>
        <v>ใบ</v>
      </c>
      <c r="Q4389" t="str">
        <f t="shared" si="274"/>
        <v>P00000.png</v>
      </c>
      <c r="R4389" t="str">
        <f t="shared" si="275"/>
        <v>INSERT INTO `product`(`pID`, `pBar`, `pBars`, `pName`, `pBP`, `pSP`, `pVal`, `pCate`, `pUnit`, `img`) VALUES ('P04389','P04389','[{"detail":"รหัสสินค้า","barcode":"P04389"},{"detail":"บาร์โค้ดหลัก","barcode":"P04389"}]','ไข่เค็มฟองละ***','7.5','9','8','อุปโภค/บริโภค','ใบ','P00000.png');</v>
      </c>
    </row>
    <row r="4390" spans="1:18" x14ac:dyDescent="0.25">
      <c r="A4390" s="2" t="s">
        <v>6690</v>
      </c>
      <c r="B4390" s="8">
        <v>8857200292405</v>
      </c>
      <c r="C4390" s="2" t="s">
        <v>9424</v>
      </c>
      <c r="D4390" s="1">
        <v>20</v>
      </c>
      <c r="E4390" s="1">
        <v>3</v>
      </c>
      <c r="F4390" s="1">
        <v>12</v>
      </c>
      <c r="G4390" s="1">
        <v>20</v>
      </c>
      <c r="H4390" s="1">
        <v>25</v>
      </c>
      <c r="I4390" s="16"/>
      <c r="J4390" s="17" t="s">
        <v>7142</v>
      </c>
      <c r="K4390" s="4" t="s">
        <v>7144</v>
      </c>
      <c r="L4390" s="5" t="s">
        <v>7143</v>
      </c>
      <c r="M4390" s="5">
        <f t="shared" si="272"/>
        <v>20</v>
      </c>
      <c r="N4390" s="5">
        <f t="shared" si="273"/>
        <v>25</v>
      </c>
      <c r="O4390" s="3" t="str">
        <f>IF(ISBLANK(D4390),"ส่วนลด",VLOOKUP(D4390,หมวดหมู่!$A$2:$B$35,2))</f>
        <v>อุปโภค/บริโภค</v>
      </c>
      <c r="P4390" s="3" t="str">
        <f>IF(ISBLANK(E4390),"หน่วย",VLOOKUP(E4390,หน่วยนับ!$A$2:$B$37,2))</f>
        <v>ขวด</v>
      </c>
      <c r="Q4390" t="str">
        <f t="shared" si="274"/>
        <v>P00000.png</v>
      </c>
      <c r="R4390" t="str">
        <f t="shared" si="275"/>
        <v>INSERT INTO `product`(`pID`, `pBar`, `pBars`, `pName`, `pBP`, `pSP`, `pVal`, `pCate`, `pUnit`, `img`) VALUES ('P04390','8857200292405','[{"detail":"รหัสสินค้า","barcode":"P04390"},{"detail":"บาร์โค้ดหลัก","barcode":"8857200292405"}]','ปลาร้าแม่เหรียญฝาขาว390มล***','20','25','12','อุปโภค/บริโภค','ขวด','P00000.png');</v>
      </c>
    </row>
    <row r="4391" spans="1:18" x14ac:dyDescent="0.25">
      <c r="A4391" s="2" t="s">
        <v>6691</v>
      </c>
      <c r="B4391" s="8">
        <v>8857100050822</v>
      </c>
      <c r="C4391" s="2" t="s">
        <v>6692</v>
      </c>
      <c r="D4391" s="1">
        <v>20</v>
      </c>
      <c r="E4391" s="1">
        <v>3</v>
      </c>
      <c r="F4391" s="1">
        <v>3</v>
      </c>
      <c r="G4391" s="1">
        <v>12.5</v>
      </c>
      <c r="H4391" s="1">
        <v>18</v>
      </c>
      <c r="I4391" s="16"/>
      <c r="J4391" s="17" t="s">
        <v>7142</v>
      </c>
      <c r="K4391" s="4" t="s">
        <v>7144</v>
      </c>
      <c r="L4391" s="5" t="s">
        <v>7143</v>
      </c>
      <c r="M4391" s="5">
        <f t="shared" si="272"/>
        <v>12.5</v>
      </c>
      <c r="N4391" s="5">
        <f t="shared" si="273"/>
        <v>18</v>
      </c>
      <c r="O4391" s="3" t="str">
        <f>IF(ISBLANK(D4391),"ส่วนลด",VLOOKUP(D4391,หมวดหมู่!$A$2:$B$35,2))</f>
        <v>อุปโภค/บริโภค</v>
      </c>
      <c r="P4391" s="3" t="str">
        <f>IF(ISBLANK(E4391),"หน่วย",VLOOKUP(E4391,หน่วยนับ!$A$2:$B$37,2))</f>
        <v>ขวด</v>
      </c>
      <c r="Q4391" t="str">
        <f t="shared" si="274"/>
        <v>P00000.png</v>
      </c>
      <c r="R4391" t="str">
        <f t="shared" si="275"/>
        <v>INSERT INTO `product`(`pID`, `pBar`, `pBars`, `pName`, `pBP`, `pSP`, `pVal`, `pCate`, `pUnit`, `img`) VALUES ('P04391','8857100050822','[{"detail":"รหัสสินค้า","barcode":"P04391"},{"detail":"บาร์โค้ดหลัก","barcode":"8857100050822"}]','น้ำปลาราชารส18บ**','12.5','18','3','อุปโภค/บริโภค','ขวด','P00000.png');</v>
      </c>
    </row>
    <row r="4392" spans="1:18" x14ac:dyDescent="0.25">
      <c r="A4392" s="2" t="s">
        <v>6693</v>
      </c>
      <c r="B4392" s="8" t="s">
        <v>6693</v>
      </c>
      <c r="C4392" s="2" t="s">
        <v>9425</v>
      </c>
      <c r="D4392" s="1">
        <v>40</v>
      </c>
      <c r="E4392" s="1">
        <v>9</v>
      </c>
      <c r="F4392" s="1">
        <v>10</v>
      </c>
      <c r="G4392" s="1">
        <v>20</v>
      </c>
      <c r="H4392" s="1">
        <v>25</v>
      </c>
      <c r="I4392" s="16"/>
      <c r="J4392" s="17" t="s">
        <v>7142</v>
      </c>
      <c r="K4392" s="4" t="s">
        <v>7144</v>
      </c>
      <c r="L4392" s="5" t="s">
        <v>7143</v>
      </c>
      <c r="M4392" s="5">
        <f t="shared" si="272"/>
        <v>20</v>
      </c>
      <c r="N4392" s="5">
        <f t="shared" si="273"/>
        <v>25</v>
      </c>
      <c r="O4392" s="3" t="str">
        <f>IF(ISBLANK(D4392),"ส่วนลด",VLOOKUP(D4392,หมวดหมู่!$A$2:$B$35,2))</f>
        <v>งานก่อสร้าง</v>
      </c>
      <c r="P4392" s="3" t="str">
        <f>IF(ISBLANK(E4392),"หน่วย",VLOOKUP(E4392,หน่วยนับ!$A$2:$B$37,2))</f>
        <v>แพ็ค</v>
      </c>
      <c r="Q4392" t="str">
        <f t="shared" si="274"/>
        <v>P00000.png</v>
      </c>
      <c r="R4392" t="str">
        <f t="shared" si="275"/>
        <v>INSERT INTO `product`(`pID`, `pBar`, `pBars`, `pName`, `pBP`, `pSP`, `pVal`, `pCate`, `pUnit`, `img`) VALUES ('P04392','P04392','[{"detail":"รหัสสินค้า","barcode":"P04392"},{"detail":"บาร์โค้ดหลัก","barcode":"P04392"}]','สกูร16มิล19ตัว***','20','25','10','งานก่อสร้าง','แพ็ค','P00000.png');</v>
      </c>
    </row>
    <row r="4393" spans="1:18" x14ac:dyDescent="0.25">
      <c r="A4393" s="2" t="s">
        <v>6694</v>
      </c>
      <c r="B4393" s="8" t="s">
        <v>6694</v>
      </c>
      <c r="C4393" s="2" t="s">
        <v>9426</v>
      </c>
      <c r="D4393" s="1">
        <v>40</v>
      </c>
      <c r="E4393" s="1">
        <v>14</v>
      </c>
      <c r="F4393" s="1">
        <v>17</v>
      </c>
      <c r="G4393" s="1">
        <v>20</v>
      </c>
      <c r="H4393" s="1">
        <v>25</v>
      </c>
      <c r="I4393" s="16"/>
      <c r="J4393" s="17" t="s">
        <v>7142</v>
      </c>
      <c r="K4393" s="4" t="s">
        <v>7144</v>
      </c>
      <c r="L4393" s="5" t="s">
        <v>7143</v>
      </c>
      <c r="M4393" s="5">
        <f t="shared" si="272"/>
        <v>20</v>
      </c>
      <c r="N4393" s="5">
        <f t="shared" si="273"/>
        <v>25</v>
      </c>
      <c r="O4393" s="3" t="str">
        <f>IF(ISBLANK(D4393),"ส่วนลด",VLOOKUP(D4393,หมวดหมู่!$A$2:$B$35,2))</f>
        <v>งานก่อสร้าง</v>
      </c>
      <c r="P4393" s="3" t="str">
        <f>IF(ISBLANK(E4393),"หน่วย",VLOOKUP(E4393,หน่วยนับ!$A$2:$B$37,2))</f>
        <v>ถุง</v>
      </c>
      <c r="Q4393" t="str">
        <f t="shared" si="274"/>
        <v>P00000.png</v>
      </c>
      <c r="R4393" t="str">
        <f t="shared" si="275"/>
        <v>INSERT INTO `product`(`pID`, `pBar`, `pBars`, `pName`, `pBP`, `pSP`, `pVal`, `pCate`, `pUnit`, `img`) VALUES ('P04393','P04393','[{"detail":"รหัสสินค้า","barcode":"P04393"},{"detail":"บาร์โค้ดหลัก","barcode":"P04393"}]','สกูร20มิล***','20','25','17','งานก่อสร้าง','ถุง','P00000.png');</v>
      </c>
    </row>
    <row r="4394" spans="1:18" x14ac:dyDescent="0.25">
      <c r="A4394" s="2" t="s">
        <v>6695</v>
      </c>
      <c r="B4394" s="8">
        <v>8850487037172</v>
      </c>
      <c r="C4394" s="2" t="s">
        <v>9427</v>
      </c>
      <c r="D4394" s="1">
        <v>20</v>
      </c>
      <c r="E4394" s="1">
        <v>3</v>
      </c>
      <c r="F4394" s="1">
        <v>3</v>
      </c>
      <c r="G4394" s="1">
        <v>100</v>
      </c>
      <c r="H4394" s="1">
        <v>120</v>
      </c>
      <c r="I4394" s="15" t="s">
        <v>9428</v>
      </c>
      <c r="J4394" s="17" t="s">
        <v>7142</v>
      </c>
      <c r="K4394" s="4" t="s">
        <v>7144</v>
      </c>
      <c r="L4394" s="5" t="s">
        <v>7143</v>
      </c>
      <c r="M4394" s="5">
        <f t="shared" si="272"/>
        <v>100</v>
      </c>
      <c r="N4394" s="5">
        <f t="shared" si="273"/>
        <v>120</v>
      </c>
      <c r="O4394" s="3" t="str">
        <f>IF(ISBLANK(D4394),"ส่วนลด",VLOOKUP(D4394,หมวดหมู่!$A$2:$B$35,2))</f>
        <v>อุปโภค/บริโภค</v>
      </c>
      <c r="P4394" s="3" t="str">
        <f>IF(ISBLANK(E4394),"หน่วย",VLOOKUP(E4394,หน่วยนับ!$A$2:$B$37,2))</f>
        <v>ขวด</v>
      </c>
      <c r="Q4394" t="str">
        <f t="shared" si="274"/>
        <v>prd_4421.jpg</v>
      </c>
      <c r="R4394" t="str">
        <f t="shared" si="275"/>
        <v>INSERT INTO `product`(`pID`, `pBar`, `pBars`, `pName`, `pBP`, `pSP`, `pVal`, `pCate`, `pUnit`, `img`) VALUES ('P04394','8850487037172','[{"detail":"รหัสสินค้า","barcode":"P04394"},{"detail":"บาร์โค้ดหลัก","barcode":"8850487037172"}]','แม่ประนอมน้ำจิ้มไก่980กรัม**','100','120','3','อุปโภค/บริโภค','ขวด','prd_4421.jpg');</v>
      </c>
    </row>
    <row r="4395" spans="1:18" x14ac:dyDescent="0.25">
      <c r="A4395" s="2" t="s">
        <v>6696</v>
      </c>
      <c r="B4395" s="8" t="s">
        <v>6696</v>
      </c>
      <c r="C4395" s="2" t="s">
        <v>9429</v>
      </c>
      <c r="D4395" s="1">
        <v>22</v>
      </c>
      <c r="E4395" s="1">
        <v>19</v>
      </c>
      <c r="F4395" s="1">
        <v>5</v>
      </c>
      <c r="G4395" s="1">
        <v>25</v>
      </c>
      <c r="H4395" s="1">
        <v>30</v>
      </c>
      <c r="I4395" s="16"/>
      <c r="J4395" s="17" t="s">
        <v>7142</v>
      </c>
      <c r="K4395" s="4" t="s">
        <v>7144</v>
      </c>
      <c r="L4395" s="5" t="s">
        <v>7143</v>
      </c>
      <c r="M4395" s="5">
        <f t="shared" si="272"/>
        <v>25</v>
      </c>
      <c r="N4395" s="5">
        <f t="shared" si="273"/>
        <v>30</v>
      </c>
      <c r="O4395" s="3" t="str">
        <f>IF(ISBLANK(D4395),"ส่วนลด",VLOOKUP(D4395,หมวดหมู่!$A$2:$B$35,2))</f>
        <v>ประปา</v>
      </c>
      <c r="P4395" s="3" t="str">
        <f>IF(ISBLANK(E4395),"หน่วย",VLOOKUP(E4395,หน่วยนับ!$A$2:$B$37,2))</f>
        <v>กระป๋อง</v>
      </c>
      <c r="Q4395" t="str">
        <f t="shared" si="274"/>
        <v>P00000.png</v>
      </c>
      <c r="R4395" t="str">
        <f t="shared" si="275"/>
        <v>INSERT INTO `product`(`pID`, `pBar`, `pBars`, `pName`, `pBP`, `pSP`, `pVal`, `pCate`, `pUnit`, `img`) VALUES ('P04395','P04395','[{"detail":"รหัสสินค้า","barcode":"P04395"},{"detail":"บาร์โค้ดหลัก","barcode":"P04395"}]','น้ำยาเชื่อมท่อตราอีเกื้ลวัน100g***','25','30','5','ประปา','กระป๋อง','P00000.png');</v>
      </c>
    </row>
    <row r="4396" spans="1:18" x14ac:dyDescent="0.25">
      <c r="A4396" s="2" t="s">
        <v>6697</v>
      </c>
      <c r="B4396" s="8" t="s">
        <v>6697</v>
      </c>
      <c r="C4396" s="2" t="s">
        <v>9430</v>
      </c>
      <c r="D4396" s="1">
        <v>22</v>
      </c>
      <c r="E4396" s="1">
        <v>19</v>
      </c>
      <c r="F4396" s="1">
        <v>4</v>
      </c>
      <c r="G4396" s="1">
        <v>21</v>
      </c>
      <c r="H4396" s="1">
        <v>25</v>
      </c>
      <c r="I4396" s="16"/>
      <c r="J4396" s="17" t="s">
        <v>7142</v>
      </c>
      <c r="K4396" s="4" t="s">
        <v>7144</v>
      </c>
      <c r="L4396" s="5" t="s">
        <v>7143</v>
      </c>
      <c r="M4396" s="5">
        <f t="shared" si="272"/>
        <v>21</v>
      </c>
      <c r="N4396" s="5">
        <f t="shared" si="273"/>
        <v>25</v>
      </c>
      <c r="O4396" s="3" t="str">
        <f>IF(ISBLANK(D4396),"ส่วนลด",VLOOKUP(D4396,หมวดหมู่!$A$2:$B$35,2))</f>
        <v>ประปา</v>
      </c>
      <c r="P4396" s="3" t="str">
        <f>IF(ISBLANK(E4396),"หน่วย",VLOOKUP(E4396,หน่วยนับ!$A$2:$B$37,2))</f>
        <v>กระป๋อง</v>
      </c>
      <c r="Q4396" t="str">
        <f t="shared" si="274"/>
        <v>P00000.png</v>
      </c>
      <c r="R4396" t="str">
        <f t="shared" si="275"/>
        <v>INSERT INTO `product`(`pID`, `pBar`, `pBars`, `pName`, `pBP`, `pSP`, `pVal`, `pCate`, `pUnit`, `img`) VALUES ('P04396','P04396','[{"detail":"รหัสสินค้า","barcode":"P04396"},{"detail":"บาร์โค้ดหลัก","barcode":"P04396"}]','น้ำยาเชื่อมท่อตราอีเกื้ลวัน50g***','21','25','4','ประปา','กระป๋อง','P00000.png');</v>
      </c>
    </row>
    <row r="4397" spans="1:18" x14ac:dyDescent="0.25">
      <c r="A4397" s="2" t="s">
        <v>6698</v>
      </c>
      <c r="B4397" s="8" t="s">
        <v>6698</v>
      </c>
      <c r="C4397" s="2" t="s">
        <v>6699</v>
      </c>
      <c r="D4397" s="1">
        <v>25</v>
      </c>
      <c r="E4397" s="1">
        <v>1</v>
      </c>
      <c r="F4397" s="1">
        <v>0</v>
      </c>
      <c r="G4397" s="1">
        <v>70</v>
      </c>
      <c r="H4397" s="1">
        <v>85</v>
      </c>
      <c r="I4397" s="16"/>
      <c r="J4397" s="17" t="s">
        <v>7142</v>
      </c>
      <c r="K4397" s="4" t="s">
        <v>7144</v>
      </c>
      <c r="L4397" s="5" t="s">
        <v>7143</v>
      </c>
      <c r="M4397" s="5">
        <f t="shared" si="272"/>
        <v>70</v>
      </c>
      <c r="N4397" s="5">
        <f t="shared" si="273"/>
        <v>85</v>
      </c>
      <c r="O4397" s="3" t="str">
        <f>IF(ISBLANK(D4397),"ส่วนลด",VLOOKUP(D4397,หมวดหมู่!$A$2:$B$35,2))</f>
        <v>การเกษตร</v>
      </c>
      <c r="P4397" s="3" t="str">
        <f>IF(ISBLANK(E4397),"หน่วย",VLOOKUP(E4397,หน่วยนับ!$A$2:$B$37,2))</f>
        <v>ชิ้น</v>
      </c>
      <c r="Q4397" t="str">
        <f t="shared" si="274"/>
        <v>P00000.png</v>
      </c>
      <c r="R4397" t="str">
        <f t="shared" si="275"/>
        <v>INSERT INTO `product`(`pID`, `pBar`, `pBars`, `pName`, `pBP`, `pSP`, `pVal`, `pCate`, `pUnit`, `img`) VALUES ('P04397','P04397','[{"detail":"รหัสสินค้า","barcode":"P04397"},{"detail":"บาร์โค้ดหลัก","barcode":"P04397"}]','พาราดอนปูแดง85**','70','85','0','การเกษตร','ชิ้น','P00000.png');</v>
      </c>
    </row>
    <row r="4398" spans="1:18" x14ac:dyDescent="0.25">
      <c r="A4398" s="2" t="s">
        <v>6700</v>
      </c>
      <c r="B4398" s="8" t="s">
        <v>6700</v>
      </c>
      <c r="C4398" s="2" t="s">
        <v>9431</v>
      </c>
      <c r="D4398" s="1">
        <v>25</v>
      </c>
      <c r="E4398" s="1">
        <v>3</v>
      </c>
      <c r="F4398" s="1">
        <v>1</v>
      </c>
      <c r="G4398" s="1">
        <v>35</v>
      </c>
      <c r="H4398" s="1">
        <v>45</v>
      </c>
      <c r="I4398" s="16"/>
      <c r="J4398" s="17" t="s">
        <v>7142</v>
      </c>
      <c r="K4398" s="4" t="s">
        <v>7144</v>
      </c>
      <c r="L4398" s="5" t="s">
        <v>7143</v>
      </c>
      <c r="M4398" s="5">
        <f t="shared" si="272"/>
        <v>35</v>
      </c>
      <c r="N4398" s="5">
        <f t="shared" si="273"/>
        <v>45</v>
      </c>
      <c r="O4398" s="3" t="str">
        <f>IF(ISBLANK(D4398),"ส่วนลด",VLOOKUP(D4398,หมวดหมู่!$A$2:$B$35,2))</f>
        <v>การเกษตร</v>
      </c>
      <c r="P4398" s="3" t="str">
        <f>IF(ISBLANK(E4398),"หน่วย",VLOOKUP(E4398,หน่วยนับ!$A$2:$B$37,2))</f>
        <v>ขวด</v>
      </c>
      <c r="Q4398" t="str">
        <f t="shared" si="274"/>
        <v>P00000.png</v>
      </c>
      <c r="R4398" t="str">
        <f t="shared" si="275"/>
        <v>INSERT INTO `product`(`pID`, `pBar`, `pBars`, `pName`, `pBP`, `pSP`, `pVal`, `pCate`, `pUnit`, `img`) VALUES ('P04398','P04398','[{"detail":"รหัสสินค้า","barcode":"P04398"},{"detail":"บาร์โค้ดหลัก","barcode":"P04398"}]','พันทิพย์หวีทองขวด725มล***','35','45','1','การเกษตร','ขวด','P00000.png');</v>
      </c>
    </row>
    <row r="4399" spans="1:18" x14ac:dyDescent="0.25">
      <c r="A4399" s="2" t="s">
        <v>6701</v>
      </c>
      <c r="B4399" s="8" t="s">
        <v>6701</v>
      </c>
      <c r="C4399" s="2" t="s">
        <v>6702</v>
      </c>
      <c r="D4399" s="6"/>
      <c r="E4399" s="6"/>
      <c r="F4399" s="1">
        <v>97</v>
      </c>
      <c r="G4399" s="1">
        <v>0</v>
      </c>
      <c r="H4399" s="1">
        <v>12</v>
      </c>
      <c r="I4399" s="16"/>
      <c r="J4399" s="17" t="s">
        <v>7142</v>
      </c>
      <c r="K4399" s="4" t="s">
        <v>7144</v>
      </c>
      <c r="L4399" s="5" t="s">
        <v>7143</v>
      </c>
      <c r="M4399" s="5">
        <f t="shared" si="272"/>
        <v>0</v>
      </c>
      <c r="N4399" s="5">
        <f t="shared" si="273"/>
        <v>-12</v>
      </c>
      <c r="O4399" s="3" t="str">
        <f>IF(ISBLANK(D4399),"ส่วนลด",VLOOKUP(D4399,หมวดหมู่!$A$2:$B$35,2))</f>
        <v>ส่วนลด</v>
      </c>
      <c r="P4399" s="3" t="str">
        <f>IF(ISBLANK(E4399),"หน่วย",VLOOKUP(E4399,หน่วยนับ!$A$2:$B$37,2))</f>
        <v>หน่วย</v>
      </c>
      <c r="Q4399" t="str">
        <f t="shared" si="274"/>
        <v>P00000.png</v>
      </c>
      <c r="R4399" t="str">
        <f t="shared" si="275"/>
        <v>INSERT INTO `product`(`pID`, `pBar`, `pBars`, `pName`, `pBP`, `pSP`, `pVal`, `pCate`, `pUnit`, `img`) VALUES ('P04399','P04399','[{"detail":"รหัสสินค้า","barcode":"P04399"},{"detail":"บาร์โค้ดหลัก","barcode":"P04399"}]','ส่วนลดน้ำส้มผลไม้แพ็ค12**','0','-12','97','ส่วนลด','หน่วย','P00000.png');</v>
      </c>
    </row>
    <row r="4400" spans="1:18" x14ac:dyDescent="0.25">
      <c r="A4400" s="2" t="s">
        <v>6703</v>
      </c>
      <c r="B4400" s="8" t="s">
        <v>6703</v>
      </c>
      <c r="C4400" s="2" t="s">
        <v>6704</v>
      </c>
      <c r="D4400" s="6"/>
      <c r="E4400" s="6"/>
      <c r="F4400" s="1">
        <v>100</v>
      </c>
      <c r="G4400" s="1">
        <v>0</v>
      </c>
      <c r="H4400" s="1">
        <v>6</v>
      </c>
      <c r="I4400" s="16"/>
      <c r="J4400" s="17" t="s">
        <v>7142</v>
      </c>
      <c r="K4400" s="4" t="s">
        <v>7144</v>
      </c>
      <c r="L4400" s="5" t="s">
        <v>7143</v>
      </c>
      <c r="M4400" s="5">
        <f t="shared" si="272"/>
        <v>0</v>
      </c>
      <c r="N4400" s="5">
        <f t="shared" si="273"/>
        <v>-6</v>
      </c>
      <c r="O4400" s="3" t="str">
        <f>IF(ISBLANK(D4400),"ส่วนลด",VLOOKUP(D4400,หมวดหมู่!$A$2:$B$35,2))</f>
        <v>ส่วนลด</v>
      </c>
      <c r="P4400" s="3" t="str">
        <f>IF(ISBLANK(E4400),"หน่วย",VLOOKUP(E4400,หน่วยนับ!$A$2:$B$37,2))</f>
        <v>หน่วย</v>
      </c>
      <c r="Q4400" t="str">
        <f t="shared" si="274"/>
        <v>P00000.png</v>
      </c>
      <c r="R4400" t="str">
        <f t="shared" si="275"/>
        <v>INSERT INTO `product`(`pID`, `pBar`, `pBars`, `pName`, `pBP`, `pSP`, `pVal`, `pCate`, `pUnit`, `img`) VALUES ('P04400','P04400','[{"detail":"รหัสสินค้า","barcode":"P04400"},{"detail":"บาร์โค้ดหลัก","barcode":"P04400"}]','ส่วนลดน้ำส้มผลไม้แพ็ค6**','0','-6','100','ส่วนลด','หน่วย','P00000.png');</v>
      </c>
    </row>
    <row r="4401" spans="1:18" x14ac:dyDescent="0.25">
      <c r="A4401" s="2" t="s">
        <v>6705</v>
      </c>
      <c r="B4401" s="8">
        <v>8853002300577</v>
      </c>
      <c r="C4401" s="2" t="s">
        <v>6706</v>
      </c>
      <c r="D4401" s="6"/>
      <c r="E4401" s="6"/>
      <c r="F4401" s="1">
        <v>93</v>
      </c>
      <c r="G4401" s="1">
        <v>0</v>
      </c>
      <c r="H4401" s="1">
        <v>2</v>
      </c>
      <c r="I4401" s="16"/>
      <c r="J4401" s="17" t="s">
        <v>7142</v>
      </c>
      <c r="K4401" s="4" t="s">
        <v>7144</v>
      </c>
      <c r="L4401" s="5" t="s">
        <v>7143</v>
      </c>
      <c r="M4401" s="5">
        <f t="shared" si="272"/>
        <v>0</v>
      </c>
      <c r="N4401" s="5">
        <f t="shared" si="273"/>
        <v>-2</v>
      </c>
      <c r="O4401" s="3" t="str">
        <f>IF(ISBLANK(D4401),"ส่วนลด",VLOOKUP(D4401,หมวดหมู่!$A$2:$B$35,2))</f>
        <v>ส่วนลด</v>
      </c>
      <c r="P4401" s="3" t="str">
        <f>IF(ISBLANK(E4401),"หน่วย",VLOOKUP(E4401,หน่วยนับ!$A$2:$B$37,2))</f>
        <v>หน่วย</v>
      </c>
      <c r="Q4401" t="str">
        <f t="shared" si="274"/>
        <v>P00000.png</v>
      </c>
      <c r="R4401" t="str">
        <f t="shared" si="275"/>
        <v>INSERT INTO `product`(`pID`, `pBar`, `pBars`, `pName`, `pBP`, `pSP`, `pVal`, `pCate`, `pUnit`, `img`) VALUES ('P04401','8853002300577','[{"detail":"รหัสสินค้า","barcode":"P04401"},{"detail":"บาร์โค้ดหลัก","barcode":"8853002300577"}]','ส่วนลดดีมอล90มล5บ**','0','-2','93','ส่วนลด','หน่วย','P00000.png');</v>
      </c>
    </row>
    <row r="4402" spans="1:18" x14ac:dyDescent="0.25">
      <c r="A4402" s="2" t="s">
        <v>6707</v>
      </c>
      <c r="B4402" s="8">
        <v>8850154051043</v>
      </c>
      <c r="C4402" s="2" t="s">
        <v>6948</v>
      </c>
      <c r="D4402" s="1">
        <v>20</v>
      </c>
      <c r="E4402" s="1">
        <v>3</v>
      </c>
      <c r="F4402" s="1">
        <v>2</v>
      </c>
      <c r="G4402" s="1">
        <v>58.67</v>
      </c>
      <c r="H4402" s="1">
        <v>65</v>
      </c>
      <c r="I4402" s="15" t="s">
        <v>9432</v>
      </c>
      <c r="J4402" s="17" t="s">
        <v>7142</v>
      </c>
      <c r="K4402" s="4" t="s">
        <v>7144</v>
      </c>
      <c r="L4402" s="5" t="s">
        <v>7143</v>
      </c>
      <c r="M4402" s="5">
        <f t="shared" si="272"/>
        <v>58.67</v>
      </c>
      <c r="N4402" s="5">
        <f t="shared" si="273"/>
        <v>65</v>
      </c>
      <c r="O4402" s="3" t="str">
        <f>IF(ISBLANK(D4402),"ส่วนลด",VLOOKUP(D4402,หมวดหมู่!$A$2:$B$35,2))</f>
        <v>อุปโภค/บริโภค</v>
      </c>
      <c r="P4402" s="3" t="str">
        <f>IF(ISBLANK(E4402),"หน่วย",VLOOKUP(E4402,หน่วยนับ!$A$2:$B$37,2))</f>
        <v>ขวด</v>
      </c>
      <c r="Q4402" t="str">
        <f t="shared" si="274"/>
        <v>prd_4429.jpg</v>
      </c>
      <c r="R4402" t="str">
        <f t="shared" si="275"/>
        <v>INSERT INTO `product`(`pID`, `pBar`, `pBars`, `pName`, `pBP`, `pSP`, `pVal`, `pCate`, `pUnit`, `img`) VALUES ('P04402','8850154051043','[{"detail":"รหัสสินค้า","barcode":"P04402"},{"detail":"บาร์โค้ดหลัก","barcode":"8850154051043"}]','มรกตน้ำมันถั่วเหลือง1ลิตร**','58.67','65','2','อุปโภค/บริโภค','ขวด','prd_4429.jpg');</v>
      </c>
    </row>
    <row r="4403" spans="1:18" x14ac:dyDescent="0.25">
      <c r="A4403" s="2" t="s">
        <v>6708</v>
      </c>
      <c r="B4403" s="8" t="s">
        <v>6708</v>
      </c>
      <c r="C4403" s="2" t="s">
        <v>9433</v>
      </c>
      <c r="D4403" s="1">
        <v>22</v>
      </c>
      <c r="E4403" s="1">
        <v>1</v>
      </c>
      <c r="F4403" s="1">
        <v>5</v>
      </c>
      <c r="G4403" s="1">
        <v>20</v>
      </c>
      <c r="H4403" s="1">
        <v>25</v>
      </c>
      <c r="I4403" s="16"/>
      <c r="J4403" s="17" t="s">
        <v>7142</v>
      </c>
      <c r="K4403" s="4" t="s">
        <v>7144</v>
      </c>
      <c r="L4403" s="5" t="s">
        <v>7143</v>
      </c>
      <c r="M4403" s="5">
        <f t="shared" si="272"/>
        <v>20</v>
      </c>
      <c r="N4403" s="5">
        <f t="shared" si="273"/>
        <v>25</v>
      </c>
      <c r="O4403" s="3" t="str">
        <f>IF(ISBLANK(D4403),"ส่วนลด",VLOOKUP(D4403,หมวดหมู่!$A$2:$B$35,2))</f>
        <v>ประปา</v>
      </c>
      <c r="P4403" s="3" t="str">
        <f>IF(ISBLANK(E4403),"หน่วย",VLOOKUP(E4403,หน่วยนับ!$A$2:$B$37,2))</f>
        <v>ชิ้น</v>
      </c>
      <c r="Q4403" t="str">
        <f t="shared" si="274"/>
        <v>P00000.png</v>
      </c>
      <c r="R4403" t="str">
        <f t="shared" si="275"/>
        <v>INSERT INTO `product`(`pID`, `pBar`, `pBars`, `pName`, `pBP`, `pSP`, `pVal`, `pCate`, `pUnit`, `img`) VALUES ('P04403','P04403','[{"detail":"รหัสสินค้า","barcode":"P04403"},{"detail":"บาร์โค้ดหลัก","barcode":"P04403"}]','เข็มขัดรัดท่อ2'' ***','20','25','5','ประปา','ชิ้น','P00000.png');</v>
      </c>
    </row>
    <row r="4404" spans="1:18" x14ac:dyDescent="0.25">
      <c r="A4404" s="2" t="s">
        <v>6709</v>
      </c>
      <c r="B4404" s="8">
        <v>4902430504829</v>
      </c>
      <c r="C4404" s="2" t="s">
        <v>6710</v>
      </c>
      <c r="D4404" s="6"/>
      <c r="E4404" s="6"/>
      <c r="F4404" s="1">
        <v>99</v>
      </c>
      <c r="G4404" s="1">
        <v>0</v>
      </c>
      <c r="H4404" s="1">
        <v>9</v>
      </c>
      <c r="I4404" s="16"/>
      <c r="J4404" s="17" t="s">
        <v>7142</v>
      </c>
      <c r="K4404" s="4" t="s">
        <v>7144</v>
      </c>
      <c r="L4404" s="5" t="s">
        <v>7143</v>
      </c>
      <c r="M4404" s="5">
        <f t="shared" si="272"/>
        <v>0</v>
      </c>
      <c r="N4404" s="5">
        <f t="shared" si="273"/>
        <v>-9</v>
      </c>
      <c r="O4404" s="3" t="str">
        <f>IF(ISBLANK(D4404),"ส่วนลด",VLOOKUP(D4404,หมวดหมู่!$A$2:$B$35,2))</f>
        <v>ส่วนลด</v>
      </c>
      <c r="P4404" s="3" t="str">
        <f>IF(ISBLANK(E4404),"หน่วย",VLOOKUP(E4404,หน่วยนับ!$A$2:$B$37,2))</f>
        <v>หน่วย</v>
      </c>
      <c r="Q4404" t="str">
        <f t="shared" si="274"/>
        <v>P00000.png</v>
      </c>
      <c r="R4404" t="str">
        <f t="shared" si="275"/>
        <v>INSERT INTO `product`(`pID`, `pBar`, `pBars`, `pName`, `pBP`, `pSP`, `pVal`, `pCate`, `pUnit`, `img`) VALUES ('P04404','4902430504829','[{"detail":"รหัสสินค้า","barcode":"P04404"},{"detail":"บาร์โค้ดหลัก","barcode":"4902430504829"}]','ส่วนลดดาวนี่แดงปรับผ้านุ่ม**','0','-9','99','ส่วนลด','หน่วย','P00000.png');</v>
      </c>
    </row>
    <row r="4405" spans="1:18" x14ac:dyDescent="0.25">
      <c r="A4405" s="2" t="s">
        <v>6711</v>
      </c>
      <c r="B4405" s="8">
        <v>8850456102344</v>
      </c>
      <c r="C4405" s="2" t="s">
        <v>6712</v>
      </c>
      <c r="D4405" s="1">
        <v>42</v>
      </c>
      <c r="E4405" s="1">
        <v>1</v>
      </c>
      <c r="F4405" s="1">
        <v>3</v>
      </c>
      <c r="G4405" s="1">
        <v>15.84</v>
      </c>
      <c r="H4405" s="1">
        <v>20</v>
      </c>
      <c r="I4405" s="16"/>
      <c r="J4405" s="17" t="s">
        <v>7142</v>
      </c>
      <c r="K4405" s="4" t="s">
        <v>7144</v>
      </c>
      <c r="L4405" s="5" t="s">
        <v>7143</v>
      </c>
      <c r="M4405" s="5">
        <f t="shared" si="272"/>
        <v>15.84</v>
      </c>
      <c r="N4405" s="5">
        <f t="shared" si="273"/>
        <v>20</v>
      </c>
      <c r="O4405" s="3" t="str">
        <f>IF(ISBLANK(D4405),"ส่วนลด",VLOOKUP(D4405,หมวดหมู่!$A$2:$B$35,2))</f>
        <v>ของใช้เด็ก+ชิชชู่+สำลี</v>
      </c>
      <c r="P4405" s="3" t="str">
        <f>IF(ISBLANK(E4405),"หน่วย",VLOOKUP(E4405,หน่วยนับ!$A$2:$B$37,2))</f>
        <v>ชิ้น</v>
      </c>
      <c r="Q4405" t="str">
        <f t="shared" si="274"/>
        <v>P00000.png</v>
      </c>
      <c r="R4405" t="str">
        <f t="shared" si="275"/>
        <v>INSERT INTO `product`(`pID`, `pBar`, `pBars`, `pName`, `pBP`, `pSP`, `pVal`, `pCate`, `pUnit`, `img`) VALUES ('P04405','8850456102344','[{"detail":"รหัสสินค้า","barcode":"P04405"},{"detail":"บาร์โค้ดหลัก","barcode":"8850456102344"}]','เพสต้ากระดาษเช็ดหน้า**','15.84','20','3','ของใช้เด็ก+ชิชชู่+สำลี','ชิ้น','P00000.png');</v>
      </c>
    </row>
    <row r="4406" spans="1:18" x14ac:dyDescent="0.25">
      <c r="A4406" s="2" t="s">
        <v>6713</v>
      </c>
      <c r="B4406" s="8">
        <v>8851111114016</v>
      </c>
      <c r="C4406" s="2" t="s">
        <v>9434</v>
      </c>
      <c r="D4406" s="1">
        <v>68</v>
      </c>
      <c r="E4406" s="1">
        <v>1</v>
      </c>
      <c r="F4406" s="1">
        <v>5</v>
      </c>
      <c r="G4406" s="1">
        <v>24.84</v>
      </c>
      <c r="H4406" s="1">
        <v>30</v>
      </c>
      <c r="I4406" s="16"/>
      <c r="J4406" s="17" t="s">
        <v>7142</v>
      </c>
      <c r="K4406" s="4" t="s">
        <v>7144</v>
      </c>
      <c r="L4406" s="5" t="s">
        <v>7143</v>
      </c>
      <c r="M4406" s="5">
        <f t="shared" si="272"/>
        <v>24.84</v>
      </c>
      <c r="N4406" s="5">
        <f t="shared" si="273"/>
        <v>30</v>
      </c>
      <c r="O4406" s="3" t="str">
        <f>IF(ISBLANK(D4406),"ส่วนลด",VLOOKUP(D4406,หมวดหมู่!$A$2:$B$35,2))</f>
        <v>ผ้าอนามัย</v>
      </c>
      <c r="P4406" s="3" t="str">
        <f>IF(ISBLANK(E4406),"หน่วย",VLOOKUP(E4406,หน่วยนับ!$A$2:$B$37,2))</f>
        <v>ชิ้น</v>
      </c>
      <c r="Q4406" t="str">
        <f t="shared" si="274"/>
        <v>P00000.png</v>
      </c>
      <c r="R4406" t="str">
        <f t="shared" si="275"/>
        <v>INSERT INTO `product`(`pID`, `pBar`, `pBars`, `pName`, `pBP`, `pSP`, `pVal`, `pCate`, `pUnit`, `img`) VALUES ('P04406','8851111114016','[{"detail":"รหัสสินค้า","barcode":"P04406"},{"detail":"บาร์โค้ดหลัก","barcode":"8851111114016"}]','โซฟีสูตรเย็นกลางวัน25ซม5ชิ้น***','24.84','30','5','ผ้าอนามัย','ชิ้น','P00000.png');</v>
      </c>
    </row>
    <row r="4407" spans="1:18" x14ac:dyDescent="0.25">
      <c r="A4407" s="2" t="s">
        <v>6714</v>
      </c>
      <c r="B4407" s="8">
        <v>8852001110019</v>
      </c>
      <c r="C4407" s="2" t="s">
        <v>6715</v>
      </c>
      <c r="D4407" s="6"/>
      <c r="E4407" s="6"/>
      <c r="F4407" s="1">
        <v>98</v>
      </c>
      <c r="G4407" s="1">
        <v>0</v>
      </c>
      <c r="H4407" s="1">
        <v>73</v>
      </c>
      <c r="I4407" s="16"/>
      <c r="J4407" s="17" t="s">
        <v>7142</v>
      </c>
      <c r="K4407" s="4" t="s">
        <v>7144</v>
      </c>
      <c r="L4407" s="5" t="s">
        <v>7143</v>
      </c>
      <c r="M4407" s="5">
        <f t="shared" si="272"/>
        <v>0</v>
      </c>
      <c r="N4407" s="5">
        <f t="shared" si="273"/>
        <v>-73</v>
      </c>
      <c r="O4407" s="3" t="str">
        <f>IF(ISBLANK(D4407),"ส่วนลด",VLOOKUP(D4407,หมวดหมู่!$A$2:$B$35,2))</f>
        <v>ส่วนลด</v>
      </c>
      <c r="P4407" s="3" t="str">
        <f>IF(ISBLANK(E4407),"หน่วย",VLOOKUP(E4407,หน่วยนับ!$A$2:$B$37,2))</f>
        <v>หน่วย</v>
      </c>
      <c r="Q4407" t="str">
        <f t="shared" si="274"/>
        <v>P00000.png</v>
      </c>
      <c r="R4407" t="str">
        <f t="shared" si="275"/>
        <v>INSERT INTO `product`(`pID`, `pBar`, `pBars`, `pName`, `pBP`, `pSP`, `pVal`, `pCate`, `pUnit`, `img`) VALUES ('P04407','8852001110019','[{"detail":"รหัสสินค้า","barcode":"P04407"},{"detail":"บาร์โค้ดหลัก","barcode":"8852001110019"}]','ส่วนลดแบรนซุปไก่12ขวด**','0','-73','98','ส่วนลด','หน่วย','P00000.png');</v>
      </c>
    </row>
    <row r="4408" spans="1:18" x14ac:dyDescent="0.25">
      <c r="A4408" s="2" t="s">
        <v>6716</v>
      </c>
      <c r="B4408" s="8">
        <v>1988032126242</v>
      </c>
      <c r="C4408" s="2" t="s">
        <v>9435</v>
      </c>
      <c r="D4408" s="1">
        <v>21</v>
      </c>
      <c r="E4408" s="1">
        <v>1</v>
      </c>
      <c r="F4408" s="1">
        <v>21</v>
      </c>
      <c r="G4408" s="1">
        <v>15</v>
      </c>
      <c r="H4408" s="1">
        <v>20</v>
      </c>
      <c r="I4408" s="15" t="s">
        <v>9436</v>
      </c>
      <c r="J4408" s="17" t="s">
        <v>7142</v>
      </c>
      <c r="K4408" s="4" t="s">
        <v>7144</v>
      </c>
      <c r="L4408" s="5" t="s">
        <v>7143</v>
      </c>
      <c r="M4408" s="5">
        <f t="shared" si="272"/>
        <v>15</v>
      </c>
      <c r="N4408" s="5">
        <f t="shared" si="273"/>
        <v>20</v>
      </c>
      <c r="O4408" s="3" t="str">
        <f>IF(ISBLANK(D4408),"ส่วนลด",VLOOKUP(D4408,หมวดหมู่!$A$2:$B$35,2))</f>
        <v>ไฟฟ้า</v>
      </c>
      <c r="P4408" s="3" t="str">
        <f>IF(ISBLANK(E4408),"หน่วย",VLOOKUP(E4408,หน่วยนับ!$A$2:$B$37,2))</f>
        <v>ชิ้น</v>
      </c>
      <c r="Q4408" t="str">
        <f t="shared" si="274"/>
        <v>prd_4435.jpg</v>
      </c>
      <c r="R4408" t="str">
        <f t="shared" si="275"/>
        <v>INSERT INTO `product`(`pID`, `pBar`, `pBars`, `pName`, `pBP`, `pSP`, `pVal`, `pCate`, `pUnit`, `img`) VALUES ('P04408','1988032126242','[{"detail":"รหัสสินค้า","barcode":"P04408"},{"detail":"บาร์โค้ดหลัก","barcode":"1988032126242"}]','หลอดไฟ9วัตBLA***','15','20','21','ไฟฟ้า','ชิ้น','prd_4435.jpg');</v>
      </c>
    </row>
    <row r="4409" spans="1:18" x14ac:dyDescent="0.25">
      <c r="A4409" s="2" t="s">
        <v>6717</v>
      </c>
      <c r="B4409" s="8" t="s">
        <v>6717</v>
      </c>
      <c r="C4409" s="2" t="s">
        <v>9437</v>
      </c>
      <c r="D4409" s="1">
        <v>91</v>
      </c>
      <c r="E4409" s="1">
        <v>9</v>
      </c>
      <c r="F4409" s="1">
        <v>1</v>
      </c>
      <c r="G4409" s="1">
        <v>17.5</v>
      </c>
      <c r="H4409" s="1">
        <v>25</v>
      </c>
      <c r="I4409" s="16"/>
      <c r="J4409" s="17" t="s">
        <v>7142</v>
      </c>
      <c r="K4409" s="4" t="s">
        <v>7144</v>
      </c>
      <c r="L4409" s="5" t="s">
        <v>7143</v>
      </c>
      <c r="M4409" s="5">
        <f t="shared" si="272"/>
        <v>17.5</v>
      </c>
      <c r="N4409" s="5">
        <f t="shared" si="273"/>
        <v>25</v>
      </c>
      <c r="O4409" s="3" t="str">
        <f>IF(ISBLANK(D4409),"ส่วนลด",VLOOKUP(D4409,หมวดหมู่!$A$2:$B$35,2))</f>
        <v>ของใช้ในครัว</v>
      </c>
      <c r="P4409" s="3" t="str">
        <f>IF(ISBLANK(E4409),"หน่วย",VLOOKUP(E4409,หน่วยนับ!$A$2:$B$37,2))</f>
        <v>แพ็ค</v>
      </c>
      <c r="Q4409" t="str">
        <f t="shared" si="274"/>
        <v>P00000.png</v>
      </c>
      <c r="R4409" t="str">
        <f t="shared" si="275"/>
        <v>INSERT INTO `product`(`pID`, `pBar`, `pBars`, `pName`, `pBP`, `pSP`, `pVal`, `pCate`, `pUnit`, `img`) VALUES ('P04409','P04409','[{"detail":"รหัสสินค้า","barcode":"P04409"},{"detail":"บาร์โค้ดหลัก","barcode":"P04409"}]','กระบอกใส่น้ำแพ็ค3***','17.5','25','1','ของใช้ในครัว','แพ็ค','P00000.png');</v>
      </c>
    </row>
    <row r="4410" spans="1:18" x14ac:dyDescent="0.25">
      <c r="A4410" s="2" t="s">
        <v>6718</v>
      </c>
      <c r="B4410" s="8" t="s">
        <v>6718</v>
      </c>
      <c r="C4410" s="2" t="s">
        <v>6719</v>
      </c>
      <c r="D4410" s="1">
        <v>20</v>
      </c>
      <c r="E4410" s="1">
        <v>9</v>
      </c>
      <c r="F4410" s="1">
        <v>3</v>
      </c>
      <c r="G4410" s="1">
        <v>8.5</v>
      </c>
      <c r="H4410" s="1">
        <v>12</v>
      </c>
      <c r="I4410" s="16"/>
      <c r="J4410" s="17" t="s">
        <v>7142</v>
      </c>
      <c r="K4410" s="4" t="s">
        <v>7144</v>
      </c>
      <c r="L4410" s="5" t="s">
        <v>7143</v>
      </c>
      <c r="M4410" s="5">
        <f t="shared" si="272"/>
        <v>8.5</v>
      </c>
      <c r="N4410" s="5">
        <f t="shared" si="273"/>
        <v>12</v>
      </c>
      <c r="O4410" s="3" t="str">
        <f>IF(ISBLANK(D4410),"ส่วนลด",VLOOKUP(D4410,หมวดหมู่!$A$2:$B$35,2))</f>
        <v>อุปโภค/บริโภค</v>
      </c>
      <c r="P4410" s="3" t="str">
        <f>IF(ISBLANK(E4410),"หน่วย",VLOOKUP(E4410,หน่วยนับ!$A$2:$B$37,2))</f>
        <v>แพ็ค</v>
      </c>
      <c r="Q4410" t="str">
        <f t="shared" si="274"/>
        <v>P00000.png</v>
      </c>
      <c r="R4410" t="str">
        <f t="shared" si="275"/>
        <v>INSERT INTO `product`(`pID`, `pBar`, `pBars`, `pName`, `pBP`, `pSP`, `pVal`, `pCate`, `pUnit`, `img`) VALUES ('P04410','P04410','[{"detail":"รหัสสินค้า","barcode":"P04410"},{"detail":"บาร์โค้ดหลัก","barcode":"P04410"}]','กระถางตันไม้จัสมินแพ็ค3**','8.5','12','3','อุปโภค/บริโภค','แพ็ค','P00000.png');</v>
      </c>
    </row>
    <row r="4411" spans="1:18" x14ac:dyDescent="0.25">
      <c r="A4411" s="2" t="s">
        <v>6720</v>
      </c>
      <c r="B4411" s="8">
        <v>1988032158472</v>
      </c>
      <c r="C4411" s="2" t="s">
        <v>9438</v>
      </c>
      <c r="D4411" s="1">
        <v>22</v>
      </c>
      <c r="E4411" s="1">
        <v>1</v>
      </c>
      <c r="F4411" s="1">
        <v>7</v>
      </c>
      <c r="G4411" s="1">
        <v>14.59</v>
      </c>
      <c r="H4411" s="1">
        <v>20</v>
      </c>
      <c r="I4411" s="16"/>
      <c r="J4411" s="17" t="s">
        <v>7142</v>
      </c>
      <c r="K4411" s="4" t="s">
        <v>7144</v>
      </c>
      <c r="L4411" s="5" t="s">
        <v>7143</v>
      </c>
      <c r="M4411" s="5">
        <f t="shared" si="272"/>
        <v>14.59</v>
      </c>
      <c r="N4411" s="5">
        <f t="shared" si="273"/>
        <v>20</v>
      </c>
      <c r="O4411" s="3" t="str">
        <f>IF(ISBLANK(D4411),"ส่วนลด",VLOOKUP(D4411,หมวดหมู่!$A$2:$B$35,2))</f>
        <v>ประปา</v>
      </c>
      <c r="P4411" s="3" t="str">
        <f>IF(ISBLANK(E4411),"หน่วย",VLOOKUP(E4411,หน่วยนับ!$A$2:$B$37,2))</f>
        <v>ชิ้น</v>
      </c>
      <c r="Q4411" t="str">
        <f t="shared" si="274"/>
        <v>P00000.png</v>
      </c>
      <c r="R4411" t="str">
        <f t="shared" si="275"/>
        <v>INSERT INTO `product`(`pID`, `pBar`, `pBars`, `pName`, `pBP`, `pSP`, `pVal`, `pCate`, `pUnit`, `img`) VALUES ('P04411','1988032158472','[{"detail":"รหัสสินค้า","barcode":"P04411"},{"detail":"บาร์โค้ดหลัก","barcode":"1988032158472"}]','สายน้ำดีพลาสติก1/2''(4หุน)***','14.59','20','7','ประปา','ชิ้น','P00000.png');</v>
      </c>
    </row>
    <row r="4412" spans="1:18" x14ac:dyDescent="0.25">
      <c r="A4412" s="2" t="s">
        <v>6721</v>
      </c>
      <c r="B4412" s="8">
        <v>8853251001577</v>
      </c>
      <c r="C4412" s="2" t="s">
        <v>9439</v>
      </c>
      <c r="D4412" s="1">
        <v>77</v>
      </c>
      <c r="E4412" s="1">
        <v>1</v>
      </c>
      <c r="F4412" s="1">
        <v>3</v>
      </c>
      <c r="G4412" s="1">
        <v>85</v>
      </c>
      <c r="H4412" s="1">
        <v>100</v>
      </c>
      <c r="I4412" s="16"/>
      <c r="J4412" s="17" t="s">
        <v>7142</v>
      </c>
      <c r="K4412" s="4" t="s">
        <v>7144</v>
      </c>
      <c r="L4412" s="5" t="s">
        <v>7143</v>
      </c>
      <c r="M4412" s="5">
        <f t="shared" si="272"/>
        <v>85</v>
      </c>
      <c r="N4412" s="5">
        <f t="shared" si="273"/>
        <v>100</v>
      </c>
      <c r="O4412" s="3" t="str">
        <f>IF(ISBLANK(D4412),"ส่วนลด",VLOOKUP(D4412,หมวดหมู่!$A$2:$B$35,2))</f>
        <v>ของใช้ในครัว</v>
      </c>
      <c r="P4412" s="3" t="str">
        <f>IF(ISBLANK(E4412),"หน่วย",VLOOKUP(E4412,หน่วยนับ!$A$2:$B$37,2))</f>
        <v>ชิ้น</v>
      </c>
      <c r="Q4412" t="str">
        <f t="shared" si="274"/>
        <v>P00000.png</v>
      </c>
      <c r="R4412" t="str">
        <f t="shared" si="275"/>
        <v>INSERT INTO `product`(`pID`, `pBar`, `pBars`, `pName`, `pBP`, `pSP`, `pVal`, `pCate`, `pUnit`, `img`) VALUES ('P04412','8853251001577','[{"detail":"รหัสสินค้า","barcode":"P04412"},{"detail":"บาร์โค้ดหลัก","barcode":"8853251001577"}]','กะทะปิ้งย่าง30ซ.ม***','85','100','3','ของใช้ในครัว','ชิ้น','P00000.png');</v>
      </c>
    </row>
    <row r="4413" spans="1:18" x14ac:dyDescent="0.25">
      <c r="A4413" s="2" t="s">
        <v>6722</v>
      </c>
      <c r="B4413" s="8">
        <v>1988032100006</v>
      </c>
      <c r="C4413" s="2" t="s">
        <v>8194</v>
      </c>
      <c r="D4413" s="1">
        <v>25</v>
      </c>
      <c r="E4413" s="1">
        <v>2</v>
      </c>
      <c r="F4413" s="1">
        <v>1</v>
      </c>
      <c r="G4413" s="1">
        <v>14.59</v>
      </c>
      <c r="H4413" s="1">
        <v>20</v>
      </c>
      <c r="I4413" s="16"/>
      <c r="J4413" s="17" t="s">
        <v>7142</v>
      </c>
      <c r="K4413" s="4" t="s">
        <v>7144</v>
      </c>
      <c r="L4413" s="5" t="s">
        <v>7143</v>
      </c>
      <c r="M4413" s="5">
        <f t="shared" si="272"/>
        <v>14.59</v>
      </c>
      <c r="N4413" s="5">
        <f t="shared" si="273"/>
        <v>20</v>
      </c>
      <c r="O4413" s="3" t="str">
        <f>IF(ISBLANK(D4413),"ส่วนลด",VLOOKUP(D4413,หมวดหมู่!$A$2:$B$35,2))</f>
        <v>การเกษตร</v>
      </c>
      <c r="P4413" s="3" t="str">
        <f>IF(ISBLANK(E4413),"หน่วย",VLOOKUP(E4413,หน่วยนับ!$A$2:$B$37,2))</f>
        <v>กระปุก</v>
      </c>
      <c r="Q4413" t="str">
        <f t="shared" si="274"/>
        <v>P00000.png</v>
      </c>
      <c r="R4413" t="str">
        <f t="shared" si="275"/>
        <v>INSERT INTO `product`(`pID`, `pBar`, `pBars`, `pName`, `pBP`, `pSP`, `pVal`, `pCate`, `pUnit`, `img`) VALUES ('P04413','1988032100006','[{"detail":"รหัสสินค้า","barcode":"P04413"},{"detail":"บาร์โค้ดหลัก","barcode":"1988032100006"}]','อาหารปลาสวยงาม***','14.59','20','1','การเกษตร','กระปุก','P00000.png');</v>
      </c>
    </row>
    <row r="4414" spans="1:18" x14ac:dyDescent="0.25">
      <c r="A4414" s="2" t="s">
        <v>6723</v>
      </c>
      <c r="B4414" s="8" t="s">
        <v>6723</v>
      </c>
      <c r="C4414" s="2" t="s">
        <v>6724</v>
      </c>
      <c r="D4414" s="1">
        <v>20</v>
      </c>
      <c r="E4414" s="1">
        <v>14</v>
      </c>
      <c r="F4414" s="1">
        <v>2</v>
      </c>
      <c r="G4414" s="1">
        <v>15</v>
      </c>
      <c r="H4414" s="1">
        <v>20</v>
      </c>
      <c r="I4414" s="15" t="s">
        <v>9440</v>
      </c>
      <c r="J4414" s="17" t="s">
        <v>7142</v>
      </c>
      <c r="K4414" s="4" t="s">
        <v>7144</v>
      </c>
      <c r="L4414" s="5" t="s">
        <v>7143</v>
      </c>
      <c r="M4414" s="5">
        <f t="shared" si="272"/>
        <v>15</v>
      </c>
      <c r="N4414" s="5">
        <f t="shared" si="273"/>
        <v>20</v>
      </c>
      <c r="O4414" s="3" t="str">
        <f>IF(ISBLANK(D4414),"ส่วนลด",VLOOKUP(D4414,หมวดหมู่!$A$2:$B$35,2))</f>
        <v>อุปโภค/บริโภค</v>
      </c>
      <c r="P4414" s="3" t="str">
        <f>IF(ISBLANK(E4414),"หน่วย",VLOOKUP(E4414,หน่วยนับ!$A$2:$B$37,2))</f>
        <v>ถุง</v>
      </c>
      <c r="Q4414" t="str">
        <f t="shared" si="274"/>
        <v>prd_4441.jpg</v>
      </c>
      <c r="R4414" t="str">
        <f t="shared" si="275"/>
        <v>INSERT INTO `product`(`pID`, `pBar`, `pBars`, `pName`, `pBP`, `pSP`, `pVal`, `pCate`, `pUnit`, `img`) VALUES ('P04414','P04414','[{"detail":"รหัสสินค้า","barcode":"P04414"},{"detail":"บาร์โค้ดหลัก","barcode":"P04414"}]','หอมแดง20บาท**','15','20','2','อุปโภค/บริโภค','ถุง','prd_4441.jpg');</v>
      </c>
    </row>
    <row r="4415" spans="1:18" x14ac:dyDescent="0.25">
      <c r="A4415" s="2" t="s">
        <v>6725</v>
      </c>
      <c r="B4415" s="8">
        <v>4902430805605</v>
      </c>
      <c r="C4415" s="2" t="s">
        <v>6726</v>
      </c>
      <c r="D4415" s="6"/>
      <c r="E4415" s="6"/>
      <c r="F4415" s="1">
        <v>98</v>
      </c>
      <c r="G4415" s="1">
        <v>0</v>
      </c>
      <c r="H4415" s="1">
        <v>5</v>
      </c>
      <c r="I4415" s="16"/>
      <c r="J4415" s="17" t="s">
        <v>7142</v>
      </c>
      <c r="K4415" s="4" t="s">
        <v>7144</v>
      </c>
      <c r="L4415" s="5" t="s">
        <v>7143</v>
      </c>
      <c r="M4415" s="5">
        <f t="shared" si="272"/>
        <v>0</v>
      </c>
      <c r="N4415" s="5">
        <f t="shared" si="273"/>
        <v>-5</v>
      </c>
      <c r="O4415" s="3" t="str">
        <f>IF(ISBLANK(D4415),"ส่วนลด",VLOOKUP(D4415,หมวดหมู่!$A$2:$B$35,2))</f>
        <v>ส่วนลด</v>
      </c>
      <c r="P4415" s="3" t="str">
        <f>IF(ISBLANK(E4415),"หน่วย",VLOOKUP(E4415,หน่วยนับ!$A$2:$B$37,2))</f>
        <v>หน่วย</v>
      </c>
      <c r="Q4415" t="str">
        <f t="shared" si="274"/>
        <v>P00000.png</v>
      </c>
      <c r="R4415" t="str">
        <f t="shared" si="275"/>
        <v>INSERT INTO `product`(`pID`, `pBar`, `pBars`, `pName`, `pBP`, `pSP`, `pVal`, `pCate`, `pUnit`, `img`) VALUES ('P04415','4902430805605','[{"detail":"รหัสสินค้า","barcode":"P04415"},{"detail":"บาร์โค้ดหลัก","barcode":"4902430805605"}]','ส่วนลดดาวนี่ปรับผ้านุ่ม20แพ็ค3','0','-5','98','ส่วนลด','หน่วย','P00000.png');</v>
      </c>
    </row>
    <row r="4416" spans="1:18" x14ac:dyDescent="0.25">
      <c r="A4416" s="2" t="s">
        <v>6727</v>
      </c>
      <c r="B4416" s="8">
        <v>4987176028679</v>
      </c>
      <c r="C4416" s="2" t="s">
        <v>9441</v>
      </c>
      <c r="D4416" s="1">
        <v>61</v>
      </c>
      <c r="E4416" s="1">
        <v>1</v>
      </c>
      <c r="F4416" s="1">
        <v>2</v>
      </c>
      <c r="G4416" s="1">
        <v>26.53</v>
      </c>
      <c r="H4416" s="1">
        <v>29</v>
      </c>
      <c r="I4416" s="15" t="s">
        <v>9442</v>
      </c>
      <c r="J4416" s="17" t="s">
        <v>7142</v>
      </c>
      <c r="K4416" s="4" t="s">
        <v>7144</v>
      </c>
      <c r="L4416" s="5" t="s">
        <v>7143</v>
      </c>
      <c r="M4416" s="5">
        <f t="shared" si="272"/>
        <v>26.53</v>
      </c>
      <c r="N4416" s="5">
        <f t="shared" si="273"/>
        <v>29</v>
      </c>
      <c r="O4416" s="3" t="str">
        <f>IF(ISBLANK(D4416),"ส่วนลด",VLOOKUP(D4416,หมวดหมู่!$A$2:$B$35,2))</f>
        <v>แชมพูสระผม</v>
      </c>
      <c r="P4416" s="3" t="str">
        <f>IF(ISBLANK(E4416),"หน่วย",VLOOKUP(E4416,หน่วยนับ!$A$2:$B$37,2))</f>
        <v>ชิ้น</v>
      </c>
      <c r="Q4416" t="str">
        <f t="shared" si="274"/>
        <v>prd_4443.jpg</v>
      </c>
      <c r="R4416" t="str">
        <f t="shared" si="275"/>
        <v>INSERT INTO `product`(`pID`, `pBar`, `pBars`, `pName`, `pBP`, `pSP`, `pVal`, `pCate`, `pUnit`, `img`) VALUES ('P04416','4987176028679','[{"detail":"รหัสสินค้า","barcode":"P04416"},{"detail":"บาร์โค้ดหลัก","barcode":"4987176028679"}]','รีจอยส์แชมพู105มล***','26.53','29','2','แชมพูสระผม','ชิ้น','prd_4443.jpg');</v>
      </c>
    </row>
    <row r="4417" spans="1:18" x14ac:dyDescent="0.25">
      <c r="A4417" s="2" t="s">
        <v>6728</v>
      </c>
      <c r="B4417" s="8">
        <v>8859226802682</v>
      </c>
      <c r="C4417" s="2" t="s">
        <v>9443</v>
      </c>
      <c r="D4417" s="1">
        <v>22</v>
      </c>
      <c r="E4417" s="1">
        <v>1</v>
      </c>
      <c r="F4417" s="1">
        <v>3</v>
      </c>
      <c r="G4417" s="1">
        <v>42</v>
      </c>
      <c r="H4417" s="1">
        <v>50</v>
      </c>
      <c r="I4417" s="16"/>
      <c r="J4417" s="17" t="s">
        <v>7142</v>
      </c>
      <c r="K4417" s="4" t="s">
        <v>7144</v>
      </c>
      <c r="L4417" s="5" t="s">
        <v>7143</v>
      </c>
      <c r="M4417" s="5">
        <f t="shared" si="272"/>
        <v>42</v>
      </c>
      <c r="N4417" s="5">
        <f t="shared" si="273"/>
        <v>50</v>
      </c>
      <c r="O4417" s="3" t="str">
        <f>IF(ISBLANK(D4417),"ส่วนลด",VLOOKUP(D4417,หมวดหมู่!$A$2:$B$35,2))</f>
        <v>ประปา</v>
      </c>
      <c r="P4417" s="3" t="str">
        <f>IF(ISBLANK(E4417),"หน่วย",VLOOKUP(E4417,หน่วยนับ!$A$2:$B$37,2))</f>
        <v>ชิ้น</v>
      </c>
      <c r="Q4417" t="str">
        <f t="shared" si="274"/>
        <v>P00000.png</v>
      </c>
      <c r="R4417" t="str">
        <f t="shared" si="275"/>
        <v>INSERT INTO `product`(`pID`, `pBar`, `pBars`, `pName`, `pBP`, `pSP`, `pVal`, `pCate`, `pUnit`, `img`) VALUES ('P04417','8859226802682','[{"detail":"รหัสสินค้า","barcode":"P04417"},{"detail":"บาร์โค้ดหลัก","barcode":"8859226802682"}]','ตะแกรงตักกลิ่นซีเคียว3''***','42','50','3','ประปา','ชิ้น','P00000.png');</v>
      </c>
    </row>
    <row r="4418" spans="1:18" x14ac:dyDescent="0.25">
      <c r="A4418" s="2" t="s">
        <v>6729</v>
      </c>
      <c r="B4418" s="8">
        <v>500000716</v>
      </c>
      <c r="C4418" s="2" t="s">
        <v>9444</v>
      </c>
      <c r="D4418" s="1">
        <v>40</v>
      </c>
      <c r="E4418" s="1">
        <v>1</v>
      </c>
      <c r="F4418" s="1">
        <v>8</v>
      </c>
      <c r="G4418" s="1">
        <v>14.59</v>
      </c>
      <c r="H4418" s="1">
        <v>20</v>
      </c>
      <c r="I4418" s="16"/>
      <c r="J4418" s="17" t="s">
        <v>7142</v>
      </c>
      <c r="K4418" s="4" t="s">
        <v>7144</v>
      </c>
      <c r="L4418" s="5" t="s">
        <v>7143</v>
      </c>
      <c r="M4418" s="5">
        <f t="shared" si="272"/>
        <v>14.59</v>
      </c>
      <c r="N4418" s="5">
        <f t="shared" si="273"/>
        <v>20</v>
      </c>
      <c r="O4418" s="3" t="str">
        <f>IF(ISBLANK(D4418),"ส่วนลด",VLOOKUP(D4418,หมวดหมู่!$A$2:$B$35,2))</f>
        <v>งานก่อสร้าง</v>
      </c>
      <c r="P4418" s="3" t="str">
        <f>IF(ISBLANK(E4418),"หน่วย",VLOOKUP(E4418,หน่วยนับ!$A$2:$B$37,2))</f>
        <v>ชิ้น</v>
      </c>
      <c r="Q4418" t="str">
        <f t="shared" si="274"/>
        <v>P00000.png</v>
      </c>
      <c r="R4418" t="str">
        <f t="shared" si="275"/>
        <v>INSERT INTO `product`(`pID`, `pBar`, `pBars`, `pName`, `pBP`, `pSP`, `pVal`, `pCate`, `pUnit`, `img`) VALUES ('P04418','500000716','[{"detail":"รหัสสินค้า","barcode":"P04418"},{"detail":"บาร์โค้ดหลัก","barcode":"500000716"}]','มือจับประตู***','14.59','20','8','งานก่อสร้าง','ชิ้น','P00000.png');</v>
      </c>
    </row>
    <row r="4419" spans="1:18" x14ac:dyDescent="0.25">
      <c r="A4419" s="2" t="s">
        <v>6730</v>
      </c>
      <c r="B4419" s="8">
        <v>4425561066</v>
      </c>
      <c r="C4419" s="2" t="s">
        <v>9445</v>
      </c>
      <c r="D4419" s="1">
        <v>32</v>
      </c>
      <c r="E4419" s="1">
        <v>1</v>
      </c>
      <c r="F4419" s="1">
        <v>12</v>
      </c>
      <c r="G4419" s="1">
        <v>15</v>
      </c>
      <c r="H4419" s="1">
        <v>20</v>
      </c>
      <c r="I4419" s="16"/>
      <c r="J4419" s="17" t="s">
        <v>7142</v>
      </c>
      <c r="K4419" s="4" t="s">
        <v>7144</v>
      </c>
      <c r="L4419" s="5" t="s">
        <v>7143</v>
      </c>
      <c r="M4419" s="5">
        <f t="shared" ref="M4419:M4482" si="276">IF(ISBLANK(D4419),0,G4419)</f>
        <v>15</v>
      </c>
      <c r="N4419" s="5">
        <f t="shared" ref="N4419:N4482" si="277">IF(ISBLANK(D4419),-H4419,H4419)</f>
        <v>20</v>
      </c>
      <c r="O4419" s="3" t="str">
        <f>IF(ISBLANK(D4419),"ส่วนลด",VLOOKUP(D4419,หมวดหมู่!$A$2:$B$35,2))</f>
        <v>การศึกษา</v>
      </c>
      <c r="P4419" s="3" t="str">
        <f>IF(ISBLANK(E4419),"หน่วย",VLOOKUP(E4419,หน่วยนับ!$A$2:$B$37,2))</f>
        <v>ชิ้น</v>
      </c>
      <c r="Q4419" t="str">
        <f t="shared" ref="Q4419:Q4482" si="278">IF(ISBLANK(I4419),"P00000.png",I4419)</f>
        <v>P00000.png</v>
      </c>
      <c r="R4419" t="str">
        <f t="shared" ref="R4419:R4482" si="279">"INSERT INTO `product`(`pID`, `pBar`, `pBars`, `pName`, `pBP`, `pSP`, `pVal`, `pCate`, `pUnit`, `img`) VALUES ('"&amp;A4419&amp;"','"&amp;B4419&amp;"','"&amp;J4419&amp;A4419&amp;K4419&amp;B4419&amp;L4419&amp;"','"&amp;C4419&amp;"','"&amp;M4419&amp;"','"&amp;N4419&amp;"','"&amp;F4419&amp;"','"&amp;O4419&amp;"','"&amp;P4419&amp;"','"&amp;Q4419&amp;"');"</f>
        <v>INSERT INTO `product`(`pID`, `pBar`, `pBars`, `pName`, `pBP`, `pSP`, `pVal`, `pCate`, `pUnit`, `img`) VALUES ('P04419','4425561066','[{"detail":"รหัสสินค้า","barcode":"P04419"},{"detail":"บาร์โค้ดหลัก","barcode":"4425561066"}]','เหล็กเสียบกระดาษ***','15','20','12','การศึกษา','ชิ้น','P00000.png');</v>
      </c>
    </row>
    <row r="4420" spans="1:18" x14ac:dyDescent="0.25">
      <c r="A4420" s="2" t="s">
        <v>6731</v>
      </c>
      <c r="B4420" s="8" t="s">
        <v>6731</v>
      </c>
      <c r="C4420" s="2" t="s">
        <v>9446</v>
      </c>
      <c r="D4420" s="1">
        <v>20</v>
      </c>
      <c r="E4420" s="1">
        <v>1</v>
      </c>
      <c r="F4420" s="1">
        <v>10</v>
      </c>
      <c r="G4420" s="1">
        <v>14.59</v>
      </c>
      <c r="H4420" s="1">
        <v>20</v>
      </c>
      <c r="I4420" s="16"/>
      <c r="J4420" s="17" t="s">
        <v>7142</v>
      </c>
      <c r="K4420" s="4" t="s">
        <v>7144</v>
      </c>
      <c r="L4420" s="5" t="s">
        <v>7143</v>
      </c>
      <c r="M4420" s="5">
        <f t="shared" si="276"/>
        <v>14.59</v>
      </c>
      <c r="N4420" s="5">
        <f t="shared" si="277"/>
        <v>20</v>
      </c>
      <c r="O4420" s="3" t="str">
        <f>IF(ISBLANK(D4420),"ส่วนลด",VLOOKUP(D4420,หมวดหมู่!$A$2:$B$35,2))</f>
        <v>อุปโภค/บริโภค</v>
      </c>
      <c r="P4420" s="3" t="str">
        <f>IF(ISBLANK(E4420),"หน่วย",VLOOKUP(E4420,หน่วยนับ!$A$2:$B$37,2))</f>
        <v>ชิ้น</v>
      </c>
      <c r="Q4420" t="str">
        <f t="shared" si="278"/>
        <v>P00000.png</v>
      </c>
      <c r="R4420" t="str">
        <f t="shared" si="279"/>
        <v>INSERT INTO `product`(`pID`, `pBar`, `pBars`, `pName`, `pBP`, `pSP`, `pVal`, `pCate`, `pUnit`, `img`) VALUES ('P04420','P04420','[{"detail":"รหัสสินค้า","barcode":"P04420"},{"detail":"บาร์โค้ดหลัก","barcode":"P04420"}]','สปริงเบรคหลัง***','14.59','20','10','อุปโภค/บริโภค','ชิ้น','P00000.png');</v>
      </c>
    </row>
    <row r="4421" spans="1:18" x14ac:dyDescent="0.25">
      <c r="A4421" s="2" t="s">
        <v>6732</v>
      </c>
      <c r="B4421" s="8" t="s">
        <v>6732</v>
      </c>
      <c r="C4421" s="2" t="s">
        <v>6733</v>
      </c>
      <c r="D4421" s="1">
        <v>20</v>
      </c>
      <c r="E4421" s="1">
        <v>1</v>
      </c>
      <c r="F4421" s="1">
        <v>0</v>
      </c>
      <c r="G4421" s="1">
        <v>65</v>
      </c>
      <c r="H4421" s="1">
        <v>89</v>
      </c>
      <c r="I4421" s="16"/>
      <c r="J4421" s="17" t="s">
        <v>7142</v>
      </c>
      <c r="K4421" s="4" t="s">
        <v>7144</v>
      </c>
      <c r="L4421" s="5" t="s">
        <v>7143</v>
      </c>
      <c r="M4421" s="5">
        <f t="shared" si="276"/>
        <v>65</v>
      </c>
      <c r="N4421" s="5">
        <f t="shared" si="277"/>
        <v>89</v>
      </c>
      <c r="O4421" s="3" t="str">
        <f>IF(ISBLANK(D4421),"ส่วนลด",VLOOKUP(D4421,หมวดหมู่!$A$2:$B$35,2))</f>
        <v>อุปโภค/บริโภค</v>
      </c>
      <c r="P4421" s="3" t="str">
        <f>IF(ISBLANK(E4421),"หน่วย",VLOOKUP(E4421,หน่วยนับ!$A$2:$B$37,2))</f>
        <v>ชิ้น</v>
      </c>
      <c r="Q4421" t="str">
        <f t="shared" si="278"/>
        <v>P00000.png</v>
      </c>
      <c r="R4421" t="str">
        <f t="shared" si="279"/>
        <v>INSERT INTO `product`(`pID`, `pBar`, `pBars`, `pName`, `pBP`, `pSP`, `pVal`, `pCate`, `pUnit`, `img`) VALUES ('P04421','P04421','[{"detail":"รหัสสินค้า","barcode":"P04421"},{"detail":"บาร์โค้ดหลัก","barcode":"P04421"}]','กระติกน้ำใบเล็ก**','65','89','0','อุปโภค/บริโภค','ชิ้น','P00000.png');</v>
      </c>
    </row>
    <row r="4422" spans="1:18" x14ac:dyDescent="0.25">
      <c r="A4422" s="2" t="s">
        <v>6734</v>
      </c>
      <c r="B4422" s="8">
        <v>8850568510051</v>
      </c>
      <c r="C4422" s="2" t="s">
        <v>6735</v>
      </c>
      <c r="D4422" s="1">
        <v>21</v>
      </c>
      <c r="E4422" s="1">
        <v>1</v>
      </c>
      <c r="F4422" s="1">
        <v>0</v>
      </c>
      <c r="G4422" s="1">
        <v>45</v>
      </c>
      <c r="H4422" s="1">
        <v>59</v>
      </c>
      <c r="I4422" s="16"/>
      <c r="J4422" s="17" t="s">
        <v>7142</v>
      </c>
      <c r="K4422" s="4" t="s">
        <v>7144</v>
      </c>
      <c r="L4422" s="5" t="s">
        <v>7143</v>
      </c>
      <c r="M4422" s="5">
        <f t="shared" si="276"/>
        <v>45</v>
      </c>
      <c r="N4422" s="5">
        <f t="shared" si="277"/>
        <v>59</v>
      </c>
      <c r="O4422" s="3" t="str">
        <f>IF(ISBLANK(D4422),"ส่วนลด",VLOOKUP(D4422,หมวดหมู่!$A$2:$B$35,2))</f>
        <v>ไฟฟ้า</v>
      </c>
      <c r="P4422" s="3" t="str">
        <f>IF(ISBLANK(E4422),"หน่วย",VLOOKUP(E4422,หน่วยนับ!$A$2:$B$37,2))</f>
        <v>ชิ้น</v>
      </c>
      <c r="Q4422" t="str">
        <f t="shared" si="278"/>
        <v>P00000.png</v>
      </c>
      <c r="R4422" t="str">
        <f t="shared" si="279"/>
        <v>INSERT INTO `product`(`pID`, `pBar`, `pBars`, `pName`, `pBP`, `pSP`, `pVal`, `pCate`, `pUnit`, `img`) VALUES ('P04422','8850568510051','[{"detail":"รหัสสินค้า","barcode":"P04422"},{"detail":"บาร์โค้ดหลัก","barcode":"8850568510051"}]','หลอดไฟ9วัตแพทริออม**','45','59','0','ไฟฟ้า','ชิ้น','P00000.png');</v>
      </c>
    </row>
    <row r="4423" spans="1:18" x14ac:dyDescent="0.25">
      <c r="A4423" s="2" t="s">
        <v>6736</v>
      </c>
      <c r="B4423" s="8">
        <v>6908222200250</v>
      </c>
      <c r="C4423" s="2" t="s">
        <v>6737</v>
      </c>
      <c r="D4423" s="1">
        <v>21</v>
      </c>
      <c r="E4423" s="1">
        <v>1</v>
      </c>
      <c r="F4423" s="1">
        <v>0</v>
      </c>
      <c r="G4423" s="1">
        <v>35</v>
      </c>
      <c r="H4423" s="1">
        <v>50</v>
      </c>
      <c r="I4423" s="16"/>
      <c r="J4423" s="17" t="s">
        <v>7142</v>
      </c>
      <c r="K4423" s="4" t="s">
        <v>7144</v>
      </c>
      <c r="L4423" s="5" t="s">
        <v>7143</v>
      </c>
      <c r="M4423" s="5">
        <f t="shared" si="276"/>
        <v>35</v>
      </c>
      <c r="N4423" s="5">
        <f t="shared" si="277"/>
        <v>50</v>
      </c>
      <c r="O4423" s="3" t="str">
        <f>IF(ISBLANK(D4423),"ส่วนลด",VLOOKUP(D4423,หมวดหมู่!$A$2:$B$35,2))</f>
        <v>ไฟฟ้า</v>
      </c>
      <c r="P4423" s="3" t="str">
        <f>IF(ISBLANK(E4423),"หน่วย",VLOOKUP(E4423,หน่วยนับ!$A$2:$B$37,2))</f>
        <v>ชิ้น</v>
      </c>
      <c r="Q4423" t="str">
        <f t="shared" si="278"/>
        <v>P00000.png</v>
      </c>
      <c r="R4423" t="str">
        <f t="shared" si="279"/>
        <v>INSERT INTO `product`(`pID`, `pBar`, `pBars`, `pName`, `pBP`, `pSP`, `pVal`, `pCate`, `pUnit`, `img`) VALUES ('P04423','6908222200250','[{"detail":"รหัสสินค้า","barcode":"P04423"},{"detail":"บาร์โค้ดหลัก","barcode":"6908222200250"}]','หลอดไฟ25วัต**','35','50','0','ไฟฟ้า','ชิ้น','P00000.png');</v>
      </c>
    </row>
    <row r="4424" spans="1:18" x14ac:dyDescent="0.25">
      <c r="A4424" s="2" t="s">
        <v>6738</v>
      </c>
      <c r="B4424" s="8" t="s">
        <v>6738</v>
      </c>
      <c r="C4424" s="2" t="s">
        <v>9447</v>
      </c>
      <c r="D4424" s="1">
        <v>32</v>
      </c>
      <c r="E4424" s="1">
        <v>1</v>
      </c>
      <c r="F4424" s="1">
        <v>3</v>
      </c>
      <c r="G4424" s="1">
        <v>7.5</v>
      </c>
      <c r="H4424" s="1">
        <v>10</v>
      </c>
      <c r="I4424" s="16"/>
      <c r="J4424" s="17" t="s">
        <v>7142</v>
      </c>
      <c r="K4424" s="4" t="s">
        <v>7144</v>
      </c>
      <c r="L4424" s="5" t="s">
        <v>7143</v>
      </c>
      <c r="M4424" s="5">
        <f t="shared" si="276"/>
        <v>7.5</v>
      </c>
      <c r="N4424" s="5">
        <f t="shared" si="277"/>
        <v>10</v>
      </c>
      <c r="O4424" s="3" t="str">
        <f>IF(ISBLANK(D4424),"ส่วนลด",VLOOKUP(D4424,หมวดหมู่!$A$2:$B$35,2))</f>
        <v>การศึกษา</v>
      </c>
      <c r="P4424" s="3" t="str">
        <f>IF(ISBLANK(E4424),"หน่วย",VLOOKUP(E4424,หน่วยนับ!$A$2:$B$37,2))</f>
        <v>ชิ้น</v>
      </c>
      <c r="Q4424" t="str">
        <f t="shared" si="278"/>
        <v>P00000.png</v>
      </c>
      <c r="R4424" t="str">
        <f t="shared" si="279"/>
        <v>INSERT INTO `product`(`pID`, `pBar`, `pBars`, `pName`, `pBP`, `pSP`, `pVal`, `pCate`, `pUnit`, `img`) VALUES ('P04424','P04424','[{"detail":"รหัสสินค้า","barcode":"P04424"},{"detail":"บาร์โค้ดหลัก","barcode":"P04424"}]','เทปผ้าสีม้วนเล็ก***','7.5','10','3','การศึกษา','ชิ้น','P00000.png');</v>
      </c>
    </row>
    <row r="4425" spans="1:18" x14ac:dyDescent="0.25">
      <c r="A4425" s="2" t="s">
        <v>6739</v>
      </c>
      <c r="B4425" s="8">
        <v>8851907108830</v>
      </c>
      <c r="C4425" s="2" t="s">
        <v>7665</v>
      </c>
      <c r="D4425" s="1">
        <v>32</v>
      </c>
      <c r="E4425" s="1">
        <v>1</v>
      </c>
      <c r="F4425" s="1">
        <v>11</v>
      </c>
      <c r="G4425" s="1">
        <v>2.5</v>
      </c>
      <c r="H4425" s="1">
        <v>7</v>
      </c>
      <c r="I4425" s="16"/>
      <c r="J4425" s="17" t="s">
        <v>7142</v>
      </c>
      <c r="K4425" s="4" t="s">
        <v>7144</v>
      </c>
      <c r="L4425" s="5" t="s">
        <v>7143</v>
      </c>
      <c r="M4425" s="5">
        <f t="shared" si="276"/>
        <v>2.5</v>
      </c>
      <c r="N4425" s="5">
        <f t="shared" si="277"/>
        <v>7</v>
      </c>
      <c r="O4425" s="3" t="str">
        <f>IF(ISBLANK(D4425),"ส่วนลด",VLOOKUP(D4425,หมวดหมู่!$A$2:$B$35,2))</f>
        <v>การศึกษา</v>
      </c>
      <c r="P4425" s="3" t="str">
        <f>IF(ISBLANK(E4425),"หน่วย",VLOOKUP(E4425,หน่วยนับ!$A$2:$B$37,2))</f>
        <v>ชิ้น</v>
      </c>
      <c r="Q4425" t="str">
        <f t="shared" si="278"/>
        <v>P00000.png</v>
      </c>
      <c r="R4425" t="str">
        <f t="shared" si="279"/>
        <v>INSERT INTO `product`(`pID`, `pBar`, `pBars`, `pName`, `pBP`, `pSP`, `pVal`, `pCate`, `pUnit`, `img`) VALUES ('P04425','8851907108830','[{"detail":"รหัสสินค้า","barcode":"P04425"},{"detail":"บาร์โค้ดหลัก","barcode":"8851907108830"}]','ลูกแม็กเบอร์10***','2.5','7','11','การศึกษา','ชิ้น','P00000.png');</v>
      </c>
    </row>
    <row r="4426" spans="1:18" x14ac:dyDescent="0.25">
      <c r="A4426" s="2" t="s">
        <v>6740</v>
      </c>
      <c r="B4426" s="8">
        <v>8859226803405</v>
      </c>
      <c r="C4426" s="2" t="s">
        <v>6741</v>
      </c>
      <c r="D4426" s="1">
        <v>22</v>
      </c>
      <c r="E4426" s="1">
        <v>1</v>
      </c>
      <c r="F4426" s="1">
        <v>3</v>
      </c>
      <c r="G4426" s="1">
        <v>38</v>
      </c>
      <c r="H4426" s="1">
        <v>49</v>
      </c>
      <c r="I4426" s="16"/>
      <c r="J4426" s="17" t="s">
        <v>7142</v>
      </c>
      <c r="K4426" s="4" t="s">
        <v>7144</v>
      </c>
      <c r="L4426" s="5" t="s">
        <v>7143</v>
      </c>
      <c r="M4426" s="5">
        <f t="shared" si="276"/>
        <v>38</v>
      </c>
      <c r="N4426" s="5">
        <f t="shared" si="277"/>
        <v>49</v>
      </c>
      <c r="O4426" s="3" t="str">
        <f>IF(ISBLANK(D4426),"ส่วนลด",VLOOKUP(D4426,หมวดหมู่!$A$2:$B$35,2))</f>
        <v>ประปา</v>
      </c>
      <c r="P4426" s="3" t="str">
        <f>IF(ISBLANK(E4426),"หน่วย",VLOOKUP(E4426,หน่วยนับ!$A$2:$B$37,2))</f>
        <v>ชิ้น</v>
      </c>
      <c r="Q4426" t="str">
        <f t="shared" si="278"/>
        <v>P00000.png</v>
      </c>
      <c r="R4426" t="str">
        <f t="shared" si="279"/>
        <v>INSERT INTO `product`(`pID`, `pBar`, `pBars`, `pName`, `pBP`, `pSP`, `pVal`, `pCate`, `pUnit`, `img`) VALUES ('P04426','8859226803405','[{"detail":"รหัสสินค้า","barcode":"P04426"},{"detail":"บาร์โค้ดหลัก","barcode":"8859226803405"}]','สายน้ำดี20''**','38','49','3','ประปา','ชิ้น','P00000.png');</v>
      </c>
    </row>
    <row r="4427" spans="1:18" x14ac:dyDescent="0.25">
      <c r="A4427" s="2" t="s">
        <v>6742</v>
      </c>
      <c r="B4427" s="8">
        <v>8853152040644</v>
      </c>
      <c r="C4427" s="2" t="s">
        <v>9448</v>
      </c>
      <c r="D4427" s="1">
        <v>22</v>
      </c>
      <c r="E4427" s="1">
        <v>1</v>
      </c>
      <c r="F4427" s="1">
        <v>1</v>
      </c>
      <c r="G4427" s="1">
        <v>68</v>
      </c>
      <c r="H4427" s="1">
        <v>99</v>
      </c>
      <c r="I4427" s="16"/>
      <c r="J4427" s="17" t="s">
        <v>7142</v>
      </c>
      <c r="K4427" s="4" t="s">
        <v>7144</v>
      </c>
      <c r="L4427" s="5" t="s">
        <v>7143</v>
      </c>
      <c r="M4427" s="5">
        <f t="shared" si="276"/>
        <v>68</v>
      </c>
      <c r="N4427" s="5">
        <f t="shared" si="277"/>
        <v>99</v>
      </c>
      <c r="O4427" s="3" t="str">
        <f>IF(ISBLANK(D4427),"ส่วนลด",VLOOKUP(D4427,หมวดหมู่!$A$2:$B$35,2))</f>
        <v>ประปา</v>
      </c>
      <c r="P4427" s="3" t="str">
        <f>IF(ISBLANK(E4427),"หน่วย",VLOOKUP(E4427,หน่วยนับ!$A$2:$B$37,2))</f>
        <v>ชิ้น</v>
      </c>
      <c r="Q4427" t="str">
        <f t="shared" si="278"/>
        <v>P00000.png</v>
      </c>
      <c r="R4427" t="str">
        <f t="shared" si="279"/>
        <v>INSERT INTO `product`(`pID`, `pBar`, `pBars`, `pName`, `pBP`, `pSP`, `pVal`, `pCate`, `pUnit`, `img`) VALUES ('P04427','8853152040644','[{"detail":"รหัสสินค้า","barcode":"P04427"},{"detail":"บาร์โค้ดหลัก","barcode":"8853152040644"}]','สายฉีดชำระครบขุด***','68','99','1','ประปา','ชิ้น','P00000.png');</v>
      </c>
    </row>
    <row r="4428" spans="1:18" x14ac:dyDescent="0.25">
      <c r="A4428" s="2" t="s">
        <v>6743</v>
      </c>
      <c r="B4428" s="8" t="s">
        <v>6743</v>
      </c>
      <c r="C4428" s="2" t="s">
        <v>9449</v>
      </c>
      <c r="D4428" s="1">
        <v>22</v>
      </c>
      <c r="E4428" s="1">
        <v>35</v>
      </c>
      <c r="F4428" s="1">
        <v>21</v>
      </c>
      <c r="G4428" s="1">
        <v>5.42</v>
      </c>
      <c r="H4428" s="1">
        <v>10</v>
      </c>
      <c r="I4428" s="16"/>
      <c r="J4428" s="17" t="s">
        <v>7142</v>
      </c>
      <c r="K4428" s="4" t="s">
        <v>7144</v>
      </c>
      <c r="L4428" s="5" t="s">
        <v>7143</v>
      </c>
      <c r="M4428" s="5">
        <f t="shared" si="276"/>
        <v>5.42</v>
      </c>
      <c r="N4428" s="5">
        <f t="shared" si="277"/>
        <v>10</v>
      </c>
      <c r="O4428" s="3" t="str">
        <f>IF(ISBLANK(D4428),"ส่วนลด",VLOOKUP(D4428,หมวดหมู่!$A$2:$B$35,2))</f>
        <v>ประปา</v>
      </c>
      <c r="P4428" s="3" t="str">
        <f>IF(ISBLANK(E4428),"หน่วย",VLOOKUP(E4428,หน่วยนับ!$A$2:$B$37,2))</f>
        <v>ตัว</v>
      </c>
      <c r="Q4428" t="str">
        <f t="shared" si="278"/>
        <v>P00000.png</v>
      </c>
      <c r="R4428" t="str">
        <f t="shared" si="279"/>
        <v>INSERT INTO `product`(`pID`, `pBar`, `pBars`, `pName`, `pBP`, `pSP`, `pVal`, `pCate`, `pUnit`, `img`) VALUES ('P04428','P04428','[{"detail":"รหัสสินค้า","barcode":"P04428"},{"detail":"บาร์โค้ดหลัก","barcode":"P04428"}]','ข้องอเกลียวนอก 3/4'' (6หุน)***','5.42','10','21','ประปา','ตัว','P00000.png');</v>
      </c>
    </row>
    <row r="4429" spans="1:18" x14ac:dyDescent="0.25">
      <c r="A4429" s="2" t="s">
        <v>6744</v>
      </c>
      <c r="B4429" s="8" t="s">
        <v>6744</v>
      </c>
      <c r="C4429" s="2" t="s">
        <v>9450</v>
      </c>
      <c r="D4429" s="1">
        <v>22</v>
      </c>
      <c r="E4429" s="1">
        <v>1</v>
      </c>
      <c r="F4429" s="1">
        <v>6</v>
      </c>
      <c r="G4429" s="1">
        <v>4.17</v>
      </c>
      <c r="H4429" s="1">
        <v>8</v>
      </c>
      <c r="I4429" s="16"/>
      <c r="J4429" s="17" t="s">
        <v>7142</v>
      </c>
      <c r="K4429" s="4" t="s">
        <v>7144</v>
      </c>
      <c r="L4429" s="5" t="s">
        <v>7143</v>
      </c>
      <c r="M4429" s="5">
        <f t="shared" si="276"/>
        <v>4.17</v>
      </c>
      <c r="N4429" s="5">
        <f t="shared" si="277"/>
        <v>8</v>
      </c>
      <c r="O4429" s="3" t="str">
        <f>IF(ISBLANK(D4429),"ส่วนลด",VLOOKUP(D4429,หมวดหมู่!$A$2:$B$35,2))</f>
        <v>ประปา</v>
      </c>
      <c r="P4429" s="3" t="str">
        <f>IF(ISBLANK(E4429),"หน่วย",VLOOKUP(E4429,หน่วยนับ!$A$2:$B$37,2))</f>
        <v>ชิ้น</v>
      </c>
      <c r="Q4429" t="str">
        <f t="shared" si="278"/>
        <v>P00000.png</v>
      </c>
      <c r="R4429" t="str">
        <f t="shared" si="279"/>
        <v>INSERT INTO `product`(`pID`, `pBar`, `pBars`, `pName`, `pBP`, `pSP`, `pVal`, `pCate`, `pUnit`, `img`) VALUES ('P04429','P04429','[{"detail":"รหัสสินค้า","barcode":"P04429"},{"detail":"บาร์โค้ดหลัก","barcode":"P04429"}]','ข้องอเกลียวนอก1/2'' (4หุน)***','4.17','8','6','ประปา','ชิ้น','P00000.png');</v>
      </c>
    </row>
    <row r="4430" spans="1:18" x14ac:dyDescent="0.25">
      <c r="A4430" s="2" t="s">
        <v>6745</v>
      </c>
      <c r="B4430" s="8">
        <v>1988032190786</v>
      </c>
      <c r="C4430" s="2" t="s">
        <v>9451</v>
      </c>
      <c r="D4430" s="1">
        <v>32</v>
      </c>
      <c r="E4430" s="1">
        <v>1</v>
      </c>
      <c r="F4430" s="1">
        <v>6</v>
      </c>
      <c r="G4430" s="1">
        <v>14.17</v>
      </c>
      <c r="H4430" s="1">
        <v>20</v>
      </c>
      <c r="I4430" s="16"/>
      <c r="J4430" s="17" t="s">
        <v>7142</v>
      </c>
      <c r="K4430" s="4" t="s">
        <v>7144</v>
      </c>
      <c r="L4430" s="5" t="s">
        <v>7143</v>
      </c>
      <c r="M4430" s="5">
        <f t="shared" si="276"/>
        <v>14.17</v>
      </c>
      <c r="N4430" s="5">
        <f t="shared" si="277"/>
        <v>20</v>
      </c>
      <c r="O4430" s="3" t="str">
        <f>IF(ISBLANK(D4430),"ส่วนลด",VLOOKUP(D4430,หมวดหมู่!$A$2:$B$35,2))</f>
        <v>การศึกษา</v>
      </c>
      <c r="P4430" s="3" t="str">
        <f>IF(ISBLANK(E4430),"หน่วย",VLOOKUP(E4430,หน่วยนับ!$A$2:$B$37,2))</f>
        <v>ชิ้น</v>
      </c>
      <c r="Q4430" t="str">
        <f t="shared" si="278"/>
        <v>P00000.png</v>
      </c>
      <c r="R4430" t="str">
        <f t="shared" si="279"/>
        <v>INSERT INTO `product`(`pID`, `pBar`, `pBars`, `pName`, `pBP`, `pSP`, `pVal`, `pCate`, `pUnit`, `img`) VALUES ('P04430','1988032190786','[{"detail":"รหัสสินค้า","barcode":"P04430"},{"detail":"บาร์โค้ดหลัก","barcode":"1988032190786"}]','เข็มหมุดติดบอร์ด***','14.17','20','6','การศึกษา','ชิ้น','P00000.png');</v>
      </c>
    </row>
    <row r="4431" spans="1:18" x14ac:dyDescent="0.25">
      <c r="A4431" s="2" t="s">
        <v>6746</v>
      </c>
      <c r="B4431" s="8" t="s">
        <v>6746</v>
      </c>
      <c r="C4431" s="2" t="s">
        <v>9452</v>
      </c>
      <c r="D4431" s="1">
        <v>21</v>
      </c>
      <c r="E4431" s="1">
        <v>1</v>
      </c>
      <c r="F4431" s="1">
        <v>12</v>
      </c>
      <c r="G4431" s="1">
        <v>3.5</v>
      </c>
      <c r="H4431" s="1">
        <v>5</v>
      </c>
      <c r="I4431" s="16"/>
      <c r="J4431" s="17" t="s">
        <v>7142</v>
      </c>
      <c r="K4431" s="4" t="s">
        <v>7144</v>
      </c>
      <c r="L4431" s="5" t="s">
        <v>7143</v>
      </c>
      <c r="M4431" s="5">
        <f t="shared" si="276"/>
        <v>3.5</v>
      </c>
      <c r="N4431" s="5">
        <f t="shared" si="277"/>
        <v>5</v>
      </c>
      <c r="O4431" s="3" t="str">
        <f>IF(ISBLANK(D4431),"ส่วนลด",VLOOKUP(D4431,หมวดหมู่!$A$2:$B$35,2))</f>
        <v>ไฟฟ้า</v>
      </c>
      <c r="P4431" s="3" t="str">
        <f>IF(ISBLANK(E4431),"หน่วย",VLOOKUP(E4431,หน่วยนับ!$A$2:$B$37,2))</f>
        <v>ชิ้น</v>
      </c>
      <c r="Q4431" t="str">
        <f t="shared" si="278"/>
        <v>P00000.png</v>
      </c>
      <c r="R4431" t="str">
        <f t="shared" si="279"/>
        <v>INSERT INTO `product`(`pID`, `pBar`, `pBars`, `pName`, `pBP`, `pSP`, `pVal`, `pCate`, `pUnit`, `img`) VALUES ('P04431','P04431','[{"detail":"รหัสสินค้า","barcode":"P04431"},{"detail":"บาร์โค้ดหลัก","barcode":"P04431"}]','สามทางเหลือง3/8''***','3.5','5','12','ไฟฟ้า','ชิ้น','P00000.png');</v>
      </c>
    </row>
    <row r="4432" spans="1:18" x14ac:dyDescent="0.25">
      <c r="A4432" s="2" t="s">
        <v>6747</v>
      </c>
      <c r="B4432" s="8">
        <v>1988032193275</v>
      </c>
      <c r="C4432" s="2" t="s">
        <v>9453</v>
      </c>
      <c r="D4432" s="1">
        <v>32</v>
      </c>
      <c r="E4432" s="1">
        <v>1</v>
      </c>
      <c r="F4432" s="1">
        <v>4</v>
      </c>
      <c r="G4432" s="1">
        <v>15</v>
      </c>
      <c r="H4432" s="1">
        <v>20</v>
      </c>
      <c r="I4432" s="16"/>
      <c r="J4432" s="17" t="s">
        <v>7142</v>
      </c>
      <c r="K4432" s="4" t="s">
        <v>7144</v>
      </c>
      <c r="L4432" s="5" t="s">
        <v>7143</v>
      </c>
      <c r="M4432" s="5">
        <f t="shared" si="276"/>
        <v>15</v>
      </c>
      <c r="N4432" s="5">
        <f t="shared" si="277"/>
        <v>20</v>
      </c>
      <c r="O4432" s="3" t="str">
        <f>IF(ISBLANK(D4432),"ส่วนลด",VLOOKUP(D4432,หมวดหมู่!$A$2:$B$35,2))</f>
        <v>การศึกษา</v>
      </c>
      <c r="P4432" s="3" t="str">
        <f>IF(ISBLANK(E4432),"หน่วย",VLOOKUP(E4432,หน่วยนับ!$A$2:$B$37,2))</f>
        <v>ชิ้น</v>
      </c>
      <c r="Q4432" t="str">
        <f t="shared" si="278"/>
        <v>P00000.png</v>
      </c>
      <c r="R4432" t="str">
        <f t="shared" si="279"/>
        <v>INSERT INTO `product`(`pID`, `pBar`, `pBars`, `pName`, `pBP`, `pSP`, `pVal`, `pCate`, `pUnit`, `img`) VALUES ('P04432','1988032193275','[{"detail":"รหัสสินค้า","barcode":"P04432"},{"detail":"บาร์โค้ดหลัก","barcode":"1988032193275"}]','คลิปหนีบคละสี30ตัว***','15','20','4','การศึกษา','ชิ้น','P00000.png');</v>
      </c>
    </row>
    <row r="4433" spans="1:18" x14ac:dyDescent="0.25">
      <c r="A4433" s="2" t="s">
        <v>6748</v>
      </c>
      <c r="B4433" s="8">
        <v>8854713002149</v>
      </c>
      <c r="C4433" s="2" t="s">
        <v>6749</v>
      </c>
      <c r="D4433" s="1">
        <v>64</v>
      </c>
      <c r="E4433" s="1">
        <v>5</v>
      </c>
      <c r="F4433" s="1">
        <v>5</v>
      </c>
      <c r="G4433" s="1">
        <v>18.600000000000001</v>
      </c>
      <c r="H4433" s="1">
        <v>25</v>
      </c>
      <c r="I4433" s="15" t="s">
        <v>9454</v>
      </c>
      <c r="J4433" s="17" t="s">
        <v>7142</v>
      </c>
      <c r="K4433" s="4" t="s">
        <v>7144</v>
      </c>
      <c r="L4433" s="5" t="s">
        <v>7143</v>
      </c>
      <c r="M4433" s="5">
        <f t="shared" si="276"/>
        <v>18.600000000000001</v>
      </c>
      <c r="N4433" s="5">
        <f t="shared" si="277"/>
        <v>25</v>
      </c>
      <c r="O4433" s="3" t="str">
        <f>IF(ISBLANK(D4433),"ส่วนลด",VLOOKUP(D4433,หมวดหมู่!$A$2:$B$35,2))</f>
        <v>ยากันยุง</v>
      </c>
      <c r="P4433" s="3" t="str">
        <f>IF(ISBLANK(E4433),"หน่วย",VLOOKUP(E4433,หน่วยนับ!$A$2:$B$37,2))</f>
        <v>กล่อง</v>
      </c>
      <c r="Q4433" t="str">
        <f t="shared" si="278"/>
        <v>prd_4460.jpg</v>
      </c>
      <c r="R4433" t="str">
        <f t="shared" si="279"/>
        <v>INSERT INTO `product`(`pID`, `pBar`, `pBars`, `pName`, `pBP`, `pSP`, `pVal`, `pCate`, `pUnit`, `img`) VALUES ('P04433','8854713002149','[{"detail":"รหัสสินค้า","barcode":"P04433"},{"detail":"บาร์โค้ดหลัก","barcode":"8854713002149"}]','คายาริลาเวนเดอร์140กรัม**','18.6','25','5','ยากันยุง','กล่อง','prd_4460.jpg');</v>
      </c>
    </row>
    <row r="4434" spans="1:18" x14ac:dyDescent="0.25">
      <c r="A4434" s="2" t="s">
        <v>6750</v>
      </c>
      <c r="B4434" s="8">
        <v>211183513</v>
      </c>
      <c r="C4434" s="2" t="s">
        <v>9455</v>
      </c>
      <c r="D4434" s="1">
        <v>77</v>
      </c>
      <c r="E4434" s="1">
        <v>9</v>
      </c>
      <c r="F4434" s="1">
        <v>12</v>
      </c>
      <c r="G4434" s="1">
        <v>15</v>
      </c>
      <c r="H4434" s="1">
        <v>20</v>
      </c>
      <c r="I4434" s="16"/>
      <c r="J4434" s="17" t="s">
        <v>7142</v>
      </c>
      <c r="K4434" s="4" t="s">
        <v>7144</v>
      </c>
      <c r="L4434" s="5" t="s">
        <v>7143</v>
      </c>
      <c r="M4434" s="5">
        <f t="shared" si="276"/>
        <v>15</v>
      </c>
      <c r="N4434" s="5">
        <f t="shared" si="277"/>
        <v>20</v>
      </c>
      <c r="O4434" s="3" t="str">
        <f>IF(ISBLANK(D4434),"ส่วนลด",VLOOKUP(D4434,หมวดหมู่!$A$2:$B$35,2))</f>
        <v>ของใช้ในครัว</v>
      </c>
      <c r="P4434" s="3" t="str">
        <f>IF(ISBLANK(E4434),"หน่วย",VLOOKUP(E4434,หน่วยนับ!$A$2:$B$37,2))</f>
        <v>แพ็ค</v>
      </c>
      <c r="Q4434" t="str">
        <f t="shared" si="278"/>
        <v>P00000.png</v>
      </c>
      <c r="R4434" t="str">
        <f t="shared" si="279"/>
        <v>INSERT INTO `product`(`pID`, `pBar`, `pBars`, `pName`, `pBP`, `pSP`, `pVal`, `pCate`, `pUnit`, `img`) VALUES ('P04434','211183513','[{"detail":"รหัสสินค้า","barcode":"P04434"},{"detail":"บาร์โค้ดหลัก","barcode":"211183513"}]','ช้อน-ส้อมพลาสติก9คู่***','15','20','12','ของใช้ในครัว','แพ็ค','P00000.png');</v>
      </c>
    </row>
    <row r="4435" spans="1:18" x14ac:dyDescent="0.25">
      <c r="A4435" s="2" t="s">
        <v>6751</v>
      </c>
      <c r="B4435" s="8" t="s">
        <v>6751</v>
      </c>
      <c r="C4435" s="2" t="s">
        <v>9456</v>
      </c>
      <c r="D4435" s="1">
        <v>20</v>
      </c>
      <c r="E4435" s="1">
        <v>3</v>
      </c>
      <c r="F4435" s="1">
        <v>3</v>
      </c>
      <c r="G4435" s="1">
        <v>12.5</v>
      </c>
      <c r="H4435" s="1">
        <v>15</v>
      </c>
      <c r="I4435" s="16"/>
      <c r="J4435" s="17" t="s">
        <v>7142</v>
      </c>
      <c r="K4435" s="4" t="s">
        <v>7144</v>
      </c>
      <c r="L4435" s="5" t="s">
        <v>7143</v>
      </c>
      <c r="M4435" s="5">
        <f t="shared" si="276"/>
        <v>12.5</v>
      </c>
      <c r="N4435" s="5">
        <f t="shared" si="277"/>
        <v>15</v>
      </c>
      <c r="O4435" s="3" t="str">
        <f>IF(ISBLANK(D4435),"ส่วนลด",VLOOKUP(D4435,หมวดหมู่!$A$2:$B$35,2))</f>
        <v>อุปโภค/บริโภค</v>
      </c>
      <c r="P4435" s="3" t="str">
        <f>IF(ISBLANK(E4435),"หน่วย",VLOOKUP(E4435,หน่วยนับ!$A$2:$B$37,2))</f>
        <v>ขวด</v>
      </c>
      <c r="Q4435" t="str">
        <f t="shared" si="278"/>
        <v>P00000.png</v>
      </c>
      <c r="R4435" t="str">
        <f t="shared" si="279"/>
        <v>INSERT INTO `product`(`pID`, `pBar`, `pBars`, `pName`, `pBP`, `pSP`, `pVal`, `pCate`, `pUnit`, `img`) VALUES ('P04435','P04435','[{"detail":"รหัสสินค้า","barcode":"P04435"},{"detail":"บาร์โค้ดหลัก","barcode":"P04435"}]','ซอสมะเขือเทศแอปเปิ้ล850ml***','12.5','15','3','อุปโภค/บริโภค','ขวด','P00000.png');</v>
      </c>
    </row>
    <row r="4436" spans="1:18" x14ac:dyDescent="0.25">
      <c r="A4436" s="2" t="s">
        <v>6752</v>
      </c>
      <c r="B4436" s="8" t="s">
        <v>6752</v>
      </c>
      <c r="C4436" s="2" t="s">
        <v>9457</v>
      </c>
      <c r="D4436" s="1">
        <v>25</v>
      </c>
      <c r="E4436" s="1">
        <v>14</v>
      </c>
      <c r="F4436" s="1">
        <v>5</v>
      </c>
      <c r="G4436" s="1">
        <v>15</v>
      </c>
      <c r="H4436" s="1">
        <v>20</v>
      </c>
      <c r="I4436" s="16"/>
      <c r="J4436" s="17" t="s">
        <v>7142</v>
      </c>
      <c r="K4436" s="4" t="s">
        <v>7144</v>
      </c>
      <c r="L4436" s="5" t="s">
        <v>7143</v>
      </c>
      <c r="M4436" s="5">
        <f t="shared" si="276"/>
        <v>15</v>
      </c>
      <c r="N4436" s="5">
        <f t="shared" si="277"/>
        <v>20</v>
      </c>
      <c r="O4436" s="3" t="str">
        <f>IF(ISBLANK(D4436),"ส่วนลด",VLOOKUP(D4436,หมวดหมู่!$A$2:$B$35,2))</f>
        <v>การเกษตร</v>
      </c>
      <c r="P4436" s="3" t="str">
        <f>IF(ISBLANK(E4436),"หน่วย",VLOOKUP(E4436,หน่วยนับ!$A$2:$B$37,2))</f>
        <v>ถุง</v>
      </c>
      <c r="Q4436" t="str">
        <f t="shared" si="278"/>
        <v>P00000.png</v>
      </c>
      <c r="R4436" t="str">
        <f t="shared" si="279"/>
        <v>INSERT INTO `product`(`pID`, `pBar`, `pBars`, `pName`, `pBP`, `pSP`, `pVal`, `pCate`, `pUnit`, `img`) VALUES ('P04436','P04436','[{"detail":"รหัสสินค้า","barcode":"P04436"},{"detail":"บาร์โค้ดหลัก","barcode":"P04436"}]','อาหารหมู1กก.***','15','20','5','การเกษตร','ถุง','P00000.png');</v>
      </c>
    </row>
    <row r="4437" spans="1:18" x14ac:dyDescent="0.25">
      <c r="A4437" s="2" t="s">
        <v>6753</v>
      </c>
      <c r="B4437" s="8" t="s">
        <v>6753</v>
      </c>
      <c r="C4437" s="2" t="s">
        <v>6754</v>
      </c>
      <c r="D4437" s="1">
        <v>20</v>
      </c>
      <c r="E4437" s="1">
        <v>14</v>
      </c>
      <c r="F4437" s="1">
        <v>1</v>
      </c>
      <c r="G4437" s="1">
        <v>8</v>
      </c>
      <c r="H4437" s="1">
        <v>10</v>
      </c>
      <c r="I4437" s="16"/>
      <c r="J4437" s="17" t="s">
        <v>7142</v>
      </c>
      <c r="K4437" s="4" t="s">
        <v>7144</v>
      </c>
      <c r="L4437" s="5" t="s">
        <v>7143</v>
      </c>
      <c r="M4437" s="5">
        <f t="shared" si="276"/>
        <v>8</v>
      </c>
      <c r="N4437" s="5">
        <f t="shared" si="277"/>
        <v>10</v>
      </c>
      <c r="O4437" s="3" t="str">
        <f>IF(ISBLANK(D4437),"ส่วนลด",VLOOKUP(D4437,หมวดหมู่!$A$2:$B$35,2))</f>
        <v>อุปโภค/บริโภค</v>
      </c>
      <c r="P4437" s="3" t="str">
        <f>IF(ISBLANK(E4437),"หน่วย",VLOOKUP(E4437,หน่วยนับ!$A$2:$B$37,2))</f>
        <v>ถุง</v>
      </c>
      <c r="Q4437" t="str">
        <f t="shared" si="278"/>
        <v>P00000.png</v>
      </c>
      <c r="R4437" t="str">
        <f t="shared" si="279"/>
        <v>INSERT INTO `product`(`pID`, `pBar`, `pBars`, `pName`, `pBP`, `pSP`, `pVal`, `pCate`, `pUnit`, `img`) VALUES ('P04437','P04437','[{"detail":"รหัสสินค้า","barcode":"P04437"},{"detail":"บาร์โค้ดหลัก","barcode":"P04437"}]','อาหารหมูครึ่งกก.**','8','10','1','อุปโภค/บริโภค','ถุง','P00000.png');</v>
      </c>
    </row>
    <row r="4438" spans="1:18" x14ac:dyDescent="0.25">
      <c r="A4438" s="2" t="s">
        <v>6755</v>
      </c>
      <c r="B4438" s="8">
        <v>8850124041494</v>
      </c>
      <c r="C4438" s="2" t="s">
        <v>6756</v>
      </c>
      <c r="D4438" s="6"/>
      <c r="E4438" s="6"/>
      <c r="F4438" s="1">
        <v>96</v>
      </c>
      <c r="G4438" s="1">
        <v>0</v>
      </c>
      <c r="H4438" s="1">
        <v>5</v>
      </c>
      <c r="I4438" s="15" t="s">
        <v>6757</v>
      </c>
      <c r="J4438" s="17" t="s">
        <v>7142</v>
      </c>
      <c r="K4438" s="4" t="s">
        <v>7144</v>
      </c>
      <c r="L4438" s="5" t="s">
        <v>7143</v>
      </c>
      <c r="M4438" s="5">
        <f t="shared" si="276"/>
        <v>0</v>
      </c>
      <c r="N4438" s="5">
        <f t="shared" si="277"/>
        <v>-5</v>
      </c>
      <c r="O4438" s="3" t="str">
        <f>IF(ISBLANK(D4438),"ส่วนลด",VLOOKUP(D4438,หมวดหมู่!$A$2:$B$35,2))</f>
        <v>ส่วนลด</v>
      </c>
      <c r="P4438" s="3" t="str">
        <f>IF(ISBLANK(E4438),"หน่วย",VLOOKUP(E4438,หน่วยนับ!$A$2:$B$37,2))</f>
        <v>หน่วย</v>
      </c>
      <c r="Q4438" t="str">
        <f t="shared" si="278"/>
        <v>prd_4465.png</v>
      </c>
      <c r="R4438" t="str">
        <f t="shared" si="279"/>
        <v>INSERT INTO `product`(`pID`, `pBar`, `pBars`, `pName`, `pBP`, `pSP`, `pVal`, `pCate`, `pUnit`, `img`) VALUES ('P04438','8850124041494','[{"detail":"รหัสสินค้า","barcode":"P04438"},{"detail":"บาร์โค้ดหลัก","barcode":"8850124041494"}]','ส่วนลดหมีโกลเหลือง140มลแพ็ค4**','0','-5','96','ส่วนลด','หน่วย','prd_4465.png');</v>
      </c>
    </row>
    <row r="4439" spans="1:18" x14ac:dyDescent="0.25">
      <c r="A4439" s="2" t="s">
        <v>6758</v>
      </c>
      <c r="B4439" s="8">
        <v>8850124041524</v>
      </c>
      <c r="C4439" s="2" t="s">
        <v>6759</v>
      </c>
      <c r="D4439" s="6"/>
      <c r="E4439" s="6"/>
      <c r="F4439" s="1">
        <v>95</v>
      </c>
      <c r="G4439" s="1">
        <v>0</v>
      </c>
      <c r="H4439" s="1">
        <v>5</v>
      </c>
      <c r="I4439" s="15" t="s">
        <v>6760</v>
      </c>
      <c r="J4439" s="17" t="s">
        <v>7142</v>
      </c>
      <c r="K4439" s="4" t="s">
        <v>7144</v>
      </c>
      <c r="L4439" s="5" t="s">
        <v>7143</v>
      </c>
      <c r="M4439" s="5">
        <f t="shared" si="276"/>
        <v>0</v>
      </c>
      <c r="N4439" s="5">
        <f t="shared" si="277"/>
        <v>-5</v>
      </c>
      <c r="O4439" s="3" t="str">
        <f>IF(ISBLANK(D4439),"ส่วนลด",VLOOKUP(D4439,หมวดหมู่!$A$2:$B$35,2))</f>
        <v>ส่วนลด</v>
      </c>
      <c r="P4439" s="3" t="str">
        <f>IF(ISBLANK(E4439),"หน่วย",VLOOKUP(E4439,หน่วยนับ!$A$2:$B$37,2))</f>
        <v>หน่วย</v>
      </c>
      <c r="Q4439" t="str">
        <f t="shared" si="278"/>
        <v>prd_4466.png</v>
      </c>
      <c r="R4439" t="str">
        <f t="shared" si="279"/>
        <v>INSERT INTO `product`(`pID`, `pBar`, `pBars`, `pName`, `pBP`, `pSP`, `pVal`, `pCate`, `pUnit`, `img`) VALUES ('P04439','8850124041524','[{"detail":"รหัสสินค้า","barcode":"P04439"},{"detail":"บาร์โค้ดหลัก","barcode":"8850124041524"}]','ส่วนลดหมีโกลสีครีม140มล**','0','-5','95','ส่วนลด','หน่วย','prd_4466.png');</v>
      </c>
    </row>
    <row r="4440" spans="1:18" x14ac:dyDescent="0.25">
      <c r="A4440" s="2" t="s">
        <v>6949</v>
      </c>
      <c r="B4440" s="8" t="s">
        <v>6949</v>
      </c>
      <c r="C4440" s="2" t="s">
        <v>6950</v>
      </c>
      <c r="D4440" s="1">
        <v>20</v>
      </c>
      <c r="E4440" s="1">
        <v>3</v>
      </c>
      <c r="F4440" s="1">
        <v>15</v>
      </c>
      <c r="G4440" s="1">
        <v>15</v>
      </c>
      <c r="H4440" s="1">
        <v>20</v>
      </c>
      <c r="I4440" s="15" t="s">
        <v>9458</v>
      </c>
      <c r="J4440" s="17" t="s">
        <v>7142</v>
      </c>
      <c r="K4440" s="4" t="s">
        <v>7144</v>
      </c>
      <c r="L4440" s="5" t="s">
        <v>7143</v>
      </c>
      <c r="M4440" s="5">
        <f t="shared" si="276"/>
        <v>15</v>
      </c>
      <c r="N4440" s="5">
        <f t="shared" si="277"/>
        <v>20</v>
      </c>
      <c r="O4440" s="3" t="str">
        <f>IF(ISBLANK(D4440),"ส่วนลด",VLOOKUP(D4440,หมวดหมู่!$A$2:$B$35,2))</f>
        <v>อุปโภค/บริโภค</v>
      </c>
      <c r="P4440" s="3" t="str">
        <f>IF(ISBLANK(E4440),"หน่วย",VLOOKUP(E4440,หน่วยนับ!$A$2:$B$37,2))</f>
        <v>ขวด</v>
      </c>
      <c r="Q4440" t="str">
        <f t="shared" si="278"/>
        <v>prd_4467.jpg</v>
      </c>
      <c r="R4440" t="str">
        <f t="shared" si="279"/>
        <v>INSERT INTO `product`(`pID`, `pBar`, `pBars`, `pName`, `pBP`, `pSP`, `pVal`, `pCate`, `pUnit`, `img`) VALUES ('P04440','P04440','[{"detail":"รหัสสินค้า","barcode":"P04440"},{"detail":"บาร์โค้ดหลัก","barcode":"P04440"}]','แอลกอฮอล์76.5%100mlขวดเล็ก**','15','20','15','อุปโภค/บริโภค','ขวด','prd_4467.jpg');</v>
      </c>
    </row>
    <row r="4441" spans="1:18" x14ac:dyDescent="0.25">
      <c r="A4441" s="2" t="s">
        <v>6951</v>
      </c>
      <c r="B4441" s="8" t="s">
        <v>6951</v>
      </c>
      <c r="C4441" s="2" t="s">
        <v>9459</v>
      </c>
      <c r="D4441" s="1">
        <v>41</v>
      </c>
      <c r="E4441" s="1">
        <v>14</v>
      </c>
      <c r="F4441" s="1">
        <v>2</v>
      </c>
      <c r="G4441" s="1">
        <v>240</v>
      </c>
      <c r="H4441" s="1">
        <v>270</v>
      </c>
      <c r="I4441" s="16"/>
      <c r="J4441" s="17" t="s">
        <v>7142</v>
      </c>
      <c r="K4441" s="4" t="s">
        <v>7144</v>
      </c>
      <c r="L4441" s="5" t="s">
        <v>7143</v>
      </c>
      <c r="M4441" s="5">
        <f t="shared" si="276"/>
        <v>240</v>
      </c>
      <c r="N4441" s="5">
        <f t="shared" si="277"/>
        <v>270</v>
      </c>
      <c r="O4441" s="3" t="str">
        <f>IF(ISBLANK(D4441),"ส่วนลด",VLOOKUP(D4441,หมวดหมู่!$A$2:$B$35,2))</f>
        <v>ข้าวสาร</v>
      </c>
      <c r="P4441" s="3" t="str">
        <f>IF(ISBLANK(E4441),"หน่วย",VLOOKUP(E4441,หน่วยนับ!$A$2:$B$37,2))</f>
        <v>ถุง</v>
      </c>
      <c r="Q4441" t="str">
        <f t="shared" si="278"/>
        <v>P00000.png</v>
      </c>
      <c r="R4441" t="str">
        <f t="shared" si="279"/>
        <v>INSERT INTO `product`(`pID`, `pBar`, `pBars`, `pName`, `pBP`, `pSP`, `pVal`, `pCate`, `pUnit`, `img`) VALUES ('P04441','P04441','[{"detail":"รหัสสินค้า","barcode":"P04441"},{"detail":"บาร์โค้ดหลัก","barcode":"P04441"}]','ข้าวเด็กขยันชัยนาม14กก***','240','270','2','ข้าวสาร','ถุง','P00000.png');</v>
      </c>
    </row>
    <row r="4442" spans="1:18" x14ac:dyDescent="0.25">
      <c r="A4442" s="2" t="s">
        <v>6952</v>
      </c>
      <c r="B4442" s="8" t="s">
        <v>6952</v>
      </c>
      <c r="C4442" s="2" t="s">
        <v>9460</v>
      </c>
      <c r="D4442" s="1">
        <v>20</v>
      </c>
      <c r="E4442" s="1">
        <v>1</v>
      </c>
      <c r="F4442" s="1">
        <v>14</v>
      </c>
      <c r="G4442" s="1">
        <v>14</v>
      </c>
      <c r="H4442" s="1">
        <v>20</v>
      </c>
      <c r="I4442" s="15" t="s">
        <v>9461</v>
      </c>
      <c r="J4442" s="17" t="s">
        <v>7142</v>
      </c>
      <c r="K4442" s="4" t="s">
        <v>7144</v>
      </c>
      <c r="L4442" s="5" t="s">
        <v>7143</v>
      </c>
      <c r="M4442" s="5">
        <f t="shared" si="276"/>
        <v>14</v>
      </c>
      <c r="N4442" s="5">
        <f t="shared" si="277"/>
        <v>20</v>
      </c>
      <c r="O4442" s="3" t="str">
        <f>IF(ISBLANK(D4442),"ส่วนลด",VLOOKUP(D4442,หมวดหมู่!$A$2:$B$35,2))</f>
        <v>อุปโภค/บริโภค</v>
      </c>
      <c r="P4442" s="3" t="str">
        <f>IF(ISBLANK(E4442),"หน่วย",VLOOKUP(E4442,หน่วยนับ!$A$2:$B$37,2))</f>
        <v>ชิ้น</v>
      </c>
      <c r="Q4442" t="str">
        <f t="shared" si="278"/>
        <v>prd_4469.jpg</v>
      </c>
      <c r="R4442" t="str">
        <f t="shared" si="279"/>
        <v>INSERT INTO `product`(`pID`, `pBar`, `pBars`, `pName`, `pBP`, `pSP`, `pVal`, `pCate`, `pUnit`, `img`) VALUES ('P04442','P04442','[{"detail":"รหัสสินค้า","barcode":"P04442"},{"detail":"บาร์โค้ดหลัก","barcode":"P04442"}]','แมสเกาหลี10ชิ้นสีขาว***','14','20','14','อุปโภค/บริโภค','ชิ้น','prd_4469.jpg');</v>
      </c>
    </row>
    <row r="4443" spans="1:18" x14ac:dyDescent="0.25">
      <c r="A4443" s="2" t="s">
        <v>6953</v>
      </c>
      <c r="B4443" s="8">
        <v>8859469707300</v>
      </c>
      <c r="C4443" s="2" t="s">
        <v>9462</v>
      </c>
      <c r="D4443" s="1">
        <v>21</v>
      </c>
      <c r="E4443" s="1">
        <v>5</v>
      </c>
      <c r="F4443" s="1">
        <v>10</v>
      </c>
      <c r="G4443" s="1">
        <v>17.5</v>
      </c>
      <c r="H4443" s="1">
        <v>30</v>
      </c>
      <c r="I4443" s="16"/>
      <c r="J4443" s="17" t="s">
        <v>7142</v>
      </c>
      <c r="K4443" s="4" t="s">
        <v>7144</v>
      </c>
      <c r="L4443" s="5" t="s">
        <v>7143</v>
      </c>
      <c r="M4443" s="5">
        <f t="shared" si="276"/>
        <v>17.5</v>
      </c>
      <c r="N4443" s="5">
        <f t="shared" si="277"/>
        <v>30</v>
      </c>
      <c r="O4443" s="3" t="str">
        <f>IF(ISBLANK(D4443),"ส่วนลด",VLOOKUP(D4443,หมวดหมู่!$A$2:$B$35,2))</f>
        <v>ไฟฟ้า</v>
      </c>
      <c r="P4443" s="3" t="str">
        <f>IF(ISBLANK(E4443),"หน่วย",VLOOKUP(E4443,หน่วยนับ!$A$2:$B$37,2))</f>
        <v>กล่อง</v>
      </c>
      <c r="Q4443" t="str">
        <f t="shared" si="278"/>
        <v>P00000.png</v>
      </c>
      <c r="R4443" t="str">
        <f t="shared" si="279"/>
        <v>INSERT INTO `product`(`pID`, `pBar`, `pBars`, `pName`, `pBP`, `pSP`, `pVal`, `pCate`, `pUnit`, `img`) VALUES ('P04443','8859469707300','[{"detail":"รหัสสินค้า","barcode":"P04443"},{"detail":"บาร์โค้ดหลัก","barcode":"8859469707300"}]','สายชาร์จหัวแบนใหญ่****','17.5','30','10','ไฟฟ้า','กล่อง','P00000.png');</v>
      </c>
    </row>
    <row r="4444" spans="1:18" x14ac:dyDescent="0.25">
      <c r="A4444" s="2" t="s">
        <v>6954</v>
      </c>
      <c r="B4444" s="8" t="s">
        <v>6954</v>
      </c>
      <c r="C4444" s="2" t="s">
        <v>6955</v>
      </c>
      <c r="D4444" s="1">
        <v>20</v>
      </c>
      <c r="E4444" s="1">
        <v>9</v>
      </c>
      <c r="F4444" s="1">
        <v>7</v>
      </c>
      <c r="G4444" s="1">
        <v>15</v>
      </c>
      <c r="H4444" s="1">
        <v>20</v>
      </c>
      <c r="I4444" s="15" t="s">
        <v>9463</v>
      </c>
      <c r="J4444" s="17" t="s">
        <v>7142</v>
      </c>
      <c r="K4444" s="4" t="s">
        <v>7144</v>
      </c>
      <c r="L4444" s="5" t="s">
        <v>7143</v>
      </c>
      <c r="M4444" s="5">
        <f t="shared" si="276"/>
        <v>15</v>
      </c>
      <c r="N4444" s="5">
        <f t="shared" si="277"/>
        <v>20</v>
      </c>
      <c r="O4444" s="3" t="str">
        <f>IF(ISBLANK(D4444),"ส่วนลด",VLOOKUP(D4444,หมวดหมู่!$A$2:$B$35,2))</f>
        <v>อุปโภค/บริโภค</v>
      </c>
      <c r="P4444" s="3" t="str">
        <f>IF(ISBLANK(E4444),"หน่วย",VLOOKUP(E4444,หน่วยนับ!$A$2:$B$37,2))</f>
        <v>แพ็ค</v>
      </c>
      <c r="Q4444" t="str">
        <f t="shared" si="278"/>
        <v>prd_4471.jpg</v>
      </c>
      <c r="R4444" t="str">
        <f t="shared" si="279"/>
        <v>INSERT INTO `product`(`pID`, `pBar`, `pBars`, `pName`, `pBP`, `pSP`, `pVal`, `pCate`, `pUnit`, `img`) VALUES ('P04444','P04444','[{"detail":"รหัสสินค้า","barcode":"P04444"},{"detail":"บาร์โค้ดหลัก","barcode":"P04444"}]','ถุงมือยางตราแรด','15','20','7','อุปโภค/บริโภค','แพ็ค','prd_4471.jpg');</v>
      </c>
    </row>
    <row r="4445" spans="1:18" x14ac:dyDescent="0.25">
      <c r="A4445" s="2" t="s">
        <v>6956</v>
      </c>
      <c r="B4445" s="8">
        <v>1988032793901</v>
      </c>
      <c r="C4445" s="2" t="s">
        <v>6957</v>
      </c>
      <c r="D4445" s="1">
        <v>20</v>
      </c>
      <c r="E4445" s="1">
        <v>9</v>
      </c>
      <c r="F4445" s="1">
        <v>2</v>
      </c>
      <c r="G4445" s="1">
        <v>15</v>
      </c>
      <c r="H4445" s="1">
        <v>35</v>
      </c>
      <c r="I4445" s="16"/>
      <c r="J4445" s="17" t="s">
        <v>7142</v>
      </c>
      <c r="K4445" s="4" t="s">
        <v>7144</v>
      </c>
      <c r="L4445" s="5" t="s">
        <v>7143</v>
      </c>
      <c r="M4445" s="5">
        <f t="shared" si="276"/>
        <v>15</v>
      </c>
      <c r="N4445" s="5">
        <f t="shared" si="277"/>
        <v>35</v>
      </c>
      <c r="O4445" s="3" t="str">
        <f>IF(ISBLANK(D4445),"ส่วนลด",VLOOKUP(D4445,หมวดหมู่!$A$2:$B$35,2))</f>
        <v>อุปโภค/บริโภค</v>
      </c>
      <c r="P4445" s="3" t="str">
        <f>IF(ISBLANK(E4445),"หน่วย",VLOOKUP(E4445,หน่วยนับ!$A$2:$B$37,2))</f>
        <v>แพ็ค</v>
      </c>
      <c r="Q4445" t="str">
        <f t="shared" si="278"/>
        <v>P00000.png</v>
      </c>
      <c r="R4445" t="str">
        <f t="shared" si="279"/>
        <v>INSERT INTO `product`(`pID`, `pBar`, `pBars`, `pName`, `pBP`, `pSP`, `pVal`, `pCate`, `pUnit`, `img`) VALUES ('P04445','1988032793901','[{"detail":"รหัสสินค้า","barcode":"P04445"},{"detail":"บาร์โค้ดหลัก","barcode":"1988032793901"}]','สายชาร์จ BEAUTIFUL1M**','15','35','2','อุปโภค/บริโภค','แพ็ค','P00000.png');</v>
      </c>
    </row>
    <row r="4446" spans="1:18" x14ac:dyDescent="0.25">
      <c r="A4446" s="2" t="s">
        <v>6958</v>
      </c>
      <c r="B4446" s="8">
        <v>1988032794298</v>
      </c>
      <c r="C4446" s="2" t="s">
        <v>9464</v>
      </c>
      <c r="D4446" s="1">
        <v>21</v>
      </c>
      <c r="E4446" s="1">
        <v>4</v>
      </c>
      <c r="F4446" s="1">
        <v>3</v>
      </c>
      <c r="G4446" s="1">
        <v>15</v>
      </c>
      <c r="H4446" s="1">
        <v>35</v>
      </c>
      <c r="I4446" s="16"/>
      <c r="J4446" s="17" t="s">
        <v>7142</v>
      </c>
      <c r="K4446" s="4" t="s">
        <v>7144</v>
      </c>
      <c r="L4446" s="5" t="s">
        <v>7143</v>
      </c>
      <c r="M4446" s="5">
        <f t="shared" si="276"/>
        <v>15</v>
      </c>
      <c r="N4446" s="5">
        <f t="shared" si="277"/>
        <v>35</v>
      </c>
      <c r="O4446" s="3" t="str">
        <f>IF(ISBLANK(D4446),"ส่วนลด",VLOOKUP(D4446,หมวดหมู่!$A$2:$B$35,2))</f>
        <v>ไฟฟ้า</v>
      </c>
      <c r="P4446" s="3" t="str">
        <f>IF(ISBLANK(E4446),"หน่วย",VLOOKUP(E4446,หน่วยนับ!$A$2:$B$37,2))</f>
        <v>ชุด</v>
      </c>
      <c r="Q4446" t="str">
        <f t="shared" si="278"/>
        <v>P00000.png</v>
      </c>
      <c r="R4446" t="str">
        <f t="shared" si="279"/>
        <v>INSERT INTO `product`(`pID`, `pBar`, `pBars`, `pName`, `pBP`, `pSP`, `pVal`, `pCate`, `pUnit`, `img`) VALUES ('P04446','1988032794298','[{"detail":"รหัสสินค้า","barcode":"P04446"},{"detail":"บาร์โค้ดหลัก","barcode":"1988032794298"}]','สายชาร์จสมาร์ทโฟน DATA***','15','35','3','ไฟฟ้า','ชุด','P00000.png');</v>
      </c>
    </row>
    <row r="4447" spans="1:18" x14ac:dyDescent="0.25">
      <c r="A4447" s="2" t="s">
        <v>6959</v>
      </c>
      <c r="B4447" s="8" t="s">
        <v>6959</v>
      </c>
      <c r="C4447" s="2" t="s">
        <v>9465</v>
      </c>
      <c r="D4447" s="1">
        <v>20</v>
      </c>
      <c r="E4447" s="1">
        <v>9</v>
      </c>
      <c r="F4447" s="1">
        <v>32</v>
      </c>
      <c r="G4447" s="1">
        <v>7.2</v>
      </c>
      <c r="H4447" s="1">
        <v>10</v>
      </c>
      <c r="I4447" s="15" t="s">
        <v>9466</v>
      </c>
      <c r="J4447" s="17" t="s">
        <v>7142</v>
      </c>
      <c r="K4447" s="4" t="s">
        <v>7144</v>
      </c>
      <c r="L4447" s="5" t="s">
        <v>7143</v>
      </c>
      <c r="M4447" s="5">
        <f t="shared" si="276"/>
        <v>7.2</v>
      </c>
      <c r="N4447" s="5">
        <f t="shared" si="277"/>
        <v>10</v>
      </c>
      <c r="O4447" s="3" t="str">
        <f>IF(ISBLANK(D4447),"ส่วนลด",VLOOKUP(D4447,หมวดหมู่!$A$2:$B$35,2))</f>
        <v>อุปโภค/บริโภค</v>
      </c>
      <c r="P4447" s="3" t="str">
        <f>IF(ISBLANK(E4447),"หน่วย",VLOOKUP(E4447,หน่วยนับ!$A$2:$B$37,2))</f>
        <v>แพ็ค</v>
      </c>
      <c r="Q4447" t="str">
        <f t="shared" si="278"/>
        <v>prd_4474.jpg</v>
      </c>
      <c r="R4447" t="str">
        <f t="shared" si="279"/>
        <v>INSERT INTO `product`(`pID`, `pBar`, `pBars`, `pName`, `pBP`, `pSP`, `pVal`, `pCate`, `pUnit`, `img`) VALUES ('P04447','P04447','[{"detail":"รหัสสินค้า","barcode":"P04447"},{"detail":"บาร์โค้ดหลัก","barcode":"P04447"}]','หมวกตัวหนอนแพ็ค3ชิ้น***','7.2','10','32','อุปโภค/บริโภค','แพ็ค','prd_4474.jpg');</v>
      </c>
    </row>
    <row r="4448" spans="1:18" x14ac:dyDescent="0.25">
      <c r="A4448" s="2" t="s">
        <v>6960</v>
      </c>
      <c r="B4448" s="8">
        <v>8850125095724</v>
      </c>
      <c r="C4448" s="2" t="s">
        <v>6961</v>
      </c>
      <c r="D4448" s="1">
        <v>76</v>
      </c>
      <c r="E4448" s="1">
        <v>14</v>
      </c>
      <c r="F4448" s="1">
        <v>0</v>
      </c>
      <c r="G4448" s="1">
        <v>98</v>
      </c>
      <c r="H4448" s="1">
        <v>119</v>
      </c>
      <c r="I4448" s="16"/>
      <c r="J4448" s="17" t="s">
        <v>7142</v>
      </c>
      <c r="K4448" s="4" t="s">
        <v>7144</v>
      </c>
      <c r="L4448" s="5" t="s">
        <v>7143</v>
      </c>
      <c r="M4448" s="5">
        <f t="shared" si="276"/>
        <v>98</v>
      </c>
      <c r="N4448" s="5">
        <f t="shared" si="277"/>
        <v>119</v>
      </c>
      <c r="O4448" s="3" t="str">
        <f>IF(ISBLANK(D4448),"ส่วนลด",VLOOKUP(D4448,หมวดหมู่!$A$2:$B$35,2))</f>
        <v>กาแฟ+โอวัลติล</v>
      </c>
      <c r="P4448" s="3" t="str">
        <f>IF(ISBLANK(E4448),"หน่วย",VLOOKUP(E4448,หน่วยนับ!$A$2:$B$37,2))</f>
        <v>ถุง</v>
      </c>
      <c r="Q4448" t="str">
        <f t="shared" si="278"/>
        <v>P00000.png</v>
      </c>
      <c r="R4448" t="str">
        <f t="shared" si="279"/>
        <v>INSERT INTO `product`(`pID`, `pBar`, `pBars`, `pName`, `pBP`, `pSP`, `pVal`, `pCate`, `pUnit`, `img`) VALUES ('P04448','8850125095724','[{"detail":"รหัสสินค้า","barcode":"P04448"},{"detail":"บาร์โค้ดหลัก","barcode":"8850125095724"}]','ไมโลไม่มีน้ำตาล15ซอง119บ**','98','119','0','กาแฟ+โอวัลติล','ถุง','P00000.png');</v>
      </c>
    </row>
    <row r="4449" spans="1:18" x14ac:dyDescent="0.25">
      <c r="A4449" s="2" t="s">
        <v>6962</v>
      </c>
      <c r="B4449" s="8">
        <v>8851753098736</v>
      </c>
      <c r="C4449" s="2" t="s">
        <v>6963</v>
      </c>
      <c r="D4449" s="1">
        <v>20</v>
      </c>
      <c r="E4449" s="1">
        <v>1</v>
      </c>
      <c r="F4449" s="1">
        <v>0</v>
      </c>
      <c r="G4449" s="1">
        <v>3</v>
      </c>
      <c r="H4449" s="1">
        <v>4</v>
      </c>
      <c r="I4449" s="15" t="s">
        <v>9467</v>
      </c>
      <c r="J4449" s="17" t="s">
        <v>7142</v>
      </c>
      <c r="K4449" s="4" t="s">
        <v>7144</v>
      </c>
      <c r="L4449" s="5" t="s">
        <v>7143</v>
      </c>
      <c r="M4449" s="5">
        <f t="shared" si="276"/>
        <v>3</v>
      </c>
      <c r="N4449" s="5">
        <f t="shared" si="277"/>
        <v>4</v>
      </c>
      <c r="O4449" s="3" t="str">
        <f>IF(ISBLANK(D4449),"ส่วนลด",VLOOKUP(D4449,หมวดหมู่!$A$2:$B$35,2))</f>
        <v>อุปโภค/บริโภค</v>
      </c>
      <c r="P4449" s="3" t="str">
        <f>IF(ISBLANK(E4449),"หน่วย",VLOOKUP(E4449,หน่วยนับ!$A$2:$B$37,2))</f>
        <v>ชิ้น</v>
      </c>
      <c r="Q4449" t="str">
        <f t="shared" si="278"/>
        <v>prd_4476.jpg</v>
      </c>
      <c r="R4449" t="str">
        <f t="shared" si="279"/>
        <v>INSERT INTO `product`(`pID`, `pBar`, `pBars`, `pName`, `pBP`, `pSP`, `pVal`, `pCate`, `pUnit`, `img`) VALUES ('P04449','8851753098736','[{"detail":"รหัสสินค้า","barcode":"P04449"},{"detail":"บาร์โค้ดหลัก","barcode":"8851753098736"}]','มอคโคน่าเขียว18กรัม**','3','4','0','อุปโภค/บริโภค','ชิ้น','prd_4476.jpg');</v>
      </c>
    </row>
    <row r="4450" spans="1:18" x14ac:dyDescent="0.25">
      <c r="A4450" s="2" t="s">
        <v>6964</v>
      </c>
      <c r="B4450" s="8">
        <v>8851753098637</v>
      </c>
      <c r="C4450" s="2" t="s">
        <v>6965</v>
      </c>
      <c r="D4450" s="6"/>
      <c r="E4450" s="6"/>
      <c r="F4450" s="1">
        <v>97</v>
      </c>
      <c r="G4450" s="1">
        <v>0</v>
      </c>
      <c r="H4450" s="1">
        <v>45</v>
      </c>
      <c r="I4450" s="16"/>
      <c r="J4450" s="17" t="s">
        <v>7142</v>
      </c>
      <c r="K4450" s="4" t="s">
        <v>7144</v>
      </c>
      <c r="L4450" s="5" t="s">
        <v>7143</v>
      </c>
      <c r="M4450" s="5">
        <f t="shared" si="276"/>
        <v>0</v>
      </c>
      <c r="N4450" s="5">
        <f t="shared" si="277"/>
        <v>-45</v>
      </c>
      <c r="O4450" s="3" t="str">
        <f>IF(ISBLANK(D4450),"ส่วนลด",VLOOKUP(D4450,หมวดหมู่!$A$2:$B$35,2))</f>
        <v>ส่วนลด</v>
      </c>
      <c r="P4450" s="3" t="str">
        <f>IF(ISBLANK(E4450),"หน่วย",VLOOKUP(E4450,หน่วยนับ!$A$2:$B$37,2))</f>
        <v>หน่วย</v>
      </c>
      <c r="Q4450" t="str">
        <f t="shared" si="278"/>
        <v>P00000.png</v>
      </c>
      <c r="R4450" t="str">
        <f t="shared" si="279"/>
        <v>INSERT INTO `product`(`pID`, `pBar`, `pBars`, `pName`, `pBP`, `pSP`, `pVal`, `pCate`, `pUnit`, `img`) VALUES ('P04450','8851753098637','[{"detail":"รหัสสินค้า","barcode":"P04450"},{"detail":"บาร์โค้ดหลัก","barcode":"8851753098637"}]','ส่วนลดมอคโคน่าเขียว18กรัม**','0','-45','97','ส่วนลด','หน่วย','P00000.png');</v>
      </c>
    </row>
    <row r="4451" spans="1:18" x14ac:dyDescent="0.25">
      <c r="A4451" s="2" t="s">
        <v>6966</v>
      </c>
      <c r="B4451" s="8" t="s">
        <v>6966</v>
      </c>
      <c r="C4451" s="2" t="s">
        <v>9468</v>
      </c>
      <c r="D4451" s="1">
        <v>22</v>
      </c>
      <c r="E4451" s="1">
        <v>1</v>
      </c>
      <c r="F4451" s="1">
        <v>11</v>
      </c>
      <c r="G4451" s="1">
        <v>3.75</v>
      </c>
      <c r="H4451" s="1">
        <v>7</v>
      </c>
      <c r="I4451" s="16"/>
      <c r="J4451" s="17" t="s">
        <v>7142</v>
      </c>
      <c r="K4451" s="4" t="s">
        <v>7144</v>
      </c>
      <c r="L4451" s="5" t="s">
        <v>7143</v>
      </c>
      <c r="M4451" s="5">
        <f t="shared" si="276"/>
        <v>3.75</v>
      </c>
      <c r="N4451" s="5">
        <f t="shared" si="277"/>
        <v>7</v>
      </c>
      <c r="O4451" s="3" t="str">
        <f>IF(ISBLANK(D4451),"ส่วนลด",VLOOKUP(D4451,หมวดหมู่!$A$2:$B$35,2))</f>
        <v>ประปา</v>
      </c>
      <c r="P4451" s="3" t="str">
        <f>IF(ISBLANK(E4451),"หน่วย",VLOOKUP(E4451,หน่วยนับ!$A$2:$B$37,2))</f>
        <v>ชิ้น</v>
      </c>
      <c r="Q4451" t="str">
        <f t="shared" si="278"/>
        <v>P00000.png</v>
      </c>
      <c r="R4451" t="str">
        <f t="shared" si="279"/>
        <v>INSERT INTO `product`(`pID`, `pBar`, `pBars`, `pName`, `pBP`, `pSP`, `pVal`, `pCate`, `pUnit`, `img`) VALUES ('P04451','P04451','[{"detail":"รหัสสินค้า","barcode":"P04451"},{"detail":"บาร์โค้ดหลัก","barcode":"P04451"}]','ต่อตรงลดหนา PVC 1''X1/2'' ***','3.75','7','11','ประปา','ชิ้น','P00000.png');</v>
      </c>
    </row>
    <row r="4452" spans="1:18" x14ac:dyDescent="0.25">
      <c r="A4452" s="2" t="s">
        <v>6967</v>
      </c>
      <c r="B4452" s="8" t="s">
        <v>6967</v>
      </c>
      <c r="C4452" s="2" t="s">
        <v>9469</v>
      </c>
      <c r="D4452" s="1">
        <v>22</v>
      </c>
      <c r="E4452" s="1">
        <v>1</v>
      </c>
      <c r="F4452" s="1">
        <v>6</v>
      </c>
      <c r="G4452" s="1">
        <v>4</v>
      </c>
      <c r="H4452" s="1">
        <v>8</v>
      </c>
      <c r="I4452" s="16"/>
      <c r="J4452" s="17" t="s">
        <v>7142</v>
      </c>
      <c r="K4452" s="4" t="s">
        <v>7144</v>
      </c>
      <c r="L4452" s="5" t="s">
        <v>7143</v>
      </c>
      <c r="M4452" s="5">
        <f t="shared" si="276"/>
        <v>4</v>
      </c>
      <c r="N4452" s="5">
        <f t="shared" si="277"/>
        <v>8</v>
      </c>
      <c r="O4452" s="3" t="str">
        <f>IF(ISBLANK(D4452),"ส่วนลด",VLOOKUP(D4452,หมวดหมู่!$A$2:$B$35,2))</f>
        <v>ประปา</v>
      </c>
      <c r="P4452" s="3" t="str">
        <f>IF(ISBLANK(E4452),"หน่วย",VLOOKUP(E4452,หน่วยนับ!$A$2:$B$37,2))</f>
        <v>ชิ้น</v>
      </c>
      <c r="Q4452" t="str">
        <f t="shared" si="278"/>
        <v>P00000.png</v>
      </c>
      <c r="R4452" t="str">
        <f t="shared" si="279"/>
        <v>INSERT INTO `product`(`pID`, `pBar`, `pBars`, `pName`, `pBP`, `pSP`, `pVal`, `pCate`, `pUnit`, `img`) VALUES ('P04452','P04452','[{"detail":"รหัสสินค้า","barcode":"P04452"},{"detail":"บาร์โค้ดหลัก","barcode":"P04452"}]','ต่อตรงลดหนาPVC 1''X3/4'' ***','4','8','6','ประปา','ชิ้น','P00000.png');</v>
      </c>
    </row>
    <row r="4453" spans="1:18" x14ac:dyDescent="0.25">
      <c r="A4453" s="2" t="s">
        <v>6968</v>
      </c>
      <c r="B4453" s="8">
        <v>4902430901369</v>
      </c>
      <c r="C4453" s="2" t="s">
        <v>9470</v>
      </c>
      <c r="D4453" s="1">
        <v>86</v>
      </c>
      <c r="E4453" s="1">
        <v>1</v>
      </c>
      <c r="F4453" s="1">
        <v>7</v>
      </c>
      <c r="G4453" s="1">
        <v>16.71</v>
      </c>
      <c r="H4453" s="1">
        <v>20</v>
      </c>
      <c r="I4453" s="16"/>
      <c r="J4453" s="17" t="s">
        <v>7142</v>
      </c>
      <c r="K4453" s="4" t="s">
        <v>7144</v>
      </c>
      <c r="L4453" s="5" t="s">
        <v>7143</v>
      </c>
      <c r="M4453" s="5">
        <f t="shared" si="276"/>
        <v>16.71</v>
      </c>
      <c r="N4453" s="5">
        <f t="shared" si="277"/>
        <v>20</v>
      </c>
      <c r="O4453" s="3" t="str">
        <f>IF(ISBLANK(D4453),"ส่วนลด",VLOOKUP(D4453,หมวดหมู่!$A$2:$B$35,2))</f>
        <v>ของใช้ในครัว</v>
      </c>
      <c r="P4453" s="3" t="str">
        <f>IF(ISBLANK(E4453),"หน่วย",VLOOKUP(E4453,หน่วยนับ!$A$2:$B$37,2))</f>
        <v>ชิ้น</v>
      </c>
      <c r="Q4453" t="str">
        <f t="shared" si="278"/>
        <v>P00000.png</v>
      </c>
      <c r="R4453" t="str">
        <f t="shared" si="279"/>
        <v>INSERT INTO `product`(`pID`, `pBar`, `pBars`, `pName`, `pBP`, `pSP`, `pVal`, `pCate`, `pUnit`, `img`) VALUES ('P04453','4902430901369','[{"detail":"รหัสสินค้า","barcode":"P04453"},{"detail":"บาร์โค้ดหลัก","barcode":"4902430901369"}]','ดาวนี่ตากในร่ม110มล***','16.71','20','7','ของใช้ในครัว','ชิ้น','P00000.png');</v>
      </c>
    </row>
    <row r="4454" spans="1:18" x14ac:dyDescent="0.25">
      <c r="A4454" s="2" t="s">
        <v>6969</v>
      </c>
      <c r="B4454" s="8">
        <v>4902430864923</v>
      </c>
      <c r="C4454" s="2" t="s">
        <v>6970</v>
      </c>
      <c r="D4454" s="1">
        <v>75</v>
      </c>
      <c r="E4454" s="1">
        <v>1</v>
      </c>
      <c r="F4454" s="1">
        <v>24</v>
      </c>
      <c r="G4454" s="1">
        <v>3.09</v>
      </c>
      <c r="H4454" s="1">
        <v>4</v>
      </c>
      <c r="I4454" s="16"/>
      <c r="J4454" s="17" t="s">
        <v>7142</v>
      </c>
      <c r="K4454" s="4" t="s">
        <v>7144</v>
      </c>
      <c r="L4454" s="5" t="s">
        <v>7143</v>
      </c>
      <c r="M4454" s="5">
        <f t="shared" si="276"/>
        <v>3.09</v>
      </c>
      <c r="N4454" s="5">
        <f t="shared" si="277"/>
        <v>4</v>
      </c>
      <c r="O4454" s="3" t="str">
        <f>IF(ISBLANK(D4454),"ส่วนลด",VLOOKUP(D4454,หมวดหมู่!$A$2:$B$35,2))</f>
        <v>ปรับผ้านุ่ม+อัดกลีบ+รีดเรียบ</v>
      </c>
      <c r="P4454" s="3" t="str">
        <f>IF(ISBLANK(E4454),"หน่วย",VLOOKUP(E4454,หน่วยนับ!$A$2:$B$37,2))</f>
        <v>ชิ้น</v>
      </c>
      <c r="Q4454" t="str">
        <f t="shared" si="278"/>
        <v>P00000.png</v>
      </c>
      <c r="R4454" t="str">
        <f t="shared" si="279"/>
        <v>INSERT INTO `product`(`pID`, `pBar`, `pBars`, `pName`, `pBP`, `pSP`, `pVal`, `pCate`, `pUnit`, `img`) VALUES ('P04454','4902430864923','[{"detail":"รหัสสินค้า","barcode":"P04454"},{"detail":"บาร์โค้ดหลัก","barcode":"4902430864923"}]','ดาวนี่ซองน้ำเงิน20มล**','3.09','4','24','ปรับผ้านุ่ม+อัดกลีบ+รีดเรียบ','ชิ้น','P00000.png');</v>
      </c>
    </row>
    <row r="4455" spans="1:18" x14ac:dyDescent="0.25">
      <c r="A4455" s="2" t="s">
        <v>6971</v>
      </c>
      <c r="B4455" s="8">
        <v>8852832001463</v>
      </c>
      <c r="C4455" s="2" t="s">
        <v>9471</v>
      </c>
      <c r="D4455" s="1">
        <v>20</v>
      </c>
      <c r="E4455" s="1">
        <v>18</v>
      </c>
      <c r="F4455" s="1">
        <v>5</v>
      </c>
      <c r="G4455" s="1">
        <v>75</v>
      </c>
      <c r="H4455" s="1">
        <v>95</v>
      </c>
      <c r="I4455" s="16"/>
      <c r="J4455" s="17" t="s">
        <v>7142</v>
      </c>
      <c r="K4455" s="4" t="s">
        <v>7144</v>
      </c>
      <c r="L4455" s="5" t="s">
        <v>7143</v>
      </c>
      <c r="M4455" s="5">
        <f t="shared" si="276"/>
        <v>75</v>
      </c>
      <c r="N4455" s="5">
        <f t="shared" si="277"/>
        <v>95</v>
      </c>
      <c r="O4455" s="3" t="str">
        <f>IF(ISBLANK(D4455),"ส่วนลด",VLOOKUP(D4455,หมวดหมู่!$A$2:$B$35,2))</f>
        <v>อุปโภค/บริโภค</v>
      </c>
      <c r="P4455" s="3" t="str">
        <f>IF(ISBLANK(E4455),"หน่วย",VLOOKUP(E4455,หน่วยนับ!$A$2:$B$37,2))</f>
        <v>แกลอน</v>
      </c>
      <c r="Q4455" t="str">
        <f t="shared" si="278"/>
        <v>P00000.png</v>
      </c>
      <c r="R4455" t="str">
        <f t="shared" si="279"/>
        <v>INSERT INTO `product`(`pID`, `pBar`, `pBars`, `pName`, `pBP`, `pSP`, `pVal`, `pCate`, `pUnit`, `img`) VALUES ('P04455','8852832001463','[{"detail":"รหัสสินค้า","barcode":"P04455"},{"detail":"บาร์โค้ดหลัก","barcode":"8852832001463"}]','แอลกอฮอล์76.5%100ml**','75','95','5','อุปโภค/บริโภค','แกลอน','P00000.png');</v>
      </c>
    </row>
    <row r="4456" spans="1:18" x14ac:dyDescent="0.25">
      <c r="A4456" s="2" t="s">
        <v>6972</v>
      </c>
      <c r="B4456" s="8">
        <v>8854692002178</v>
      </c>
      <c r="C4456" s="2" t="s">
        <v>9472</v>
      </c>
      <c r="D4456" s="1">
        <v>20</v>
      </c>
      <c r="E4456" s="1">
        <v>3</v>
      </c>
      <c r="F4456" s="1">
        <v>5</v>
      </c>
      <c r="G4456" s="1">
        <v>45</v>
      </c>
      <c r="H4456" s="1">
        <v>52</v>
      </c>
      <c r="I4456" s="16"/>
      <c r="J4456" s="17" t="s">
        <v>7142</v>
      </c>
      <c r="K4456" s="4" t="s">
        <v>7144</v>
      </c>
      <c r="L4456" s="5" t="s">
        <v>7143</v>
      </c>
      <c r="M4456" s="5">
        <f t="shared" si="276"/>
        <v>45</v>
      </c>
      <c r="N4456" s="5">
        <f t="shared" si="277"/>
        <v>52</v>
      </c>
      <c r="O4456" s="3" t="str">
        <f>IF(ISBLANK(D4456),"ส่วนลด",VLOOKUP(D4456,หมวดหมู่!$A$2:$B$35,2))</f>
        <v>อุปโภค/บริโภค</v>
      </c>
      <c r="P4456" s="3" t="str">
        <f>IF(ISBLANK(E4456),"หน่วย",VLOOKUP(E4456,หน่วยนับ!$A$2:$B$37,2))</f>
        <v>ขวด</v>
      </c>
      <c r="Q4456" t="str">
        <f t="shared" si="278"/>
        <v>P00000.png</v>
      </c>
      <c r="R4456" t="str">
        <f t="shared" si="279"/>
        <v>INSERT INTO `product`(`pID`, `pBar`, `pBars`, `pName`, `pBP`, `pSP`, `pVal`, `pCate`, `pUnit`, `img`) VALUES ('P04456','8854692002178','[{"detail":"รหัสสินค้า","barcode":"P04456"},{"detail":"บาร์โค้ดหลัก","barcode":"8854692002178"}]','น้ำจิ้มอาหารทะเล335 กรัม***','45','52','5','อุปโภค/บริโภค','ขวด','P00000.png');</v>
      </c>
    </row>
    <row r="4457" spans="1:18" x14ac:dyDescent="0.25">
      <c r="A4457" s="2" t="s">
        <v>6973</v>
      </c>
      <c r="B4457" s="8">
        <v>8854692002161</v>
      </c>
      <c r="C4457" s="2" t="s">
        <v>9473</v>
      </c>
      <c r="D4457" s="1">
        <v>20</v>
      </c>
      <c r="E4457" s="1">
        <v>3</v>
      </c>
      <c r="F4457" s="1">
        <v>2</v>
      </c>
      <c r="G4457" s="1">
        <v>30</v>
      </c>
      <c r="H4457" s="1">
        <v>36</v>
      </c>
      <c r="I4457" s="16"/>
      <c r="J4457" s="17" t="s">
        <v>7142</v>
      </c>
      <c r="K4457" s="4" t="s">
        <v>7144</v>
      </c>
      <c r="L4457" s="5" t="s">
        <v>7143</v>
      </c>
      <c r="M4457" s="5">
        <f t="shared" si="276"/>
        <v>30</v>
      </c>
      <c r="N4457" s="5">
        <f t="shared" si="277"/>
        <v>36</v>
      </c>
      <c r="O4457" s="3" t="str">
        <f>IF(ISBLANK(D4457),"ส่วนลด",VLOOKUP(D4457,หมวดหมู่!$A$2:$B$35,2))</f>
        <v>อุปโภค/บริโภค</v>
      </c>
      <c r="P4457" s="3" t="str">
        <f>IF(ISBLANK(E4457),"หน่วย",VLOOKUP(E4457,หน่วยนับ!$A$2:$B$37,2))</f>
        <v>ขวด</v>
      </c>
      <c r="Q4457" t="str">
        <f t="shared" si="278"/>
        <v>P00000.png</v>
      </c>
      <c r="R4457" t="str">
        <f t="shared" si="279"/>
        <v>INSERT INTO `product`(`pID`, `pBar`, `pBars`, `pName`, `pBP`, `pSP`, `pVal`, `pCate`, `pUnit`, `img`) VALUES ('P04457','8854692002161','[{"detail":"รหัสสินค้า","barcode":"P04457"},{"detail":"บาร์โค้ดหลัก","barcode":"8854692002161"}]','น้ำจิ้มอาหารย่าง360 กรัม***','30','36','2','อุปโภค/บริโภค','ขวด','P00000.png');</v>
      </c>
    </row>
    <row r="4458" spans="1:18" x14ac:dyDescent="0.25">
      <c r="A4458" s="2" t="s">
        <v>6974</v>
      </c>
      <c r="B4458" s="8">
        <v>8854692009276</v>
      </c>
      <c r="C4458" s="2" t="s">
        <v>6975</v>
      </c>
      <c r="D4458" s="1">
        <v>20</v>
      </c>
      <c r="E4458" s="1">
        <v>3</v>
      </c>
      <c r="F4458" s="1">
        <v>0</v>
      </c>
      <c r="G4458" s="1">
        <v>30</v>
      </c>
      <c r="H4458" s="1">
        <v>36</v>
      </c>
      <c r="I4458" s="16"/>
      <c r="J4458" s="17" t="s">
        <v>7142</v>
      </c>
      <c r="K4458" s="4" t="s">
        <v>7144</v>
      </c>
      <c r="L4458" s="5" t="s">
        <v>7143</v>
      </c>
      <c r="M4458" s="5">
        <f t="shared" si="276"/>
        <v>30</v>
      </c>
      <c r="N4458" s="5">
        <f t="shared" si="277"/>
        <v>36</v>
      </c>
      <c r="O4458" s="3" t="str">
        <f>IF(ISBLANK(D4458),"ส่วนลด",VLOOKUP(D4458,หมวดหมู่!$A$2:$B$35,2))</f>
        <v>อุปโภค/บริโภค</v>
      </c>
      <c r="P4458" s="3" t="str">
        <f>IF(ISBLANK(E4458),"หน่วย",VLOOKUP(E4458,หน่วยนับ!$A$2:$B$37,2))</f>
        <v>ขวด</v>
      </c>
      <c r="Q4458" t="str">
        <f t="shared" si="278"/>
        <v>P00000.png</v>
      </c>
      <c r="R4458" t="str">
        <f t="shared" si="279"/>
        <v>INSERT INTO `product`(`pID`, `pBar`, `pBars`, `pName`, `pBP`, `pSP`, `pVal`, `pCate`, `pUnit`, `img`) VALUES ('P04458','8854692009276','[{"detail":"รหัสสินค้า","barcode":"P04458"},{"detail":"บาร์โค้ดหลัก","barcode":"8854692009276"}]','น้ำจิ้มสุกี้ปิ้งย่าง350 กรัม**','30','36','0','อุปโภค/บริโภค','ขวด','P00000.png');</v>
      </c>
    </row>
    <row r="4459" spans="1:18" x14ac:dyDescent="0.25">
      <c r="A4459" s="2" t="s">
        <v>6976</v>
      </c>
      <c r="B4459" s="8">
        <v>8850348104012</v>
      </c>
      <c r="C4459" s="2" t="s">
        <v>6977</v>
      </c>
      <c r="D4459" s="1">
        <v>66</v>
      </c>
      <c r="E4459" s="1">
        <v>28</v>
      </c>
      <c r="F4459" s="1">
        <v>6</v>
      </c>
      <c r="G4459" s="1">
        <v>10.29</v>
      </c>
      <c r="H4459" s="1">
        <v>13</v>
      </c>
      <c r="I4459" s="15" t="s">
        <v>9474</v>
      </c>
      <c r="J4459" s="17" t="s">
        <v>7142</v>
      </c>
      <c r="K4459" s="4" t="s">
        <v>7144</v>
      </c>
      <c r="L4459" s="5" t="s">
        <v>7143</v>
      </c>
      <c r="M4459" s="5">
        <f t="shared" si="276"/>
        <v>10.29</v>
      </c>
      <c r="N4459" s="5">
        <f t="shared" si="277"/>
        <v>13</v>
      </c>
      <c r="O4459" s="3" t="str">
        <f>IF(ISBLANK(D4459),"ส่วนลด",VLOOKUP(D4459,หมวดหมู่!$A$2:$B$35,2))</f>
        <v>ยาสีฟัน+แปรงสีฟันน้ำยาบ้วนปาก</v>
      </c>
      <c r="P4459" s="3" t="str">
        <f>IF(ISBLANK(E4459),"หน่วย",VLOOKUP(E4459,หน่วยนับ!$A$2:$B$37,2))</f>
        <v>ผืน</v>
      </c>
      <c r="Q4459" t="str">
        <f t="shared" si="278"/>
        <v>prd_4486.jpg</v>
      </c>
      <c r="R4459" t="str">
        <f t="shared" si="279"/>
        <v>INSERT INTO `product`(`pID`, `pBar`, `pBars`, `pName`, `pBP`, `pSP`, `pVal`, `pCate`, `pUnit`, `img`) VALUES ('P04459','8850348104012','[{"detail":"รหัสสินค้า","barcode":"P04459"},{"detail":"บาร์โค้ดหลัก","barcode":"8850348104012"}]','ดอกบัวคู่ยาสีฟันดั้งเดิม40กรัม**','10.29','13','6','ยาสีฟัน+แปรงสีฟันน้ำยาบ้วนปาก','ผืน','prd_4486.jpg');</v>
      </c>
    </row>
    <row r="4460" spans="1:18" x14ac:dyDescent="0.25">
      <c r="A4460" s="2" t="s">
        <v>6978</v>
      </c>
      <c r="B4460" s="8">
        <v>8850348110129</v>
      </c>
      <c r="C4460" s="2" t="s">
        <v>6979</v>
      </c>
      <c r="D4460" s="1">
        <v>66</v>
      </c>
      <c r="E4460" s="1">
        <v>27</v>
      </c>
      <c r="F4460" s="1">
        <v>0</v>
      </c>
      <c r="G4460" s="1">
        <v>10.29</v>
      </c>
      <c r="H4460" s="1">
        <v>13</v>
      </c>
      <c r="I4460" s="15" t="s">
        <v>9475</v>
      </c>
      <c r="J4460" s="17" t="s">
        <v>7142</v>
      </c>
      <c r="K4460" s="4" t="s">
        <v>7144</v>
      </c>
      <c r="L4460" s="5" t="s">
        <v>7143</v>
      </c>
      <c r="M4460" s="5">
        <f t="shared" si="276"/>
        <v>10.29</v>
      </c>
      <c r="N4460" s="5">
        <f t="shared" si="277"/>
        <v>13</v>
      </c>
      <c r="O4460" s="3" t="str">
        <f>IF(ISBLANK(D4460),"ส่วนลด",VLOOKUP(D4460,หมวดหมู่!$A$2:$B$35,2))</f>
        <v>ยาสีฟัน+แปรงสีฟันน้ำยาบ้วนปาก</v>
      </c>
      <c r="P4460" s="3" t="str">
        <f>IF(ISBLANK(E4460),"หน่วย",VLOOKUP(E4460,หน่วยนับ!$A$2:$B$37,2))</f>
        <v>ม้วน</v>
      </c>
      <c r="Q4460" t="str">
        <f t="shared" si="278"/>
        <v>prd_4487.jpg</v>
      </c>
      <c r="R4460" t="str">
        <f t="shared" si="279"/>
        <v>INSERT INTO `product`(`pID`, `pBar`, `pBars`, `pName`, `pBP`, `pSP`, `pVal`, `pCate`, `pUnit`, `img`) VALUES ('P04460','8850348110129','[{"detail":"รหัสสินค้า","barcode":"P04460"},{"detail":"บาร์โค้ดหลัก","barcode":"8850348110129"}]','ดอกบัวคู่ยาสีฟันเอเวอร์40กรัม**','10.29','13','0','ยาสีฟัน+แปรงสีฟันน้ำยาบ้วนปาก','ม้วน','prd_4487.jpg');</v>
      </c>
    </row>
    <row r="4461" spans="1:18" x14ac:dyDescent="0.25">
      <c r="A4461" s="2" t="s">
        <v>6980</v>
      </c>
      <c r="B4461" s="8">
        <v>8850886035014</v>
      </c>
      <c r="C4461" s="2" t="s">
        <v>9476</v>
      </c>
      <c r="D4461" s="1">
        <v>66</v>
      </c>
      <c r="E4461" s="1">
        <v>29</v>
      </c>
      <c r="F4461" s="1">
        <v>9</v>
      </c>
      <c r="G4461" s="1">
        <v>7.67</v>
      </c>
      <c r="H4461" s="1">
        <v>12</v>
      </c>
      <c r="I4461" s="15" t="s">
        <v>9477</v>
      </c>
      <c r="J4461" s="17" t="s">
        <v>7142</v>
      </c>
      <c r="K4461" s="4" t="s">
        <v>7144</v>
      </c>
      <c r="L4461" s="5" t="s">
        <v>7143</v>
      </c>
      <c r="M4461" s="5">
        <f t="shared" si="276"/>
        <v>7.67</v>
      </c>
      <c r="N4461" s="5">
        <f t="shared" si="277"/>
        <v>12</v>
      </c>
      <c r="O4461" s="3" t="str">
        <f>IF(ISBLANK(D4461),"ส่วนลด",VLOOKUP(D4461,หมวดหมู่!$A$2:$B$35,2))</f>
        <v>ยาสีฟัน+แปรงสีฟันน้ำยาบ้วนปาก</v>
      </c>
      <c r="P4461" s="3" t="str">
        <f>IF(ISBLANK(E4461),"หน่วย",VLOOKUP(E4461,หน่วยนับ!$A$2:$B$37,2))</f>
        <v>หลอด</v>
      </c>
      <c r="Q4461" t="str">
        <f t="shared" si="278"/>
        <v>prd_4488.jpg</v>
      </c>
      <c r="R4461" t="str">
        <f t="shared" si="279"/>
        <v>INSERT INTO `product`(`pID`, `pBar`, `pBars`, `pName`, `pBP`, `pSP`, `pVal`, `pCate`, `pUnit`, `img`) VALUES ('P04461','8850886035014','[{"detail":"รหัสสินค้า","barcode":"P04461"},{"detail":"บาร์โค้ดหลัก","barcode":"8850886035014"}]','ฟลูโอคารีลยาสีฟัน35กรัม***','7.67','12','9','ยาสีฟัน+แปรงสีฟันน้ำยาบ้วนปาก','หลอด','prd_4488.jpg');</v>
      </c>
    </row>
    <row r="4462" spans="1:18" x14ac:dyDescent="0.25">
      <c r="A4462" s="2" t="s">
        <v>6981</v>
      </c>
      <c r="B4462" s="8">
        <v>8850006940792</v>
      </c>
      <c r="C4462" s="2" t="s">
        <v>9478</v>
      </c>
      <c r="D4462" s="1">
        <v>66</v>
      </c>
      <c r="E4462" s="1">
        <v>28</v>
      </c>
      <c r="F4462" s="1">
        <v>5</v>
      </c>
      <c r="G4462" s="1">
        <v>38.840000000000003</v>
      </c>
      <c r="H4462" s="1">
        <v>45</v>
      </c>
      <c r="I4462" s="15" t="s">
        <v>9479</v>
      </c>
      <c r="J4462" s="17" t="s">
        <v>7142</v>
      </c>
      <c r="K4462" s="4" t="s">
        <v>7144</v>
      </c>
      <c r="L4462" s="5" t="s">
        <v>7143</v>
      </c>
      <c r="M4462" s="5">
        <f t="shared" si="276"/>
        <v>38.840000000000003</v>
      </c>
      <c r="N4462" s="5">
        <f t="shared" si="277"/>
        <v>45</v>
      </c>
      <c r="O4462" s="3" t="str">
        <f>IF(ISBLANK(D4462),"ส่วนลด",VLOOKUP(D4462,หมวดหมู่!$A$2:$B$35,2))</f>
        <v>ยาสีฟัน+แปรงสีฟันน้ำยาบ้วนปาก</v>
      </c>
      <c r="P4462" s="3" t="str">
        <f>IF(ISBLANK(E4462),"หน่วย",VLOOKUP(E4462,หน่วยนับ!$A$2:$B$37,2))</f>
        <v>ผืน</v>
      </c>
      <c r="Q4462" t="str">
        <f t="shared" si="278"/>
        <v>prd_4489.jpg</v>
      </c>
      <c r="R4462" t="str">
        <f t="shared" si="279"/>
        <v>INSERT INTO `product`(`pID`, `pBar`, `pBars`, `pName`, `pBP`, `pSP`, `pVal`, `pCate`, `pUnit`, `img`) VALUES ('P04462','8850006940792','[{"detail":"รหัสสินค้า","barcode":"P04462"},{"detail":"บาร์โค้ดหลัก","barcode":"8850006940792"}]','คอลเกตุเกลือชาร์โคล100กรัม***','38.84','45','5','ยาสีฟัน+แปรงสีฟันน้ำยาบ้วนปาก','ผืน','prd_4489.jpg');</v>
      </c>
    </row>
    <row r="4463" spans="1:18" x14ac:dyDescent="0.25">
      <c r="A4463" s="2" t="s">
        <v>6982</v>
      </c>
      <c r="B4463" s="8">
        <v>4987176024787</v>
      </c>
      <c r="C4463" s="2" t="s">
        <v>6983</v>
      </c>
      <c r="D4463" s="1">
        <v>75</v>
      </c>
      <c r="E4463" s="1">
        <v>14</v>
      </c>
      <c r="F4463" s="1">
        <v>0</v>
      </c>
      <c r="G4463" s="1">
        <v>46.34</v>
      </c>
      <c r="H4463" s="1">
        <v>55</v>
      </c>
      <c r="I4463" s="16"/>
      <c r="J4463" s="17" t="s">
        <v>7142</v>
      </c>
      <c r="K4463" s="4" t="s">
        <v>7144</v>
      </c>
      <c r="L4463" s="5" t="s">
        <v>7143</v>
      </c>
      <c r="M4463" s="5">
        <f t="shared" si="276"/>
        <v>46.34</v>
      </c>
      <c r="N4463" s="5">
        <f t="shared" si="277"/>
        <v>55</v>
      </c>
      <c r="O4463" s="3" t="str">
        <f>IF(ISBLANK(D4463),"ส่วนลด",VLOOKUP(D4463,หมวดหมู่!$A$2:$B$35,2))</f>
        <v>ปรับผ้านุ่ม+อัดกลีบ+รีดเรียบ</v>
      </c>
      <c r="P4463" s="3" t="str">
        <f>IF(ISBLANK(E4463),"หน่วย",VLOOKUP(E4463,หน่วยนับ!$A$2:$B$37,2))</f>
        <v>ถุง</v>
      </c>
      <c r="Q4463" t="str">
        <f t="shared" si="278"/>
        <v>P00000.png</v>
      </c>
      <c r="R4463" t="str">
        <f t="shared" si="279"/>
        <v>INSERT INTO `product`(`pID`, `pBar`, `pBars`, `pName`, `pBP`, `pSP`, `pVal`, `pCate`, `pUnit`, `img`) VALUES ('P04463','4987176024787','[{"detail":"รหัสสินค้า","barcode":"P04463"},{"detail":"บาร์โค้ดหลัก","barcode":"4987176024787"}]','ดาวนี่ปรับผ้านุ่มเอสเซน490/55บ**','46.34','55','0','ปรับผ้านุ่ม+อัดกลีบ+รีดเรียบ','ถุง','P00000.png');</v>
      </c>
    </row>
    <row r="4464" spans="1:18" x14ac:dyDescent="0.25">
      <c r="A4464" s="2" t="s">
        <v>6984</v>
      </c>
      <c r="B4464" s="8">
        <v>8850002024199</v>
      </c>
      <c r="C4464" s="2" t="s">
        <v>6985</v>
      </c>
      <c r="D4464" s="1">
        <v>56</v>
      </c>
      <c r="E4464" s="1">
        <v>13</v>
      </c>
      <c r="F4464" s="1">
        <v>1</v>
      </c>
      <c r="G4464" s="1">
        <v>67</v>
      </c>
      <c r="H4464" s="1">
        <v>79</v>
      </c>
      <c r="I4464" s="16"/>
      <c r="J4464" s="17" t="s">
        <v>7142</v>
      </c>
      <c r="K4464" s="4" t="s">
        <v>7144</v>
      </c>
      <c r="L4464" s="5" t="s">
        <v>7143</v>
      </c>
      <c r="M4464" s="5">
        <f t="shared" si="276"/>
        <v>67</v>
      </c>
      <c r="N4464" s="5">
        <f t="shared" si="277"/>
        <v>79</v>
      </c>
      <c r="O4464" s="3" t="str">
        <f>IF(ISBLANK(D4464),"ส่วนลด",VLOOKUP(D4464,หมวดหมู่!$A$2:$B$35,2))</f>
        <v>ผงซักฟอก</v>
      </c>
      <c r="P4464" s="3" t="str">
        <f>IF(ISBLANK(E4464),"หน่วย",VLOOKUP(E4464,หน่วยนับ!$A$2:$B$37,2))</f>
        <v>แท่ง</v>
      </c>
      <c r="Q4464" t="str">
        <f t="shared" si="278"/>
        <v>P00000.png</v>
      </c>
      <c r="R4464" t="str">
        <f t="shared" si="279"/>
        <v>INSERT INTO `product`(`pID`, `pBar`, `pBars`, `pName`, `pBP`, `pSP`, `pVal`, `pCate`, `pUnit`, `img`) VALUES ('P04464','8850002024199','[{"detail":"รหัสสินค้า","barcode":"P04464"},{"detail":"บาร์โค้ดหลัก","barcode":"8850002024199"}]','โปรผงซักฟอกแดง1800g **','67','79','1','ผงซักฟอก','แท่ง','P00000.png');</v>
      </c>
    </row>
    <row r="4465" spans="1:18" x14ac:dyDescent="0.25">
      <c r="A4465" s="2" t="s">
        <v>6986</v>
      </c>
      <c r="B4465" s="8">
        <v>8850007811237</v>
      </c>
      <c r="C4465" s="2" t="s">
        <v>6987</v>
      </c>
      <c r="D4465" s="1">
        <v>66</v>
      </c>
      <c r="E4465" s="1">
        <v>1</v>
      </c>
      <c r="F4465" s="1">
        <v>0</v>
      </c>
      <c r="G4465" s="1">
        <v>99.5</v>
      </c>
      <c r="H4465" s="1">
        <v>119</v>
      </c>
      <c r="I4465" s="16"/>
      <c r="J4465" s="17" t="s">
        <v>7142</v>
      </c>
      <c r="K4465" s="4" t="s">
        <v>7144</v>
      </c>
      <c r="L4465" s="5" t="s">
        <v>7143</v>
      </c>
      <c r="M4465" s="5">
        <f t="shared" si="276"/>
        <v>99.5</v>
      </c>
      <c r="N4465" s="5">
        <f t="shared" si="277"/>
        <v>119</v>
      </c>
      <c r="O4465" s="3" t="str">
        <f>IF(ISBLANK(D4465),"ส่วนลด",VLOOKUP(D4465,หมวดหมู่!$A$2:$B$35,2))</f>
        <v>ยาสีฟัน+แปรงสีฟันน้ำยาบ้วนปาก</v>
      </c>
      <c r="P4465" s="3" t="str">
        <f>IF(ISBLANK(E4465),"หน่วย",VLOOKUP(E4465,หน่วยนับ!$A$2:$B$37,2))</f>
        <v>ชิ้น</v>
      </c>
      <c r="Q4465" t="str">
        <f t="shared" si="278"/>
        <v>P00000.png</v>
      </c>
      <c r="R4465" t="str">
        <f t="shared" si="279"/>
        <v>INSERT INTO `product`(`pID`, `pBar`, `pBars`, `pName`, `pBP`, `pSP`, `pVal`, `pCate`, `pUnit`, `img`) VALUES ('P04465','8850007811237','[{"detail":"รหัสสินค้า","barcode":"P04465"},{"detail":"บาร์โค้ดหลัก","barcode":"8850007811237"}]','ลิสเตอร์ริน500มล**','99.5','119','0','ยาสีฟัน+แปรงสีฟันน้ำยาบ้วนปาก','ชิ้น','P00000.png');</v>
      </c>
    </row>
    <row r="4466" spans="1:18" x14ac:dyDescent="0.25">
      <c r="A4466" s="2" t="s">
        <v>6988</v>
      </c>
      <c r="B4466" s="8">
        <v>8851818603301</v>
      </c>
      <c r="C4466" s="2" t="s">
        <v>9480</v>
      </c>
      <c r="D4466" s="1">
        <v>20</v>
      </c>
      <c r="E4466" s="1">
        <v>3</v>
      </c>
      <c r="F4466" s="1">
        <v>0</v>
      </c>
      <c r="G4466" s="1">
        <v>21.67</v>
      </c>
      <c r="H4466" s="1">
        <v>27</v>
      </c>
      <c r="I4466" s="16"/>
      <c r="J4466" s="17" t="s">
        <v>7142</v>
      </c>
      <c r="K4466" s="4" t="s">
        <v>7144</v>
      </c>
      <c r="L4466" s="5" t="s">
        <v>7143</v>
      </c>
      <c r="M4466" s="5">
        <f t="shared" si="276"/>
        <v>21.67</v>
      </c>
      <c r="N4466" s="5">
        <f t="shared" si="277"/>
        <v>27</v>
      </c>
      <c r="O4466" s="3" t="str">
        <f>IF(ISBLANK(D4466),"ส่วนลด",VLOOKUP(D4466,หมวดหมู่!$A$2:$B$35,2))</f>
        <v>อุปโภค/บริโภค</v>
      </c>
      <c r="P4466" s="3" t="str">
        <f>IF(ISBLANK(E4466),"หน่วย",VLOOKUP(E4466,หน่วยนับ!$A$2:$B$37,2))</f>
        <v>ขวด</v>
      </c>
      <c r="Q4466" t="str">
        <f t="shared" si="278"/>
        <v>P00000.png</v>
      </c>
      <c r="R4466" t="str">
        <f t="shared" si="279"/>
        <v>INSERT INTO `product`(`pID`, `pBar`, `pBars`, `pName`, `pBP`, `pSP`, `pVal`, `pCate`, `pUnit`, `img`) VALUES ('P04466','8851818603301','[{"detail":"รหัสสินค้า","barcode":"P04466"},{"detail":"บาร์โค้ดหลัก","barcode":"8851818603301"}]','ไฮเตอร์ซักผ้าขาว600ฟ้า***','21.67','27','0','อุปโภค/บริโภค','ขวด','P00000.png');</v>
      </c>
    </row>
    <row r="4467" spans="1:18" x14ac:dyDescent="0.25">
      <c r="A4467" s="2" t="s">
        <v>6989</v>
      </c>
      <c r="B4467" s="8">
        <v>8850360028860</v>
      </c>
      <c r="C4467" s="2" t="s">
        <v>6990</v>
      </c>
      <c r="D4467" s="1">
        <v>56</v>
      </c>
      <c r="E4467" s="1">
        <v>3</v>
      </c>
      <c r="F4467" s="1">
        <v>0</v>
      </c>
      <c r="G4467" s="1">
        <v>89</v>
      </c>
      <c r="H4467" s="1">
        <v>109</v>
      </c>
      <c r="I4467" s="16"/>
      <c r="J4467" s="17" t="s">
        <v>7142</v>
      </c>
      <c r="K4467" s="4" t="s">
        <v>7144</v>
      </c>
      <c r="L4467" s="5" t="s">
        <v>7143</v>
      </c>
      <c r="M4467" s="5">
        <f t="shared" si="276"/>
        <v>89</v>
      </c>
      <c r="N4467" s="5">
        <f t="shared" si="277"/>
        <v>109</v>
      </c>
      <c r="O4467" s="3" t="str">
        <f>IF(ISBLANK(D4467),"ส่วนลด",VLOOKUP(D4467,หมวดหมู่!$A$2:$B$35,2))</f>
        <v>ผงซักฟอก</v>
      </c>
      <c r="P4467" s="3" t="str">
        <f>IF(ISBLANK(E4467),"หน่วย",VLOOKUP(E4467,หน่วยนับ!$A$2:$B$37,2))</f>
        <v>ขวด</v>
      </c>
      <c r="Q4467" t="str">
        <f t="shared" si="278"/>
        <v>P00000.png</v>
      </c>
      <c r="R4467" t="str">
        <f t="shared" si="279"/>
        <v>INSERT INTO `product`(`pID`, `pBar`, `pBars`, `pName`, `pBP`, `pSP`, `pVal`, `pCate`, `pUnit`, `img`) VALUES ('P04467','8850360028860','[{"detail":"รหัสสินค้า","barcode":"P04467"},{"detail":"บาร์โค้ดหลัก","barcode":"8850360028860"}]','เดทตอลอาบน้ำเขียว500กรัม**','89','109','0','ผงซักฟอก','ขวด','P00000.png');</v>
      </c>
    </row>
    <row r="4468" spans="1:18" x14ac:dyDescent="0.25">
      <c r="A4468" s="2" t="s">
        <v>6991</v>
      </c>
      <c r="B4468" s="8">
        <v>9556111986401</v>
      </c>
      <c r="C4468" s="2" t="s">
        <v>6992</v>
      </c>
      <c r="D4468" s="1">
        <v>56</v>
      </c>
      <c r="E4468" s="1">
        <v>3</v>
      </c>
      <c r="F4468" s="1">
        <v>0</v>
      </c>
      <c r="G4468" s="1">
        <v>89</v>
      </c>
      <c r="H4468" s="1">
        <v>109</v>
      </c>
      <c r="I4468" s="16"/>
      <c r="J4468" s="17" t="s">
        <v>7142</v>
      </c>
      <c r="K4468" s="4" t="s">
        <v>7144</v>
      </c>
      <c r="L4468" s="5" t="s">
        <v>7143</v>
      </c>
      <c r="M4468" s="5">
        <f t="shared" si="276"/>
        <v>89</v>
      </c>
      <c r="N4468" s="5">
        <f t="shared" si="277"/>
        <v>109</v>
      </c>
      <c r="O4468" s="3" t="str">
        <f>IF(ISBLANK(D4468),"ส่วนลด",VLOOKUP(D4468,หมวดหมู่!$A$2:$B$35,2))</f>
        <v>ผงซักฟอก</v>
      </c>
      <c r="P4468" s="3" t="str">
        <f>IF(ISBLANK(E4468),"หน่วย",VLOOKUP(E4468,หน่วยนับ!$A$2:$B$37,2))</f>
        <v>ขวด</v>
      </c>
      <c r="Q4468" t="str">
        <f t="shared" si="278"/>
        <v>P00000.png</v>
      </c>
      <c r="R4468" t="str">
        <f t="shared" si="279"/>
        <v>INSERT INTO `product`(`pID`, `pBar`, `pBars`, `pName`, `pBP`, `pSP`, `pVal`, `pCate`, `pUnit`, `img`) VALUES ('P04468','9556111986401','[{"detail":"รหัสสินค้า","barcode":"P04468"},{"detail":"บาร์โค้ดหลัก","barcode":"9556111986401"}]','เดทตอลอาบน้ำส้ม500กรัม**','89','109','0','ผงซักฟอก','ขวด','P00000.png');</v>
      </c>
    </row>
    <row r="4469" spans="1:18" x14ac:dyDescent="0.25">
      <c r="A4469" s="2" t="s">
        <v>6993</v>
      </c>
      <c r="B4469" s="8">
        <v>8851932404082</v>
      </c>
      <c r="C4469" s="2" t="s">
        <v>6994</v>
      </c>
      <c r="D4469" s="1">
        <v>43</v>
      </c>
      <c r="E4469" s="1">
        <v>3</v>
      </c>
      <c r="F4469" s="1">
        <v>1</v>
      </c>
      <c r="G4469" s="1">
        <v>46.34</v>
      </c>
      <c r="H4469" s="1">
        <v>55</v>
      </c>
      <c r="I4469" s="16"/>
      <c r="J4469" s="17" t="s">
        <v>7142</v>
      </c>
      <c r="K4469" s="4" t="s">
        <v>7144</v>
      </c>
      <c r="L4469" s="5" t="s">
        <v>7143</v>
      </c>
      <c r="M4469" s="5">
        <f t="shared" si="276"/>
        <v>46.34</v>
      </c>
      <c r="N4469" s="5">
        <f t="shared" si="277"/>
        <v>55</v>
      </c>
      <c r="O4469" s="3" t="str">
        <f>IF(ISBLANK(D4469),"ส่วนลด",VLOOKUP(D4469,หมวดหมู่!$A$2:$B$35,2))</f>
        <v>โลออน+โลชั้่น+น้ำหอม</v>
      </c>
      <c r="P4469" s="3" t="str">
        <f>IF(ISBLANK(E4469),"หน่วย",VLOOKUP(E4469,หน่วยนับ!$A$2:$B$37,2))</f>
        <v>ขวด</v>
      </c>
      <c r="Q4469" t="str">
        <f t="shared" si="278"/>
        <v>P00000.png</v>
      </c>
      <c r="R4469" t="str">
        <f t="shared" si="279"/>
        <v>INSERT INTO `product`(`pID`, `pBar`, `pBars`, `pName`, `pBP`, `pSP`, `pVal`, `pCate`, `pUnit`, `img`) VALUES ('P04469','8851932404082','[{"detail":"รหัสสินค้า","barcode":"P04469"},{"detail":"บาร์โค้ดหลัก","barcode":"8851932404082"}]','ซิตร้าโลชั่นกันแดด150มล**','46.34','55','1','โลออน+โลชั้่น+น้ำหอม','ขวด','P00000.png');</v>
      </c>
    </row>
    <row r="4470" spans="1:18" x14ac:dyDescent="0.25">
      <c r="A4470" s="2" t="s">
        <v>6995</v>
      </c>
      <c r="B4470" s="8">
        <v>8851818191747</v>
      </c>
      <c r="C4470" s="2" t="s">
        <v>9481</v>
      </c>
      <c r="D4470" s="1">
        <v>68</v>
      </c>
      <c r="E4470" s="1">
        <v>1</v>
      </c>
      <c r="F4470" s="1">
        <v>7</v>
      </c>
      <c r="G4470" s="1">
        <v>7.42</v>
      </c>
      <c r="H4470" s="1">
        <v>10</v>
      </c>
      <c r="I4470" s="16"/>
      <c r="J4470" s="17" t="s">
        <v>7142</v>
      </c>
      <c r="K4470" s="4" t="s">
        <v>7144</v>
      </c>
      <c r="L4470" s="5" t="s">
        <v>7143</v>
      </c>
      <c r="M4470" s="5">
        <f t="shared" si="276"/>
        <v>7.42</v>
      </c>
      <c r="N4470" s="5">
        <f t="shared" si="277"/>
        <v>10</v>
      </c>
      <c r="O4470" s="3" t="str">
        <f>IF(ISBLANK(D4470),"ส่วนลด",VLOOKUP(D4470,หมวดหมู่!$A$2:$B$35,2))</f>
        <v>ผ้าอนามัย</v>
      </c>
      <c r="P4470" s="3" t="str">
        <f>IF(ISBLANK(E4470),"หน่วย",VLOOKUP(E4470,หน่วยนับ!$A$2:$B$37,2))</f>
        <v>ชิ้น</v>
      </c>
      <c r="Q4470" t="str">
        <f t="shared" si="278"/>
        <v>P00000.png</v>
      </c>
      <c r="R4470" t="str">
        <f t="shared" si="279"/>
        <v>INSERT INTO `product`(`pID`, `pBar`, `pBars`, `pName`, `pBP`, `pSP`, `pVal`, `pCate`, `pUnit`, `img`) VALUES ('P04470','8851818191747','[{"detail":"รหัสสินค้า","barcode":"P04470"},{"detail":"บาร์โค้ดหลัก","barcode":"8851818191747"}]','ลอริเอะกลางวัน5ชิ้น***','7.42','10','7','ผ้าอนามัย','ชิ้น','P00000.png');</v>
      </c>
    </row>
    <row r="4471" spans="1:18" x14ac:dyDescent="0.25">
      <c r="A4471" s="2" t="s">
        <v>6996</v>
      </c>
      <c r="B4471" s="8">
        <v>8850006900192</v>
      </c>
      <c r="C4471" s="2" t="s">
        <v>9482</v>
      </c>
      <c r="D4471" s="1">
        <v>42</v>
      </c>
      <c r="E4471" s="1">
        <v>23</v>
      </c>
      <c r="F4471" s="1">
        <v>2</v>
      </c>
      <c r="G4471" s="1">
        <v>11.75</v>
      </c>
      <c r="H4471" s="1">
        <v>15</v>
      </c>
      <c r="I4471" s="15" t="s">
        <v>9483</v>
      </c>
      <c r="J4471" s="17" t="s">
        <v>7142</v>
      </c>
      <c r="K4471" s="4" t="s">
        <v>7144</v>
      </c>
      <c r="L4471" s="5" t="s">
        <v>7143</v>
      </c>
      <c r="M4471" s="5">
        <f t="shared" si="276"/>
        <v>11.75</v>
      </c>
      <c r="N4471" s="5">
        <f t="shared" si="277"/>
        <v>15</v>
      </c>
      <c r="O4471" s="3" t="str">
        <f>IF(ISBLANK(D4471),"ส่วนลด",VLOOKUP(D4471,หมวดหมู่!$A$2:$B$35,2))</f>
        <v>ของใช้เด็ก+ชิชชู่+สำลี</v>
      </c>
      <c r="P4471" s="3" t="str">
        <f>IF(ISBLANK(E4471),"หน่วย",VLOOKUP(E4471,หน่วยนับ!$A$2:$B$37,2))</f>
        <v>ก้อน</v>
      </c>
      <c r="Q4471" t="str">
        <f t="shared" si="278"/>
        <v>prd_4498.jpg</v>
      </c>
      <c r="R4471" t="str">
        <f t="shared" si="279"/>
        <v>INSERT INTO `product`(`pID`, `pBar`, `pBars`, `pName`, `pBP`, `pSP`, `pVal`, `pCate`, `pUnit`, `img`) VALUES ('P04471','8850006900192','[{"detail":"รหัสสินค้า","barcode":"P04471"},{"detail":"บาร์โค้ดหลัก","barcode":"8850006900192"}]','แคร์สบู่เด็กฟ้า65กรัม**','11.75','15','2','ของใช้เด็ก+ชิชชู่+สำลี','ก้อน','prd_4498.jpg');</v>
      </c>
    </row>
    <row r="4472" spans="1:18" x14ac:dyDescent="0.25">
      <c r="A4472" s="2" t="s">
        <v>6997</v>
      </c>
      <c r="B4472" s="8">
        <v>8851932221122</v>
      </c>
      <c r="C4472" s="2" t="s">
        <v>6998</v>
      </c>
      <c r="D4472" s="1">
        <v>43</v>
      </c>
      <c r="E4472" s="1">
        <v>1</v>
      </c>
      <c r="F4472" s="1">
        <v>0</v>
      </c>
      <c r="G4472" s="1">
        <v>24</v>
      </c>
      <c r="H4472" s="1">
        <v>29</v>
      </c>
      <c r="I4472" s="16"/>
      <c r="J4472" s="17" t="s">
        <v>7142</v>
      </c>
      <c r="K4472" s="4" t="s">
        <v>7144</v>
      </c>
      <c r="L4472" s="5" t="s">
        <v>7143</v>
      </c>
      <c r="M4472" s="5">
        <f t="shared" si="276"/>
        <v>24</v>
      </c>
      <c r="N4472" s="5">
        <f t="shared" si="277"/>
        <v>29</v>
      </c>
      <c r="O4472" s="3" t="str">
        <f>IF(ISBLANK(D4472),"ส่วนลด",VLOOKUP(D4472,หมวดหมู่!$A$2:$B$35,2))</f>
        <v>โลออน+โลชั้่น+น้ำหอม</v>
      </c>
      <c r="P4472" s="3" t="str">
        <f>IF(ISBLANK(E4472),"หน่วย",VLOOKUP(E4472,หน่วยนับ!$A$2:$B$37,2))</f>
        <v>ชิ้น</v>
      </c>
      <c r="Q4472" t="str">
        <f t="shared" si="278"/>
        <v>P00000.png</v>
      </c>
      <c r="R4472" t="str">
        <f t="shared" si="279"/>
        <v>INSERT INTO `product`(`pID`, `pBar`, `pBars`, `pName`, `pBP`, `pSP`, `pVal`, `pCate`, `pUnit`, `img`) VALUES ('P04472','8851932221122','[{"detail":"รหัสสินค้า","barcode":"P04472"},{"detail":"บาร์โค้ดหลัก","barcode":"8851932221122"}]','ซิตร้าโลชั่น50มล**','24','29','0','โลออน+โลชั้่น+น้ำหอม','ชิ้น','P00000.png');</v>
      </c>
    </row>
    <row r="4473" spans="1:18" x14ac:dyDescent="0.25">
      <c r="A4473" s="2" t="s">
        <v>6999</v>
      </c>
      <c r="B4473" s="8" t="s">
        <v>6999</v>
      </c>
      <c r="C4473" s="2" t="s">
        <v>9484</v>
      </c>
      <c r="D4473" s="1">
        <v>60</v>
      </c>
      <c r="E4473" s="1">
        <v>1</v>
      </c>
      <c r="F4473" s="1">
        <v>20</v>
      </c>
      <c r="G4473" s="1">
        <v>6.17</v>
      </c>
      <c r="H4473" s="1">
        <v>10</v>
      </c>
      <c r="I4473" s="16"/>
      <c r="J4473" s="17" t="s">
        <v>7142</v>
      </c>
      <c r="K4473" s="4" t="s">
        <v>7144</v>
      </c>
      <c r="L4473" s="5" t="s">
        <v>7143</v>
      </c>
      <c r="M4473" s="5">
        <f t="shared" si="276"/>
        <v>6.17</v>
      </c>
      <c r="N4473" s="5">
        <f t="shared" si="277"/>
        <v>10</v>
      </c>
      <c r="O4473" s="3" t="str">
        <f>IF(ISBLANK(D4473),"ส่วนลด",VLOOKUP(D4473,หมวดหมู่!$A$2:$B$35,2))</f>
        <v>ยาสามัญประจำบ้าน</v>
      </c>
      <c r="P4473" s="3" t="str">
        <f>IF(ISBLANK(E4473),"หน่วย",VLOOKUP(E4473,หน่วยนับ!$A$2:$B$37,2))</f>
        <v>ชิ้น</v>
      </c>
      <c r="Q4473" t="str">
        <f t="shared" si="278"/>
        <v>P00000.png</v>
      </c>
      <c r="R4473" t="str">
        <f t="shared" si="279"/>
        <v>INSERT INTO `product`(`pID`, `pBar`, `pBars`, `pName`, `pBP`, `pSP`, `pVal`, `pCate`, `pUnit`, `img`) VALUES ('P04473','P04473','[{"detail":"รหัสสินค้า","barcode":"P04473"},{"detail":"บาร์โค้ดหลัก","barcode":"P04473"}]','ยาอมแก้เจ็บคอ***','6.17','10','20','ยาสามัญประจำบ้าน','ชิ้น','P00000.png');</v>
      </c>
    </row>
    <row r="4474" spans="1:18" x14ac:dyDescent="0.25">
      <c r="A4474" s="2" t="s">
        <v>7000</v>
      </c>
      <c r="B4474" s="8">
        <v>8851932392532</v>
      </c>
      <c r="C4474" s="2" t="s">
        <v>7001</v>
      </c>
      <c r="D4474" s="1">
        <v>43</v>
      </c>
      <c r="E4474" s="1">
        <v>3</v>
      </c>
      <c r="F4474" s="1">
        <v>0</v>
      </c>
      <c r="G4474" s="1">
        <v>53.67</v>
      </c>
      <c r="H4474" s="1">
        <v>65</v>
      </c>
      <c r="I4474" s="16"/>
      <c r="J4474" s="17" t="s">
        <v>7142</v>
      </c>
      <c r="K4474" s="4" t="s">
        <v>7144</v>
      </c>
      <c r="L4474" s="5" t="s">
        <v>7143</v>
      </c>
      <c r="M4474" s="5">
        <f t="shared" si="276"/>
        <v>53.67</v>
      </c>
      <c r="N4474" s="5">
        <f t="shared" si="277"/>
        <v>65</v>
      </c>
      <c r="O4474" s="3" t="str">
        <f>IF(ISBLANK(D4474),"ส่วนลด",VLOOKUP(D4474,หมวดหมู่!$A$2:$B$35,2))</f>
        <v>โลออน+โลชั้่น+น้ำหอม</v>
      </c>
      <c r="P4474" s="3" t="str">
        <f>IF(ISBLANK(E4474),"หน่วย",VLOOKUP(E4474,หน่วยนับ!$A$2:$B$37,2))</f>
        <v>ขวด</v>
      </c>
      <c r="Q4474" t="str">
        <f t="shared" si="278"/>
        <v>P00000.png</v>
      </c>
      <c r="R4474" t="str">
        <f t="shared" si="279"/>
        <v>INSERT INTO `product`(`pID`, `pBar`, `pBars`, `pName`, `pBP`, `pSP`, `pVal`, `pCate`, `pUnit`, `img`) VALUES ('P04474','8851932392532','[{"detail":"รหัสสินค้า","barcode":"P04474"},{"detail":"บาร์โค้ดหลัก","barcode":"8851932392532"}]','ซิตร้าโลชั่นเหลืองSPF20/150มล**','53.67','65','0','โลออน+โลชั้่น+น้ำหอม','ขวด','P00000.png');</v>
      </c>
    </row>
    <row r="4475" spans="1:18" x14ac:dyDescent="0.25">
      <c r="A4475" s="2" t="s">
        <v>7002</v>
      </c>
      <c r="B4475" s="8">
        <v>4800888151780</v>
      </c>
      <c r="C4475" s="2" t="s">
        <v>9485</v>
      </c>
      <c r="D4475" s="1">
        <v>43</v>
      </c>
      <c r="E4475" s="1">
        <v>1</v>
      </c>
      <c r="F4475" s="1">
        <v>3</v>
      </c>
      <c r="G4475" s="1">
        <v>38.340000000000003</v>
      </c>
      <c r="H4475" s="1">
        <v>45</v>
      </c>
      <c r="I4475" s="16"/>
      <c r="J4475" s="17" t="s">
        <v>7142</v>
      </c>
      <c r="K4475" s="4" t="s">
        <v>7144</v>
      </c>
      <c r="L4475" s="5" t="s">
        <v>7143</v>
      </c>
      <c r="M4475" s="5">
        <f t="shared" si="276"/>
        <v>38.340000000000003</v>
      </c>
      <c r="N4475" s="5">
        <f t="shared" si="277"/>
        <v>45</v>
      </c>
      <c r="O4475" s="3" t="str">
        <f>IF(ISBLANK(D4475),"ส่วนลด",VLOOKUP(D4475,หมวดหมู่!$A$2:$B$35,2))</f>
        <v>โลออน+โลชั้่น+น้ำหอม</v>
      </c>
      <c r="P4475" s="3" t="str">
        <f>IF(ISBLANK(E4475),"หน่วย",VLOOKUP(E4475,หน่วยนับ!$A$2:$B$37,2))</f>
        <v>ชิ้น</v>
      </c>
      <c r="Q4475" t="str">
        <f t="shared" si="278"/>
        <v>P00000.png</v>
      </c>
      <c r="R4475" t="str">
        <f t="shared" si="279"/>
        <v>INSERT INTO `product`(`pID`, `pBar`, `pBars`, `pName`, `pBP`, `pSP`, `pVal`, `pCate`, `pUnit`, `img`) VALUES ('P04475','4800888151780','[{"detail":"รหัสสินค้า","barcode":"P04475"},{"detail":"บาร์โค้ดหลัก","barcode":"4800888151780"}]','เรโซน่าโลออนฟ้า25มล***','38.34','45','3','โลออน+โลชั้่น+น้ำหอม','ชิ้น','P00000.png');</v>
      </c>
    </row>
    <row r="4476" spans="1:18" x14ac:dyDescent="0.25">
      <c r="A4476" s="2" t="s">
        <v>7003</v>
      </c>
      <c r="B4476" s="8">
        <v>8850029016788</v>
      </c>
      <c r="C4476" s="2" t="s">
        <v>6661</v>
      </c>
      <c r="D4476" s="1">
        <v>43</v>
      </c>
      <c r="E4476" s="1">
        <v>1</v>
      </c>
      <c r="F4476" s="1">
        <v>0</v>
      </c>
      <c r="G4476" s="1">
        <v>79.34</v>
      </c>
      <c r="H4476" s="1">
        <v>95</v>
      </c>
      <c r="I4476" s="16"/>
      <c r="J4476" s="17" t="s">
        <v>7142</v>
      </c>
      <c r="K4476" s="4" t="s">
        <v>7144</v>
      </c>
      <c r="L4476" s="5" t="s">
        <v>7143</v>
      </c>
      <c r="M4476" s="5">
        <f t="shared" si="276"/>
        <v>79.34</v>
      </c>
      <c r="N4476" s="5">
        <f t="shared" si="277"/>
        <v>95</v>
      </c>
      <c r="O4476" s="3" t="str">
        <f>IF(ISBLANK(D4476),"ส่วนลด",VLOOKUP(D4476,หมวดหมู่!$A$2:$B$35,2))</f>
        <v>โลออน+โลชั้่น+น้ำหอม</v>
      </c>
      <c r="P4476" s="3" t="str">
        <f>IF(ISBLANK(E4476),"หน่วย",VLOOKUP(E4476,หน่วยนับ!$A$2:$B$37,2))</f>
        <v>ชิ้น</v>
      </c>
      <c r="Q4476" t="str">
        <f t="shared" si="278"/>
        <v>P00000.png</v>
      </c>
      <c r="R4476" t="str">
        <f t="shared" si="279"/>
        <v>INSERT INTO `product`(`pID`, `pBar`, `pBars`, `pName`, `pBP`, `pSP`, `pVal`, `pCate`, `pUnit`, `img`) VALUES ('P04476','8850029016788','[{"detail":"รหัสสินค้า","barcode":"P04476"},{"detail":"บาร์โค้ดหลัก","barcode":"8850029016788"}]','นีเวียโลออน50มล**','79.34','95','0','โลออน+โลชั้่น+น้ำหอม','ชิ้น','P00000.png');</v>
      </c>
    </row>
    <row r="4477" spans="1:18" x14ac:dyDescent="0.25">
      <c r="A4477" s="2" t="s">
        <v>7004</v>
      </c>
      <c r="B4477" s="8">
        <v>42419723</v>
      </c>
      <c r="C4477" s="2" t="s">
        <v>7005</v>
      </c>
      <c r="D4477" s="1">
        <v>43</v>
      </c>
      <c r="E4477" s="1">
        <v>1</v>
      </c>
      <c r="F4477" s="1">
        <v>0</v>
      </c>
      <c r="G4477" s="1">
        <v>38.5</v>
      </c>
      <c r="H4477" s="1">
        <v>45</v>
      </c>
      <c r="I4477" s="16"/>
      <c r="J4477" s="17" t="s">
        <v>7142</v>
      </c>
      <c r="K4477" s="4" t="s">
        <v>7144</v>
      </c>
      <c r="L4477" s="5" t="s">
        <v>7143</v>
      </c>
      <c r="M4477" s="5">
        <f t="shared" si="276"/>
        <v>38.5</v>
      </c>
      <c r="N4477" s="5">
        <f t="shared" si="277"/>
        <v>45</v>
      </c>
      <c r="O4477" s="3" t="str">
        <f>IF(ISBLANK(D4477),"ส่วนลด",VLOOKUP(D4477,หมวดหมู่!$A$2:$B$35,2))</f>
        <v>โลออน+โลชั้่น+น้ำหอม</v>
      </c>
      <c r="P4477" s="3" t="str">
        <f>IF(ISBLANK(E4477),"หน่วย",VLOOKUP(E4477,หน่วยนับ!$A$2:$B$37,2))</f>
        <v>ชิ้น</v>
      </c>
      <c r="Q4477" t="str">
        <f t="shared" si="278"/>
        <v>P00000.png</v>
      </c>
      <c r="R4477" t="str">
        <f t="shared" si="279"/>
        <v>INSERT INTO `product`(`pID`, `pBar`, `pBars`, `pName`, `pBP`, `pSP`, `pVal`, `pCate`, `pUnit`, `img`) VALUES ('P04477','42419723','[{"detail":"รหัสสินค้า","barcode":"P04477"},{"detail":"บาร์โค้ดหลัก","barcode":"42419723"}]','นีเวียโลออนส้ม25มล**','38.5','45','0','โลออน+โลชั้่น+น้ำหอม','ชิ้น','P00000.png');</v>
      </c>
    </row>
    <row r="4478" spans="1:18" x14ac:dyDescent="0.25">
      <c r="A4478" s="2" t="s">
        <v>7006</v>
      </c>
      <c r="B4478" s="8">
        <v>8851932401852</v>
      </c>
      <c r="C4478" s="2" t="s">
        <v>7007</v>
      </c>
      <c r="D4478" s="1">
        <v>43</v>
      </c>
      <c r="E4478" s="1">
        <v>1</v>
      </c>
      <c r="F4478" s="1">
        <v>0</v>
      </c>
      <c r="G4478" s="1">
        <v>63.34</v>
      </c>
      <c r="H4478" s="1">
        <v>75</v>
      </c>
      <c r="I4478" s="16"/>
      <c r="J4478" s="17" t="s">
        <v>7142</v>
      </c>
      <c r="K4478" s="4" t="s">
        <v>7144</v>
      </c>
      <c r="L4478" s="5" t="s">
        <v>7143</v>
      </c>
      <c r="M4478" s="5">
        <f t="shared" si="276"/>
        <v>63.34</v>
      </c>
      <c r="N4478" s="5">
        <f t="shared" si="277"/>
        <v>75</v>
      </c>
      <c r="O4478" s="3" t="str">
        <f>IF(ISBLANK(D4478),"ส่วนลด",VLOOKUP(D4478,หมวดหมู่!$A$2:$B$35,2))</f>
        <v>โลออน+โลชั้่น+น้ำหอม</v>
      </c>
      <c r="P4478" s="3" t="str">
        <f>IF(ISBLANK(E4478),"หน่วย",VLOOKUP(E4478,หน่วยนับ!$A$2:$B$37,2))</f>
        <v>ชิ้น</v>
      </c>
      <c r="Q4478" t="str">
        <f t="shared" si="278"/>
        <v>P00000.png</v>
      </c>
      <c r="R4478" t="str">
        <f t="shared" si="279"/>
        <v>INSERT INTO `product`(`pID`, `pBar`, `pBars`, `pName`, `pBP`, `pSP`, `pVal`, `pCate`, `pUnit`, `img`) VALUES ('P04478','8851932401852','[{"detail":"รหัสสินค้า","barcode":"P04478"},{"detail":"บาร์โค้ดหลัก","barcode":"8851932401852"}]','วาสลีนโกโก้50มล**','63.34','75','0','โลออน+โลชั้่น+น้ำหอม','ชิ้น','P00000.png');</v>
      </c>
    </row>
    <row r="4479" spans="1:18" x14ac:dyDescent="0.25">
      <c r="A4479" s="2" t="s">
        <v>7008</v>
      </c>
      <c r="B4479" s="8">
        <v>4800888203786</v>
      </c>
      <c r="C4479" s="2" t="s">
        <v>9486</v>
      </c>
      <c r="D4479" s="1">
        <v>43</v>
      </c>
      <c r="E4479" s="1">
        <v>1</v>
      </c>
      <c r="F4479" s="1">
        <v>3</v>
      </c>
      <c r="G4479" s="1">
        <v>38.340000000000003</v>
      </c>
      <c r="H4479" s="1">
        <v>45</v>
      </c>
      <c r="I4479" s="16"/>
      <c r="J4479" s="17" t="s">
        <v>7142</v>
      </c>
      <c r="K4479" s="4" t="s">
        <v>7144</v>
      </c>
      <c r="L4479" s="5" t="s">
        <v>7143</v>
      </c>
      <c r="M4479" s="5">
        <f t="shared" si="276"/>
        <v>38.340000000000003</v>
      </c>
      <c r="N4479" s="5">
        <f t="shared" si="277"/>
        <v>45</v>
      </c>
      <c r="O4479" s="3" t="str">
        <f>IF(ISBLANK(D4479),"ส่วนลด",VLOOKUP(D4479,หมวดหมู่!$A$2:$B$35,2))</f>
        <v>โลออน+โลชั้่น+น้ำหอม</v>
      </c>
      <c r="P4479" s="3" t="str">
        <f>IF(ISBLANK(E4479),"หน่วย",VLOOKUP(E4479,หน่วยนับ!$A$2:$B$37,2))</f>
        <v>ชิ้น</v>
      </c>
      <c r="Q4479" t="str">
        <f t="shared" si="278"/>
        <v>P00000.png</v>
      </c>
      <c r="R4479" t="str">
        <f t="shared" si="279"/>
        <v>INSERT INTO `product`(`pID`, `pBar`, `pBars`, `pName`, `pBP`, `pSP`, `pVal`, `pCate`, `pUnit`, `img`) VALUES ('P04479','4800888203786','[{"detail":"รหัสสินค้า","barcode":"P04479"},{"detail":"บาร์โค้ดหลัก","barcode":"4800888203786"}]','เรโซน่าโรออน25มล***','38.34','45','3','โลออน+โลชั้่น+น้ำหอม','ชิ้น','P00000.png');</v>
      </c>
    </row>
    <row r="4480" spans="1:18" x14ac:dyDescent="0.25">
      <c r="A4480" s="2" t="s">
        <v>7009</v>
      </c>
      <c r="B4480" s="8">
        <v>8851932391269</v>
      </c>
      <c r="C4480" s="2" t="s">
        <v>7010</v>
      </c>
      <c r="D4480" s="1">
        <v>43</v>
      </c>
      <c r="E4480" s="1">
        <v>3</v>
      </c>
      <c r="F4480" s="1">
        <v>0</v>
      </c>
      <c r="G4480" s="1">
        <v>53.67</v>
      </c>
      <c r="H4480" s="1">
        <v>65</v>
      </c>
      <c r="I4480" s="16"/>
      <c r="J4480" s="17" t="s">
        <v>7142</v>
      </c>
      <c r="K4480" s="4" t="s">
        <v>7144</v>
      </c>
      <c r="L4480" s="5" t="s">
        <v>7143</v>
      </c>
      <c r="M4480" s="5">
        <f t="shared" si="276"/>
        <v>53.67</v>
      </c>
      <c r="N4480" s="5">
        <f t="shared" si="277"/>
        <v>65</v>
      </c>
      <c r="O4480" s="3" t="str">
        <f>IF(ISBLANK(D4480),"ส่วนลด",VLOOKUP(D4480,หมวดหมู่!$A$2:$B$35,2))</f>
        <v>โลออน+โลชั้่น+น้ำหอม</v>
      </c>
      <c r="P4480" s="3" t="str">
        <f>IF(ISBLANK(E4480),"หน่วย",VLOOKUP(E4480,หน่วยนับ!$A$2:$B$37,2))</f>
        <v>ขวด</v>
      </c>
      <c r="Q4480" t="str">
        <f t="shared" si="278"/>
        <v>P00000.png</v>
      </c>
      <c r="R4480" t="str">
        <f t="shared" si="279"/>
        <v>INSERT INTO `product`(`pID`, `pBar`, `pBars`, `pName`, `pBP`, `pSP`, `pVal`, `pCate`, `pUnit`, `img`) VALUES ('P04480','8851932391269','[{"detail":"รหัสสินค้า","barcode":"P04480"},{"detail":"บาร์โค้ดหลัก","barcode":"8851932391269"}]','ซิตร้าโลชั่น150มล**','53.67','65','0','โลออน+โลชั้่น+น้ำหอม','ขวด','P00000.png');</v>
      </c>
    </row>
    <row r="4481" spans="1:18" x14ac:dyDescent="0.25">
      <c r="A4481" s="2" t="s">
        <v>7011</v>
      </c>
      <c r="B4481" s="8">
        <v>8850046221110</v>
      </c>
      <c r="C4481" s="2" t="s">
        <v>7012</v>
      </c>
      <c r="D4481" s="1">
        <v>42</v>
      </c>
      <c r="E4481" s="1">
        <v>1</v>
      </c>
      <c r="F4481" s="1">
        <v>1</v>
      </c>
      <c r="G4481" s="1">
        <v>15.8</v>
      </c>
      <c r="H4481" s="1">
        <v>20</v>
      </c>
      <c r="I4481" s="16"/>
      <c r="J4481" s="17" t="s">
        <v>7142</v>
      </c>
      <c r="K4481" s="4" t="s">
        <v>7144</v>
      </c>
      <c r="L4481" s="5" t="s">
        <v>7143</v>
      </c>
      <c r="M4481" s="5">
        <f t="shared" si="276"/>
        <v>15.8</v>
      </c>
      <c r="N4481" s="5">
        <f t="shared" si="277"/>
        <v>20</v>
      </c>
      <c r="O4481" s="3" t="str">
        <f>IF(ISBLANK(D4481),"ส่วนลด",VLOOKUP(D4481,หมวดหมู่!$A$2:$B$35,2))</f>
        <v>ของใช้เด็ก+ชิชชู่+สำลี</v>
      </c>
      <c r="P4481" s="3" t="str">
        <f>IF(ISBLANK(E4481),"หน่วย",VLOOKUP(E4481,หน่วยนับ!$A$2:$B$37,2))</f>
        <v>ชิ้น</v>
      </c>
      <c r="Q4481" t="str">
        <f t="shared" si="278"/>
        <v>P00000.png</v>
      </c>
      <c r="R4481" t="str">
        <f t="shared" si="279"/>
        <v>INSERT INTO `product`(`pID`, `pBar`, `pBars`, `pName`, `pBP`, `pSP`, `pVal`, `pCate`, `pUnit`, `img`) VALUES ('P04481','8850046221110','[{"detail":"รหัสสินค้า","barcode":"P04481"},{"detail":"บาร์โค้ดหลัก","barcode":"8850046221110"}]','กระดาษเช็ดหน้าซิลค์120แผ่น**','15.8','20','1','ของใช้เด็ก+ชิชชู่+สำลี','ชิ้น','P00000.png');</v>
      </c>
    </row>
    <row r="4482" spans="1:18" x14ac:dyDescent="0.25">
      <c r="A4482" s="2" t="s">
        <v>7013</v>
      </c>
      <c r="B4482" s="8">
        <v>8858717300010</v>
      </c>
      <c r="C4482" s="2" t="s">
        <v>9487</v>
      </c>
      <c r="D4482" s="1">
        <v>60</v>
      </c>
      <c r="E4482" s="1">
        <v>1</v>
      </c>
      <c r="F4482" s="1">
        <v>43</v>
      </c>
      <c r="G4482" s="1">
        <v>2.96</v>
      </c>
      <c r="H4482" s="1">
        <v>5</v>
      </c>
      <c r="I4482" s="16"/>
      <c r="J4482" s="17" t="s">
        <v>7142</v>
      </c>
      <c r="K4482" s="4" t="s">
        <v>7144</v>
      </c>
      <c r="L4482" s="5" t="s">
        <v>7143</v>
      </c>
      <c r="M4482" s="5">
        <f t="shared" si="276"/>
        <v>2.96</v>
      </c>
      <c r="N4482" s="5">
        <f t="shared" si="277"/>
        <v>5</v>
      </c>
      <c r="O4482" s="3" t="str">
        <f>IF(ISBLANK(D4482),"ส่วนลด",VLOOKUP(D4482,หมวดหมู่!$A$2:$B$35,2))</f>
        <v>ยาสามัญประจำบ้าน</v>
      </c>
      <c r="P4482" s="3" t="str">
        <f>IF(ISBLANK(E4482),"หน่วย",VLOOKUP(E4482,หน่วยนับ!$A$2:$B$37,2))</f>
        <v>ชิ้น</v>
      </c>
      <c r="Q4482" t="str">
        <f t="shared" si="278"/>
        <v>P00000.png</v>
      </c>
      <c r="R4482" t="str">
        <f t="shared" si="279"/>
        <v>INSERT INTO `product`(`pID`, `pBar`, `pBars`, `pName`, `pBP`, `pSP`, `pVal`, `pCate`, `pUnit`, `img`) VALUES ('P04482','8858717300010','[{"detail":"รหัสสินค้า","barcode":"P04482"},{"detail":"บาร์โค้ดหลัก","barcode":"8858717300010"}]','เกลือแร่ตองเค 25g ***','2.96','5','43','ยาสามัญประจำบ้าน','ชิ้น','P00000.png');</v>
      </c>
    </row>
    <row r="4483" spans="1:18" x14ac:dyDescent="0.25">
      <c r="A4483" s="2" t="s">
        <v>7014</v>
      </c>
      <c r="B4483" s="8">
        <v>8857022000530</v>
      </c>
      <c r="C4483" s="2" t="s">
        <v>7015</v>
      </c>
      <c r="D4483" s="1">
        <v>60</v>
      </c>
      <c r="E4483" s="1">
        <v>3</v>
      </c>
      <c r="F4483" s="1">
        <v>2</v>
      </c>
      <c r="G4483" s="1">
        <v>17.170000000000002</v>
      </c>
      <c r="H4483" s="1">
        <v>25</v>
      </c>
      <c r="I4483" s="16"/>
      <c r="J4483" s="17" t="s">
        <v>7142</v>
      </c>
      <c r="K4483" s="4" t="s">
        <v>7144</v>
      </c>
      <c r="L4483" s="5" t="s">
        <v>7143</v>
      </c>
      <c r="M4483" s="5">
        <f t="shared" ref="M4483:M4546" si="280">IF(ISBLANK(D4483),0,G4483)</f>
        <v>17.170000000000002</v>
      </c>
      <c r="N4483" s="5">
        <f t="shared" ref="N4483:N4546" si="281">IF(ISBLANK(D4483),-H4483,H4483)</f>
        <v>25</v>
      </c>
      <c r="O4483" s="3" t="str">
        <f>IF(ISBLANK(D4483),"ส่วนลด",VLOOKUP(D4483,หมวดหมู่!$A$2:$B$35,2))</f>
        <v>ยาสามัญประจำบ้าน</v>
      </c>
      <c r="P4483" s="3" t="str">
        <f>IF(ISBLANK(E4483),"หน่วย",VLOOKUP(E4483,หน่วยนับ!$A$2:$B$37,2))</f>
        <v>ขวด</v>
      </c>
      <c r="Q4483" t="str">
        <f t="shared" ref="Q4483:Q4546" si="282">IF(ISBLANK(I4483),"P00000.png",I4483)</f>
        <v>P00000.png</v>
      </c>
      <c r="R4483" t="str">
        <f t="shared" ref="R4483:R4546" si="283">"INSERT INTO `product`(`pID`, `pBar`, `pBars`, `pName`, `pBP`, `pSP`, `pVal`, `pCate`, `pUnit`, `img`) VALUES ('"&amp;A4483&amp;"','"&amp;B4483&amp;"','"&amp;J4483&amp;A4483&amp;K4483&amp;B4483&amp;L4483&amp;"','"&amp;C4483&amp;"','"&amp;M4483&amp;"','"&amp;N4483&amp;"','"&amp;F4483&amp;"','"&amp;O4483&amp;"','"&amp;P4483&amp;"','"&amp;Q4483&amp;"');"</f>
        <v>INSERT INTO `product`(`pID`, `pBar`, `pBars`, `pName`, `pBP`, `pSP`, `pVal`, `pCate`, `pUnit`, `img`) VALUES ('P04483','8857022000530','[{"detail":"รหัสสินค้า","barcode":"P04483"},{"detail":"บาร์โค้ดหลัก","barcode":"8857022000530"}]','อาปาเซ่แก้ไอ60ซีซี**','17.17','25','2','ยาสามัญประจำบ้าน','ขวด','P00000.png');</v>
      </c>
    </row>
    <row r="4484" spans="1:18" x14ac:dyDescent="0.25">
      <c r="A4484" s="2" t="s">
        <v>7016</v>
      </c>
      <c r="B4484" s="8">
        <v>8853935010253</v>
      </c>
      <c r="C4484" s="2" t="s">
        <v>9488</v>
      </c>
      <c r="D4484" s="1">
        <v>60</v>
      </c>
      <c r="E4484" s="1">
        <v>1</v>
      </c>
      <c r="F4484" s="1">
        <v>10</v>
      </c>
      <c r="G4484" s="1">
        <v>7.5</v>
      </c>
      <c r="H4484" s="1">
        <v>10</v>
      </c>
      <c r="I4484" s="16"/>
      <c r="J4484" s="17" t="s">
        <v>7142</v>
      </c>
      <c r="K4484" s="4" t="s">
        <v>7144</v>
      </c>
      <c r="L4484" s="5" t="s">
        <v>7143</v>
      </c>
      <c r="M4484" s="5">
        <f t="shared" si="280"/>
        <v>7.5</v>
      </c>
      <c r="N4484" s="5">
        <f t="shared" si="281"/>
        <v>10</v>
      </c>
      <c r="O4484" s="3" t="str">
        <f>IF(ISBLANK(D4484),"ส่วนลด",VLOOKUP(D4484,หมวดหมู่!$A$2:$B$35,2))</f>
        <v>ยาสามัญประจำบ้าน</v>
      </c>
      <c r="P4484" s="3" t="str">
        <f>IF(ISBLANK(E4484),"หน่วย",VLOOKUP(E4484,หน่วยนับ!$A$2:$B$37,2))</f>
        <v>ชิ้น</v>
      </c>
      <c r="Q4484" t="str">
        <f t="shared" si="282"/>
        <v>P00000.png</v>
      </c>
      <c r="R4484" t="str">
        <f t="shared" si="283"/>
        <v>INSERT INTO `product`(`pID`, `pBar`, `pBars`, `pName`, `pBP`, `pSP`, `pVal`, `pCate`, `pUnit`, `img`) VALUES ('P04484','8853935010253','[{"detail":"รหัสสินค้า","barcode":"P04484"},{"detail":"บาร์โค้ดหลัก","barcode":"8853935010253"}]','ยาสวนทวารยูนีซัน10ซีซี***','7.5','10','10','ยาสามัญประจำบ้าน','ชิ้น','P00000.png');</v>
      </c>
    </row>
    <row r="4485" spans="1:18" x14ac:dyDescent="0.25">
      <c r="A4485" s="2" t="s">
        <v>7017</v>
      </c>
      <c r="B4485" s="8">
        <v>8850195770163</v>
      </c>
      <c r="C4485" s="2" t="s">
        <v>7018</v>
      </c>
      <c r="D4485" s="1">
        <v>60</v>
      </c>
      <c r="E4485" s="1">
        <v>1</v>
      </c>
      <c r="F4485" s="1">
        <v>2</v>
      </c>
      <c r="G4485" s="1">
        <v>32</v>
      </c>
      <c r="H4485" s="1">
        <v>39</v>
      </c>
      <c r="I4485" s="16"/>
      <c r="J4485" s="17" t="s">
        <v>7142</v>
      </c>
      <c r="K4485" s="4" t="s">
        <v>7144</v>
      </c>
      <c r="L4485" s="5" t="s">
        <v>7143</v>
      </c>
      <c r="M4485" s="5">
        <f t="shared" si="280"/>
        <v>32</v>
      </c>
      <c r="N4485" s="5">
        <f t="shared" si="281"/>
        <v>39</v>
      </c>
      <c r="O4485" s="3" t="str">
        <f>IF(ISBLANK(D4485),"ส่วนลด",VLOOKUP(D4485,หมวดหมู่!$A$2:$B$35,2))</f>
        <v>ยาสามัญประจำบ้าน</v>
      </c>
      <c r="P4485" s="3" t="str">
        <f>IF(ISBLANK(E4485),"หน่วย",VLOOKUP(E4485,หน่วยนับ!$A$2:$B$37,2))</f>
        <v>ชิ้น</v>
      </c>
      <c r="Q4485" t="str">
        <f t="shared" si="282"/>
        <v>P00000.png</v>
      </c>
      <c r="R4485" t="str">
        <f t="shared" si="283"/>
        <v>INSERT INTO `product`(`pID`, `pBar`, `pBars`, `pName`, `pBP`, `pSP`, `pVal`, `pCate`, `pUnit`, `img`) VALUES ('P04485','8850195770163','[{"detail":"รหัสสินค้า","barcode":"P04485"},{"detail":"บาร์โค้ดหลัก","barcode":"8850195770163"}]','ลีโอโพวิโดน15มล**','32','39','2','ยาสามัญประจำบ้าน','ชิ้น','P00000.png');</v>
      </c>
    </row>
    <row r="4486" spans="1:18" x14ac:dyDescent="0.25">
      <c r="A4486" s="2" t="s">
        <v>7019</v>
      </c>
      <c r="B4486" s="8">
        <v>8851473007186</v>
      </c>
      <c r="C4486" s="2" t="s">
        <v>7020</v>
      </c>
      <c r="D4486" s="1">
        <v>60</v>
      </c>
      <c r="E4486" s="1">
        <v>1</v>
      </c>
      <c r="F4486" s="1">
        <v>1</v>
      </c>
      <c r="G4486" s="1">
        <v>31.25</v>
      </c>
      <c r="H4486" s="1">
        <v>39</v>
      </c>
      <c r="I4486" s="16"/>
      <c r="J4486" s="17" t="s">
        <v>7142</v>
      </c>
      <c r="K4486" s="4" t="s">
        <v>7144</v>
      </c>
      <c r="L4486" s="5" t="s">
        <v>7143</v>
      </c>
      <c r="M4486" s="5">
        <f t="shared" si="280"/>
        <v>31.25</v>
      </c>
      <c r="N4486" s="5">
        <f t="shared" si="281"/>
        <v>39</v>
      </c>
      <c r="O4486" s="3" t="str">
        <f>IF(ISBLANK(D4486),"ส่วนลด",VLOOKUP(D4486,หมวดหมู่!$A$2:$B$35,2))</f>
        <v>ยาสามัญประจำบ้าน</v>
      </c>
      <c r="P4486" s="3" t="str">
        <f>IF(ISBLANK(E4486),"หน่วย",VLOOKUP(E4486,หน่วยนับ!$A$2:$B$37,2))</f>
        <v>ชิ้น</v>
      </c>
      <c r="Q4486" t="str">
        <f t="shared" si="282"/>
        <v>P00000.png</v>
      </c>
      <c r="R4486" t="str">
        <f t="shared" si="283"/>
        <v>INSERT INTO `product`(`pID`, `pBar`, `pBars`, `pName`, `pBP`, `pSP`, `pVal`, `pCate`, `pUnit`, `img`) VALUES ('P04486','8851473007186','[{"detail":"รหัสสินค้า","barcode":"P04486"},{"detail":"บาร์โค้ดหลัก","barcode":"8851473007186"}]','ซอฟคลีนน้ำเกลือ100มล**','31.25','39','1','ยาสามัญประจำบ้าน','ชิ้น','P00000.png');</v>
      </c>
    </row>
    <row r="4487" spans="1:18" x14ac:dyDescent="0.25">
      <c r="A4487" s="2" t="s">
        <v>7021</v>
      </c>
      <c r="B4487" s="8">
        <v>8850456101422</v>
      </c>
      <c r="C4487" s="2" t="s">
        <v>7022</v>
      </c>
      <c r="D4487" s="1">
        <v>42</v>
      </c>
      <c r="E4487" s="1">
        <v>1</v>
      </c>
      <c r="F4487" s="1">
        <v>0</v>
      </c>
      <c r="G4487" s="1">
        <v>16.5</v>
      </c>
      <c r="H4487" s="1">
        <v>20</v>
      </c>
      <c r="I4487" s="16"/>
      <c r="J4487" s="17" t="s">
        <v>7142</v>
      </c>
      <c r="K4487" s="4" t="s">
        <v>7144</v>
      </c>
      <c r="L4487" s="5" t="s">
        <v>7143</v>
      </c>
      <c r="M4487" s="5">
        <f t="shared" si="280"/>
        <v>16.5</v>
      </c>
      <c r="N4487" s="5">
        <f t="shared" si="281"/>
        <v>20</v>
      </c>
      <c r="O4487" s="3" t="str">
        <f>IF(ISBLANK(D4487),"ส่วนลด",VLOOKUP(D4487,หมวดหมู่!$A$2:$B$35,2))</f>
        <v>ของใช้เด็ก+ชิชชู่+สำลี</v>
      </c>
      <c r="P4487" s="3" t="str">
        <f>IF(ISBLANK(E4487),"หน่วย",VLOOKUP(E4487,หน่วยนับ!$A$2:$B$37,2))</f>
        <v>ชิ้น</v>
      </c>
      <c r="Q4487" t="str">
        <f t="shared" si="282"/>
        <v>P00000.png</v>
      </c>
      <c r="R4487" t="str">
        <f t="shared" si="283"/>
        <v>INSERT INTO `product`(`pID`, `pBar`, `pBars`, `pName`, `pBP`, `pSP`, `pVal`, `pCate`, `pUnit`, `img`) VALUES ('P04487','8850456101422','[{"detail":"รหัสสินค้า","barcode":"P04487"},{"detail":"บาร์โค้ดหลัก","barcode":"8850456101422"}]','กระดาษเช็ดหน้าตราเซพ150แผ่น**','16.5','20','0','ของใช้เด็ก+ชิชชู่+สำลี','ชิ้น','P00000.png');</v>
      </c>
    </row>
    <row r="4488" spans="1:18" x14ac:dyDescent="0.25">
      <c r="A4488" s="2" t="s">
        <v>7023</v>
      </c>
      <c r="B4488" s="8">
        <v>8851818631403</v>
      </c>
      <c r="C4488" s="2" t="s">
        <v>9489</v>
      </c>
      <c r="D4488" s="1">
        <v>68</v>
      </c>
      <c r="E4488" s="1">
        <v>1</v>
      </c>
      <c r="F4488" s="1">
        <v>2</v>
      </c>
      <c r="G4488" s="1">
        <v>33.840000000000003</v>
      </c>
      <c r="H4488" s="1">
        <v>39</v>
      </c>
      <c r="I4488" s="16"/>
      <c r="J4488" s="17" t="s">
        <v>7142</v>
      </c>
      <c r="K4488" s="4" t="s">
        <v>7144</v>
      </c>
      <c r="L4488" s="5" t="s">
        <v>7143</v>
      </c>
      <c r="M4488" s="5">
        <f t="shared" si="280"/>
        <v>33.840000000000003</v>
      </c>
      <c r="N4488" s="5">
        <f t="shared" si="281"/>
        <v>39</v>
      </c>
      <c r="O4488" s="3" t="str">
        <f>IF(ISBLANK(D4488),"ส่วนลด",VLOOKUP(D4488,หมวดหมู่!$A$2:$B$35,2))</f>
        <v>ผ้าอนามัย</v>
      </c>
      <c r="P4488" s="3" t="str">
        <f>IF(ISBLANK(E4488),"หน่วย",VLOOKUP(E4488,หน่วยนับ!$A$2:$B$37,2))</f>
        <v>ชิ้น</v>
      </c>
      <c r="Q4488" t="str">
        <f t="shared" si="282"/>
        <v>P00000.png</v>
      </c>
      <c r="R4488" t="str">
        <f t="shared" si="283"/>
        <v>INSERT INTO `product`(`pID`, `pBar`, `pBars`, `pName`, `pBP`, `pSP`, `pVal`, `pCate`, `pUnit`, `img`) VALUES ('P04488','8851818631403','[{"detail":"รหัสสินค้า","barcode":"P04488"},{"detail":"บาร์โค้ดหลัก","barcode":"8851818631403"}]','ลอรีเอะกลางวัน22.5ซ.ม10ชิ้น***','33.84','39','2','ผ้าอนามัย','ชิ้น','P00000.png');</v>
      </c>
    </row>
    <row r="4489" spans="1:18" x14ac:dyDescent="0.25">
      <c r="A4489" s="2" t="s">
        <v>7024</v>
      </c>
      <c r="B4489" s="8">
        <v>8854698014410</v>
      </c>
      <c r="C4489" s="2" t="s">
        <v>7025</v>
      </c>
      <c r="D4489" s="6"/>
      <c r="E4489" s="6"/>
      <c r="F4489" s="1">
        <v>94</v>
      </c>
      <c r="G4489" s="1">
        <v>0</v>
      </c>
      <c r="H4489" s="1">
        <v>10</v>
      </c>
      <c r="I4489" s="16"/>
      <c r="J4489" s="17" t="s">
        <v>7142</v>
      </c>
      <c r="K4489" s="4" t="s">
        <v>7144</v>
      </c>
      <c r="L4489" s="5" t="s">
        <v>7143</v>
      </c>
      <c r="M4489" s="5">
        <f t="shared" si="280"/>
        <v>0</v>
      </c>
      <c r="N4489" s="5">
        <f t="shared" si="281"/>
        <v>-10</v>
      </c>
      <c r="O4489" s="3" t="str">
        <f>IF(ISBLANK(D4489),"ส่วนลด",VLOOKUP(D4489,หมวดหมู่!$A$2:$B$35,2))</f>
        <v>ส่วนลด</v>
      </c>
      <c r="P4489" s="3" t="str">
        <f>IF(ISBLANK(E4489),"หน่วย",VLOOKUP(E4489,หน่วยนับ!$A$2:$B$37,2))</f>
        <v>หน่วย</v>
      </c>
      <c r="Q4489" t="str">
        <f t="shared" si="282"/>
        <v>P00000.png</v>
      </c>
      <c r="R4489" t="str">
        <f t="shared" si="283"/>
        <v>INSERT INTO `product`(`pID`, `pBar`, `pBars`, `pName`, `pBP`, `pSP`, `pVal`, `pCate`, `pUnit`, `img`) VALUES ('P04489','8854698014410','[{"detail":"รหัสสินค้า","barcode":"P04489"},{"detail":"บาร์โค้ดหลัก","barcode":"8854698014410"}]','ส่วนลดโออิชิต้นตำหรับ350/','0','-10','94','ส่วนลด','หน่วย','P00000.png');</v>
      </c>
    </row>
    <row r="4490" spans="1:18" x14ac:dyDescent="0.25">
      <c r="A4490" s="2" t="s">
        <v>7026</v>
      </c>
      <c r="B4490" s="8">
        <v>8851111113019</v>
      </c>
      <c r="C4490" s="2" t="s">
        <v>7027</v>
      </c>
      <c r="D4490" s="1">
        <v>68</v>
      </c>
      <c r="E4490" s="1">
        <v>1</v>
      </c>
      <c r="F4490" s="1">
        <v>1</v>
      </c>
      <c r="G4490" s="1">
        <v>23</v>
      </c>
      <c r="H4490" s="1">
        <v>29</v>
      </c>
      <c r="I4490" s="16"/>
      <c r="J4490" s="17" t="s">
        <v>7142</v>
      </c>
      <c r="K4490" s="4" t="s">
        <v>7144</v>
      </c>
      <c r="L4490" s="5" t="s">
        <v>7143</v>
      </c>
      <c r="M4490" s="5">
        <f t="shared" si="280"/>
        <v>23</v>
      </c>
      <c r="N4490" s="5">
        <f t="shared" si="281"/>
        <v>29</v>
      </c>
      <c r="O4490" s="3" t="str">
        <f>IF(ISBLANK(D4490),"ส่วนลด",VLOOKUP(D4490,หมวดหมู่!$A$2:$B$35,2))</f>
        <v>ผ้าอนามัย</v>
      </c>
      <c r="P4490" s="3" t="str">
        <f>IF(ISBLANK(E4490),"หน่วย",VLOOKUP(E4490,หน่วยนับ!$A$2:$B$37,2))</f>
        <v>ชิ้น</v>
      </c>
      <c r="Q4490" t="str">
        <f t="shared" si="282"/>
        <v>P00000.png</v>
      </c>
      <c r="R4490" t="str">
        <f t="shared" si="283"/>
        <v>INSERT INTO `product`(`pID`, `pBar`, `pBars`, `pName`, `pBP`, `pSP`, `pVal`, `pCate`, `pUnit`, `img`) VALUES ('P04490','8851111113019','[{"detail":"รหัสสินค้า","barcode":"P04490"},{"detail":"บาร์โค้ดหลัก","barcode":"8851111113019"}]','โซฟีเย็นกลางวัน23ซ.ม6ชิ้น**','23','29','1','ผ้าอนามัย','ชิ้น','P00000.png');</v>
      </c>
    </row>
    <row r="4491" spans="1:18" x14ac:dyDescent="0.25">
      <c r="A4491" s="2" t="s">
        <v>7028</v>
      </c>
      <c r="B4491" s="8">
        <v>8850007020462</v>
      </c>
      <c r="C4491" s="2" t="s">
        <v>9490</v>
      </c>
      <c r="D4491" s="1">
        <v>42</v>
      </c>
      <c r="E4491" s="1">
        <v>23</v>
      </c>
      <c r="F4491" s="1">
        <v>4</v>
      </c>
      <c r="G4491" s="1">
        <v>11.75</v>
      </c>
      <c r="H4491" s="1">
        <v>15</v>
      </c>
      <c r="I4491" s="15" t="s">
        <v>9491</v>
      </c>
      <c r="J4491" s="17" t="s">
        <v>7142</v>
      </c>
      <c r="K4491" s="4" t="s">
        <v>7144</v>
      </c>
      <c r="L4491" s="5" t="s">
        <v>7143</v>
      </c>
      <c r="M4491" s="5">
        <f t="shared" si="280"/>
        <v>11.75</v>
      </c>
      <c r="N4491" s="5">
        <f t="shared" si="281"/>
        <v>15</v>
      </c>
      <c r="O4491" s="3" t="str">
        <f>IF(ISBLANK(D4491),"ส่วนลด",VLOOKUP(D4491,หมวดหมู่!$A$2:$B$35,2))</f>
        <v>ของใช้เด็ก+ชิชชู่+สำลี</v>
      </c>
      <c r="P4491" s="3" t="str">
        <f>IF(ISBLANK(E4491),"หน่วย",VLOOKUP(E4491,หน่วยนับ!$A$2:$B$37,2))</f>
        <v>ก้อน</v>
      </c>
      <c r="Q4491" t="str">
        <f t="shared" si="282"/>
        <v>prd_4518.jpg</v>
      </c>
      <c r="R4491" t="str">
        <f t="shared" si="283"/>
        <v>INSERT INTO `product`(`pID`, `pBar`, `pBars`, `pName`, `pBP`, `pSP`, `pVal`, `pCate`, `pUnit`, `img`) VALUES ('P04491','8850007020462','[{"detail":"รหัสสินค้า","barcode":"P04491"},{"detail":"บาร์โค้ดหลัก","barcode":"8850007020462"}]','จอนสันสบู่เด็ชมพูก75กรัม***','11.75','15','4','ของใช้เด็ก+ชิชชู่+สำลี','ก้อน','prd_4518.jpg');</v>
      </c>
    </row>
    <row r="4492" spans="1:18" x14ac:dyDescent="0.25">
      <c r="A4492" s="2" t="s">
        <v>7029</v>
      </c>
      <c r="B4492" s="8">
        <v>8850007020240</v>
      </c>
      <c r="C4492" s="2" t="s">
        <v>9492</v>
      </c>
      <c r="D4492" s="1">
        <v>42</v>
      </c>
      <c r="E4492" s="1">
        <v>23</v>
      </c>
      <c r="F4492" s="1">
        <v>3</v>
      </c>
      <c r="G4492" s="1">
        <v>11.75</v>
      </c>
      <c r="H4492" s="1">
        <v>15</v>
      </c>
      <c r="I4492" s="15" t="s">
        <v>9493</v>
      </c>
      <c r="J4492" s="17" t="s">
        <v>7142</v>
      </c>
      <c r="K4492" s="4" t="s">
        <v>7144</v>
      </c>
      <c r="L4492" s="5" t="s">
        <v>7143</v>
      </c>
      <c r="M4492" s="5">
        <f t="shared" si="280"/>
        <v>11.75</v>
      </c>
      <c r="N4492" s="5">
        <f t="shared" si="281"/>
        <v>15</v>
      </c>
      <c r="O4492" s="3" t="str">
        <f>IF(ISBLANK(D4492),"ส่วนลด",VLOOKUP(D4492,หมวดหมู่!$A$2:$B$35,2))</f>
        <v>ของใช้เด็ก+ชิชชู่+สำลี</v>
      </c>
      <c r="P4492" s="3" t="str">
        <f>IF(ISBLANK(E4492),"หน่วย",VLOOKUP(E4492,หน่วยนับ!$A$2:$B$37,2))</f>
        <v>ก้อน</v>
      </c>
      <c r="Q4492" t="str">
        <f t="shared" si="282"/>
        <v>prd_4519.jpg</v>
      </c>
      <c r="R4492" t="str">
        <f t="shared" si="283"/>
        <v>INSERT INTO `product`(`pID`, `pBar`, `pBars`, `pName`, `pBP`, `pSP`, `pVal`, `pCate`, `pUnit`, `img`) VALUES ('P04492','8850007020240','[{"detail":"รหัสสินค้า","barcode":"P04492"},{"detail":"บาร์โค้ดหลัก","barcode":"8850007020240"}]','จอนสันสบู่เด็กสีขาว75กรัม***','11.75','15','3','ของใช้เด็ก+ชิชชู่+สำลี','ก้อน','prd_4519.jpg');</v>
      </c>
    </row>
    <row r="4493" spans="1:18" x14ac:dyDescent="0.25">
      <c r="A4493" s="2" t="s">
        <v>7030</v>
      </c>
      <c r="B4493" s="8">
        <v>8850006900284</v>
      </c>
      <c r="C4493" s="2" t="s">
        <v>9494</v>
      </c>
      <c r="D4493" s="1">
        <v>42</v>
      </c>
      <c r="E4493" s="1">
        <v>23</v>
      </c>
      <c r="F4493" s="1">
        <v>0</v>
      </c>
      <c r="G4493" s="1">
        <v>11.75</v>
      </c>
      <c r="H4493" s="1">
        <v>15</v>
      </c>
      <c r="I4493" s="15" t="s">
        <v>9495</v>
      </c>
      <c r="J4493" s="17" t="s">
        <v>7142</v>
      </c>
      <c r="K4493" s="4" t="s">
        <v>7144</v>
      </c>
      <c r="L4493" s="5" t="s">
        <v>7143</v>
      </c>
      <c r="M4493" s="5">
        <f t="shared" si="280"/>
        <v>11.75</v>
      </c>
      <c r="N4493" s="5">
        <f t="shared" si="281"/>
        <v>15</v>
      </c>
      <c r="O4493" s="3" t="str">
        <f>IF(ISBLANK(D4493),"ส่วนลด",VLOOKUP(D4493,หมวดหมู่!$A$2:$B$35,2))</f>
        <v>ของใช้เด็ก+ชิชชู่+สำลี</v>
      </c>
      <c r="P4493" s="3" t="str">
        <f>IF(ISBLANK(E4493),"หน่วย",VLOOKUP(E4493,หน่วยนับ!$A$2:$B$37,2))</f>
        <v>ก้อน</v>
      </c>
      <c r="Q4493" t="str">
        <f t="shared" si="282"/>
        <v>prd_4520.jpg</v>
      </c>
      <c r="R4493" t="str">
        <f t="shared" si="283"/>
        <v>INSERT INTO `product`(`pID`, `pBar`, `pBars`, `pName`, `pBP`, `pSP`, `pVal`, `pCate`, `pUnit`, `img`) VALUES ('P04493','8850006900284','[{"detail":"รหัสสินค้า","barcode":"P04493"},{"detail":"บาร์โค้ดหลัก","barcode":"8850006900284"}]','แคร์สบู่ชมพู65กรัม***','11.75','15','0','ของใช้เด็ก+ชิชชู่+สำลี','ก้อน','prd_4520.jpg');</v>
      </c>
    </row>
    <row r="4494" spans="1:18" x14ac:dyDescent="0.25">
      <c r="A4494" s="2" t="s">
        <v>7031</v>
      </c>
      <c r="B4494" s="8">
        <v>8850007090236</v>
      </c>
      <c r="C4494" s="2" t="s">
        <v>7032</v>
      </c>
      <c r="D4494" s="1">
        <v>57</v>
      </c>
      <c r="E4494" s="1">
        <v>14</v>
      </c>
      <c r="F4494" s="1">
        <v>0</v>
      </c>
      <c r="G4494" s="1">
        <v>83</v>
      </c>
      <c r="H4494" s="1">
        <v>89</v>
      </c>
      <c r="I4494" s="16"/>
      <c r="J4494" s="17" t="s">
        <v>7142</v>
      </c>
      <c r="K4494" s="4" t="s">
        <v>7144</v>
      </c>
      <c r="L4494" s="5" t="s">
        <v>7143</v>
      </c>
      <c r="M4494" s="5">
        <f t="shared" si="280"/>
        <v>83</v>
      </c>
      <c r="N4494" s="5">
        <f t="shared" si="281"/>
        <v>89</v>
      </c>
      <c r="O4494" s="3" t="str">
        <f>IF(ISBLANK(D4494),"ส่วนลด",VLOOKUP(D4494,หมวดหมู่!$A$2:$B$35,2))</f>
        <v>สบู่+ครีมอาบน้ำ</v>
      </c>
      <c r="P4494" s="3" t="str">
        <f>IF(ISBLANK(E4494),"หน่วย",VLOOKUP(E4494,หน่วยนับ!$A$2:$B$37,2))</f>
        <v>ถุง</v>
      </c>
      <c r="Q4494" t="str">
        <f t="shared" si="282"/>
        <v>P00000.png</v>
      </c>
      <c r="R4494" t="str">
        <f t="shared" si="283"/>
        <v>INSERT INTO `product`(`pID`, `pBar`, `pBars`, `pName`, `pBP`, `pSP`, `pVal`, `pCate`, `pUnit`, `img`) VALUES ('P04494','8850007090236','[{"detail":"รหัสสินค้า","barcode":"P04494"},{"detail":"บาร์โค้ดหลัก","barcode":"8850007090236"}]','จอนสันสบู่เหลวเหลือง400มล**','83','89','0','สบู่+ครีมอาบน้ำ','ถุง','P00000.png');</v>
      </c>
    </row>
    <row r="4495" spans="1:18" x14ac:dyDescent="0.25">
      <c r="A4495" s="2" t="s">
        <v>7033</v>
      </c>
      <c r="B4495" s="8">
        <v>8853502009505</v>
      </c>
      <c r="C4495" s="2" t="s">
        <v>7034</v>
      </c>
      <c r="D4495" s="1">
        <v>57</v>
      </c>
      <c r="E4495" s="1">
        <v>23</v>
      </c>
      <c r="F4495" s="1">
        <v>1</v>
      </c>
      <c r="G4495" s="1">
        <v>33.840000000000003</v>
      </c>
      <c r="H4495" s="1">
        <v>49</v>
      </c>
      <c r="I4495" s="16"/>
      <c r="J4495" s="17" t="s">
        <v>7142</v>
      </c>
      <c r="K4495" s="4" t="s">
        <v>7144</v>
      </c>
      <c r="L4495" s="5" t="s">
        <v>7143</v>
      </c>
      <c r="M4495" s="5">
        <f t="shared" si="280"/>
        <v>33.840000000000003</v>
      </c>
      <c r="N4495" s="5">
        <f t="shared" si="281"/>
        <v>49</v>
      </c>
      <c r="O4495" s="3" t="str">
        <f>IF(ISBLANK(D4495),"ส่วนลด",VLOOKUP(D4495,หมวดหมู่!$A$2:$B$35,2))</f>
        <v>สบู่+ครีมอาบน้ำ</v>
      </c>
      <c r="P4495" s="3" t="str">
        <f>IF(ISBLANK(E4495),"หน่วย",VLOOKUP(E4495,หน่วยนับ!$A$2:$B$37,2))</f>
        <v>ก้อน</v>
      </c>
      <c r="Q4495" t="str">
        <f t="shared" si="282"/>
        <v>P00000.png</v>
      </c>
      <c r="R4495" t="str">
        <f t="shared" si="283"/>
        <v>INSERT INTO `product`(`pID`, `pBar`, `pBars`, `pName`, `pBP`, `pSP`, `pVal`, `pCate`, `pUnit`, `img`) VALUES ('P04495','8853502009505','[{"detail":"รหัสสินค้า","barcode":"P04495"},{"detail":"บาร์โค้ดหลัก","barcode":"8853502009505"}]','สมุนไพรกลั่นสบู่160กรัม**','33.84','49','1','สบู่+ครีมอาบน้ำ','ก้อน','P00000.png');</v>
      </c>
    </row>
    <row r="4496" spans="1:18" x14ac:dyDescent="0.25">
      <c r="A4496" s="2" t="s">
        <v>7035</v>
      </c>
      <c r="B4496" s="8">
        <v>8851123710107</v>
      </c>
      <c r="C4496" s="2" t="s">
        <v>9496</v>
      </c>
      <c r="D4496" s="1">
        <v>42</v>
      </c>
      <c r="E4496" s="1">
        <v>1</v>
      </c>
      <c r="F4496" s="1">
        <v>1</v>
      </c>
      <c r="G4496" s="1">
        <v>86.34</v>
      </c>
      <c r="H4496" s="1">
        <v>105</v>
      </c>
      <c r="I4496" s="15" t="s">
        <v>9497</v>
      </c>
      <c r="J4496" s="17" t="s">
        <v>7142</v>
      </c>
      <c r="K4496" s="4" t="s">
        <v>7144</v>
      </c>
      <c r="L4496" s="5" t="s">
        <v>7143</v>
      </c>
      <c r="M4496" s="5">
        <f t="shared" si="280"/>
        <v>86.34</v>
      </c>
      <c r="N4496" s="5">
        <f t="shared" si="281"/>
        <v>105</v>
      </c>
      <c r="O4496" s="3" t="str">
        <f>IF(ISBLANK(D4496),"ส่วนลด",VLOOKUP(D4496,หมวดหมู่!$A$2:$B$35,2))</f>
        <v>ของใช้เด็ก+ชิชชู่+สำลี</v>
      </c>
      <c r="P4496" s="3" t="str">
        <f>IF(ISBLANK(E4496),"หน่วย",VLOOKUP(E4496,หน่วยนับ!$A$2:$B$37,2))</f>
        <v>ชิ้น</v>
      </c>
      <c r="Q4496" t="str">
        <f t="shared" si="282"/>
        <v>prd_4523.jpg</v>
      </c>
      <c r="R4496" t="str">
        <f t="shared" si="283"/>
        <v>INSERT INTO `product`(`pID`, `pBar`, `pBars`, `pName`, `pBP`, `pSP`, `pVal`, `pCate`, `pUnit`, `img`) VALUES ('P04496','8851123710107','[{"detail":"รหัสสินค้า","barcode":"P04496"},{"detail":"บาร์โค้ดหลัก","barcode":"8851123710107"}]','เบบี้มายสบู่เหลวซากุระขาว380มล***','86.34','105','1','ของใช้เด็ก+ชิชชู่+สำลี','ชิ้น','prd_4523.jpg');</v>
      </c>
    </row>
    <row r="4497" spans="1:18" x14ac:dyDescent="0.25">
      <c r="A4497" s="2" t="s">
        <v>7036</v>
      </c>
      <c r="B4497" s="8">
        <v>8850006938720</v>
      </c>
      <c r="C4497" s="2" t="s">
        <v>6854</v>
      </c>
      <c r="D4497" s="1">
        <v>58</v>
      </c>
      <c r="E4497" s="1">
        <v>1</v>
      </c>
      <c r="F4497" s="1">
        <v>0</v>
      </c>
      <c r="G4497" s="1">
        <v>39.5</v>
      </c>
      <c r="H4497" s="1">
        <v>49</v>
      </c>
      <c r="I4497" s="16"/>
      <c r="J4497" s="17" t="s">
        <v>7142</v>
      </c>
      <c r="K4497" s="4" t="s">
        <v>7144</v>
      </c>
      <c r="L4497" s="5" t="s">
        <v>7143</v>
      </c>
      <c r="M4497" s="5">
        <f t="shared" si="280"/>
        <v>39.5</v>
      </c>
      <c r="N4497" s="5">
        <f t="shared" si="281"/>
        <v>49</v>
      </c>
      <c r="O4497" s="3" t="str">
        <f>IF(ISBLANK(D4497),"ส่วนลด",VLOOKUP(D4497,หมวดหมู่!$A$2:$B$35,2))</f>
        <v>แป้ง</v>
      </c>
      <c r="P4497" s="3" t="str">
        <f>IF(ISBLANK(E4497),"หน่วย",VLOOKUP(E4497,หน่วยนับ!$A$2:$B$37,2))</f>
        <v>ชิ้น</v>
      </c>
      <c r="Q4497" t="str">
        <f t="shared" si="282"/>
        <v>P00000.png</v>
      </c>
      <c r="R4497" t="str">
        <f t="shared" si="283"/>
        <v>INSERT INTO `product`(`pID`, `pBar`, `pBars`, `pName`, `pBP`, `pSP`, `pVal`, `pCate`, `pUnit`, `img`) VALUES ('P04497','8850006938720','[{"detail":"รหัสสินค้า","barcode":"P04497"},{"detail":"บาร์โค้ดหลัก","barcode":"8850006938720"}]','โพรเทคแป้งเย็น280มล**','39.5','49','0','แป้ง','ชิ้น','P00000.png');</v>
      </c>
    </row>
    <row r="4498" spans="1:18" x14ac:dyDescent="0.25">
      <c r="A4498" s="2" t="s">
        <v>7037</v>
      </c>
      <c r="B4498" s="8">
        <v>8851818613300</v>
      </c>
      <c r="C4498" s="2" t="s">
        <v>9498</v>
      </c>
      <c r="D4498" s="1">
        <v>20</v>
      </c>
      <c r="E4498" s="1">
        <v>3</v>
      </c>
      <c r="F4498" s="1">
        <v>2</v>
      </c>
      <c r="G4498" s="1">
        <v>21.67</v>
      </c>
      <c r="H4498" s="1">
        <v>29</v>
      </c>
      <c r="I4498" s="16"/>
      <c r="J4498" s="17" t="s">
        <v>7142</v>
      </c>
      <c r="K4498" s="4" t="s">
        <v>7144</v>
      </c>
      <c r="L4498" s="5" t="s">
        <v>7143</v>
      </c>
      <c r="M4498" s="5">
        <f t="shared" si="280"/>
        <v>21.67</v>
      </c>
      <c r="N4498" s="5">
        <f t="shared" si="281"/>
        <v>29</v>
      </c>
      <c r="O4498" s="3" t="str">
        <f>IF(ISBLANK(D4498),"ส่วนลด",VLOOKUP(D4498,หมวดหมู่!$A$2:$B$35,2))</f>
        <v>อุปโภค/บริโภค</v>
      </c>
      <c r="P4498" s="3" t="str">
        <f>IF(ISBLANK(E4498),"หน่วย",VLOOKUP(E4498,หน่วยนับ!$A$2:$B$37,2))</f>
        <v>ขวด</v>
      </c>
      <c r="Q4498" t="str">
        <f t="shared" si="282"/>
        <v>P00000.png</v>
      </c>
      <c r="R4498" t="str">
        <f t="shared" si="283"/>
        <v>INSERT INTO `product`(`pID`, `pBar`, `pBars`, `pName`, `pBP`, `pSP`, `pVal`, `pCate`, `pUnit`, `img`) VALUES ('P04498','8851818613300','[{"detail":"รหัสสินค้า","barcode":"P04498"},{"detail":"บาร์โค้ดหลัก","barcode":"8851818613300"}]','ไฮเตอร์ซักผ้าขาว600มล***','21.67','29','2','อุปโภค/บริโภค','ขวด','P00000.png');</v>
      </c>
    </row>
    <row r="4499" spans="1:18" x14ac:dyDescent="0.25">
      <c r="A4499" s="2" t="s">
        <v>7038</v>
      </c>
      <c r="B4499" s="8">
        <v>8851932421676</v>
      </c>
      <c r="C4499" s="2" t="s">
        <v>7039</v>
      </c>
      <c r="D4499" s="1">
        <v>56</v>
      </c>
      <c r="E4499" s="1">
        <v>1</v>
      </c>
      <c r="F4499" s="1">
        <v>0</v>
      </c>
      <c r="G4499" s="1">
        <v>16.5</v>
      </c>
      <c r="H4499" s="1">
        <v>20</v>
      </c>
      <c r="I4499" s="16"/>
      <c r="J4499" s="17" t="s">
        <v>7142</v>
      </c>
      <c r="K4499" s="4" t="s">
        <v>7144</v>
      </c>
      <c r="L4499" s="5" t="s">
        <v>7143</v>
      </c>
      <c r="M4499" s="5">
        <f t="shared" si="280"/>
        <v>16.5</v>
      </c>
      <c r="N4499" s="5">
        <f t="shared" si="281"/>
        <v>20</v>
      </c>
      <c r="O4499" s="3" t="str">
        <f>IF(ISBLANK(D4499),"ส่วนลด",VLOOKUP(D4499,หมวดหมู่!$A$2:$B$35,2))</f>
        <v>ผงซักฟอก</v>
      </c>
      <c r="P4499" s="3" t="str">
        <f>IF(ISBLANK(E4499),"หน่วย",VLOOKUP(E4499,หน่วยนับ!$A$2:$B$37,2))</f>
        <v>ชิ้น</v>
      </c>
      <c r="Q4499" t="str">
        <f t="shared" si="282"/>
        <v>P00000.png</v>
      </c>
      <c r="R4499" t="str">
        <f t="shared" si="283"/>
        <v>INSERT INTO `product`(`pID`, `pBar`, `pBars`, `pName`, `pBP`, `pSP`, `pVal`, `pCate`, `pUnit`, `img`) VALUES ('P04499','8851932421676','[{"detail":"รหัสสินค้า","barcode":"P04499"},{"detail":"บาร์โค้ดหลัก","barcode":"8851932421676"}]','บรีสเอกเซล210กรัม**','16.5','20','0','ผงซักฟอก','ชิ้น','P00000.png');</v>
      </c>
    </row>
    <row r="4500" spans="1:18" x14ac:dyDescent="0.25">
      <c r="A4500" s="2" t="s">
        <v>7040</v>
      </c>
      <c r="B4500" s="8">
        <v>8851932421881</v>
      </c>
      <c r="C4500" s="2" t="s">
        <v>7041</v>
      </c>
      <c r="D4500" s="1">
        <v>56</v>
      </c>
      <c r="E4500" s="1">
        <v>1</v>
      </c>
      <c r="F4500" s="1">
        <v>1</v>
      </c>
      <c r="G4500" s="1">
        <v>17</v>
      </c>
      <c r="H4500" s="1">
        <v>20</v>
      </c>
      <c r="I4500" s="16"/>
      <c r="J4500" s="17" t="s">
        <v>7142</v>
      </c>
      <c r="K4500" s="4" t="s">
        <v>7144</v>
      </c>
      <c r="L4500" s="5" t="s">
        <v>7143</v>
      </c>
      <c r="M4500" s="5">
        <f t="shared" si="280"/>
        <v>17</v>
      </c>
      <c r="N4500" s="5">
        <f t="shared" si="281"/>
        <v>20</v>
      </c>
      <c r="O4500" s="3" t="str">
        <f>IF(ISBLANK(D4500),"ส่วนลด",VLOOKUP(D4500,หมวดหมู่!$A$2:$B$35,2))</f>
        <v>ผงซักฟอก</v>
      </c>
      <c r="P4500" s="3" t="str">
        <f>IF(ISBLANK(E4500),"หน่วย",VLOOKUP(E4500,หน่วยนับ!$A$2:$B$37,2))</f>
        <v>ชิ้น</v>
      </c>
      <c r="Q4500" t="str">
        <f t="shared" si="282"/>
        <v>P00000.png</v>
      </c>
      <c r="R4500" t="str">
        <f t="shared" si="283"/>
        <v>INSERT INTO `product`(`pID`, `pBar`, `pBars`, `pName`, `pBP`, `pSP`, `pVal`, `pCate`, `pUnit`, `img`) VALUES ('P04500','8851932421881','[{"detail":"รหัสสินค้า","barcode":"P04500"},{"detail":"บาร์โค้ดหลัก","barcode":"8851932421881"}]','บรีสเพาเวอร์300กรัม**','17','20','1','ผงซักฟอก','ชิ้น','P00000.png');</v>
      </c>
    </row>
    <row r="4501" spans="1:18" x14ac:dyDescent="0.25">
      <c r="A4501" s="2" t="s">
        <v>7042</v>
      </c>
      <c r="B4501" s="8">
        <v>8851932426039</v>
      </c>
      <c r="C4501" s="2" t="s">
        <v>7041</v>
      </c>
      <c r="D4501" s="1">
        <v>56</v>
      </c>
      <c r="E4501" s="1">
        <v>1</v>
      </c>
      <c r="F4501" s="1">
        <v>1</v>
      </c>
      <c r="G4501" s="1">
        <v>17</v>
      </c>
      <c r="H4501" s="1">
        <v>20</v>
      </c>
      <c r="I4501" s="16"/>
      <c r="J4501" s="17" t="s">
        <v>7142</v>
      </c>
      <c r="K4501" s="4" t="s">
        <v>7144</v>
      </c>
      <c r="L4501" s="5" t="s">
        <v>7143</v>
      </c>
      <c r="M4501" s="5">
        <f t="shared" si="280"/>
        <v>17</v>
      </c>
      <c r="N4501" s="5">
        <f t="shared" si="281"/>
        <v>20</v>
      </c>
      <c r="O4501" s="3" t="str">
        <f>IF(ISBLANK(D4501),"ส่วนลด",VLOOKUP(D4501,หมวดหมู่!$A$2:$B$35,2))</f>
        <v>ผงซักฟอก</v>
      </c>
      <c r="P4501" s="3" t="str">
        <f>IF(ISBLANK(E4501),"หน่วย",VLOOKUP(E4501,หน่วยนับ!$A$2:$B$37,2))</f>
        <v>ชิ้น</v>
      </c>
      <c r="Q4501" t="str">
        <f t="shared" si="282"/>
        <v>P00000.png</v>
      </c>
      <c r="R4501" t="str">
        <f t="shared" si="283"/>
        <v>INSERT INTO `product`(`pID`, `pBar`, `pBars`, `pName`, `pBP`, `pSP`, `pVal`, `pCate`, `pUnit`, `img`) VALUES ('P04501','8851932426039','[{"detail":"รหัสสินค้า","barcode":"P04501"},{"detail":"บาร์โค้ดหลัก","barcode":"8851932426039"}]','บรีสเพาเวอร์300กรัม**','17','20','1','ผงซักฟอก','ชิ้น','P00000.png');</v>
      </c>
    </row>
    <row r="4502" spans="1:18" x14ac:dyDescent="0.25">
      <c r="A4502" s="2" t="s">
        <v>7043</v>
      </c>
      <c r="B4502" s="8" t="s">
        <v>7043</v>
      </c>
      <c r="C4502" s="2" t="s">
        <v>9499</v>
      </c>
      <c r="D4502" s="1">
        <v>41</v>
      </c>
      <c r="E4502" s="1">
        <v>14</v>
      </c>
      <c r="F4502" s="1">
        <v>3</v>
      </c>
      <c r="G4502" s="1">
        <v>280</v>
      </c>
      <c r="H4502" s="1">
        <v>310</v>
      </c>
      <c r="I4502" s="16"/>
      <c r="J4502" s="17" t="s">
        <v>7142</v>
      </c>
      <c r="K4502" s="4" t="s">
        <v>7144</v>
      </c>
      <c r="L4502" s="5" t="s">
        <v>7143</v>
      </c>
      <c r="M4502" s="5">
        <f t="shared" si="280"/>
        <v>280</v>
      </c>
      <c r="N4502" s="5">
        <f t="shared" si="281"/>
        <v>310</v>
      </c>
      <c r="O4502" s="3" t="str">
        <f>IF(ISBLANK(D4502),"ส่วนลด",VLOOKUP(D4502,หมวดหมู่!$A$2:$B$35,2))</f>
        <v>ข้าวสาร</v>
      </c>
      <c r="P4502" s="3" t="str">
        <f>IF(ISBLANK(E4502),"หน่วย",VLOOKUP(E4502,หน่วยนับ!$A$2:$B$37,2))</f>
        <v>ถุง</v>
      </c>
      <c r="Q4502" t="str">
        <f t="shared" si="282"/>
        <v>P00000.png</v>
      </c>
      <c r="R4502" t="str">
        <f t="shared" si="283"/>
        <v>INSERT INTO `product`(`pID`, `pBar`, `pBars`, `pName`, `pBP`, `pSP`, `pVal`, `pCate`, `pUnit`, `img`) VALUES ('P04502','P04502','[{"detail":"รหัสสินค้า","barcode":"P04502"},{"detail":"บาร์โค้ดหลัก","barcode":"P04502"}]','ข้าวสารตราเต่ามังกร14กก***','280','310','3','ข้าวสาร','ถุง','P00000.png');</v>
      </c>
    </row>
    <row r="4503" spans="1:18" x14ac:dyDescent="0.25">
      <c r="A4503" s="2" t="s">
        <v>7044</v>
      </c>
      <c r="B4503" s="8" t="s">
        <v>7044</v>
      </c>
      <c r="C4503" s="2" t="s">
        <v>9500</v>
      </c>
      <c r="D4503" s="1">
        <v>41</v>
      </c>
      <c r="E4503" s="1">
        <v>14</v>
      </c>
      <c r="F4503" s="1">
        <v>0</v>
      </c>
      <c r="G4503" s="1">
        <v>230</v>
      </c>
      <c r="H4503" s="1">
        <v>260</v>
      </c>
      <c r="I4503" s="16"/>
      <c r="J4503" s="17" t="s">
        <v>7142</v>
      </c>
      <c r="K4503" s="4" t="s">
        <v>7144</v>
      </c>
      <c r="L4503" s="5" t="s">
        <v>7143</v>
      </c>
      <c r="M4503" s="5">
        <f t="shared" si="280"/>
        <v>230</v>
      </c>
      <c r="N4503" s="5">
        <f t="shared" si="281"/>
        <v>260</v>
      </c>
      <c r="O4503" s="3" t="str">
        <f>IF(ISBLANK(D4503),"ส่วนลด",VLOOKUP(D4503,หมวดหมู่!$A$2:$B$35,2))</f>
        <v>ข้าวสาร</v>
      </c>
      <c r="P4503" s="3" t="str">
        <f>IF(ISBLANK(E4503),"หน่วย",VLOOKUP(E4503,หน่วยนับ!$A$2:$B$37,2))</f>
        <v>ถุง</v>
      </c>
      <c r="Q4503" t="str">
        <f t="shared" si="282"/>
        <v>P00000.png</v>
      </c>
      <c r="R4503" t="str">
        <f t="shared" si="283"/>
        <v>INSERT INTO `product`(`pID`, `pBar`, `pBars`, `pName`, `pBP`, `pSP`, `pVal`, `pCate`, `pUnit`, `img`) VALUES ('P04503','P04503','[{"detail":"รหัสสินค้า","barcode":"P04503"},{"detail":"บาร์โค้ดหลัก","barcode":"P04503"}]','ข้าวสารมะลิหักกิ่งแก้ว15กก***','230','260','0','ข้าวสาร','ถุง','P00000.png');</v>
      </c>
    </row>
    <row r="4504" spans="1:18" x14ac:dyDescent="0.25">
      <c r="A4504" s="2" t="s">
        <v>7045</v>
      </c>
      <c r="B4504" s="8">
        <v>4902430414241</v>
      </c>
      <c r="C4504" s="2" t="s">
        <v>6932</v>
      </c>
      <c r="D4504" s="1">
        <v>86</v>
      </c>
      <c r="E4504" s="1">
        <v>1</v>
      </c>
      <c r="F4504" s="1">
        <v>16</v>
      </c>
      <c r="G4504" s="1">
        <v>3.18</v>
      </c>
      <c r="H4504" s="1">
        <v>5</v>
      </c>
      <c r="I4504" s="16"/>
      <c r="J4504" s="17" t="s">
        <v>7142</v>
      </c>
      <c r="K4504" s="4" t="s">
        <v>7144</v>
      </c>
      <c r="L4504" s="5" t="s">
        <v>7143</v>
      </c>
      <c r="M4504" s="5">
        <f t="shared" si="280"/>
        <v>3.18</v>
      </c>
      <c r="N4504" s="5">
        <f t="shared" si="281"/>
        <v>5</v>
      </c>
      <c r="O4504" s="3" t="str">
        <f>IF(ISBLANK(D4504),"ส่วนลด",VLOOKUP(D4504,หมวดหมู่!$A$2:$B$35,2))</f>
        <v>ของใช้ในครัว</v>
      </c>
      <c r="P4504" s="3" t="str">
        <f>IF(ISBLANK(E4504),"หน่วย",VLOOKUP(E4504,หน่วยนับ!$A$2:$B$37,2))</f>
        <v>ชิ้น</v>
      </c>
      <c r="Q4504" t="str">
        <f t="shared" si="282"/>
        <v>P00000.png</v>
      </c>
      <c r="R4504" t="str">
        <f t="shared" si="283"/>
        <v>INSERT INTO `product`(`pID`, `pBar`, `pBars`, `pName`, `pBP`, `pSP`, `pVal`, `pCate`, `pUnit`, `img`) VALUES ('P04504','4902430414241','[{"detail":"รหัสสินค้า","barcode":"P04504"},{"detail":"บาร์โค้ดหลัก","barcode":"4902430414241"}]','ดาวนี่ปรับผ้านุ่ม20มล**','3.18','5','16','ของใช้ในครัว','ชิ้น','P00000.png');</v>
      </c>
    </row>
    <row r="4505" spans="1:18" x14ac:dyDescent="0.25">
      <c r="A4505" s="2" t="s">
        <v>7046</v>
      </c>
      <c r="B4505" s="8">
        <v>8851932283052</v>
      </c>
      <c r="C4505" s="2" t="s">
        <v>9501</v>
      </c>
      <c r="D4505" s="1">
        <v>56</v>
      </c>
      <c r="E4505" s="1">
        <v>1</v>
      </c>
      <c r="F4505" s="1">
        <v>1</v>
      </c>
      <c r="G4505" s="1">
        <v>16</v>
      </c>
      <c r="H4505" s="1">
        <v>18</v>
      </c>
      <c r="I4505" s="16"/>
      <c r="J4505" s="17" t="s">
        <v>7142</v>
      </c>
      <c r="K4505" s="4" t="s">
        <v>7144</v>
      </c>
      <c r="L4505" s="5" t="s">
        <v>7143</v>
      </c>
      <c r="M4505" s="5">
        <f t="shared" si="280"/>
        <v>16</v>
      </c>
      <c r="N4505" s="5">
        <f t="shared" si="281"/>
        <v>18</v>
      </c>
      <c r="O4505" s="3" t="str">
        <f>IF(ISBLANK(D4505),"ส่วนลด",VLOOKUP(D4505,หมวดหมู่!$A$2:$B$35,2))</f>
        <v>ผงซักฟอก</v>
      </c>
      <c r="P4505" s="3" t="str">
        <f>IF(ISBLANK(E4505),"หน่วย",VLOOKUP(E4505,หน่วยนับ!$A$2:$B$37,2))</f>
        <v>ชิ้น</v>
      </c>
      <c r="Q4505" t="str">
        <f t="shared" si="282"/>
        <v>P00000.png</v>
      </c>
      <c r="R4505" t="str">
        <f t="shared" si="283"/>
        <v>INSERT INTO `product`(`pID`, `pBar`, `pBars`, `pName`, `pBP`, `pSP`, `pVal`, `pCate`, `pUnit`, `img`) VALUES ('P04505','8851932283052','[{"detail":"รหัสสินค้า","barcode":"P04505"},{"detail":"บาร์โค้ดหลัก","barcode":"8851932283052"}]','โอโม่พลัส210กร้ม***','16','18','1','ผงซักฟอก','ชิ้น','P00000.png');</v>
      </c>
    </row>
    <row r="4506" spans="1:18" x14ac:dyDescent="0.25">
      <c r="A4506" s="2" t="s">
        <v>7047</v>
      </c>
      <c r="B4506" s="8">
        <v>8851932424677</v>
      </c>
      <c r="C4506" s="2" t="s">
        <v>7048</v>
      </c>
      <c r="D4506" s="1">
        <v>56</v>
      </c>
      <c r="E4506" s="1">
        <v>1</v>
      </c>
      <c r="F4506" s="1">
        <v>7</v>
      </c>
      <c r="G4506" s="1">
        <v>14.12</v>
      </c>
      <c r="H4506" s="1">
        <v>20</v>
      </c>
      <c r="I4506" s="16"/>
      <c r="J4506" s="17" t="s">
        <v>7142</v>
      </c>
      <c r="K4506" s="4" t="s">
        <v>7144</v>
      </c>
      <c r="L4506" s="5" t="s">
        <v>7143</v>
      </c>
      <c r="M4506" s="5">
        <f t="shared" si="280"/>
        <v>14.12</v>
      </c>
      <c r="N4506" s="5">
        <f t="shared" si="281"/>
        <v>20</v>
      </c>
      <c r="O4506" s="3" t="str">
        <f>IF(ISBLANK(D4506),"ส่วนลด",VLOOKUP(D4506,หมวดหมู่!$A$2:$B$35,2))</f>
        <v>ผงซักฟอก</v>
      </c>
      <c r="P4506" s="3" t="str">
        <f>IF(ISBLANK(E4506),"หน่วย",VLOOKUP(E4506,หน่วยนับ!$A$2:$B$37,2))</f>
        <v>ชิ้น</v>
      </c>
      <c r="Q4506" t="str">
        <f t="shared" si="282"/>
        <v>P00000.png</v>
      </c>
      <c r="R4506" t="str">
        <f t="shared" si="283"/>
        <v>INSERT INTO `product`(`pID`, `pBar`, `pBars`, `pName`, `pBP`, `pSP`, `pVal`, `pCate`, `pUnit`, `img`) VALUES ('P04506','8851932424677','[{"detail":"รหัสสินค้า","barcode":"P04506"},{"detail":"บาร์โค้ดหลัก","barcode":"8851932424677"}]','โอโม่320กร้ม**','14.12','20','7','ผงซักฟอก','ชิ้น','P00000.png');</v>
      </c>
    </row>
    <row r="4507" spans="1:18" x14ac:dyDescent="0.25">
      <c r="A4507" s="2" t="s">
        <v>7049</v>
      </c>
      <c r="B4507" s="8">
        <v>8854698002011</v>
      </c>
      <c r="C4507" s="2" t="s">
        <v>9502</v>
      </c>
      <c r="D4507" s="6"/>
      <c r="E4507" s="6"/>
      <c r="F4507" s="1">
        <v>91</v>
      </c>
      <c r="G4507" s="1">
        <v>0</v>
      </c>
      <c r="H4507" s="1">
        <v>90</v>
      </c>
      <c r="I4507" s="16"/>
      <c r="J4507" s="17" t="s">
        <v>7142</v>
      </c>
      <c r="K4507" s="4" t="s">
        <v>7144</v>
      </c>
      <c r="L4507" s="5" t="s">
        <v>7143</v>
      </c>
      <c r="M4507" s="5">
        <f t="shared" si="280"/>
        <v>0</v>
      </c>
      <c r="N4507" s="5">
        <f t="shared" si="281"/>
        <v>-90</v>
      </c>
      <c r="O4507" s="3" t="str">
        <f>IF(ISBLANK(D4507),"ส่วนลด",VLOOKUP(D4507,หมวดหมู่!$A$2:$B$35,2))</f>
        <v>ส่วนลด</v>
      </c>
      <c r="P4507" s="3" t="str">
        <f>IF(ISBLANK(E4507),"หน่วย",VLOOKUP(E4507,หน่วยนับ!$A$2:$B$37,2))</f>
        <v>หน่วย</v>
      </c>
      <c r="Q4507" t="str">
        <f t="shared" si="282"/>
        <v>P00000.png</v>
      </c>
      <c r="R4507" t="str">
        <f t="shared" si="283"/>
        <v>INSERT INTO `product`(`pID`, `pBar`, `pBars`, `pName`, `pBP`, `pSP`, `pVal`, `pCate`, `pUnit`, `img`) VALUES ('P04507','8854698002011','[{"detail":"รหัสสินค้า","barcode":"P04507"},{"detail":"บาร์โค้ดหลัก","barcode":"8854698002011"}]','ส่วนลดโออิชิน้ำผึ้งมะนาวกล่อง1ล้ง/180มล','0','-90','91','ส่วนลด','หน่วย','P00000.png');</v>
      </c>
    </row>
    <row r="4508" spans="1:18" x14ac:dyDescent="0.25">
      <c r="A4508" s="2" t="s">
        <v>7050</v>
      </c>
      <c r="B4508" s="8" t="s">
        <v>7050</v>
      </c>
      <c r="C4508" s="2" t="s">
        <v>9503</v>
      </c>
      <c r="D4508" s="1">
        <v>40</v>
      </c>
      <c r="E4508" s="1">
        <v>1</v>
      </c>
      <c r="F4508" s="1">
        <v>1</v>
      </c>
      <c r="G4508" s="1">
        <v>3.8</v>
      </c>
      <c r="H4508" s="1">
        <v>5</v>
      </c>
      <c r="I4508" s="16"/>
      <c r="J4508" s="17" t="s">
        <v>7142</v>
      </c>
      <c r="K4508" s="4" t="s">
        <v>7144</v>
      </c>
      <c r="L4508" s="5" t="s">
        <v>7143</v>
      </c>
      <c r="M4508" s="5">
        <f t="shared" si="280"/>
        <v>3.8</v>
      </c>
      <c r="N4508" s="5">
        <f t="shared" si="281"/>
        <v>5</v>
      </c>
      <c r="O4508" s="3" t="str">
        <f>IF(ISBLANK(D4508),"ส่วนลด",VLOOKUP(D4508,หมวดหมู่!$A$2:$B$35,2))</f>
        <v>งานก่อสร้าง</v>
      </c>
      <c r="P4508" s="3" t="str">
        <f>IF(ISBLANK(E4508),"หน่วย",VLOOKUP(E4508,หน่วยนับ!$A$2:$B$37,2))</f>
        <v>ชิ้น</v>
      </c>
      <c r="Q4508" t="str">
        <f t="shared" si="282"/>
        <v>P00000.png</v>
      </c>
      <c r="R4508" t="str">
        <f t="shared" si="283"/>
        <v>INSERT INTO `product`(`pID`, `pBar`, `pBars`, `pName`, `pBP`, `pSP`, `pVal`, `pCate`, `pUnit`, `img`) VALUES ('P04508','P04508','[{"detail":"รหัสสินค้า","barcode":"P04508"},{"detail":"บาร์โค้ดหลัก","barcode":"P04508"}]','อะไหล่ลูกกลิ้งทาสีอันเล็กถูก***','3.8','5','1','งานก่อสร้าง','ชิ้น','P00000.png');</v>
      </c>
    </row>
    <row r="4509" spans="1:18" x14ac:dyDescent="0.25">
      <c r="A4509" s="2" t="s">
        <v>7051</v>
      </c>
      <c r="B4509" s="8" t="s">
        <v>7051</v>
      </c>
      <c r="C4509" s="2" t="s">
        <v>9504</v>
      </c>
      <c r="D4509" s="1">
        <v>25</v>
      </c>
      <c r="E4509" s="1">
        <v>9</v>
      </c>
      <c r="F4509" s="1">
        <v>7</v>
      </c>
      <c r="G4509" s="1">
        <v>13</v>
      </c>
      <c r="H4509" s="1">
        <v>20</v>
      </c>
      <c r="I4509" s="16"/>
      <c r="J4509" s="17" t="s">
        <v>7142</v>
      </c>
      <c r="K4509" s="4" t="s">
        <v>7144</v>
      </c>
      <c r="L4509" s="5" t="s">
        <v>7143</v>
      </c>
      <c r="M4509" s="5">
        <f t="shared" si="280"/>
        <v>13</v>
      </c>
      <c r="N4509" s="5">
        <f t="shared" si="281"/>
        <v>20</v>
      </c>
      <c r="O4509" s="3" t="str">
        <f>IF(ISBLANK(D4509),"ส่วนลด",VLOOKUP(D4509,หมวดหมู่!$A$2:$B$35,2))</f>
        <v>การเกษตร</v>
      </c>
      <c r="P4509" s="3" t="str">
        <f>IF(ISBLANK(E4509),"หน่วย",VLOOKUP(E4509,หน่วยนับ!$A$2:$B$37,2))</f>
        <v>แพ็ค</v>
      </c>
      <c r="Q4509" t="str">
        <f t="shared" si="282"/>
        <v>P00000.png</v>
      </c>
      <c r="R4509" t="str">
        <f t="shared" si="283"/>
        <v>INSERT INTO `product`(`pID`, `pBar`, `pBars`, `pName`, `pBP`, `pSP`, `pVal`, `pCate`, `pUnit`, `img`) VALUES ('P04509','P04509','[{"detail":"รหัสสินค้า","barcode":"P04509"},{"detail":"บาร์โค้ดหลัก","barcode":"P04509"}]','ถุงมือยาง SML แพ็ค3ชิ้น ***','13','20','7','การเกษตร','แพ็ค','P00000.png');</v>
      </c>
    </row>
    <row r="4510" spans="1:18" x14ac:dyDescent="0.25">
      <c r="A4510" s="2" t="s">
        <v>7052</v>
      </c>
      <c r="B4510" s="8">
        <v>4987176024626</v>
      </c>
      <c r="C4510" s="2" t="s">
        <v>9505</v>
      </c>
      <c r="D4510" s="1">
        <v>86</v>
      </c>
      <c r="E4510" s="1">
        <v>1</v>
      </c>
      <c r="F4510" s="1">
        <v>4</v>
      </c>
      <c r="G4510" s="1">
        <v>46.34</v>
      </c>
      <c r="H4510" s="1">
        <v>55</v>
      </c>
      <c r="I4510" s="16"/>
      <c r="J4510" s="17" t="s">
        <v>7142</v>
      </c>
      <c r="K4510" s="4" t="s">
        <v>7144</v>
      </c>
      <c r="L4510" s="5" t="s">
        <v>7143</v>
      </c>
      <c r="M4510" s="5">
        <f t="shared" si="280"/>
        <v>46.34</v>
      </c>
      <c r="N4510" s="5">
        <f t="shared" si="281"/>
        <v>55</v>
      </c>
      <c r="O4510" s="3" t="str">
        <f>IF(ISBLANK(D4510),"ส่วนลด",VLOOKUP(D4510,หมวดหมู่!$A$2:$B$35,2))</f>
        <v>ของใช้ในครัว</v>
      </c>
      <c r="P4510" s="3" t="str">
        <f>IF(ISBLANK(E4510),"หน่วย",VLOOKUP(E4510,หน่วยนับ!$A$2:$B$37,2))</f>
        <v>ชิ้น</v>
      </c>
      <c r="Q4510" t="str">
        <f t="shared" si="282"/>
        <v>P00000.png</v>
      </c>
      <c r="R4510" t="str">
        <f t="shared" si="283"/>
        <v>INSERT INTO `product`(`pID`, `pBar`, `pBars`, `pName`, `pBP`, `pSP`, `pVal`, `pCate`, `pUnit`, `img`) VALUES ('P04510','4987176024626','[{"detail":"รหัสสินค้า","barcode":"P04510"},{"detail":"บาร์โค้ดหลัก","barcode":"4987176024626"}]','ดาวนี่ปรับผ้านุ่ม490มล***','46.34','55','4','ของใช้ในครัว','ชิ้น','P00000.png');</v>
      </c>
    </row>
    <row r="4511" spans="1:18" x14ac:dyDescent="0.25">
      <c r="A4511" s="2" t="s">
        <v>7053</v>
      </c>
      <c r="B4511" s="8">
        <v>4987176078285</v>
      </c>
      <c r="C4511" s="2" t="s">
        <v>7054</v>
      </c>
      <c r="D4511" s="1">
        <v>75</v>
      </c>
      <c r="E4511" s="1">
        <v>1</v>
      </c>
      <c r="F4511" s="1">
        <v>1</v>
      </c>
      <c r="G4511" s="1">
        <v>46.34</v>
      </c>
      <c r="H4511" s="1">
        <v>55</v>
      </c>
      <c r="I4511" s="16"/>
      <c r="J4511" s="17" t="s">
        <v>7142</v>
      </c>
      <c r="K4511" s="4" t="s">
        <v>7144</v>
      </c>
      <c r="L4511" s="5" t="s">
        <v>7143</v>
      </c>
      <c r="M4511" s="5">
        <f t="shared" si="280"/>
        <v>46.34</v>
      </c>
      <c r="N4511" s="5">
        <f t="shared" si="281"/>
        <v>55</v>
      </c>
      <c r="O4511" s="3" t="str">
        <f>IF(ISBLANK(D4511),"ส่วนลด",VLOOKUP(D4511,หมวดหมู่!$A$2:$B$35,2))</f>
        <v>ปรับผ้านุ่ม+อัดกลีบ+รีดเรียบ</v>
      </c>
      <c r="P4511" s="3" t="str">
        <f>IF(ISBLANK(E4511),"หน่วย",VLOOKUP(E4511,หน่วยนับ!$A$2:$B$37,2))</f>
        <v>ชิ้น</v>
      </c>
      <c r="Q4511" t="str">
        <f t="shared" si="282"/>
        <v>P00000.png</v>
      </c>
      <c r="R4511" t="str">
        <f t="shared" si="283"/>
        <v>INSERT INTO `product`(`pID`, `pBar`, `pBars`, `pName`, `pBP`, `pSP`, `pVal`, `pCate`, `pUnit`, `img`) VALUES ('P04511','4987176078285','[{"detail":"รหัสสินค้า","barcode":"P04511"},{"detail":"บาร์โค้ดหลัก","barcode":"4987176078285"}]','ดาวนี่ปรับผ้านุ่มลาเวนเดอร์490มล**','46.34','55','1','ปรับผ้านุ่ม+อัดกลีบ+รีดเรียบ','ชิ้น','P00000.png');</v>
      </c>
    </row>
    <row r="4512" spans="1:18" x14ac:dyDescent="0.25">
      <c r="A4512" s="2" t="s">
        <v>7055</v>
      </c>
      <c r="B4512" s="8">
        <v>8858981500680</v>
      </c>
      <c r="C4512" s="2" t="s">
        <v>9506</v>
      </c>
      <c r="D4512" s="1">
        <v>20</v>
      </c>
      <c r="E4512" s="1">
        <v>3</v>
      </c>
      <c r="F4512" s="1">
        <v>2</v>
      </c>
      <c r="G4512" s="1">
        <v>27</v>
      </c>
      <c r="H4512" s="1">
        <v>33</v>
      </c>
      <c r="I4512" s="16"/>
      <c r="J4512" s="17" t="s">
        <v>7142</v>
      </c>
      <c r="K4512" s="4" t="s">
        <v>7144</v>
      </c>
      <c r="L4512" s="5" t="s">
        <v>7143</v>
      </c>
      <c r="M4512" s="5">
        <f t="shared" si="280"/>
        <v>27</v>
      </c>
      <c r="N4512" s="5">
        <f t="shared" si="281"/>
        <v>33</v>
      </c>
      <c r="O4512" s="3" t="str">
        <f>IF(ISBLANK(D4512),"ส่วนลด",VLOOKUP(D4512,หมวดหมู่!$A$2:$B$35,2))</f>
        <v>อุปโภค/บริโภค</v>
      </c>
      <c r="P4512" s="3" t="str">
        <f>IF(ISBLANK(E4512),"หน่วย",VLOOKUP(E4512,หน่วยนับ!$A$2:$B$37,2))</f>
        <v>ขวด</v>
      </c>
      <c r="Q4512" t="str">
        <f t="shared" si="282"/>
        <v>P00000.png</v>
      </c>
      <c r="R4512" t="str">
        <f t="shared" si="283"/>
        <v>INSERT INTO `product`(`pID`, `pBar`, `pBars`, `pName`, `pBP`, `pSP`, `pVal`, `pCate`, `pUnit`, `img`) VALUES ('P04512','8858981500680','[{"detail":"รหัสสินค้า","barcode":"P04512"},{"detail":"บาร์โค้ดหลัก","barcode":"8858981500680"}]','ปลาร้าต้มแม่ล้ำฝาแดง400มล***','27','33','2','อุปโภค/บริโภค','ขวด','P00000.png');</v>
      </c>
    </row>
    <row r="4513" spans="1:18" x14ac:dyDescent="0.25">
      <c r="A4513" s="2" t="s">
        <v>7056</v>
      </c>
      <c r="B4513" s="8" t="s">
        <v>7056</v>
      </c>
      <c r="C4513" s="2" t="s">
        <v>7057</v>
      </c>
      <c r="D4513" s="1">
        <v>20</v>
      </c>
      <c r="E4513" s="1">
        <v>3</v>
      </c>
      <c r="F4513" s="1">
        <v>1</v>
      </c>
      <c r="G4513" s="1">
        <v>10</v>
      </c>
      <c r="H4513" s="1">
        <v>17</v>
      </c>
      <c r="I4513" s="16"/>
      <c r="J4513" s="17" t="s">
        <v>7142</v>
      </c>
      <c r="K4513" s="4" t="s">
        <v>7144</v>
      </c>
      <c r="L4513" s="5" t="s">
        <v>7143</v>
      </c>
      <c r="M4513" s="5">
        <f t="shared" si="280"/>
        <v>10</v>
      </c>
      <c r="N4513" s="5">
        <f t="shared" si="281"/>
        <v>17</v>
      </c>
      <c r="O4513" s="3" t="str">
        <f>IF(ISBLANK(D4513),"ส่วนลด",VLOOKUP(D4513,หมวดหมู่!$A$2:$B$35,2))</f>
        <v>อุปโภค/บริโภค</v>
      </c>
      <c r="P4513" s="3" t="str">
        <f>IF(ISBLANK(E4513),"หน่วย",VLOOKUP(E4513,หน่วยนับ!$A$2:$B$37,2))</f>
        <v>ขวด</v>
      </c>
      <c r="Q4513" t="str">
        <f t="shared" si="282"/>
        <v>P00000.png</v>
      </c>
      <c r="R4513" t="str">
        <f t="shared" si="283"/>
        <v>INSERT INTO `product`(`pID`, `pBar`, `pBars`, `pName`, `pBP`, `pSP`, `pVal`, `pCate`, `pUnit`, `img`) VALUES ('P04513','P04513','[{"detail":"รหัสสินค้า","barcode":"P04513"},{"detail":"บาร์โค้ดหลัก","barcode":"P04513"}]','น้ำส้มสายชูสตรอบรอรี่700มล**','10','17','1','อุปโภค/บริโภค','ขวด','P00000.png');</v>
      </c>
    </row>
    <row r="4514" spans="1:18" x14ac:dyDescent="0.25">
      <c r="A4514" s="2" t="s">
        <v>7058</v>
      </c>
      <c r="B4514" s="8" t="s">
        <v>7058</v>
      </c>
      <c r="C4514" s="2" t="s">
        <v>7059</v>
      </c>
      <c r="D4514" s="1">
        <v>20</v>
      </c>
      <c r="E4514" s="1">
        <v>3</v>
      </c>
      <c r="F4514" s="1">
        <v>3</v>
      </c>
      <c r="G4514" s="1">
        <v>10</v>
      </c>
      <c r="H4514" s="1">
        <v>17</v>
      </c>
      <c r="I4514" s="16"/>
      <c r="J4514" s="17" t="s">
        <v>7142</v>
      </c>
      <c r="K4514" s="4" t="s">
        <v>7144</v>
      </c>
      <c r="L4514" s="5" t="s">
        <v>7143</v>
      </c>
      <c r="M4514" s="5">
        <f t="shared" si="280"/>
        <v>10</v>
      </c>
      <c r="N4514" s="5">
        <f t="shared" si="281"/>
        <v>17</v>
      </c>
      <c r="O4514" s="3" t="str">
        <f>IF(ISBLANK(D4514),"ส่วนลด",VLOOKUP(D4514,หมวดหมู่!$A$2:$B$35,2))</f>
        <v>อุปโภค/บริโภค</v>
      </c>
      <c r="P4514" s="3" t="str">
        <f>IF(ISBLANK(E4514),"หน่วย",VLOOKUP(E4514,หน่วยนับ!$A$2:$B$37,2))</f>
        <v>ขวด</v>
      </c>
      <c r="Q4514" t="str">
        <f t="shared" si="282"/>
        <v>P00000.png</v>
      </c>
      <c r="R4514" t="str">
        <f t="shared" si="283"/>
        <v>INSERT INTO `product`(`pID`, `pBar`, `pBars`, `pName`, `pBP`, `pSP`, `pVal`, `pCate`, `pUnit`, `img`) VALUES ('P04514','P04514','[{"detail":"รหัสสินค้า","barcode":"P04514"},{"detail":"บาร์โค้ดหลัก","barcode":"P04514"}]','น้ำปลาโพธิ์แดง700มล**','10','17','3','อุปโภค/บริโภค','ขวด','P00000.png');</v>
      </c>
    </row>
    <row r="4515" spans="1:18" x14ac:dyDescent="0.25">
      <c r="A4515" s="2" t="s">
        <v>7060</v>
      </c>
      <c r="B4515" s="8">
        <v>8850124006103</v>
      </c>
      <c r="C4515" s="2" t="s">
        <v>7061</v>
      </c>
      <c r="D4515" s="1">
        <v>76</v>
      </c>
      <c r="E4515" s="1">
        <v>1</v>
      </c>
      <c r="F4515" s="1">
        <v>0</v>
      </c>
      <c r="G4515" s="1">
        <v>67</v>
      </c>
      <c r="H4515" s="1">
        <v>80</v>
      </c>
      <c r="I4515" s="16"/>
      <c r="J4515" s="17" t="s">
        <v>7142</v>
      </c>
      <c r="K4515" s="4" t="s">
        <v>7144</v>
      </c>
      <c r="L4515" s="5" t="s">
        <v>7143</v>
      </c>
      <c r="M4515" s="5">
        <f t="shared" si="280"/>
        <v>67</v>
      </c>
      <c r="N4515" s="5">
        <f t="shared" si="281"/>
        <v>80</v>
      </c>
      <c r="O4515" s="3" t="str">
        <f>IF(ISBLANK(D4515),"ส่วนลด",VLOOKUP(D4515,หมวดหมู่!$A$2:$B$35,2))</f>
        <v>กาแฟ+โอวัลติล</v>
      </c>
      <c r="P4515" s="3" t="str">
        <f>IF(ISBLANK(E4515),"หน่วย",VLOOKUP(E4515,หน่วยนับ!$A$2:$B$37,2))</f>
        <v>ชิ้น</v>
      </c>
      <c r="Q4515" t="str">
        <f t="shared" si="282"/>
        <v>P00000.png</v>
      </c>
      <c r="R4515" t="str">
        <f t="shared" si="283"/>
        <v>INSERT INTO `product`(`pID`, `pBar`, `pBars`, `pName`, `pBP`, `pSP`, `pVal`, `pCate`, `pUnit`, `img`) VALUES ('P04515','8850124006103','[{"detail":"รหัสสินค้า","barcode":"P04515"},{"detail":"บาร์โค้ดหลัก","barcode":"8850124006103"}]','คอฟฟี่เมต450กรัม**','67','80','0','กาแฟ+โอวัลติล','ชิ้น','P00000.png');</v>
      </c>
    </row>
    <row r="4516" spans="1:18" x14ac:dyDescent="0.25">
      <c r="A4516" s="2" t="s">
        <v>7062</v>
      </c>
      <c r="B4516" s="8" t="s">
        <v>7062</v>
      </c>
      <c r="C4516" s="2" t="s">
        <v>7063</v>
      </c>
      <c r="D4516" s="1">
        <v>20</v>
      </c>
      <c r="E4516" s="1">
        <v>14</v>
      </c>
      <c r="F4516" s="1">
        <v>3</v>
      </c>
      <c r="G4516" s="1">
        <v>30</v>
      </c>
      <c r="H4516" s="1">
        <v>36</v>
      </c>
      <c r="I4516" s="16"/>
      <c r="J4516" s="17" t="s">
        <v>7142</v>
      </c>
      <c r="K4516" s="4" t="s">
        <v>7144</v>
      </c>
      <c r="L4516" s="5" t="s">
        <v>7143</v>
      </c>
      <c r="M4516" s="5">
        <f t="shared" si="280"/>
        <v>30</v>
      </c>
      <c r="N4516" s="5">
        <f t="shared" si="281"/>
        <v>36</v>
      </c>
      <c r="O4516" s="3" t="str">
        <f>IF(ISBLANK(D4516),"ส่วนลด",VLOOKUP(D4516,หมวดหมู่!$A$2:$B$35,2))</f>
        <v>อุปโภค/บริโภค</v>
      </c>
      <c r="P4516" s="3" t="str">
        <f>IF(ISBLANK(E4516),"หน่วย",VLOOKUP(E4516,หน่วยนับ!$A$2:$B$37,2))</f>
        <v>ถุง</v>
      </c>
      <c r="Q4516" t="str">
        <f t="shared" si="282"/>
        <v>P00000.png</v>
      </c>
      <c r="R4516" t="str">
        <f t="shared" si="283"/>
        <v>INSERT INTO `product`(`pID`, `pBar`, `pBars`, `pName`, `pBP`, `pSP`, `pVal`, `pCate`, `pUnit`, `img`) VALUES ('P04516','P04516','[{"detail":"รหัสสินค้า","barcode":"P04516"},{"detail":"บาร์โค้ดหลัก","barcode":"P04516"}]','น้ำตาลปิ๊บอย่างดี1กก**','30','36','3','อุปโภค/บริโภค','ถุง','P00000.png');</v>
      </c>
    </row>
    <row r="4517" spans="1:18" x14ac:dyDescent="0.25">
      <c r="A4517" s="2" t="s">
        <v>7064</v>
      </c>
      <c r="B4517" s="8">
        <v>8886467120183</v>
      </c>
      <c r="C4517" s="2" t="s">
        <v>7065</v>
      </c>
      <c r="D4517" s="1">
        <v>33</v>
      </c>
      <c r="E4517" s="1">
        <v>1</v>
      </c>
      <c r="F4517" s="1">
        <v>3</v>
      </c>
      <c r="G4517" s="1">
        <v>13.34</v>
      </c>
      <c r="H4517" s="1">
        <v>15</v>
      </c>
      <c r="I4517" s="16"/>
      <c r="J4517" s="17" t="s">
        <v>7142</v>
      </c>
      <c r="K4517" s="4" t="s">
        <v>7144</v>
      </c>
      <c r="L4517" s="5" t="s">
        <v>7143</v>
      </c>
      <c r="M4517" s="5">
        <f t="shared" si="280"/>
        <v>13.34</v>
      </c>
      <c r="N4517" s="5">
        <f t="shared" si="281"/>
        <v>15</v>
      </c>
      <c r="O4517" s="3" t="str">
        <f>IF(ISBLANK(D4517),"ส่วนลด",VLOOKUP(D4517,หมวดหมู่!$A$2:$B$35,2))</f>
        <v>ขนม</v>
      </c>
      <c r="P4517" s="3" t="str">
        <f>IF(ISBLANK(E4517),"หน่วย",VLOOKUP(E4517,หน่วยนับ!$A$2:$B$37,2))</f>
        <v>ชิ้น</v>
      </c>
      <c r="Q4517" t="str">
        <f t="shared" si="282"/>
        <v>P00000.png</v>
      </c>
      <c r="R4517" t="str">
        <f t="shared" si="283"/>
        <v>INSERT INTO `product`(`pID`, `pBar`, `pBars`, `pName`, `pBP`, `pSP`, `pVal`, `pCate`, `pUnit`, `img`) VALUES ('P04517','8886467120183','[{"detail":"รหัสสินค้า","barcode":"P04517"},{"detail":"บาร์โค้ดหลัก","barcode":"8886467120183"}]','ขนม โปเตโด้**','13.34','15','3','ขนม','ชิ้น','P00000.png');</v>
      </c>
    </row>
    <row r="4518" spans="1:18" x14ac:dyDescent="0.25">
      <c r="A4518" s="2" t="s">
        <v>7066</v>
      </c>
      <c r="B4518" s="8">
        <v>4902430693417</v>
      </c>
      <c r="C4518" s="2" t="s">
        <v>9507</v>
      </c>
      <c r="D4518" s="1">
        <v>86</v>
      </c>
      <c r="E4518" s="1">
        <v>1</v>
      </c>
      <c r="F4518" s="1">
        <v>1</v>
      </c>
      <c r="G4518" s="1">
        <v>42.35</v>
      </c>
      <c r="H4518" s="1">
        <v>49</v>
      </c>
      <c r="I4518" s="16"/>
      <c r="J4518" s="17" t="s">
        <v>7142</v>
      </c>
      <c r="K4518" s="4" t="s">
        <v>7144</v>
      </c>
      <c r="L4518" s="5" t="s">
        <v>7143</v>
      </c>
      <c r="M4518" s="5">
        <f t="shared" si="280"/>
        <v>42.35</v>
      </c>
      <c r="N4518" s="5">
        <f t="shared" si="281"/>
        <v>49</v>
      </c>
      <c r="O4518" s="3" t="str">
        <f>IF(ISBLANK(D4518),"ส่วนลด",VLOOKUP(D4518,หมวดหมู่!$A$2:$B$35,2))</f>
        <v>ของใช้ในครัว</v>
      </c>
      <c r="P4518" s="3" t="str">
        <f>IF(ISBLANK(E4518),"หน่วย",VLOOKUP(E4518,หน่วยนับ!$A$2:$B$37,2))</f>
        <v>ชิ้น</v>
      </c>
      <c r="Q4518" t="str">
        <f t="shared" si="282"/>
        <v>P00000.png</v>
      </c>
      <c r="R4518" t="str">
        <f t="shared" si="283"/>
        <v>INSERT INTO `product`(`pID`, `pBar`, `pBars`, `pName`, `pBP`, `pSP`, `pVal`, `pCate`, `pUnit`, `img`) VALUES ('P04518','4902430693417','[{"detail":"รหัสสินค้า","barcode":"P04518"},{"detail":"บาร์โค้ดหลัก","barcode":"4902430693417"}]','ดาวน์นี่แดร์ลิ่ง310มล***','42.35','49','1','ของใช้ในครัว','ชิ้น','P00000.png');</v>
      </c>
    </row>
    <row r="4519" spans="1:18" x14ac:dyDescent="0.25">
      <c r="A4519" s="2" t="s">
        <v>7067</v>
      </c>
      <c r="B4519" s="8">
        <v>4902430687348</v>
      </c>
      <c r="C4519" s="2" t="s">
        <v>9508</v>
      </c>
      <c r="D4519" s="1">
        <v>86</v>
      </c>
      <c r="E4519" s="1">
        <v>1</v>
      </c>
      <c r="F4519" s="1">
        <v>7</v>
      </c>
      <c r="G4519" s="1">
        <v>42.35</v>
      </c>
      <c r="H4519" s="1">
        <v>49</v>
      </c>
      <c r="I4519" s="16"/>
      <c r="J4519" s="17" t="s">
        <v>7142</v>
      </c>
      <c r="K4519" s="4" t="s">
        <v>7144</v>
      </c>
      <c r="L4519" s="5" t="s">
        <v>7143</v>
      </c>
      <c r="M4519" s="5">
        <f t="shared" si="280"/>
        <v>42.35</v>
      </c>
      <c r="N4519" s="5">
        <f t="shared" si="281"/>
        <v>49</v>
      </c>
      <c r="O4519" s="3" t="str">
        <f>IF(ISBLANK(D4519),"ส่วนลด",VLOOKUP(D4519,หมวดหมู่!$A$2:$B$35,2))</f>
        <v>ของใช้ในครัว</v>
      </c>
      <c r="P4519" s="3" t="str">
        <f>IF(ISBLANK(E4519),"หน่วย",VLOOKUP(E4519,หน่วยนับ!$A$2:$B$37,2))</f>
        <v>ชิ้น</v>
      </c>
      <c r="Q4519" t="str">
        <f t="shared" si="282"/>
        <v>P00000.png</v>
      </c>
      <c r="R4519" t="str">
        <f t="shared" si="283"/>
        <v>INSERT INTO `product`(`pID`, `pBar`, `pBars`, `pName`, `pBP`, `pSP`, `pVal`, `pCate`, `pUnit`, `img`) VALUES ('P04519','4902430687348','[{"detail":"รหัสสินค้า","barcode":"P04519"},{"detail":"บาร์โค้ดหลัก","barcode":"4902430687348"}]','ดาวน์นี่สวีทฮาร์ด310มล***','42.35','49','7','ของใช้ในครัว','ชิ้น','P00000.png');</v>
      </c>
    </row>
    <row r="4520" spans="1:18" x14ac:dyDescent="0.25">
      <c r="A4520" s="2" t="s">
        <v>7068</v>
      </c>
      <c r="B4520" s="8">
        <v>4902430417914</v>
      </c>
      <c r="C4520" s="2" t="s">
        <v>9509</v>
      </c>
      <c r="D4520" s="1">
        <v>86</v>
      </c>
      <c r="E4520" s="1">
        <v>1</v>
      </c>
      <c r="F4520" s="1">
        <v>5</v>
      </c>
      <c r="G4520" s="1">
        <v>38.54</v>
      </c>
      <c r="H4520" s="1">
        <v>49</v>
      </c>
      <c r="I4520" s="16"/>
      <c r="J4520" s="17" t="s">
        <v>7142</v>
      </c>
      <c r="K4520" s="4" t="s">
        <v>7144</v>
      </c>
      <c r="L4520" s="5" t="s">
        <v>7143</v>
      </c>
      <c r="M4520" s="5">
        <f t="shared" si="280"/>
        <v>38.54</v>
      </c>
      <c r="N4520" s="5">
        <f t="shared" si="281"/>
        <v>49</v>
      </c>
      <c r="O4520" s="3" t="str">
        <f>IF(ISBLANK(D4520),"ส่วนลด",VLOOKUP(D4520,หมวดหมู่!$A$2:$B$35,2))</f>
        <v>ของใช้ในครัว</v>
      </c>
      <c r="P4520" s="3" t="str">
        <f>IF(ISBLANK(E4520),"หน่วย",VLOOKUP(E4520,หน่วยนับ!$A$2:$B$37,2))</f>
        <v>ชิ้น</v>
      </c>
      <c r="Q4520" t="str">
        <f t="shared" si="282"/>
        <v>P00000.png</v>
      </c>
      <c r="R4520" t="str">
        <f t="shared" si="283"/>
        <v>INSERT INTO `product`(`pID`, `pBar`, `pBars`, `pName`, `pBP`, `pSP`, `pVal`, `pCate`, `pUnit`, `img`) VALUES ('P04520','4902430417914','[{"detail":"รหัสสินค้า","barcode":"P04520"},{"detail":"บาร์โค้ดหลัก","barcode":"4902430417914"}]','ดาวน์นี่ดอกไม้น่ารัก310มล***','38.54','49','5','ของใช้ในครัว','ชิ้น','P00000.png');</v>
      </c>
    </row>
    <row r="4521" spans="1:18" x14ac:dyDescent="0.25">
      <c r="A4521" s="2" t="s">
        <v>7069</v>
      </c>
      <c r="B4521" s="8">
        <v>4987176077851</v>
      </c>
      <c r="C4521" s="2" t="s">
        <v>7070</v>
      </c>
      <c r="D4521" s="1">
        <v>75</v>
      </c>
      <c r="E4521" s="1">
        <v>1</v>
      </c>
      <c r="F4521" s="1">
        <v>44</v>
      </c>
      <c r="G4521" s="1">
        <v>2.96</v>
      </c>
      <c r="H4521" s="1">
        <v>4</v>
      </c>
      <c r="I4521" s="16"/>
      <c r="J4521" s="17" t="s">
        <v>7142</v>
      </c>
      <c r="K4521" s="4" t="s">
        <v>7144</v>
      </c>
      <c r="L4521" s="5" t="s">
        <v>7143</v>
      </c>
      <c r="M4521" s="5">
        <f t="shared" si="280"/>
        <v>2.96</v>
      </c>
      <c r="N4521" s="5">
        <f t="shared" si="281"/>
        <v>4</v>
      </c>
      <c r="O4521" s="3" t="str">
        <f>IF(ISBLANK(D4521),"ส่วนลด",VLOOKUP(D4521,หมวดหมู่!$A$2:$B$35,2))</f>
        <v>ปรับผ้านุ่ม+อัดกลีบ+รีดเรียบ</v>
      </c>
      <c r="P4521" s="3" t="str">
        <f>IF(ISBLANK(E4521),"หน่วย",VLOOKUP(E4521,หน่วยนับ!$A$2:$B$37,2))</f>
        <v>ชิ้น</v>
      </c>
      <c r="Q4521" t="str">
        <f t="shared" si="282"/>
        <v>P00000.png</v>
      </c>
      <c r="R4521" t="str">
        <f t="shared" si="283"/>
        <v>INSERT INTO `product`(`pID`, `pBar`, `pBars`, `pName`, `pBP`, `pSP`, `pVal`, `pCate`, `pUnit`, `img`) VALUES ('P04521','4987176077851','[{"detail":"รหัสสินค้า","barcode":"P04521"},{"detail":"บาร์โค้ดหลัก","barcode":"4987176077851"}]','ดาวน์นี่ลาเวนเดอร์20มล**','2.96','4','44','ปรับผ้านุ่ม+อัดกลีบ+รีดเรียบ','ชิ้น','P00000.png');</v>
      </c>
    </row>
    <row r="4522" spans="1:18" x14ac:dyDescent="0.25">
      <c r="A4522" s="2" t="s">
        <v>7071</v>
      </c>
      <c r="B4522" s="8">
        <v>8851959427187</v>
      </c>
      <c r="C4522" s="2" t="s">
        <v>7072</v>
      </c>
      <c r="D4522" s="6"/>
      <c r="E4522" s="6"/>
      <c r="F4522" s="1">
        <v>99</v>
      </c>
      <c r="G4522" s="1">
        <v>0</v>
      </c>
      <c r="H4522" s="1">
        <v>6</v>
      </c>
      <c r="I4522" s="16"/>
      <c r="J4522" s="17" t="s">
        <v>7142</v>
      </c>
      <c r="K4522" s="4" t="s">
        <v>7144</v>
      </c>
      <c r="L4522" s="5" t="s">
        <v>7143</v>
      </c>
      <c r="M4522" s="5">
        <f t="shared" si="280"/>
        <v>0</v>
      </c>
      <c r="N4522" s="5">
        <f t="shared" si="281"/>
        <v>-6</v>
      </c>
      <c r="O4522" s="3" t="str">
        <f>IF(ISBLANK(D4522),"ส่วนลด",VLOOKUP(D4522,หมวดหมู่!$A$2:$B$35,2))</f>
        <v>ส่วนลด</v>
      </c>
      <c r="P4522" s="3" t="str">
        <f>IF(ISBLANK(E4522),"หน่วย",VLOOKUP(E4522,หน่วยนับ!$A$2:$B$37,2))</f>
        <v>หน่วย</v>
      </c>
      <c r="Q4522" t="str">
        <f t="shared" si="282"/>
        <v>P00000.png</v>
      </c>
      <c r="R4522" t="str">
        <f t="shared" si="283"/>
        <v>INSERT INTO `product`(`pID`, `pBar`, `pBars`, `pName`, `pBP`, `pSP`, `pVal`, `pCate`, `pUnit`, `img`) VALUES ('P04522','8851959427187','[{"detail":"รหัสสินค้า","barcode":"P04522"},{"detail":"บาร์โค้ดหลัก","barcode":"8851959427187"}]','ส่วนลดแฟนต้าน้ำเขียว330แพ็ค12ขวด*','0','-6','99','ส่วนลด','หน่วย','P00000.png');</v>
      </c>
    </row>
    <row r="4523" spans="1:18" x14ac:dyDescent="0.25">
      <c r="A4523" s="2" t="s">
        <v>7073</v>
      </c>
      <c r="B4523" s="8">
        <v>8850987128424</v>
      </c>
      <c r="C4523" s="2" t="s">
        <v>7074</v>
      </c>
      <c r="D4523" s="6"/>
      <c r="E4523" s="6"/>
      <c r="F4523" s="1">
        <v>96</v>
      </c>
      <c r="G4523" s="1">
        <v>0</v>
      </c>
      <c r="H4523" s="1">
        <v>12</v>
      </c>
      <c r="I4523" s="16"/>
      <c r="J4523" s="17" t="s">
        <v>7142</v>
      </c>
      <c r="K4523" s="4" t="s">
        <v>7144</v>
      </c>
      <c r="L4523" s="5" t="s">
        <v>7143</v>
      </c>
      <c r="M4523" s="5">
        <f t="shared" si="280"/>
        <v>0</v>
      </c>
      <c r="N4523" s="5">
        <f t="shared" si="281"/>
        <v>-12</v>
      </c>
      <c r="O4523" s="3" t="str">
        <f>IF(ISBLANK(D4523),"ส่วนลด",VLOOKUP(D4523,หมวดหมู่!$A$2:$B$35,2))</f>
        <v>ส่วนลด</v>
      </c>
      <c r="P4523" s="3" t="str">
        <f>IF(ISBLANK(E4523),"หน่วย",VLOOKUP(E4523,หน่วยนับ!$A$2:$B$37,2))</f>
        <v>หน่วย</v>
      </c>
      <c r="Q4523" t="str">
        <f t="shared" si="282"/>
        <v>P00000.png</v>
      </c>
      <c r="R4523" t="str">
        <f t="shared" si="283"/>
        <v>INSERT INTO `product`(`pID`, `pBar`, `pBars`, `pName`, `pBP`, `pSP`, `pVal`, `pCate`, `pUnit`, `img`) VALUES ('P04523','8850987128424','[{"detail":"รหัสสินค้า","barcode":"P04523"},{"detail":"บาร์โค้ดหลัก","barcode":"8850987128424"}]','ส่วนลดมาม่าต้มยำกุ้งน้ำข้นแพ็ค6**','0','-12','96','ส่วนลด','หน่วย','P00000.png');</v>
      </c>
    </row>
    <row r="4524" spans="1:18" x14ac:dyDescent="0.25">
      <c r="A4524" s="2" t="s">
        <v>7075</v>
      </c>
      <c r="B4524" s="8" t="s">
        <v>7075</v>
      </c>
      <c r="C4524" s="2" t="s">
        <v>9510</v>
      </c>
      <c r="D4524" s="1">
        <v>41</v>
      </c>
      <c r="E4524" s="1">
        <v>14</v>
      </c>
      <c r="F4524" s="1">
        <v>0</v>
      </c>
      <c r="G4524" s="1">
        <v>230</v>
      </c>
      <c r="H4524" s="1">
        <v>260</v>
      </c>
      <c r="I4524" s="16"/>
      <c r="J4524" s="17" t="s">
        <v>7142</v>
      </c>
      <c r="K4524" s="4" t="s">
        <v>7144</v>
      </c>
      <c r="L4524" s="5" t="s">
        <v>7143</v>
      </c>
      <c r="M4524" s="5">
        <f t="shared" si="280"/>
        <v>230</v>
      </c>
      <c r="N4524" s="5">
        <f t="shared" si="281"/>
        <v>260</v>
      </c>
      <c r="O4524" s="3" t="str">
        <f>IF(ISBLANK(D4524),"ส่วนลด",VLOOKUP(D4524,หมวดหมู่!$A$2:$B$35,2))</f>
        <v>ข้าวสาร</v>
      </c>
      <c r="P4524" s="3" t="str">
        <f>IF(ISBLANK(E4524),"หน่วย",VLOOKUP(E4524,หน่วยนับ!$A$2:$B$37,2))</f>
        <v>ถุง</v>
      </c>
      <c r="Q4524" t="str">
        <f t="shared" si="282"/>
        <v>P00000.png</v>
      </c>
      <c r="R4524" t="str">
        <f t="shared" si="283"/>
        <v>INSERT INTO `product`(`pID`, `pBar`, `pBars`, `pName`, `pBP`, `pSP`, `pVal`, `pCate`, `pUnit`, `img`) VALUES ('P04524','P04524','[{"detail":"รหัสสินค้า","barcode":"P04524"},{"detail":"บาร์โค้ดหลัก","barcode":"P04524"}]','ข้าวสารตราลูกไก่15กก***','230','260','0','ข้าวสาร','ถุง','P00000.png');</v>
      </c>
    </row>
    <row r="4525" spans="1:18" x14ac:dyDescent="0.25">
      <c r="A4525" s="2" t="s">
        <v>7076</v>
      </c>
      <c r="B4525" s="8">
        <v>8850180010045</v>
      </c>
      <c r="C4525" s="2" t="s">
        <v>7077</v>
      </c>
      <c r="D4525" s="1">
        <v>20</v>
      </c>
      <c r="E4525" s="1">
        <v>3</v>
      </c>
      <c r="F4525" s="1">
        <v>0</v>
      </c>
      <c r="G4525" s="1">
        <v>61.17</v>
      </c>
      <c r="H4525" s="1">
        <v>68</v>
      </c>
      <c r="I4525" s="16"/>
      <c r="J4525" s="17" t="s">
        <v>7142</v>
      </c>
      <c r="K4525" s="4" t="s">
        <v>7144</v>
      </c>
      <c r="L4525" s="5" t="s">
        <v>7143</v>
      </c>
      <c r="M4525" s="5">
        <f t="shared" si="280"/>
        <v>61.17</v>
      </c>
      <c r="N4525" s="5">
        <f t="shared" si="281"/>
        <v>68</v>
      </c>
      <c r="O4525" s="3" t="str">
        <f>IF(ISBLANK(D4525),"ส่วนลด",VLOOKUP(D4525,หมวดหมู่!$A$2:$B$35,2))</f>
        <v>อุปโภค/บริโภค</v>
      </c>
      <c r="P4525" s="3" t="str">
        <f>IF(ISBLANK(E4525),"หน่วย",VLOOKUP(E4525,หน่วยนับ!$A$2:$B$37,2))</f>
        <v>ขวด</v>
      </c>
      <c r="Q4525" t="str">
        <f t="shared" si="282"/>
        <v>P00000.png</v>
      </c>
      <c r="R4525" t="str">
        <f t="shared" si="283"/>
        <v>INSERT INTO `product`(`pID`, `pBar`, `pBars`, `pName`, `pBP`, `pSP`, `pVal`, `pCate`, `pUnit`, `img`) VALUES ('P04525','8850180010045','[{"detail":"รหัสสินค้า","barcode":"P04525"},{"detail":"บาร์โค้ดหลัก","barcode":"8850180010045"}]','กุ๊กน้ำมัน1ลิตร**','61.17','68','0','อุปโภค/บริโภค','ขวด','P00000.png');</v>
      </c>
    </row>
    <row r="4526" spans="1:18" x14ac:dyDescent="0.25">
      <c r="A4526" s="2" t="s">
        <v>7078</v>
      </c>
      <c r="B4526" s="8" t="s">
        <v>7078</v>
      </c>
      <c r="C4526" s="2" t="s">
        <v>7079</v>
      </c>
      <c r="D4526" s="1">
        <v>20</v>
      </c>
      <c r="E4526" s="1">
        <v>1</v>
      </c>
      <c r="F4526" s="1">
        <v>0</v>
      </c>
      <c r="G4526" s="1">
        <v>45</v>
      </c>
      <c r="H4526" s="1">
        <v>59</v>
      </c>
      <c r="I4526" s="16"/>
      <c r="J4526" s="17" t="s">
        <v>7142</v>
      </c>
      <c r="K4526" s="4" t="s">
        <v>7144</v>
      </c>
      <c r="L4526" s="5" t="s">
        <v>7143</v>
      </c>
      <c r="M4526" s="5">
        <f t="shared" si="280"/>
        <v>45</v>
      </c>
      <c r="N4526" s="5">
        <f t="shared" si="281"/>
        <v>59</v>
      </c>
      <c r="O4526" s="3" t="str">
        <f>IF(ISBLANK(D4526),"ส่วนลด",VLOOKUP(D4526,หมวดหมู่!$A$2:$B$35,2))</f>
        <v>อุปโภค/บริโภค</v>
      </c>
      <c r="P4526" s="3" t="str">
        <f>IF(ISBLANK(E4526),"หน่วย",VLOOKUP(E4526,หน่วยนับ!$A$2:$B$37,2))</f>
        <v>ชิ้น</v>
      </c>
      <c r="Q4526" t="str">
        <f t="shared" si="282"/>
        <v>P00000.png</v>
      </c>
      <c r="R4526" t="str">
        <f t="shared" si="283"/>
        <v>INSERT INTO `product`(`pID`, `pBar`, `pBars`, `pName`, `pBP`, `pSP`, `pVal`, `pCate`, `pUnit`, `img`) VALUES ('P04526','P04526','[{"detail":"รหัสสินค้า","barcode":"P04526"},{"detail":"บาร์โค้ดหลัก","barcode":"P04526"}]','ชั้นวางสบู่กลาง**','45','59','0','อุปโภค/บริโภค','ชิ้น','P00000.png');</v>
      </c>
    </row>
    <row r="4527" spans="1:18" x14ac:dyDescent="0.25">
      <c r="A4527" s="2" t="s">
        <v>7080</v>
      </c>
      <c r="B4527" s="8">
        <v>8854500000327</v>
      </c>
      <c r="C4527" s="2" t="s">
        <v>9511</v>
      </c>
      <c r="D4527" s="1">
        <v>32</v>
      </c>
      <c r="E4527" s="1">
        <v>9</v>
      </c>
      <c r="F4527" s="1">
        <v>5</v>
      </c>
      <c r="G4527" s="1">
        <v>7.09</v>
      </c>
      <c r="H4527" s="1">
        <v>10</v>
      </c>
      <c r="I4527" s="16"/>
      <c r="J4527" s="17" t="s">
        <v>7142</v>
      </c>
      <c r="K4527" s="4" t="s">
        <v>7144</v>
      </c>
      <c r="L4527" s="5" t="s">
        <v>7143</v>
      </c>
      <c r="M4527" s="5">
        <f t="shared" si="280"/>
        <v>7.09</v>
      </c>
      <c r="N4527" s="5">
        <f t="shared" si="281"/>
        <v>10</v>
      </c>
      <c r="O4527" s="3" t="str">
        <f>IF(ISBLANK(D4527),"ส่วนลด",VLOOKUP(D4527,หมวดหมู่!$A$2:$B$35,2))</f>
        <v>การศึกษา</v>
      </c>
      <c r="P4527" s="3" t="str">
        <f>IF(ISBLANK(E4527),"หน่วย",VLOOKUP(E4527,หน่วยนับ!$A$2:$B$37,2))</f>
        <v>แพ็ค</v>
      </c>
      <c r="Q4527" t="str">
        <f t="shared" si="282"/>
        <v>P00000.png</v>
      </c>
      <c r="R4527" t="str">
        <f t="shared" si="283"/>
        <v>INSERT INTO `product`(`pID`, `pBar`, `pBars`, `pName`, `pBP`, `pSP`, `pVal`, `pCate`, `pUnit`, `img`) VALUES ('P04527','8854500000327','[{"detail":"รหัสสินค้า","barcode":"P04527"},{"detail":"บาร์โค้ดหลัก","barcode":"8854500000327"}]','ดินน้ำมัน8สี***','7.09','10','5','การศึกษา','แพ็ค','P00000.png');</v>
      </c>
    </row>
    <row r="4528" spans="1:18" x14ac:dyDescent="0.25">
      <c r="A4528" s="2" t="s">
        <v>7081</v>
      </c>
      <c r="B4528" s="8">
        <v>8850002016002</v>
      </c>
      <c r="C4528" s="2" t="s">
        <v>9512</v>
      </c>
      <c r="D4528" s="1">
        <v>42</v>
      </c>
      <c r="E4528" s="1">
        <v>1</v>
      </c>
      <c r="F4528" s="1">
        <v>3</v>
      </c>
      <c r="G4528" s="1">
        <v>18.170000000000002</v>
      </c>
      <c r="H4528" s="1">
        <v>25</v>
      </c>
      <c r="I4528" s="16"/>
      <c r="J4528" s="17" t="s">
        <v>7142</v>
      </c>
      <c r="K4528" s="4" t="s">
        <v>7144</v>
      </c>
      <c r="L4528" s="5" t="s">
        <v>7143</v>
      </c>
      <c r="M4528" s="5">
        <f t="shared" si="280"/>
        <v>18.170000000000002</v>
      </c>
      <c r="N4528" s="5">
        <f t="shared" si="281"/>
        <v>25</v>
      </c>
      <c r="O4528" s="3" t="str">
        <f>IF(ISBLANK(D4528),"ส่วนลด",VLOOKUP(D4528,หมวดหมู่!$A$2:$B$35,2))</f>
        <v>ของใช้เด็ก+ชิชชู่+สำลี</v>
      </c>
      <c r="P4528" s="3" t="str">
        <f>IF(ISBLANK(E4528),"หน่วย",VLOOKUP(E4528,หน่วยนับ!$A$2:$B$37,2))</f>
        <v>ชิ้น</v>
      </c>
      <c r="Q4528" t="str">
        <f t="shared" si="282"/>
        <v>P00000.png</v>
      </c>
      <c r="R4528" t="str">
        <f t="shared" si="283"/>
        <v>INSERT INTO `product`(`pID`, `pBar`, `pBars`, `pName`, `pBP`, `pSP`, `pVal`, `pCate`, `pUnit`, `img`) VALUES ('P04528','8850002016002','[{"detail":"รหัสสินค้า","barcode":"P04528"},{"detail":"บาร์โค้ดหลัก","barcode":"8850002016002"}]','โคโดโม๊ะยาสีฟันส้ม40กรัม***','18.17','25','3','ของใช้เด็ก+ชิชชู่+สำลี','ชิ้น','P00000.png');</v>
      </c>
    </row>
    <row r="4529" spans="1:18" x14ac:dyDescent="0.25">
      <c r="A4529" s="2" t="s">
        <v>7082</v>
      </c>
      <c r="B4529" s="8">
        <v>8859965000271</v>
      </c>
      <c r="C4529" s="2" t="s">
        <v>9513</v>
      </c>
      <c r="D4529" s="1">
        <v>20</v>
      </c>
      <c r="E4529" s="1">
        <v>9</v>
      </c>
      <c r="F4529" s="1">
        <v>6</v>
      </c>
      <c r="G4529" s="1">
        <v>15</v>
      </c>
      <c r="H4529" s="1">
        <v>20</v>
      </c>
      <c r="I4529" s="16"/>
      <c r="J4529" s="17" t="s">
        <v>7142</v>
      </c>
      <c r="K4529" s="4" t="s">
        <v>7144</v>
      </c>
      <c r="L4529" s="5" t="s">
        <v>7143</v>
      </c>
      <c r="M4529" s="5">
        <f t="shared" si="280"/>
        <v>15</v>
      </c>
      <c r="N4529" s="5">
        <f t="shared" si="281"/>
        <v>20</v>
      </c>
      <c r="O4529" s="3" t="str">
        <f>IF(ISBLANK(D4529),"ส่วนลด",VLOOKUP(D4529,หมวดหมู่!$A$2:$B$35,2))</f>
        <v>อุปโภค/บริโภค</v>
      </c>
      <c r="P4529" s="3" t="str">
        <f>IF(ISBLANK(E4529),"หน่วย",VLOOKUP(E4529,หน่วยนับ!$A$2:$B$37,2))</f>
        <v>แพ็ค</v>
      </c>
      <c r="Q4529" t="str">
        <f t="shared" si="282"/>
        <v>P00000.png</v>
      </c>
      <c r="R4529" t="str">
        <f t="shared" si="283"/>
        <v>INSERT INTO `product`(`pID`, `pBar`, `pBars`, `pName`, `pBP`, `pSP`, `pVal`, `pCate`, `pUnit`, `img`) VALUES ('P04529','8859965000271','[{"detail":"รหัสสินค้า","barcode":"P04529"},{"detail":"บาร์โค้ดหลัก","barcode":"8859965000271"}]','สูญญากาศ5แผ่น***','15','20','6','อุปโภค/บริโภค','แพ็ค','P00000.png');</v>
      </c>
    </row>
    <row r="4530" spans="1:18" x14ac:dyDescent="0.25">
      <c r="A4530" s="2" t="s">
        <v>7083</v>
      </c>
      <c r="B4530" s="8" t="s">
        <v>7083</v>
      </c>
      <c r="C4530" s="2" t="s">
        <v>7084</v>
      </c>
      <c r="D4530" s="1">
        <v>20</v>
      </c>
      <c r="E4530" s="1">
        <v>31</v>
      </c>
      <c r="F4530" s="1">
        <v>25</v>
      </c>
      <c r="G4530" s="1">
        <v>3</v>
      </c>
      <c r="H4530" s="1">
        <v>5</v>
      </c>
      <c r="I4530" s="16"/>
      <c r="J4530" s="17" t="s">
        <v>7142</v>
      </c>
      <c r="K4530" s="4" t="s">
        <v>7144</v>
      </c>
      <c r="L4530" s="5" t="s">
        <v>7143</v>
      </c>
      <c r="M4530" s="5">
        <f t="shared" si="280"/>
        <v>3</v>
      </c>
      <c r="N4530" s="5">
        <f t="shared" si="281"/>
        <v>5</v>
      </c>
      <c r="O4530" s="3" t="str">
        <f>IF(ISBLANK(D4530),"ส่วนลด",VLOOKUP(D4530,หมวดหมู่!$A$2:$B$35,2))</f>
        <v>อุปโภค/บริโภค</v>
      </c>
      <c r="P4530" s="3" t="str">
        <f>IF(ISBLANK(E4530),"หน่วย",VLOOKUP(E4530,หน่วยนับ!$A$2:$B$37,2))</f>
        <v>แผ่น</v>
      </c>
      <c r="Q4530" t="str">
        <f t="shared" si="282"/>
        <v>P00000.png</v>
      </c>
      <c r="R4530" t="str">
        <f t="shared" si="283"/>
        <v>INSERT INTO `product`(`pID`, `pBar`, `pBars`, `pName`, `pBP`, `pSP`, `pVal`, `pCate`, `pUnit`, `img`) VALUES ('P04530','P04530','[{"detail":"รหัสสินค้า","barcode":"P04530"},{"detail":"บาร์โค้ดหลัก","barcode":"P04530"}]','สูญญากาศ1แผ่น**','3','5','25','อุปโภค/บริโภค','แผ่น','P00000.png');</v>
      </c>
    </row>
    <row r="4531" spans="1:18" x14ac:dyDescent="0.25">
      <c r="A4531" s="2" t="s">
        <v>7085</v>
      </c>
      <c r="B4531" s="8">
        <v>8859469702916</v>
      </c>
      <c r="C4531" s="2" t="s">
        <v>9514</v>
      </c>
      <c r="D4531" s="1">
        <v>91</v>
      </c>
      <c r="E4531" s="1">
        <v>9</v>
      </c>
      <c r="F4531" s="1">
        <v>8</v>
      </c>
      <c r="G4531" s="1">
        <v>15.42</v>
      </c>
      <c r="H4531" s="1">
        <v>20</v>
      </c>
      <c r="I4531" s="16"/>
      <c r="J4531" s="17" t="s">
        <v>7142</v>
      </c>
      <c r="K4531" s="4" t="s">
        <v>7144</v>
      </c>
      <c r="L4531" s="5" t="s">
        <v>7143</v>
      </c>
      <c r="M4531" s="5">
        <f t="shared" si="280"/>
        <v>15.42</v>
      </c>
      <c r="N4531" s="5">
        <f t="shared" si="281"/>
        <v>20</v>
      </c>
      <c r="O4531" s="3" t="str">
        <f>IF(ISBLANK(D4531),"ส่วนลด",VLOOKUP(D4531,หมวดหมู่!$A$2:$B$35,2))</f>
        <v>ของใช้ในครัว</v>
      </c>
      <c r="P4531" s="3" t="str">
        <f>IF(ISBLANK(E4531),"หน่วย",VLOOKUP(E4531,หน่วยนับ!$A$2:$B$37,2))</f>
        <v>แพ็ค</v>
      </c>
      <c r="Q4531" t="str">
        <f t="shared" si="282"/>
        <v>P00000.png</v>
      </c>
      <c r="R4531" t="str">
        <f t="shared" si="283"/>
        <v>INSERT INTO `product`(`pID`, `pBar`, `pBars`, `pName`, `pBP`, `pSP`, `pVal`, `pCate`, `pUnit`, `img`) VALUES ('P04531','8859469702916','[{"detail":"รหัสสินค้า","barcode":"P04531"},{"detail":"บาร์โค้ดหลัก","barcode":"8859469702916"}]','ตะขอS7ชิ้น***','15.42','20','8','ของใช้ในครัว','แพ็ค','P00000.png');</v>
      </c>
    </row>
    <row r="4532" spans="1:18" x14ac:dyDescent="0.25">
      <c r="A4532" s="2" t="s">
        <v>7086</v>
      </c>
      <c r="B4532" s="8">
        <v>8851359702839</v>
      </c>
      <c r="C4532" s="2" t="s">
        <v>7087</v>
      </c>
      <c r="D4532" s="1">
        <v>20</v>
      </c>
      <c r="E4532" s="1">
        <v>5</v>
      </c>
      <c r="F4532" s="1">
        <v>0</v>
      </c>
      <c r="G4532" s="1">
        <v>204</v>
      </c>
      <c r="H4532" s="1">
        <v>230</v>
      </c>
      <c r="I4532" s="16"/>
      <c r="J4532" s="17" t="s">
        <v>7142</v>
      </c>
      <c r="K4532" s="4" t="s">
        <v>7144</v>
      </c>
      <c r="L4532" s="5" t="s">
        <v>7143</v>
      </c>
      <c r="M4532" s="5">
        <f t="shared" si="280"/>
        <v>204</v>
      </c>
      <c r="N4532" s="5">
        <f t="shared" si="281"/>
        <v>230</v>
      </c>
      <c r="O4532" s="3" t="str">
        <f>IF(ISBLANK(D4532),"ส่วนลด",VLOOKUP(D4532,หมวดหมู่!$A$2:$B$35,2))</f>
        <v>อุปโภค/บริโภค</v>
      </c>
      <c r="P4532" s="3" t="str">
        <f>IF(ISBLANK(E4532),"หน่วย",VLOOKUP(E4532,หน่วยนับ!$A$2:$B$37,2))</f>
        <v>กล่อง</v>
      </c>
      <c r="Q4532" t="str">
        <f t="shared" si="282"/>
        <v>P00000.png</v>
      </c>
      <c r="R4532" t="str">
        <f t="shared" si="283"/>
        <v>INSERT INTO `product`(`pID`, `pBar`, `pBars`, `pName`, `pBP`, `pSP`, `pVal`, `pCate`, `pUnit`, `img`) VALUES ('P04532','8851359702839','[{"detail":"รหัสสินค้า","barcode":"P04532"},{"detail":"บาร์โค้ดหลัก","barcode":"8851359702839"}]','ดูโกรรสจืดสูตร3 600กรัม**','204','230','0','อุปโภค/บริโภค','กล่อง','P00000.png');</v>
      </c>
    </row>
    <row r="4533" spans="1:18" x14ac:dyDescent="0.25">
      <c r="A4533" s="2" t="s">
        <v>7088</v>
      </c>
      <c r="B4533" s="8">
        <v>8851989065113</v>
      </c>
      <c r="C4533" s="2" t="s">
        <v>9515</v>
      </c>
      <c r="D4533" s="1">
        <v>58</v>
      </c>
      <c r="E4533" s="1">
        <v>3</v>
      </c>
      <c r="F4533" s="1">
        <v>1</v>
      </c>
      <c r="G4533" s="1">
        <v>28</v>
      </c>
      <c r="H4533" s="1">
        <v>39</v>
      </c>
      <c r="I4533" s="16"/>
      <c r="J4533" s="17" t="s">
        <v>7142</v>
      </c>
      <c r="K4533" s="4" t="s">
        <v>7144</v>
      </c>
      <c r="L4533" s="5" t="s">
        <v>7143</v>
      </c>
      <c r="M4533" s="5">
        <f t="shared" si="280"/>
        <v>28</v>
      </c>
      <c r="N4533" s="5">
        <f t="shared" si="281"/>
        <v>39</v>
      </c>
      <c r="O4533" s="3" t="str">
        <f>IF(ISBLANK(D4533),"ส่วนลด",VLOOKUP(D4533,หมวดหมู่!$A$2:$B$35,2))</f>
        <v>แป้ง</v>
      </c>
      <c r="P4533" s="3" t="str">
        <f>IF(ISBLANK(E4533),"หน่วย",VLOOKUP(E4533,หน่วยนับ!$A$2:$B$37,2))</f>
        <v>ขวด</v>
      </c>
      <c r="Q4533" t="str">
        <f t="shared" si="282"/>
        <v>P00000.png</v>
      </c>
      <c r="R4533" t="str">
        <f t="shared" si="283"/>
        <v>INSERT INTO `product`(`pID`, `pBar`, `pBars`, `pName`, `pBP`, `pSP`, `pVal`, `pCate`, `pUnit`, `img`) VALUES ('P04533','8851989065113','[{"detail":"รหัสสินค้า","barcode":"P04533"},{"detail":"บาร์โค้ดหลัก","barcode":"8851989065113"}]','ดีนี่แป้งเด็กม่วง380g***','28','39','1','แป้ง','ขวด','P00000.png');</v>
      </c>
    </row>
    <row r="4534" spans="1:18" x14ac:dyDescent="0.25">
      <c r="A4534" s="2" t="s">
        <v>7089</v>
      </c>
      <c r="B4534" s="8">
        <v>8851989065106</v>
      </c>
      <c r="C4534" s="2" t="s">
        <v>9516</v>
      </c>
      <c r="D4534" s="1">
        <v>58</v>
      </c>
      <c r="E4534" s="1">
        <v>3</v>
      </c>
      <c r="F4534" s="1">
        <v>1</v>
      </c>
      <c r="G4534" s="1">
        <v>28</v>
      </c>
      <c r="H4534" s="1">
        <v>39</v>
      </c>
      <c r="I4534" s="16"/>
      <c r="J4534" s="17" t="s">
        <v>7142</v>
      </c>
      <c r="K4534" s="4" t="s">
        <v>7144</v>
      </c>
      <c r="L4534" s="5" t="s">
        <v>7143</v>
      </c>
      <c r="M4534" s="5">
        <f t="shared" si="280"/>
        <v>28</v>
      </c>
      <c r="N4534" s="5">
        <f t="shared" si="281"/>
        <v>39</v>
      </c>
      <c r="O4534" s="3" t="str">
        <f>IF(ISBLANK(D4534),"ส่วนลด",VLOOKUP(D4534,หมวดหมู่!$A$2:$B$35,2))</f>
        <v>แป้ง</v>
      </c>
      <c r="P4534" s="3" t="str">
        <f>IF(ISBLANK(E4534),"หน่วย",VLOOKUP(E4534,หน่วยนับ!$A$2:$B$37,2))</f>
        <v>ขวด</v>
      </c>
      <c r="Q4534" t="str">
        <f t="shared" si="282"/>
        <v>P00000.png</v>
      </c>
      <c r="R4534" t="str">
        <f t="shared" si="283"/>
        <v>INSERT INTO `product`(`pID`, `pBar`, `pBars`, `pName`, `pBP`, `pSP`, `pVal`, `pCate`, `pUnit`, `img`) VALUES ('P04534','8851989065106','[{"detail":"รหัสสินค้า","barcode":"P04534"},{"detail":"บาร์โค้ดหลัก","barcode":"8851989065106"}]','ดีนี่แป้งเด็กชมพู380g***','28','39','1','แป้ง','ขวด','P00000.png');</v>
      </c>
    </row>
    <row r="4535" spans="1:18" x14ac:dyDescent="0.25">
      <c r="A4535" s="2" t="s">
        <v>7090</v>
      </c>
      <c r="B4535" s="8">
        <v>8850029016825</v>
      </c>
      <c r="C4535" s="2" t="s">
        <v>7091</v>
      </c>
      <c r="D4535" s="1">
        <v>43</v>
      </c>
      <c r="E4535" s="1">
        <v>3</v>
      </c>
      <c r="F4535" s="1">
        <v>1</v>
      </c>
      <c r="G4535" s="1">
        <v>91.67</v>
      </c>
      <c r="H4535" s="1">
        <v>110</v>
      </c>
      <c r="I4535" s="16"/>
      <c r="J4535" s="17" t="s">
        <v>7142</v>
      </c>
      <c r="K4535" s="4" t="s">
        <v>7144</v>
      </c>
      <c r="L4535" s="5" t="s">
        <v>7143</v>
      </c>
      <c r="M4535" s="5">
        <f t="shared" si="280"/>
        <v>91.67</v>
      </c>
      <c r="N4535" s="5">
        <f t="shared" si="281"/>
        <v>110</v>
      </c>
      <c r="O4535" s="3" t="str">
        <f>IF(ISBLANK(D4535),"ส่วนลด",VLOOKUP(D4535,หมวดหมู่!$A$2:$B$35,2))</f>
        <v>โลออน+โลชั้่น+น้ำหอม</v>
      </c>
      <c r="P4535" s="3" t="str">
        <f>IF(ISBLANK(E4535),"หน่วย",VLOOKUP(E4535,หน่วยนับ!$A$2:$B$37,2))</f>
        <v>ขวด</v>
      </c>
      <c r="Q4535" t="str">
        <f t="shared" si="282"/>
        <v>P00000.png</v>
      </c>
      <c r="R4535" t="str">
        <f t="shared" si="283"/>
        <v>INSERT INTO `product`(`pID`, `pBar`, `pBars`, `pName`, `pBP`, `pSP`, `pVal`, `pCate`, `pUnit`, `img`) VALUES ('P04535','8850029016825','[{"detail":"รหัสสินค้า","barcode":"P04535"},{"detail":"บาร์โค้ดหลัก","barcode":"8850029016825"}]','นีเวียแมนโลออน50มล**','91.67','110','1','โลออน+โลชั้่น+น้ำหอม','ขวด','P00000.png');</v>
      </c>
    </row>
    <row r="4536" spans="1:18" x14ac:dyDescent="0.25">
      <c r="A4536" s="2" t="s">
        <v>7092</v>
      </c>
      <c r="B4536" s="8">
        <v>42418078</v>
      </c>
      <c r="C4536" s="2" t="s">
        <v>7091</v>
      </c>
      <c r="D4536" s="1">
        <v>43</v>
      </c>
      <c r="E4536" s="1">
        <v>3</v>
      </c>
      <c r="F4536" s="1">
        <v>1</v>
      </c>
      <c r="G4536" s="1">
        <v>88.67</v>
      </c>
      <c r="H4536" s="1">
        <v>110</v>
      </c>
      <c r="I4536" s="16"/>
      <c r="J4536" s="17" t="s">
        <v>7142</v>
      </c>
      <c r="K4536" s="4" t="s">
        <v>7144</v>
      </c>
      <c r="L4536" s="5" t="s">
        <v>7143</v>
      </c>
      <c r="M4536" s="5">
        <f t="shared" si="280"/>
        <v>88.67</v>
      </c>
      <c r="N4536" s="5">
        <f t="shared" si="281"/>
        <v>110</v>
      </c>
      <c r="O4536" s="3" t="str">
        <f>IF(ISBLANK(D4536),"ส่วนลด",VLOOKUP(D4536,หมวดหมู่!$A$2:$B$35,2))</f>
        <v>โลออน+โลชั้่น+น้ำหอม</v>
      </c>
      <c r="P4536" s="3" t="str">
        <f>IF(ISBLANK(E4536),"หน่วย",VLOOKUP(E4536,หน่วยนับ!$A$2:$B$37,2))</f>
        <v>ขวด</v>
      </c>
      <c r="Q4536" t="str">
        <f t="shared" si="282"/>
        <v>P00000.png</v>
      </c>
      <c r="R4536" t="str">
        <f t="shared" si="283"/>
        <v>INSERT INTO `product`(`pID`, `pBar`, `pBars`, `pName`, `pBP`, `pSP`, `pVal`, `pCate`, `pUnit`, `img`) VALUES ('P04536','42418078','[{"detail":"รหัสสินค้า","barcode":"P04536"},{"detail":"บาร์โค้ดหลัก","barcode":"42418078"}]','นีเวียแมนโลออน50มล**','88.67','110','1','โลออน+โลชั้่น+น้ำหอม','ขวด','P00000.png');</v>
      </c>
    </row>
    <row r="4537" spans="1:18" x14ac:dyDescent="0.25">
      <c r="A4537" s="2" t="s">
        <v>7093</v>
      </c>
      <c r="B4537" s="8">
        <v>1984020271796</v>
      </c>
      <c r="C4537" s="2" t="s">
        <v>9517</v>
      </c>
      <c r="D4537" s="1">
        <v>91</v>
      </c>
      <c r="E4537" s="1">
        <v>1</v>
      </c>
      <c r="F4537" s="1">
        <v>5</v>
      </c>
      <c r="G4537" s="1">
        <v>15</v>
      </c>
      <c r="H4537" s="1">
        <v>20</v>
      </c>
      <c r="I4537" s="16"/>
      <c r="J4537" s="17" t="s">
        <v>7142</v>
      </c>
      <c r="K4537" s="4" t="s">
        <v>7144</v>
      </c>
      <c r="L4537" s="5" t="s">
        <v>7143</v>
      </c>
      <c r="M4537" s="5">
        <f t="shared" si="280"/>
        <v>15</v>
      </c>
      <c r="N4537" s="5">
        <f t="shared" si="281"/>
        <v>20</v>
      </c>
      <c r="O4537" s="3" t="str">
        <f>IF(ISBLANK(D4537),"ส่วนลด",VLOOKUP(D4537,หมวดหมู่!$A$2:$B$35,2))</f>
        <v>ของใช้ในครัว</v>
      </c>
      <c r="P4537" s="3" t="str">
        <f>IF(ISBLANK(E4537),"หน่วย",VLOOKUP(E4537,หน่วยนับ!$A$2:$B$37,2))</f>
        <v>ชิ้น</v>
      </c>
      <c r="Q4537" t="str">
        <f t="shared" si="282"/>
        <v>P00000.png</v>
      </c>
      <c r="R4537" t="str">
        <f t="shared" si="283"/>
        <v>INSERT INTO `product`(`pID`, `pBar`, `pBars`, `pName`, `pBP`, `pSP`, `pVal`, `pCate`, `pUnit`, `img`) VALUES ('P04537','1984020271796','[{"detail":"รหัสสินค้า","barcode":"P04537"},{"detail":"บาร์โค้ดหลัก","barcode":"1984020271796"}]','ขวดใส่น้ำ***','15','20','5','ของใช้ในครัว','ชิ้น','P00000.png');</v>
      </c>
    </row>
    <row r="4538" spans="1:18" x14ac:dyDescent="0.25">
      <c r="A4538" s="2" t="s">
        <v>7094</v>
      </c>
      <c r="B4538" s="8" t="s">
        <v>7094</v>
      </c>
      <c r="C4538" s="2" t="s">
        <v>7095</v>
      </c>
      <c r="D4538" s="1">
        <v>20</v>
      </c>
      <c r="E4538" s="1">
        <v>1</v>
      </c>
      <c r="F4538" s="1">
        <v>10</v>
      </c>
      <c r="G4538" s="1">
        <v>14</v>
      </c>
      <c r="H4538" s="1">
        <v>20</v>
      </c>
      <c r="I4538" s="16"/>
      <c r="J4538" s="17" t="s">
        <v>7142</v>
      </c>
      <c r="K4538" s="4" t="s">
        <v>7144</v>
      </c>
      <c r="L4538" s="5" t="s">
        <v>7143</v>
      </c>
      <c r="M4538" s="5">
        <f t="shared" si="280"/>
        <v>14</v>
      </c>
      <c r="N4538" s="5">
        <f t="shared" si="281"/>
        <v>20</v>
      </c>
      <c r="O4538" s="3" t="str">
        <f>IF(ISBLANK(D4538),"ส่วนลด",VLOOKUP(D4538,หมวดหมู่!$A$2:$B$35,2))</f>
        <v>อุปโภค/บริโภค</v>
      </c>
      <c r="P4538" s="3" t="str">
        <f>IF(ISBLANK(E4538),"หน่วย",VLOOKUP(E4538,หน่วยนับ!$A$2:$B$37,2))</f>
        <v>ชิ้น</v>
      </c>
      <c r="Q4538" t="str">
        <f t="shared" si="282"/>
        <v>P00000.png</v>
      </c>
      <c r="R4538" t="str">
        <f t="shared" si="283"/>
        <v>INSERT INTO `product`(`pID`, `pBar`, `pBars`, `pName`, `pBP`, `pSP`, `pVal`, `pCate`, `pUnit`, `img`) VALUES ('P04538','P04538','[{"detail":"รหัสสินค้า","barcode":"P04538"},{"detail":"บาร์โค้ดหลัก","barcode":"P04538"}]','หน้ากากป้องกันโควิค**','14','20','10','อุปโภค/บริโภค','ชิ้น','P00000.png');</v>
      </c>
    </row>
    <row r="4539" spans="1:18" x14ac:dyDescent="0.25">
      <c r="A4539" s="2" t="s">
        <v>7096</v>
      </c>
      <c r="B4539" s="8">
        <v>1988032175196</v>
      </c>
      <c r="C4539" s="2" t="s">
        <v>9518</v>
      </c>
      <c r="D4539" s="1">
        <v>20</v>
      </c>
      <c r="E4539" s="1">
        <v>1</v>
      </c>
      <c r="F4539" s="1">
        <v>6</v>
      </c>
      <c r="G4539" s="1">
        <v>15</v>
      </c>
      <c r="H4539" s="1">
        <v>25</v>
      </c>
      <c r="I4539" s="16"/>
      <c r="J4539" s="17" t="s">
        <v>7142</v>
      </c>
      <c r="K4539" s="4" t="s">
        <v>7144</v>
      </c>
      <c r="L4539" s="5" t="s">
        <v>7143</v>
      </c>
      <c r="M4539" s="5">
        <f t="shared" si="280"/>
        <v>15</v>
      </c>
      <c r="N4539" s="5">
        <f t="shared" si="281"/>
        <v>25</v>
      </c>
      <c r="O4539" s="3" t="str">
        <f>IF(ISBLANK(D4539),"ส่วนลด",VLOOKUP(D4539,หมวดหมู่!$A$2:$B$35,2))</f>
        <v>อุปโภค/บริโภค</v>
      </c>
      <c r="P4539" s="3" t="str">
        <f>IF(ISBLANK(E4539),"หน่วย",VLOOKUP(E4539,หน่วยนับ!$A$2:$B$37,2))</f>
        <v>ชิ้น</v>
      </c>
      <c r="Q4539" t="str">
        <f t="shared" si="282"/>
        <v>P00000.png</v>
      </c>
      <c r="R4539" t="str">
        <f t="shared" si="283"/>
        <v>INSERT INTO `product`(`pID`, `pBar`, `pBars`, `pName`, `pBP`, `pSP`, `pVal`, `pCate`, `pUnit`, `img`) VALUES ('P04539','1988032175196','[{"detail":"รหัสสินค้า","barcode":"P04539"},{"detail":"บาร์โค้ดหลัก","barcode":"1988032175196"}]','แม่กุญแจพร้อมลูก***','15','25','6','อุปโภค/บริโภค','ชิ้น','P00000.png');</v>
      </c>
    </row>
    <row r="4540" spans="1:18" x14ac:dyDescent="0.25">
      <c r="A4540" s="2" t="s">
        <v>7097</v>
      </c>
      <c r="B4540" s="8">
        <v>4902430859035</v>
      </c>
      <c r="C4540" s="2" t="s">
        <v>6618</v>
      </c>
      <c r="D4540" s="1">
        <v>61</v>
      </c>
      <c r="E4540" s="1">
        <v>1</v>
      </c>
      <c r="F4540" s="1">
        <v>0</v>
      </c>
      <c r="G4540" s="1">
        <v>15.3</v>
      </c>
      <c r="H4540" s="1">
        <v>20</v>
      </c>
      <c r="I4540" s="16"/>
      <c r="J4540" s="17" t="s">
        <v>7142</v>
      </c>
      <c r="K4540" s="4" t="s">
        <v>7144</v>
      </c>
      <c r="L4540" s="5" t="s">
        <v>7143</v>
      </c>
      <c r="M4540" s="5">
        <f t="shared" si="280"/>
        <v>15.3</v>
      </c>
      <c r="N4540" s="5">
        <f t="shared" si="281"/>
        <v>20</v>
      </c>
      <c r="O4540" s="3" t="str">
        <f>IF(ISBLANK(D4540),"ส่วนลด",VLOOKUP(D4540,หมวดหมู่!$A$2:$B$35,2))</f>
        <v>แชมพูสระผม</v>
      </c>
      <c r="P4540" s="3" t="str">
        <f>IF(ISBLANK(E4540),"หน่วย",VLOOKUP(E4540,หน่วยนับ!$A$2:$B$37,2))</f>
        <v>ชิ้น</v>
      </c>
      <c r="Q4540" t="str">
        <f t="shared" si="282"/>
        <v>P00000.png</v>
      </c>
      <c r="R4540" t="str">
        <f t="shared" si="283"/>
        <v>INSERT INTO `product`(`pID`, `pBar`, `pBars`, `pName`, `pBP`, `pSP`, `pVal`, `pCate`, `pUnit`, `img`) VALUES ('P04540','4902430859035','[{"detail":"รหัสสินค้า","barcode":"P04540"},{"detail":"บาร์โค้ดหลัก","barcode":"4902430859035"}]','แพนทีนครีมนวด60มล20บ**','15.3','20','0','แชมพูสระผม','ชิ้น','P00000.png');</v>
      </c>
    </row>
    <row r="4541" spans="1:18" x14ac:dyDescent="0.25">
      <c r="A4541" s="2" t="s">
        <v>7098</v>
      </c>
      <c r="B4541" s="8">
        <v>4987176082862</v>
      </c>
      <c r="C4541" s="2" t="s">
        <v>9519</v>
      </c>
      <c r="D4541" s="1">
        <v>57</v>
      </c>
      <c r="E4541" s="1">
        <v>23</v>
      </c>
      <c r="F4541" s="1">
        <v>3</v>
      </c>
      <c r="G4541" s="1">
        <v>13</v>
      </c>
      <c r="H4541" s="1">
        <v>15</v>
      </c>
      <c r="I4541" s="16"/>
      <c r="J4541" s="17" t="s">
        <v>7142</v>
      </c>
      <c r="K4541" s="4" t="s">
        <v>7144</v>
      </c>
      <c r="L4541" s="5" t="s">
        <v>7143</v>
      </c>
      <c r="M4541" s="5">
        <f t="shared" si="280"/>
        <v>13</v>
      </c>
      <c r="N4541" s="5">
        <f t="shared" si="281"/>
        <v>15</v>
      </c>
      <c r="O4541" s="3" t="str">
        <f>IF(ISBLANK(D4541),"ส่วนลด",VLOOKUP(D4541,หมวดหมู่!$A$2:$B$35,2))</f>
        <v>สบู่+ครีมอาบน้ำ</v>
      </c>
      <c r="P4541" s="3" t="str">
        <f>IF(ISBLANK(E4541),"หน่วย",VLOOKUP(E4541,หน่วยนับ!$A$2:$B$37,2))</f>
        <v>ก้อน</v>
      </c>
      <c r="Q4541" t="str">
        <f t="shared" si="282"/>
        <v>P00000.png</v>
      </c>
      <c r="R4541" t="str">
        <f t="shared" si="283"/>
        <v>INSERT INTO `product`(`pID`, `pBar`, `pBars`, `pName`, `pBP`, `pSP`, `pVal`, `pCate`, `pUnit`, `img`) VALUES ('P04541','4987176082862','[{"detail":"รหัสสินค้า","barcode":"P04541"},{"detail":"บาร์โค้ดหลัก","barcode":"4987176082862"}]','เซฟการ์ดม่วงสบู่80กรัม***','13','15','3','สบู่+ครีมอาบน้ำ','ก้อน','P00000.png');</v>
      </c>
    </row>
    <row r="4542" spans="1:18" x14ac:dyDescent="0.25">
      <c r="A4542" s="2" t="s">
        <v>7099</v>
      </c>
      <c r="B4542" s="8">
        <v>8851989930596</v>
      </c>
      <c r="C4542" s="2" t="s">
        <v>7100</v>
      </c>
      <c r="D4542" s="6"/>
      <c r="E4542" s="6"/>
      <c r="F4542" s="1">
        <v>90</v>
      </c>
      <c r="G4542" s="1">
        <v>0</v>
      </c>
      <c r="H4542" s="1">
        <v>3</v>
      </c>
      <c r="I4542" s="16"/>
      <c r="J4542" s="17" t="s">
        <v>7142</v>
      </c>
      <c r="K4542" s="4" t="s">
        <v>7144</v>
      </c>
      <c r="L4542" s="5" t="s">
        <v>7143</v>
      </c>
      <c r="M4542" s="5">
        <f t="shared" si="280"/>
        <v>0</v>
      </c>
      <c r="N4542" s="5">
        <f t="shared" si="281"/>
        <v>-3</v>
      </c>
      <c r="O4542" s="3" t="str">
        <f>IF(ISBLANK(D4542),"ส่วนลด",VLOOKUP(D4542,หมวดหมู่!$A$2:$B$35,2))</f>
        <v>ส่วนลด</v>
      </c>
      <c r="P4542" s="3" t="str">
        <f>IF(ISBLANK(E4542),"หน่วย",VLOOKUP(E4542,หน่วยนับ!$A$2:$B$37,2))</f>
        <v>หน่วย</v>
      </c>
      <c r="Q4542" t="str">
        <f t="shared" si="282"/>
        <v>P00000.png</v>
      </c>
      <c r="R4542" t="str">
        <f t="shared" si="283"/>
        <v>INSERT INTO `product`(`pID`, `pBar`, `pBars`, `pName`, `pBP`, `pSP`, `pVal`, `pCate`, `pUnit`, `img`) VALUES ('P04542','8851989930596','[{"detail":"รหัสสินค้า","barcode":"P04542"},{"detail":"บาร์โค้ดหลัก","barcode":"8851989930596"}]','ส่วนลดไฟไลน์ม่วง600มลแพ็ค3**','0','-3','90','ส่วนลด','หน่วย','P00000.png');</v>
      </c>
    </row>
    <row r="4543" spans="1:18" x14ac:dyDescent="0.25">
      <c r="A4543" s="2" t="s">
        <v>7101</v>
      </c>
      <c r="B4543" s="8">
        <v>8851123237031</v>
      </c>
      <c r="C4543" s="2" t="s">
        <v>9520</v>
      </c>
      <c r="D4543" s="1">
        <v>73</v>
      </c>
      <c r="E4543" s="1">
        <v>3</v>
      </c>
      <c r="F4543" s="1">
        <v>1</v>
      </c>
      <c r="G4543" s="1">
        <v>13</v>
      </c>
      <c r="H4543" s="1">
        <v>15</v>
      </c>
      <c r="I4543" s="16"/>
      <c r="J4543" s="17" t="s">
        <v>7142</v>
      </c>
      <c r="K4543" s="4" t="s">
        <v>7144</v>
      </c>
      <c r="L4543" s="5" t="s">
        <v>7143</v>
      </c>
      <c r="M4543" s="5">
        <f t="shared" si="280"/>
        <v>13</v>
      </c>
      <c r="N4543" s="5">
        <f t="shared" si="281"/>
        <v>15</v>
      </c>
      <c r="O4543" s="3" t="str">
        <f>IF(ISBLANK(D4543),"ส่วนลด",VLOOKUP(D4543,หมวดหมู่!$A$2:$B$35,2))</f>
        <v>เครื่่องดื่มชูกำลัง</v>
      </c>
      <c r="P4543" s="3" t="str">
        <f>IF(ISBLANK(E4543),"หน่วย",VLOOKUP(E4543,หน่วยนับ!$A$2:$B$37,2))</f>
        <v>ขวด</v>
      </c>
      <c r="Q4543" t="str">
        <f t="shared" si="282"/>
        <v>P00000.png</v>
      </c>
      <c r="R4543" t="str">
        <f t="shared" si="283"/>
        <v>INSERT INTO `product`(`pID`, `pBar`, `pBars`, `pName`, `pBP`, `pSP`, `pVal`, `pCate`, `pUnit`, `img`) VALUES ('P04543','8851123237031','[{"detail":"รหัสสินค้า","barcode":"P04543"},{"detail":"บาร์โค้ดหลัก","barcode":"8851123237031"}]','วิตามินส้ม140มล***','13','15','1','เครื่่องดื่มชูกำลัง','ขวด','P00000.png');</v>
      </c>
    </row>
    <row r="4544" spans="1:18" x14ac:dyDescent="0.25">
      <c r="A4544" s="2" t="s">
        <v>7102</v>
      </c>
      <c r="B4544" s="8" t="s">
        <v>7102</v>
      </c>
      <c r="C4544" s="2" t="s">
        <v>7103</v>
      </c>
      <c r="D4544" s="6"/>
      <c r="E4544" s="6"/>
      <c r="F4544" s="1">
        <v>87</v>
      </c>
      <c r="G4544" s="1">
        <v>0</v>
      </c>
      <c r="H4544" s="1">
        <v>11</v>
      </c>
      <c r="I4544" s="16"/>
      <c r="J4544" s="17" t="s">
        <v>7142</v>
      </c>
      <c r="K4544" s="4" t="s">
        <v>7144</v>
      </c>
      <c r="L4544" s="5" t="s">
        <v>7143</v>
      </c>
      <c r="M4544" s="5">
        <f t="shared" si="280"/>
        <v>0</v>
      </c>
      <c r="N4544" s="5">
        <f t="shared" si="281"/>
        <v>-11</v>
      </c>
      <c r="O4544" s="3" t="str">
        <f>IF(ISBLANK(D4544),"ส่วนลด",VLOOKUP(D4544,หมวดหมู่!$A$2:$B$35,2))</f>
        <v>ส่วนลด</v>
      </c>
      <c r="P4544" s="3" t="str">
        <f>IF(ISBLANK(E4544),"หน่วย",VLOOKUP(E4544,หน่วยนับ!$A$2:$B$37,2))</f>
        <v>หน่วย</v>
      </c>
      <c r="Q4544" t="str">
        <f t="shared" si="282"/>
        <v>P00000.png</v>
      </c>
      <c r="R4544" t="str">
        <f t="shared" si="283"/>
        <v>INSERT INTO `product`(`pID`, `pBar`, `pBars`, `pName`, `pBP`, `pSP`, `pVal`, `pCate`, `pUnit`, `img`) VALUES ('P04544','P04544','[{"detail":"รหัสสินค้า","barcode":"P04544"},{"detail":"บาร์โค้ดหลัก","barcode":"P04544"}]','ส่วนลดปลากระป๋องแม่พิมพ์แพ็ค10**','0','-11','87','ส่วนลด','หน่วย','P00000.png');</v>
      </c>
    </row>
    <row r="4545" spans="1:18" x14ac:dyDescent="0.25">
      <c r="A4545" s="2" t="s">
        <v>7104</v>
      </c>
      <c r="B4545" s="8">
        <v>6891217154556</v>
      </c>
      <c r="C4545" s="2" t="s">
        <v>7105</v>
      </c>
      <c r="D4545" s="1">
        <v>32</v>
      </c>
      <c r="E4545" s="1">
        <v>1</v>
      </c>
      <c r="F4545" s="1">
        <v>12</v>
      </c>
      <c r="G4545" s="1">
        <v>85</v>
      </c>
      <c r="H4545" s="1">
        <v>100</v>
      </c>
      <c r="I4545" s="16"/>
      <c r="J4545" s="17" t="s">
        <v>7142</v>
      </c>
      <c r="K4545" s="4" t="s">
        <v>7144</v>
      </c>
      <c r="L4545" s="5" t="s">
        <v>7143</v>
      </c>
      <c r="M4545" s="5">
        <f t="shared" si="280"/>
        <v>85</v>
      </c>
      <c r="N4545" s="5">
        <f t="shared" si="281"/>
        <v>100</v>
      </c>
      <c r="O4545" s="3" t="str">
        <f>IF(ISBLANK(D4545),"ส่วนลด",VLOOKUP(D4545,หมวดหมู่!$A$2:$B$35,2))</f>
        <v>การศึกษา</v>
      </c>
      <c r="P4545" s="3" t="str">
        <f>IF(ISBLANK(E4545),"หน่วย",VLOOKUP(E4545,หน่วยนับ!$A$2:$B$37,2))</f>
        <v>ชิ้น</v>
      </c>
      <c r="Q4545" t="str">
        <f t="shared" si="282"/>
        <v>P00000.png</v>
      </c>
      <c r="R4545" t="str">
        <f t="shared" si="283"/>
        <v>INSERT INTO `product`(`pID`, `pBar`, `pBars`, `pName`, `pBP`, `pSP`, `pVal`, `pCate`, `pUnit`, `img`) VALUES ('P04545','6891217154556','[{"detail":"รหัสสินค้า","barcode":"P04545"},{"detail":"บาร์โค้ดหลัก","barcode":"6891217154556"}]','โต๊ะคอมพิวเตอร์เด็ก**','85','100','12','การศึกษา','ชิ้น','P00000.png');</v>
      </c>
    </row>
    <row r="4546" spans="1:18" x14ac:dyDescent="0.25">
      <c r="A4546" s="2" t="s">
        <v>7106</v>
      </c>
      <c r="B4546" s="8" t="s">
        <v>7106</v>
      </c>
      <c r="C4546" s="2" t="s">
        <v>9521</v>
      </c>
      <c r="D4546" s="1">
        <v>77</v>
      </c>
      <c r="E4546" s="1">
        <v>1</v>
      </c>
      <c r="F4546" s="1">
        <v>9</v>
      </c>
      <c r="G4546" s="1">
        <v>14.59</v>
      </c>
      <c r="H4546" s="1">
        <v>20</v>
      </c>
      <c r="I4546" s="16"/>
      <c r="J4546" s="17" t="s">
        <v>7142</v>
      </c>
      <c r="K4546" s="4" t="s">
        <v>7144</v>
      </c>
      <c r="L4546" s="5" t="s">
        <v>7143</v>
      </c>
      <c r="M4546" s="5">
        <f t="shared" si="280"/>
        <v>14.59</v>
      </c>
      <c r="N4546" s="5">
        <f t="shared" si="281"/>
        <v>20</v>
      </c>
      <c r="O4546" s="3" t="str">
        <f>IF(ISBLANK(D4546),"ส่วนลด",VLOOKUP(D4546,หมวดหมู่!$A$2:$B$35,2))</f>
        <v>ของใช้ในครัว</v>
      </c>
      <c r="P4546" s="3" t="str">
        <f>IF(ISBLANK(E4546),"หน่วย",VLOOKUP(E4546,หน่วยนับ!$A$2:$B$37,2))</f>
        <v>ชิ้น</v>
      </c>
      <c r="Q4546" t="str">
        <f t="shared" si="282"/>
        <v>P00000.png</v>
      </c>
      <c r="R4546" t="str">
        <f t="shared" si="283"/>
        <v>INSERT INTO `product`(`pID`, `pBar`, `pBars`, `pName`, `pBP`, `pSP`, `pVal`, `pCate`, `pUnit`, `img`) VALUES ('P04546','P04546','[{"detail":"รหัสสินค้า","barcode":"P04546"},{"detail":"บาร์โค้ดหลัก","barcode":"P04546"}]','เหล็กย่างปลาเล็ก***','14.59','20','9','ของใช้ในครัว','ชิ้น','P00000.png');</v>
      </c>
    </row>
    <row r="4547" spans="1:18" x14ac:dyDescent="0.25">
      <c r="A4547" s="2" t="s">
        <v>7107</v>
      </c>
      <c r="B4547" s="8" t="s">
        <v>7107</v>
      </c>
      <c r="C4547" s="2" t="s">
        <v>9522</v>
      </c>
      <c r="D4547" s="1">
        <v>92</v>
      </c>
      <c r="E4547" s="1">
        <v>1</v>
      </c>
      <c r="F4547" s="1">
        <v>7</v>
      </c>
      <c r="G4547" s="1">
        <v>12.92</v>
      </c>
      <c r="H4547" s="1">
        <v>20</v>
      </c>
      <c r="I4547" s="16"/>
      <c r="J4547" s="17" t="s">
        <v>7142</v>
      </c>
      <c r="K4547" s="4" t="s">
        <v>7144</v>
      </c>
      <c r="L4547" s="5" t="s">
        <v>7143</v>
      </c>
      <c r="M4547" s="5">
        <f t="shared" ref="M4547:M4610" si="284">IF(ISBLANK(D4547),0,G4547)</f>
        <v>12.92</v>
      </c>
      <c r="N4547" s="5">
        <f t="shared" ref="N4547:N4610" si="285">IF(ISBLANK(D4547),-H4547,H4547)</f>
        <v>20</v>
      </c>
      <c r="O4547" s="3" t="str">
        <f>IF(ISBLANK(D4547),"ส่วนลด",VLOOKUP(D4547,หมวดหมู่!$A$2:$B$35,2))</f>
        <v>ของใช้ในครัว</v>
      </c>
      <c r="P4547" s="3" t="str">
        <f>IF(ISBLANK(E4547),"หน่วย",VLOOKUP(E4547,หน่วยนับ!$A$2:$B$37,2))</f>
        <v>ชิ้น</v>
      </c>
      <c r="Q4547" t="str">
        <f t="shared" ref="Q4547:Q4610" si="286">IF(ISBLANK(I4547),"P00000.png",I4547)</f>
        <v>P00000.png</v>
      </c>
      <c r="R4547" t="str">
        <f t="shared" ref="R4547:R4610" si="287">"INSERT INTO `product`(`pID`, `pBar`, `pBars`, `pName`, `pBP`, `pSP`, `pVal`, `pCate`, `pUnit`, `img`) VALUES ('"&amp;A4547&amp;"','"&amp;B4547&amp;"','"&amp;J4547&amp;A4547&amp;K4547&amp;B4547&amp;L4547&amp;"','"&amp;C4547&amp;"','"&amp;M4547&amp;"','"&amp;N4547&amp;"','"&amp;F4547&amp;"','"&amp;O4547&amp;"','"&amp;P4547&amp;"','"&amp;Q4547&amp;"');"</f>
        <v>INSERT INTO `product`(`pID`, `pBar`, `pBars`, `pName`, `pBP`, `pSP`, `pVal`, `pCate`, `pUnit`, `img`) VALUES ('P04547','P04547','[{"detail":"รหัสสินค้า","barcode":"P04547"},{"detail":"บาร์โค้ดหลัก","barcode":"P04547"}]','ยางรัดผมเกลียวแพ็ค3***','12.92','20','7','ของใช้ในครัว','ชิ้น','P00000.png');</v>
      </c>
    </row>
    <row r="4548" spans="1:18" x14ac:dyDescent="0.25">
      <c r="A4548" s="2" t="s">
        <v>7108</v>
      </c>
      <c r="B4548" s="8" t="s">
        <v>7108</v>
      </c>
      <c r="C4548" s="2" t="s">
        <v>9523</v>
      </c>
      <c r="D4548" s="1">
        <v>92</v>
      </c>
      <c r="E4548" s="1">
        <v>1</v>
      </c>
      <c r="F4548" s="1">
        <v>7</v>
      </c>
      <c r="G4548" s="1">
        <v>14</v>
      </c>
      <c r="H4548" s="1">
        <v>20</v>
      </c>
      <c r="I4548" s="16"/>
      <c r="J4548" s="17" t="s">
        <v>7142</v>
      </c>
      <c r="K4548" s="4" t="s">
        <v>7144</v>
      </c>
      <c r="L4548" s="5" t="s">
        <v>7143</v>
      </c>
      <c r="M4548" s="5">
        <f t="shared" si="284"/>
        <v>14</v>
      </c>
      <c r="N4548" s="5">
        <f t="shared" si="285"/>
        <v>20</v>
      </c>
      <c r="O4548" s="3" t="str">
        <f>IF(ISBLANK(D4548),"ส่วนลด",VLOOKUP(D4548,หมวดหมู่!$A$2:$B$35,2))</f>
        <v>ของใช้ในครัว</v>
      </c>
      <c r="P4548" s="3" t="str">
        <f>IF(ISBLANK(E4548),"หน่วย",VLOOKUP(E4548,หน่วยนับ!$A$2:$B$37,2))</f>
        <v>ชิ้น</v>
      </c>
      <c r="Q4548" t="str">
        <f t="shared" si="286"/>
        <v>P00000.png</v>
      </c>
      <c r="R4548" t="str">
        <f t="shared" si="287"/>
        <v>INSERT INTO `product`(`pID`, `pBar`, `pBars`, `pName`, `pBP`, `pSP`, `pVal`, `pCate`, `pUnit`, `img`) VALUES ('P04548','P04548','[{"detail":"รหัสสินค้า","barcode":"P04548"},{"detail":"บาร์โค้ดหลัก","barcode":"P04548"}]','ยางรัดผมการ์ตูนแพ็ค2***','14','20','7','ของใช้ในครัว','ชิ้น','P00000.png');</v>
      </c>
    </row>
    <row r="4549" spans="1:18" x14ac:dyDescent="0.25">
      <c r="A4549" s="2" t="s">
        <v>7109</v>
      </c>
      <c r="B4549" s="8">
        <v>8851806000440</v>
      </c>
      <c r="C4549" s="2" t="s">
        <v>9524</v>
      </c>
      <c r="D4549" s="1">
        <v>21</v>
      </c>
      <c r="E4549" s="1">
        <v>1</v>
      </c>
      <c r="F4549" s="1">
        <v>14</v>
      </c>
      <c r="G4549" s="1">
        <v>18.57</v>
      </c>
      <c r="H4549" s="1">
        <v>23</v>
      </c>
      <c r="I4549" s="16"/>
      <c r="J4549" s="17" t="s">
        <v>7142</v>
      </c>
      <c r="K4549" s="4" t="s">
        <v>7144</v>
      </c>
      <c r="L4549" s="5" t="s">
        <v>7143</v>
      </c>
      <c r="M4549" s="5">
        <f t="shared" si="284"/>
        <v>18.57</v>
      </c>
      <c r="N4549" s="5">
        <f t="shared" si="285"/>
        <v>23</v>
      </c>
      <c r="O4549" s="3" t="str">
        <f>IF(ISBLANK(D4549),"ส่วนลด",VLOOKUP(D4549,หมวดหมู่!$A$2:$B$35,2))</f>
        <v>ไฟฟ้า</v>
      </c>
      <c r="P4549" s="3" t="str">
        <f>IF(ISBLANK(E4549),"หน่วย",VLOOKUP(E4549,หน่วยนับ!$A$2:$B$37,2))</f>
        <v>ชิ้น</v>
      </c>
      <c r="Q4549" t="str">
        <f t="shared" si="286"/>
        <v>P00000.png</v>
      </c>
      <c r="R4549" t="str">
        <f t="shared" si="287"/>
        <v>INSERT INTO `product`(`pID`, `pBar`, `pBars`, `pName`, `pBP`, `pSP`, `pVal`, `pCate`, `pUnit`, `img`) VALUES ('P04549','8851806000440','[{"detail":"รหัสสินค้า","barcode":"P04549"},{"detail":"บาร์โค้ดหลัก","barcode":"8851806000440"}]','ถ่านพานาAAแพ็ค2***','18.57','23','14','ไฟฟ้า','ชิ้น','P00000.png');</v>
      </c>
    </row>
    <row r="4550" spans="1:18" x14ac:dyDescent="0.25">
      <c r="A4550" s="2" t="s">
        <v>7110</v>
      </c>
      <c r="B4550" s="8">
        <v>8850879170517</v>
      </c>
      <c r="C4550" s="2" t="s">
        <v>9525</v>
      </c>
      <c r="D4550" s="1">
        <v>40</v>
      </c>
      <c r="E4550" s="1">
        <v>1</v>
      </c>
      <c r="F4550" s="1">
        <v>2</v>
      </c>
      <c r="G4550" s="1">
        <v>55</v>
      </c>
      <c r="H4550" s="1">
        <v>80</v>
      </c>
      <c r="I4550" s="16"/>
      <c r="J4550" s="17" t="s">
        <v>7142</v>
      </c>
      <c r="K4550" s="4" t="s">
        <v>7144</v>
      </c>
      <c r="L4550" s="5" t="s">
        <v>7143</v>
      </c>
      <c r="M4550" s="5">
        <f t="shared" si="284"/>
        <v>55</v>
      </c>
      <c r="N4550" s="5">
        <f t="shared" si="285"/>
        <v>80</v>
      </c>
      <c r="O4550" s="3" t="str">
        <f>IF(ISBLANK(D4550),"ส่วนลด",VLOOKUP(D4550,หมวดหมู่!$A$2:$B$35,2))</f>
        <v>งานก่อสร้าง</v>
      </c>
      <c r="P4550" s="3" t="str">
        <f>IF(ISBLANK(E4550),"หน่วย",VLOOKUP(E4550,หน่วยนับ!$A$2:$B$37,2))</f>
        <v>ชิ้น</v>
      </c>
      <c r="Q4550" t="str">
        <f t="shared" si="286"/>
        <v>P00000.png</v>
      </c>
      <c r="R4550" t="str">
        <f t="shared" si="287"/>
        <v>INSERT INTO `product`(`pID`, `pBar`, `pBars`, `pName`, `pBP`, `pSP`, `pVal`, `pCate`, `pUnit`, `img`) VALUES ('P04550','8850879170517','[{"detail":"รหัสสินค้า","barcode":"P04550"},{"detail":"บาร์โค้ดหลัก","barcode":"8850879170517"}]','ไขควงสลับSOLEX***','55','80','2','งานก่อสร้าง','ชิ้น','P00000.png');</v>
      </c>
    </row>
    <row r="4551" spans="1:18" x14ac:dyDescent="0.25">
      <c r="A4551" s="2" t="s">
        <v>7111</v>
      </c>
      <c r="B4551" s="8">
        <v>6952798902964</v>
      </c>
      <c r="C4551" s="2" t="s">
        <v>7112</v>
      </c>
      <c r="D4551" s="1">
        <v>20</v>
      </c>
      <c r="E4551" s="1">
        <v>1</v>
      </c>
      <c r="F4551" s="1">
        <v>0</v>
      </c>
      <c r="G4551" s="1">
        <v>15</v>
      </c>
      <c r="H4551" s="1">
        <v>20</v>
      </c>
      <c r="I4551" s="16"/>
      <c r="J4551" s="17" t="s">
        <v>7142</v>
      </c>
      <c r="K4551" s="4" t="s">
        <v>7144</v>
      </c>
      <c r="L4551" s="5" t="s">
        <v>7143</v>
      </c>
      <c r="M4551" s="5">
        <f t="shared" si="284"/>
        <v>15</v>
      </c>
      <c r="N4551" s="5">
        <f t="shared" si="285"/>
        <v>20</v>
      </c>
      <c r="O4551" s="3" t="str">
        <f>IF(ISBLANK(D4551),"ส่วนลด",VLOOKUP(D4551,หมวดหมู่!$A$2:$B$35,2))</f>
        <v>อุปโภค/บริโภค</v>
      </c>
      <c r="P4551" s="3" t="str">
        <f>IF(ISBLANK(E4551),"หน่วย",VLOOKUP(E4551,หน่วยนับ!$A$2:$B$37,2))</f>
        <v>ชิ้น</v>
      </c>
      <c r="Q4551" t="str">
        <f t="shared" si="286"/>
        <v>P00000.png</v>
      </c>
      <c r="R4551" t="str">
        <f t="shared" si="287"/>
        <v>INSERT INTO `product`(`pID`, `pBar`, `pBars`, `pName`, `pBP`, `pSP`, `pVal`, `pCate`, `pUnit`, `img`) VALUES ('P04551','6952798902964','[{"detail":"รหัสสินค้า","barcode":"P04551"},{"detail":"บาร์โค้ดหลัก","barcode":"6952798902964"}]','กระดาษวีวี่170แผ่น**','15','20','0','อุปโภค/บริโภค','ชิ้น','P00000.png');</v>
      </c>
    </row>
    <row r="4552" spans="1:18" x14ac:dyDescent="0.25">
      <c r="A4552" s="2" t="s">
        <v>7113</v>
      </c>
      <c r="B4552" s="8" t="s">
        <v>7113</v>
      </c>
      <c r="C4552" s="2" t="s">
        <v>9526</v>
      </c>
      <c r="D4552" s="1">
        <v>92</v>
      </c>
      <c r="E4552" s="1">
        <v>1</v>
      </c>
      <c r="F4552" s="1">
        <v>11</v>
      </c>
      <c r="G4552" s="1">
        <v>6.67</v>
      </c>
      <c r="H4552" s="1">
        <v>10</v>
      </c>
      <c r="I4552" s="16"/>
      <c r="J4552" s="17" t="s">
        <v>7142</v>
      </c>
      <c r="K4552" s="4" t="s">
        <v>7144</v>
      </c>
      <c r="L4552" s="5" t="s">
        <v>7143</v>
      </c>
      <c r="M4552" s="5">
        <f t="shared" si="284"/>
        <v>6.67</v>
      </c>
      <c r="N4552" s="5">
        <f t="shared" si="285"/>
        <v>10</v>
      </c>
      <c r="O4552" s="3" t="str">
        <f>IF(ISBLANK(D4552),"ส่วนลด",VLOOKUP(D4552,หมวดหมู่!$A$2:$B$35,2))</f>
        <v>ของใช้ในครัว</v>
      </c>
      <c r="P4552" s="3" t="str">
        <f>IF(ISBLANK(E4552),"หน่วย",VLOOKUP(E4552,หน่วยนับ!$A$2:$B$37,2))</f>
        <v>ชิ้น</v>
      </c>
      <c r="Q4552" t="str">
        <f t="shared" si="286"/>
        <v>P00000.png</v>
      </c>
      <c r="R4552" t="str">
        <f t="shared" si="287"/>
        <v>INSERT INTO `product`(`pID`, `pBar`, `pBars`, `pName`, `pBP`, `pSP`, `pVal`, `pCate`, `pUnit`, `img`) VALUES ('P04552','P04552','[{"detail":"รหัสสินค้า","barcode":"P04552"},{"detail":"บาร์โค้ดหลัก","barcode":"P04552"}]','กิ๊ปหมวกแพ็ค2***','6.67','10','11','ของใช้ในครัว','ชิ้น','P00000.png');</v>
      </c>
    </row>
    <row r="4553" spans="1:18" x14ac:dyDescent="0.25">
      <c r="A4553" s="2" t="s">
        <v>7114</v>
      </c>
      <c r="B4553" s="8" t="s">
        <v>7114</v>
      </c>
      <c r="C4553" s="2" t="s">
        <v>9527</v>
      </c>
      <c r="D4553" s="1">
        <v>92</v>
      </c>
      <c r="E4553" s="1">
        <v>1</v>
      </c>
      <c r="F4553" s="1">
        <v>3</v>
      </c>
      <c r="G4553" s="1">
        <v>3.34</v>
      </c>
      <c r="H4553" s="1">
        <v>5</v>
      </c>
      <c r="I4553" s="16"/>
      <c r="J4553" s="17" t="s">
        <v>7142</v>
      </c>
      <c r="K4553" s="4" t="s">
        <v>7144</v>
      </c>
      <c r="L4553" s="5" t="s">
        <v>7143</v>
      </c>
      <c r="M4553" s="5">
        <f t="shared" si="284"/>
        <v>3.34</v>
      </c>
      <c r="N4553" s="5">
        <f t="shared" si="285"/>
        <v>5</v>
      </c>
      <c r="O4553" s="3" t="str">
        <f>IF(ISBLANK(D4553),"ส่วนลด",VLOOKUP(D4553,หมวดหมู่!$A$2:$B$35,2))</f>
        <v>ของใช้ในครัว</v>
      </c>
      <c r="P4553" s="3" t="str">
        <f>IF(ISBLANK(E4553),"หน่วย",VLOOKUP(E4553,หน่วยนับ!$A$2:$B$37,2))</f>
        <v>ชิ้น</v>
      </c>
      <c r="Q4553" t="str">
        <f t="shared" si="286"/>
        <v>P00000.png</v>
      </c>
      <c r="R4553" t="str">
        <f t="shared" si="287"/>
        <v>INSERT INTO `product`(`pID`, `pBar`, `pBars`, `pName`, `pBP`, `pSP`, `pVal`, `pCate`, `pUnit`, `img`) VALUES ('P04553','P04553','[{"detail":"รหัสสินค้า","barcode":"P04553"},{"detail":"บาร์โค้ดหลัก","barcode":"P04553"}]','กิ๊ปดเอกไม้แพ็ค1***','3.34','5','3','ของใช้ในครัว','ชิ้น','P00000.png');</v>
      </c>
    </row>
    <row r="4554" spans="1:18" x14ac:dyDescent="0.25">
      <c r="A4554" s="2" t="s">
        <v>7115</v>
      </c>
      <c r="B4554" s="8">
        <v>3601536211228</v>
      </c>
      <c r="C4554" s="2" t="s">
        <v>9528</v>
      </c>
      <c r="D4554" s="1">
        <v>92</v>
      </c>
      <c r="E4554" s="1">
        <v>1</v>
      </c>
      <c r="F4554" s="1">
        <v>9</v>
      </c>
      <c r="G4554" s="1">
        <v>14</v>
      </c>
      <c r="H4554" s="1">
        <v>20</v>
      </c>
      <c r="I4554" s="16"/>
      <c r="J4554" s="17" t="s">
        <v>7142</v>
      </c>
      <c r="K4554" s="4" t="s">
        <v>7144</v>
      </c>
      <c r="L4554" s="5" t="s">
        <v>7143</v>
      </c>
      <c r="M4554" s="5">
        <f t="shared" si="284"/>
        <v>14</v>
      </c>
      <c r="N4554" s="5">
        <f t="shared" si="285"/>
        <v>20</v>
      </c>
      <c r="O4554" s="3" t="str">
        <f>IF(ISBLANK(D4554),"ส่วนลด",VLOOKUP(D4554,หมวดหมู่!$A$2:$B$35,2))</f>
        <v>ของใช้ในครัว</v>
      </c>
      <c r="P4554" s="3" t="str">
        <f>IF(ISBLANK(E4554),"หน่วย",VLOOKUP(E4554,หน่วยนับ!$A$2:$B$37,2))</f>
        <v>ชิ้น</v>
      </c>
      <c r="Q4554" t="str">
        <f t="shared" si="286"/>
        <v>P00000.png</v>
      </c>
      <c r="R4554" t="str">
        <f t="shared" si="287"/>
        <v>INSERT INTO `product`(`pID`, `pBar`, `pBars`, `pName`, `pBP`, `pSP`, `pVal`, `pCate`, `pUnit`, `img`) VALUES ('P04554','3601536211228','[{"detail":"รหัสสินค้า","barcode":"P04554"},{"detail":"บาร์โค้ดหลัก","barcode":"3601536211228"}]','ใบมีดขัดส้นเท้า***','14','20','9','ของใช้ในครัว','ชิ้น','P00000.png');</v>
      </c>
    </row>
    <row r="4555" spans="1:18" x14ac:dyDescent="0.25">
      <c r="A4555" s="2" t="s">
        <v>7116</v>
      </c>
      <c r="B4555" s="8">
        <v>8858667401584</v>
      </c>
      <c r="C4555" s="2" t="s">
        <v>7117</v>
      </c>
      <c r="D4555" s="1">
        <v>20</v>
      </c>
      <c r="E4555" s="1">
        <v>1</v>
      </c>
      <c r="F4555" s="1">
        <v>3</v>
      </c>
      <c r="G4555" s="1">
        <v>38.5</v>
      </c>
      <c r="H4555" s="1">
        <v>45</v>
      </c>
      <c r="I4555" s="16"/>
      <c r="J4555" s="17" t="s">
        <v>7142</v>
      </c>
      <c r="K4555" s="4" t="s">
        <v>7144</v>
      </c>
      <c r="L4555" s="5" t="s">
        <v>7143</v>
      </c>
      <c r="M4555" s="5">
        <f t="shared" si="284"/>
        <v>38.5</v>
      </c>
      <c r="N4555" s="5">
        <f t="shared" si="285"/>
        <v>45</v>
      </c>
      <c r="O4555" s="3" t="str">
        <f>IF(ISBLANK(D4555),"ส่วนลด",VLOOKUP(D4555,หมวดหมู่!$A$2:$B$35,2))</f>
        <v>อุปโภค/บริโภค</v>
      </c>
      <c r="P4555" s="3" t="str">
        <f>IF(ISBLANK(E4555),"หน่วย",VLOOKUP(E4555,หน่วยนับ!$A$2:$B$37,2))</f>
        <v>ชิ้น</v>
      </c>
      <c r="Q4555" t="str">
        <f t="shared" si="286"/>
        <v>P00000.png</v>
      </c>
      <c r="R4555" t="str">
        <f t="shared" si="287"/>
        <v>INSERT INTO `product`(`pID`, `pBar`, `pBars`, `pName`, `pBP`, `pSP`, `pVal`, `pCate`, `pUnit`, `img`) VALUES ('P04555','8858667401584','[{"detail":"รหัสสินค้า","barcode":"P04555"},{"detail":"บาร์โค้ดหลัก","barcode":"8858667401584"}]','ถุงหิ้วมิตรภาพ12*20**','38.5','45','3','อุปโภค/บริโภค','ชิ้น','P00000.png');</v>
      </c>
    </row>
    <row r="4556" spans="1:18" x14ac:dyDescent="0.25">
      <c r="A4556" s="2" t="s">
        <v>7118</v>
      </c>
      <c r="B4556" s="8">
        <v>8858068001420</v>
      </c>
      <c r="C4556" s="2" t="s">
        <v>7119</v>
      </c>
      <c r="D4556" s="1">
        <v>40</v>
      </c>
      <c r="E4556" s="1">
        <v>1</v>
      </c>
      <c r="F4556" s="1">
        <v>2</v>
      </c>
      <c r="G4556" s="1">
        <v>20</v>
      </c>
      <c r="H4556" s="1">
        <v>25</v>
      </c>
      <c r="I4556" s="16"/>
      <c r="J4556" s="17" t="s">
        <v>7142</v>
      </c>
      <c r="K4556" s="4" t="s">
        <v>7144</v>
      </c>
      <c r="L4556" s="5" t="s">
        <v>7143</v>
      </c>
      <c r="M4556" s="5">
        <f t="shared" si="284"/>
        <v>20</v>
      </c>
      <c r="N4556" s="5">
        <f t="shared" si="285"/>
        <v>25</v>
      </c>
      <c r="O4556" s="3" t="str">
        <f>IF(ISBLANK(D4556),"ส่วนลด",VLOOKUP(D4556,หมวดหมู่!$A$2:$B$35,2))</f>
        <v>งานก่อสร้าง</v>
      </c>
      <c r="P4556" s="3" t="str">
        <f>IF(ISBLANK(E4556),"หน่วย",VLOOKUP(E4556,หน่วยนับ!$A$2:$B$37,2))</f>
        <v>ชิ้น</v>
      </c>
      <c r="Q4556" t="str">
        <f t="shared" si="286"/>
        <v>P00000.png</v>
      </c>
      <c r="R4556" t="str">
        <f t="shared" si="287"/>
        <v>INSERT INTO `product`(`pID`, `pBar`, `pBars`, `pName`, `pBP`, `pSP`, `pVal`, `pCate`, `pUnit`, `img`) VALUES ('P04556','8858068001420','[{"detail":"รหัสสินค้า","barcode":"P04556"},{"detail":"บาร์โค้ดหลัก","barcode":"8858068001420"}]','ใบเจียร 4นิ้วบาง**','20','25','2','งานก่อสร้าง','ชิ้น','P00000.png');</v>
      </c>
    </row>
    <row r="4557" spans="1:18" x14ac:dyDescent="0.25">
      <c r="A4557" s="2" t="s">
        <v>7120</v>
      </c>
      <c r="B4557" s="8" t="s">
        <v>7120</v>
      </c>
      <c r="C4557" s="2" t="s">
        <v>9529</v>
      </c>
      <c r="D4557" s="1">
        <v>40</v>
      </c>
      <c r="E4557" s="1">
        <v>1</v>
      </c>
      <c r="F4557" s="1">
        <v>9</v>
      </c>
      <c r="G4557" s="1">
        <v>6.4</v>
      </c>
      <c r="H4557" s="1">
        <v>10</v>
      </c>
      <c r="I4557" s="16"/>
      <c r="J4557" s="17" t="s">
        <v>7142</v>
      </c>
      <c r="K4557" s="4" t="s">
        <v>7144</v>
      </c>
      <c r="L4557" s="5" t="s">
        <v>7143</v>
      </c>
      <c r="M4557" s="5">
        <f t="shared" si="284"/>
        <v>6.4</v>
      </c>
      <c r="N4557" s="5">
        <f t="shared" si="285"/>
        <v>10</v>
      </c>
      <c r="O4557" s="3" t="str">
        <f>IF(ISBLANK(D4557),"ส่วนลด",VLOOKUP(D4557,หมวดหมู่!$A$2:$B$35,2))</f>
        <v>งานก่อสร้าง</v>
      </c>
      <c r="P4557" s="3" t="str">
        <f>IF(ISBLANK(E4557),"หน่วย",VLOOKUP(E4557,หน่วยนับ!$A$2:$B$37,2))</f>
        <v>ชิ้น</v>
      </c>
      <c r="Q4557" t="str">
        <f t="shared" si="286"/>
        <v>P00000.png</v>
      </c>
      <c r="R4557" t="str">
        <f t="shared" si="287"/>
        <v>INSERT INTO `product`(`pID`, `pBar`, `pBars`, `pName`, `pBP`, `pSP`, `pVal`, `pCate`, `pUnit`, `img`) VALUES ('P04557','P04557','[{"detail":"รหัสสินค้า","barcode":"P04557"},{"detail":"บาร์โค้ดหลัก","barcode":"P04557"}]','ตะปูปลายแหลม 3/4'' 15ตัว***','6.4','10','9','งานก่อสร้าง','ชิ้น','P00000.png');</v>
      </c>
    </row>
    <row r="4558" spans="1:18" x14ac:dyDescent="0.25">
      <c r="A4558" s="2" t="s">
        <v>7121</v>
      </c>
      <c r="B4558" s="8">
        <v>8851709011802</v>
      </c>
      <c r="C4558" s="2" t="s">
        <v>9530</v>
      </c>
      <c r="D4558" s="1">
        <v>32</v>
      </c>
      <c r="E4558" s="1">
        <v>1</v>
      </c>
      <c r="F4558" s="1">
        <v>3</v>
      </c>
      <c r="G4558" s="1">
        <v>26.67</v>
      </c>
      <c r="H4558" s="1">
        <v>35</v>
      </c>
      <c r="I4558" s="16"/>
      <c r="J4558" s="17" t="s">
        <v>7142</v>
      </c>
      <c r="K4558" s="4" t="s">
        <v>7144</v>
      </c>
      <c r="L4558" s="5" t="s">
        <v>7143</v>
      </c>
      <c r="M4558" s="5">
        <f t="shared" si="284"/>
        <v>26.67</v>
      </c>
      <c r="N4558" s="5">
        <f t="shared" si="285"/>
        <v>35</v>
      </c>
      <c r="O4558" s="3" t="str">
        <f>IF(ISBLANK(D4558),"ส่วนลด",VLOOKUP(D4558,หมวดหมู่!$A$2:$B$35,2))</f>
        <v>การศึกษา</v>
      </c>
      <c r="P4558" s="3" t="str">
        <f>IF(ISBLANK(E4558),"หน่วย",VLOOKUP(E4558,หน่วยนับ!$A$2:$B$37,2))</f>
        <v>ชิ้น</v>
      </c>
      <c r="Q4558" t="str">
        <f t="shared" si="286"/>
        <v>P00000.png</v>
      </c>
      <c r="R4558" t="str">
        <f t="shared" si="287"/>
        <v>INSERT INTO `product`(`pID`, `pBar`, `pBars`, `pName`, `pBP`, `pSP`, `pVal`, `pCate`, `pUnit`, `img`) VALUES ('P04558','8851709011802','[{"detail":"รหัสสินค้า","barcode":"P04558"},{"detail":"บาร์โค้ดหลัก","barcode":"8851709011802"}]','เทปปะกระดาษน้ำตาลหนา100หลา***','26.67','35','3','การศึกษา','ชิ้น','P00000.png');</v>
      </c>
    </row>
    <row r="4559" spans="1:18" x14ac:dyDescent="0.25">
      <c r="A4559" s="2" t="s">
        <v>7122</v>
      </c>
      <c r="B4559" s="8">
        <v>8851709011796</v>
      </c>
      <c r="C4559" s="2" t="s">
        <v>9531</v>
      </c>
      <c r="D4559" s="1">
        <v>32</v>
      </c>
      <c r="E4559" s="1">
        <v>1</v>
      </c>
      <c r="F4559" s="1">
        <v>4</v>
      </c>
      <c r="G4559" s="1">
        <v>26.67</v>
      </c>
      <c r="H4559" s="1">
        <v>35</v>
      </c>
      <c r="I4559" s="16"/>
      <c r="J4559" s="17" t="s">
        <v>7142</v>
      </c>
      <c r="K4559" s="4" t="s">
        <v>7144</v>
      </c>
      <c r="L4559" s="5" t="s">
        <v>7143</v>
      </c>
      <c r="M4559" s="5">
        <f t="shared" si="284"/>
        <v>26.67</v>
      </c>
      <c r="N4559" s="5">
        <f t="shared" si="285"/>
        <v>35</v>
      </c>
      <c r="O4559" s="3" t="str">
        <f>IF(ISBLANK(D4559),"ส่วนลด",VLOOKUP(D4559,หมวดหมู่!$A$2:$B$35,2))</f>
        <v>การศึกษา</v>
      </c>
      <c r="P4559" s="3" t="str">
        <f>IF(ISBLANK(E4559),"หน่วย",VLOOKUP(E4559,หน่วยนับ!$A$2:$B$37,2))</f>
        <v>ชิ้น</v>
      </c>
      <c r="Q4559" t="str">
        <f t="shared" si="286"/>
        <v>P00000.png</v>
      </c>
      <c r="R4559" t="str">
        <f t="shared" si="287"/>
        <v>INSERT INTO `product`(`pID`, `pBar`, `pBars`, `pName`, `pBP`, `pSP`, `pVal`, `pCate`, `pUnit`, `img`) VALUES ('P04559','8851709011796','[{"detail":"รหัสสินค้า","barcode":"P04559"},{"detail":"บาร์โค้ดหลัก","barcode":"8851709011796"}]','เทปปะกระดาษใสหนายาว100หลา***','26.67','35','4','การศึกษา','ชิ้น','P00000.png');</v>
      </c>
    </row>
    <row r="4560" spans="1:18" x14ac:dyDescent="0.25">
      <c r="A4560" s="2" t="s">
        <v>7123</v>
      </c>
      <c r="B4560" s="8" t="s">
        <v>7123</v>
      </c>
      <c r="C4560" s="2" t="s">
        <v>9532</v>
      </c>
      <c r="D4560" s="1">
        <v>92</v>
      </c>
      <c r="E4560" s="1">
        <v>1</v>
      </c>
      <c r="F4560" s="1">
        <v>7</v>
      </c>
      <c r="G4560" s="1">
        <v>4.59</v>
      </c>
      <c r="H4560" s="1">
        <v>10</v>
      </c>
      <c r="I4560" s="16"/>
      <c r="J4560" s="17" t="s">
        <v>7142</v>
      </c>
      <c r="K4560" s="4" t="s">
        <v>7144</v>
      </c>
      <c r="L4560" s="5" t="s">
        <v>7143</v>
      </c>
      <c r="M4560" s="5">
        <f t="shared" si="284"/>
        <v>4.59</v>
      </c>
      <c r="N4560" s="5">
        <f t="shared" si="285"/>
        <v>10</v>
      </c>
      <c r="O4560" s="3" t="str">
        <f>IF(ISBLANK(D4560),"ส่วนลด",VLOOKUP(D4560,หมวดหมู่!$A$2:$B$35,2))</f>
        <v>ของใช้ในครัว</v>
      </c>
      <c r="P4560" s="3" t="str">
        <f>IF(ISBLANK(E4560),"หน่วย",VLOOKUP(E4560,หน่วยนับ!$A$2:$B$37,2))</f>
        <v>ชิ้น</v>
      </c>
      <c r="Q4560" t="str">
        <f t="shared" si="286"/>
        <v>P00000.png</v>
      </c>
      <c r="R4560" t="str">
        <f t="shared" si="287"/>
        <v>INSERT INTO `product`(`pID`, `pBar`, `pBars`, `pName`, `pBP`, `pSP`, `pVal`, `pCate`, `pUnit`, `img`) VALUES ('P04560','P04560','[{"detail":"รหัสสินค้า","barcode":"P04560"},{"detail":"บาร์โค้ดหลัก","barcode":"P04560"}]','มีดตัดเล็บ1ชิ้น***','4.59','10','7','ของใช้ในครัว','ชิ้น','P00000.png');</v>
      </c>
    </row>
    <row r="4561" spans="1:18" x14ac:dyDescent="0.25">
      <c r="A4561" s="2" t="s">
        <v>7124</v>
      </c>
      <c r="B4561" s="8" t="s">
        <v>7124</v>
      </c>
      <c r="C4561" s="2" t="s">
        <v>9533</v>
      </c>
      <c r="D4561" s="1">
        <v>25</v>
      </c>
      <c r="E4561" s="1">
        <v>9</v>
      </c>
      <c r="F4561" s="1">
        <v>48</v>
      </c>
      <c r="G4561" s="1">
        <v>12.5</v>
      </c>
      <c r="H4561" s="1">
        <v>20</v>
      </c>
      <c r="I4561" s="16"/>
      <c r="J4561" s="17" t="s">
        <v>7142</v>
      </c>
      <c r="K4561" s="4" t="s">
        <v>7144</v>
      </c>
      <c r="L4561" s="5" t="s">
        <v>7143</v>
      </c>
      <c r="M4561" s="5">
        <f t="shared" si="284"/>
        <v>12.5</v>
      </c>
      <c r="N4561" s="5">
        <f t="shared" si="285"/>
        <v>20</v>
      </c>
      <c r="O4561" s="3" t="str">
        <f>IF(ISBLANK(D4561),"ส่วนลด",VLOOKUP(D4561,หมวดหมู่!$A$2:$B$35,2))</f>
        <v>การเกษตร</v>
      </c>
      <c r="P4561" s="3" t="str">
        <f>IF(ISBLANK(E4561),"หน่วย",VLOOKUP(E4561,หน่วยนับ!$A$2:$B$37,2))</f>
        <v>แพ็ค</v>
      </c>
      <c r="Q4561" t="str">
        <f t="shared" si="286"/>
        <v>P00000.png</v>
      </c>
      <c r="R4561" t="str">
        <f t="shared" si="287"/>
        <v>INSERT INTO `product`(`pID`, `pBar`, `pBars`, `pName`, `pBP`, `pSP`, `pVal`, `pCate`, `pUnit`, `img`) VALUES ('P04561','P04561','[{"detail":"รหัสสินค้า","barcode":"P04561"},{"detail":"บาร์โค้ดหลัก","barcode":"P04561"}]','กระถางต้นตะบองเพชรแพ็ค3***','12.5','20','48','การเกษตร','แพ็ค','P00000.png');</v>
      </c>
    </row>
    <row r="4562" spans="1:18" x14ac:dyDescent="0.25">
      <c r="A4562" s="2" t="s">
        <v>7125</v>
      </c>
      <c r="B4562" s="8" t="s">
        <v>7125</v>
      </c>
      <c r="C4562" s="2" t="s">
        <v>9534</v>
      </c>
      <c r="D4562" s="1">
        <v>21</v>
      </c>
      <c r="E4562" s="1">
        <v>1</v>
      </c>
      <c r="F4562" s="1">
        <v>24</v>
      </c>
      <c r="G4562" s="1">
        <v>14.59</v>
      </c>
      <c r="H4562" s="1">
        <v>20</v>
      </c>
      <c r="I4562" s="16"/>
      <c r="J4562" s="17" t="s">
        <v>7142</v>
      </c>
      <c r="K4562" s="4" t="s">
        <v>7144</v>
      </c>
      <c r="L4562" s="5" t="s">
        <v>7143</v>
      </c>
      <c r="M4562" s="5">
        <f t="shared" si="284"/>
        <v>14.59</v>
      </c>
      <c r="N4562" s="5">
        <f t="shared" si="285"/>
        <v>20</v>
      </c>
      <c r="O4562" s="3" t="str">
        <f>IF(ISBLANK(D4562),"ส่วนลด",VLOOKUP(D4562,หมวดหมู่!$A$2:$B$35,2))</f>
        <v>ไฟฟ้า</v>
      </c>
      <c r="P4562" s="3" t="str">
        <f>IF(ISBLANK(E4562),"หน่วย",VLOOKUP(E4562,หน่วยนับ!$A$2:$B$37,2))</f>
        <v>ชิ้น</v>
      </c>
      <c r="Q4562" t="str">
        <f t="shared" si="286"/>
        <v>P00000.png</v>
      </c>
      <c r="R4562" t="str">
        <f t="shared" si="287"/>
        <v>INSERT INTO `product`(`pID`, `pBar`, `pBars`, `pName`, `pBP`, `pSP`, `pVal`, `pCate`, `pUnit`, `img`) VALUES ('P04562','P04562','[{"detail":"รหัสสินค้า","barcode":"P04562"},{"detail":"บาร์โค้ดหลัก","barcode":"P04562"}]','ปลั๊กเต้ารับ3ทาง2ขาตราแรด***','14.59','20','24','ไฟฟ้า','ชิ้น','P00000.png');</v>
      </c>
    </row>
    <row r="4563" spans="1:18" x14ac:dyDescent="0.25">
      <c r="A4563" s="2" t="s">
        <v>7126</v>
      </c>
      <c r="B4563" s="8" t="s">
        <v>7126</v>
      </c>
      <c r="C4563" s="2" t="s">
        <v>9535</v>
      </c>
      <c r="D4563" s="1">
        <v>91</v>
      </c>
      <c r="E4563" s="1">
        <v>9</v>
      </c>
      <c r="F4563" s="1">
        <v>2</v>
      </c>
      <c r="G4563" s="1">
        <v>8.1300000000000008</v>
      </c>
      <c r="H4563" s="1">
        <v>10</v>
      </c>
      <c r="I4563" s="16"/>
      <c r="J4563" s="17" t="s">
        <v>7142</v>
      </c>
      <c r="K4563" s="4" t="s">
        <v>7144</v>
      </c>
      <c r="L4563" s="5" t="s">
        <v>7143</v>
      </c>
      <c r="M4563" s="5">
        <f t="shared" si="284"/>
        <v>8.1300000000000008</v>
      </c>
      <c r="N4563" s="5">
        <f t="shared" si="285"/>
        <v>10</v>
      </c>
      <c r="O4563" s="3" t="str">
        <f>IF(ISBLANK(D4563),"ส่วนลด",VLOOKUP(D4563,หมวดหมู่!$A$2:$B$35,2))</f>
        <v>ของใช้ในครัว</v>
      </c>
      <c r="P4563" s="3" t="str">
        <f>IF(ISBLANK(E4563),"หน่วย",VLOOKUP(E4563,หน่วยนับ!$A$2:$B$37,2))</f>
        <v>แพ็ค</v>
      </c>
      <c r="Q4563" t="str">
        <f t="shared" si="286"/>
        <v>P00000.png</v>
      </c>
      <c r="R4563" t="str">
        <f t="shared" si="287"/>
        <v>INSERT INTO `product`(`pID`, `pBar`, `pBars`, `pName`, `pBP`, `pSP`, `pVal`, `pCate`, `pUnit`, `img`) VALUES ('P04563','P04563','[{"detail":"รหัสสินค้า","barcode":"P04563"},{"detail":"บาร์โค้ดหลัก","barcode":"P04563"}]','ไม้แขวนเสื้อเด็กแพ็ค6ตัว***','8.13','10','2','ของใช้ในครัว','แพ็ค','P00000.png');</v>
      </c>
    </row>
    <row r="4564" spans="1:18" x14ac:dyDescent="0.25">
      <c r="A4564" s="2" t="s">
        <v>7127</v>
      </c>
      <c r="B4564" s="8">
        <v>8852103184918</v>
      </c>
      <c r="C4564" s="2" t="s">
        <v>9536</v>
      </c>
      <c r="D4564" s="1">
        <v>91</v>
      </c>
      <c r="E4564" s="1">
        <v>1</v>
      </c>
      <c r="F4564" s="1">
        <v>2</v>
      </c>
      <c r="G4564" s="1">
        <v>44.17</v>
      </c>
      <c r="H4564" s="1">
        <v>69</v>
      </c>
      <c r="I4564" s="16"/>
      <c r="J4564" s="17" t="s">
        <v>7142</v>
      </c>
      <c r="K4564" s="4" t="s">
        <v>7144</v>
      </c>
      <c r="L4564" s="5" t="s">
        <v>7143</v>
      </c>
      <c r="M4564" s="5">
        <f t="shared" si="284"/>
        <v>44.17</v>
      </c>
      <c r="N4564" s="5">
        <f t="shared" si="285"/>
        <v>69</v>
      </c>
      <c r="O4564" s="3" t="str">
        <f>IF(ISBLANK(D4564),"ส่วนลด",VLOOKUP(D4564,หมวดหมู่!$A$2:$B$35,2))</f>
        <v>ของใช้ในครัว</v>
      </c>
      <c r="P4564" s="3" t="str">
        <f>IF(ISBLANK(E4564),"หน่วย",VLOOKUP(E4564,หน่วยนับ!$A$2:$B$37,2))</f>
        <v>ชิ้น</v>
      </c>
      <c r="Q4564" t="str">
        <f t="shared" si="286"/>
        <v>P00000.png</v>
      </c>
      <c r="R4564" t="str">
        <f t="shared" si="287"/>
        <v>INSERT INTO `product`(`pID`, `pBar`, `pBars`, `pName`, `pBP`, `pSP`, `pVal`, `pCate`, `pUnit`, `img`) VALUES ('P04564','8852103184918','[{"detail":"รหัสสินค้า","barcode":"P04564"},{"detail":"บาร์โค้ดหลัก","barcode":"8852103184918"}]','ไม้แขวนเสื้อจั้มโบ้***','44.17','69','2','ของใช้ในครัว','ชิ้น','P00000.png');</v>
      </c>
    </row>
    <row r="4565" spans="1:18" x14ac:dyDescent="0.25">
      <c r="A4565" s="2" t="s">
        <v>7128</v>
      </c>
      <c r="B4565" s="8">
        <v>4902430418164</v>
      </c>
      <c r="C4565" s="2" t="s">
        <v>9537</v>
      </c>
      <c r="D4565" s="1">
        <v>86</v>
      </c>
      <c r="E4565" s="1">
        <v>1</v>
      </c>
      <c r="F4565" s="1">
        <v>6</v>
      </c>
      <c r="G4565" s="1">
        <v>15.54</v>
      </c>
      <c r="H4565" s="1">
        <v>20</v>
      </c>
      <c r="I4565" s="16"/>
      <c r="J4565" s="17" t="s">
        <v>7142</v>
      </c>
      <c r="K4565" s="4" t="s">
        <v>7144</v>
      </c>
      <c r="L4565" s="5" t="s">
        <v>7143</v>
      </c>
      <c r="M4565" s="5">
        <f t="shared" si="284"/>
        <v>15.54</v>
      </c>
      <c r="N4565" s="5">
        <f t="shared" si="285"/>
        <v>20</v>
      </c>
      <c r="O4565" s="3" t="str">
        <f>IF(ISBLANK(D4565),"ส่วนลด",VLOOKUP(D4565,หมวดหมู่!$A$2:$B$35,2))</f>
        <v>ของใช้ในครัว</v>
      </c>
      <c r="P4565" s="3" t="str">
        <f>IF(ISBLANK(E4565),"หน่วย",VLOOKUP(E4565,หน่วยนับ!$A$2:$B$37,2))</f>
        <v>ชิ้น</v>
      </c>
      <c r="Q4565" t="str">
        <f t="shared" si="286"/>
        <v>P00000.png</v>
      </c>
      <c r="R4565" t="str">
        <f t="shared" si="287"/>
        <v>INSERT INTO `product`(`pID`, `pBar`, `pBars`, `pName`, `pBP`, `pSP`, `pVal`, `pCate`, `pUnit`, `img`) VALUES ('P04565','4902430418164','[{"detail":"รหัสสินค้า","barcode":"P04565"},{"detail":"บาร์โค้ดหลัก","barcode":"4902430418164"}]','ดาวนี่สีแดง110มล***','15.54','20','6','ของใช้ในครัว','ชิ้น','P00000.png');</v>
      </c>
    </row>
    <row r="4566" spans="1:18" x14ac:dyDescent="0.25">
      <c r="A4566" s="2" t="s">
        <v>7129</v>
      </c>
      <c r="B4566" s="8">
        <v>4987176055644</v>
      </c>
      <c r="C4566" s="2" t="s">
        <v>9538</v>
      </c>
      <c r="D4566" s="1">
        <v>86</v>
      </c>
      <c r="E4566" s="1">
        <v>14</v>
      </c>
      <c r="F4566" s="1">
        <v>7</v>
      </c>
      <c r="G4566" s="1">
        <v>37.840000000000003</v>
      </c>
      <c r="H4566" s="1">
        <v>45</v>
      </c>
      <c r="I4566" s="16"/>
      <c r="J4566" s="17" t="s">
        <v>7142</v>
      </c>
      <c r="K4566" s="4" t="s">
        <v>7144</v>
      </c>
      <c r="L4566" s="5" t="s">
        <v>7143</v>
      </c>
      <c r="M4566" s="5">
        <f t="shared" si="284"/>
        <v>37.840000000000003</v>
      </c>
      <c r="N4566" s="5">
        <f t="shared" si="285"/>
        <v>45</v>
      </c>
      <c r="O4566" s="3" t="str">
        <f>IF(ISBLANK(D4566),"ส่วนลด",VLOOKUP(D4566,หมวดหมู่!$A$2:$B$35,2))</f>
        <v>ของใช้ในครัว</v>
      </c>
      <c r="P4566" s="3" t="str">
        <f>IF(ISBLANK(E4566),"หน่วย",VLOOKUP(E4566,หน่วยนับ!$A$2:$B$37,2))</f>
        <v>ถุง</v>
      </c>
      <c r="Q4566" t="str">
        <f t="shared" si="286"/>
        <v>P00000.png</v>
      </c>
      <c r="R4566" t="str">
        <f t="shared" si="287"/>
        <v>INSERT INTO `product`(`pID`, `pBar`, `pBars`, `pName`, `pBP`, `pSP`, `pVal`, `pCate`, `pUnit`, `img`) VALUES ('P04566','4987176055644','[{"detail":"รหัสสินค้า","barcode":"P04566"},{"detail":"บาร์โค้ดหลัก","barcode":"4987176055644"}]','ดาวนี่ปรับผ้านุ่มฟ้า290มล***','37.84','45','7','ของใช้ในครัว','ถุง','P00000.png');</v>
      </c>
    </row>
    <row r="4567" spans="1:18" x14ac:dyDescent="0.25">
      <c r="A4567" s="2" t="s">
        <v>7130</v>
      </c>
      <c r="B4567" s="8">
        <v>4987176077882</v>
      </c>
      <c r="C4567" s="2" t="s">
        <v>9539</v>
      </c>
      <c r="D4567" s="1">
        <v>86</v>
      </c>
      <c r="E4567" s="1">
        <v>14</v>
      </c>
      <c r="F4567" s="1">
        <v>5</v>
      </c>
      <c r="G4567" s="1">
        <v>42.35</v>
      </c>
      <c r="H4567" s="1">
        <v>49</v>
      </c>
      <c r="I4567" s="16"/>
      <c r="J4567" s="17" t="s">
        <v>7142</v>
      </c>
      <c r="K4567" s="4" t="s">
        <v>7144</v>
      </c>
      <c r="L4567" s="5" t="s">
        <v>7143</v>
      </c>
      <c r="M4567" s="5">
        <f t="shared" si="284"/>
        <v>42.35</v>
      </c>
      <c r="N4567" s="5">
        <f t="shared" si="285"/>
        <v>49</v>
      </c>
      <c r="O4567" s="3" t="str">
        <f>IF(ISBLANK(D4567),"ส่วนลด",VLOOKUP(D4567,หมวดหมู่!$A$2:$B$35,2))</f>
        <v>ของใช้ในครัว</v>
      </c>
      <c r="P4567" s="3" t="str">
        <f>IF(ISBLANK(E4567),"หน่วย",VLOOKUP(E4567,หน่วยนับ!$A$2:$B$37,2))</f>
        <v>ถุง</v>
      </c>
      <c r="Q4567" t="str">
        <f t="shared" si="286"/>
        <v>P00000.png</v>
      </c>
      <c r="R4567" t="str">
        <f t="shared" si="287"/>
        <v>INSERT INTO `product`(`pID`, `pBar`, `pBars`, `pName`, `pBP`, `pSP`, `pVal`, `pCate`, `pUnit`, `img`) VALUES ('P04567','4987176077882','[{"detail":"รหัสสินค้า","barcode":"P04567"},{"detail":"บาร์โค้ดหลัก","barcode":"4987176077882"}]','ดาวนี่ปร้บผ้านุ่มลาเวนเดอร์310ml***','42.35','49','5','ของใช้ในครัว','ถุง','P00000.png');</v>
      </c>
    </row>
    <row r="4568" spans="1:18" x14ac:dyDescent="0.25">
      <c r="A4568" s="2" t="s">
        <v>7131</v>
      </c>
      <c r="B4568" s="8">
        <v>8853002303066</v>
      </c>
      <c r="C4568" s="2" t="s">
        <v>7132</v>
      </c>
      <c r="D4568" s="1">
        <v>20</v>
      </c>
      <c r="E4568" s="1">
        <v>11</v>
      </c>
      <c r="F4568" s="1">
        <v>150</v>
      </c>
      <c r="G4568" s="1">
        <v>4.3499999999999996</v>
      </c>
      <c r="H4568" s="1">
        <v>5</v>
      </c>
      <c r="I4568" s="16"/>
      <c r="J4568" s="17" t="s">
        <v>7142</v>
      </c>
      <c r="K4568" s="4" t="s">
        <v>7144</v>
      </c>
      <c r="L4568" s="5" t="s">
        <v>7143</v>
      </c>
      <c r="M4568" s="5">
        <f t="shared" si="284"/>
        <v>4.3499999999999996</v>
      </c>
      <c r="N4568" s="5">
        <f t="shared" si="285"/>
        <v>5</v>
      </c>
      <c r="O4568" s="3" t="str">
        <f>IF(ISBLANK(D4568),"ส่วนลด",VLOOKUP(D4568,หมวดหมู่!$A$2:$B$35,2))</f>
        <v>อุปโภค/บริโภค</v>
      </c>
      <c r="P4568" s="3" t="str">
        <f>IF(ISBLANK(E4568),"หน่วย",VLOOKUP(E4568,หน่วยนับ!$A$2:$B$37,2))</f>
        <v>ซอง</v>
      </c>
      <c r="Q4568" t="str">
        <f t="shared" si="286"/>
        <v>P00000.png</v>
      </c>
      <c r="R4568" t="str">
        <f t="shared" si="287"/>
        <v>INSERT INTO `product`(`pID`, `pBar`, `pBars`, `pName`, `pBP`, `pSP`, `pVal`, `pCate`, `pUnit`, `img`) VALUES ('P04568','8853002303066','[{"detail":"รหัสสินค้า","barcode":"P04568"},{"detail":"บาร์โค้ดหลัก","barcode":"8853002303066"}]','ดีมอล์ซอง**','4.35','5','150','อุปโภค/บริโภค','ซอง','P00000.png');</v>
      </c>
    </row>
    <row r="4569" spans="1:18" x14ac:dyDescent="0.25">
      <c r="A4569" s="2" t="s">
        <v>7133</v>
      </c>
      <c r="B4569" s="8">
        <v>8853002303509</v>
      </c>
      <c r="C4569" s="2" t="s">
        <v>7134</v>
      </c>
      <c r="D4569" s="6"/>
      <c r="E4569" s="6"/>
      <c r="F4569" s="1">
        <v>49</v>
      </c>
      <c r="G4569" s="1">
        <v>0</v>
      </c>
      <c r="H4569" s="1">
        <v>15</v>
      </c>
      <c r="I4569" s="16"/>
      <c r="J4569" s="17" t="s">
        <v>7142</v>
      </c>
      <c r="K4569" s="4" t="s">
        <v>7144</v>
      </c>
      <c r="L4569" s="5" t="s">
        <v>7143</v>
      </c>
      <c r="M4569" s="5">
        <f t="shared" si="284"/>
        <v>0</v>
      </c>
      <c r="N4569" s="5">
        <f t="shared" si="285"/>
        <v>-15</v>
      </c>
      <c r="O4569" s="3" t="str">
        <f>IF(ISBLANK(D4569),"ส่วนลด",VLOOKUP(D4569,หมวดหมู่!$A$2:$B$35,2))</f>
        <v>ส่วนลด</v>
      </c>
      <c r="P4569" s="3" t="str">
        <f>IF(ISBLANK(E4569),"หน่วย",VLOOKUP(E4569,หน่วยนับ!$A$2:$B$37,2))</f>
        <v>หน่วย</v>
      </c>
      <c r="Q4569" t="str">
        <f t="shared" si="286"/>
        <v>P00000.png</v>
      </c>
      <c r="R4569" t="str">
        <f t="shared" si="287"/>
        <v>INSERT INTO `product`(`pID`, `pBar`, `pBars`, `pName`, `pBP`, `pSP`, `pVal`, `pCate`, `pUnit`, `img`) VALUES ('P04569','8853002303509','[{"detail":"รหัสสินค้า","barcode":"P04569"},{"detail":"บาร์โค้ดหลัก","barcode":"8853002303509"}]','ส่วนลดดีมอล์ซอง30ซอง**','0','-15','49','ส่วนลด','หน่วย','P00000.png');</v>
      </c>
    </row>
    <row r="4570" spans="1:18" x14ac:dyDescent="0.25">
      <c r="A4570" s="2" t="s">
        <v>7135</v>
      </c>
      <c r="B4570" s="8">
        <v>4005808828869</v>
      </c>
      <c r="C4570" s="2" t="s">
        <v>9540</v>
      </c>
      <c r="D4570" s="1">
        <v>43</v>
      </c>
      <c r="E4570" s="1">
        <v>1</v>
      </c>
      <c r="F4570" s="1">
        <v>3</v>
      </c>
      <c r="G4570" s="1">
        <v>90</v>
      </c>
      <c r="H4570" s="1">
        <v>110</v>
      </c>
      <c r="I4570" s="16"/>
      <c r="J4570" s="17" t="s">
        <v>7142</v>
      </c>
      <c r="K4570" s="4" t="s">
        <v>7144</v>
      </c>
      <c r="L4570" s="5" t="s">
        <v>7143</v>
      </c>
      <c r="M4570" s="5">
        <f t="shared" si="284"/>
        <v>90</v>
      </c>
      <c r="N4570" s="5">
        <f t="shared" si="285"/>
        <v>110</v>
      </c>
      <c r="O4570" s="3" t="str">
        <f>IF(ISBLANK(D4570),"ส่วนลด",VLOOKUP(D4570,หมวดหมู่!$A$2:$B$35,2))</f>
        <v>โลออน+โลชั้่น+น้ำหอม</v>
      </c>
      <c r="P4570" s="3" t="str">
        <f>IF(ISBLANK(E4570),"หน่วย",VLOOKUP(E4570,หน่วยนับ!$A$2:$B$37,2))</f>
        <v>ชิ้น</v>
      </c>
      <c r="Q4570" t="str">
        <f t="shared" si="286"/>
        <v>P00000.png</v>
      </c>
      <c r="R4570" t="str">
        <f t="shared" si="287"/>
        <v>INSERT INTO `product`(`pID`, `pBar`, `pBars`, `pName`, `pBP`, `pSP`, `pVal`, `pCate`, `pUnit`, `img`) VALUES ('P04570','4005808828869','[{"detail":"รหัสสินค้า","barcode":"P04570"},{"detail":"บาร์โค้ดหลัก","barcode":"4005808828869"}]','นีเวียโลออนคูลคิก50มล***','90','110','3','โลออน+โลชั้่น+น้ำหอม','ชิ้น','P00000.png');</v>
      </c>
    </row>
    <row r="4571" spans="1:18" x14ac:dyDescent="0.25">
      <c r="A4571" s="2" t="s">
        <v>7136</v>
      </c>
      <c r="B4571" s="8">
        <v>8851954113054</v>
      </c>
      <c r="C4571" s="2" t="s">
        <v>9541</v>
      </c>
      <c r="D4571" s="1">
        <v>20</v>
      </c>
      <c r="E4571" s="1">
        <v>3</v>
      </c>
      <c r="F4571" s="1">
        <v>3</v>
      </c>
      <c r="G4571" s="1">
        <v>39</v>
      </c>
      <c r="H4571" s="1">
        <v>45</v>
      </c>
      <c r="I4571" s="15" t="s">
        <v>9542</v>
      </c>
      <c r="J4571" s="17" t="s">
        <v>7142</v>
      </c>
      <c r="K4571" s="4" t="s">
        <v>7144</v>
      </c>
      <c r="L4571" s="5" t="s">
        <v>7143</v>
      </c>
      <c r="M4571" s="5">
        <f t="shared" si="284"/>
        <v>39</v>
      </c>
      <c r="N4571" s="5">
        <f t="shared" si="285"/>
        <v>45</v>
      </c>
      <c r="O4571" s="3" t="str">
        <f>IF(ISBLANK(D4571),"ส่วนลด",VLOOKUP(D4571,หมวดหมู่!$A$2:$B$35,2))</f>
        <v>อุปโภค/บริโภค</v>
      </c>
      <c r="P4571" s="3" t="str">
        <f>IF(ISBLANK(E4571),"หน่วย",VLOOKUP(E4571,หน่วยนับ!$A$2:$B$37,2))</f>
        <v>ขวด</v>
      </c>
      <c r="Q4571" t="str">
        <f t="shared" si="286"/>
        <v>prd_4598.jpg</v>
      </c>
      <c r="R4571" t="str">
        <f t="shared" si="287"/>
        <v>INSERT INTO `product`(`pID`, `pBar`, `pBars`, `pName`, `pBP`, `pSP`, `pVal`, `pCate`, `pUnit`, `img`) VALUES ('P04571','8851954113054','[{"detail":"รหัสสินค้า","barcode":"P04571"},{"detail":"บาร์โค้ดหลัก","barcode":"8851954113054"}]','ซอสพริกศรีราชา680ml ***','39','45','3','อุปโภค/บริโภค','ขวด','prd_4598.jpg');</v>
      </c>
    </row>
    <row r="4572" spans="1:18" x14ac:dyDescent="0.25">
      <c r="A4572" s="2" t="s">
        <v>7137</v>
      </c>
      <c r="B4572" s="8">
        <v>8857200312011</v>
      </c>
      <c r="C4572" s="2" t="s">
        <v>9543</v>
      </c>
      <c r="D4572" s="1">
        <v>20</v>
      </c>
      <c r="E4572" s="1">
        <v>3</v>
      </c>
      <c r="F4572" s="1">
        <v>2</v>
      </c>
      <c r="G4572" s="1">
        <v>18.34</v>
      </c>
      <c r="H4572" s="1">
        <v>25</v>
      </c>
      <c r="I4572" s="16"/>
      <c r="J4572" s="17" t="s">
        <v>7142</v>
      </c>
      <c r="K4572" s="4" t="s">
        <v>7144</v>
      </c>
      <c r="L4572" s="5" t="s">
        <v>7143</v>
      </c>
      <c r="M4572" s="5">
        <f t="shared" si="284"/>
        <v>18.34</v>
      </c>
      <c r="N4572" s="5">
        <f t="shared" si="285"/>
        <v>25</v>
      </c>
      <c r="O4572" s="3" t="str">
        <f>IF(ISBLANK(D4572),"ส่วนลด",VLOOKUP(D4572,หมวดหมู่!$A$2:$B$35,2))</f>
        <v>อุปโภค/บริโภค</v>
      </c>
      <c r="P4572" s="3" t="str">
        <f>IF(ISBLANK(E4572),"หน่วย",VLOOKUP(E4572,หน่วยนับ!$A$2:$B$37,2))</f>
        <v>ขวด</v>
      </c>
      <c r="Q4572" t="str">
        <f t="shared" si="286"/>
        <v>P00000.png</v>
      </c>
      <c r="R4572" t="str">
        <f t="shared" si="287"/>
        <v>INSERT INTO `product`(`pID`, `pBar`, `pBars`, `pName`, `pBP`, `pSP`, `pVal`, `pCate`, `pUnit`, `img`) VALUES ('P04572','8857200312011','[{"detail":"รหัสสินค้า","barcode":"P04572"},{"detail":"บาร์โค้ดหลัก","barcode":"8857200312011"}]','ปลาร้าครูนงค์400g***','18.34','25','2','อุปโภค/บริโภค','ขวด','P00000.png');</v>
      </c>
    </row>
    <row r="4573" spans="1:18" x14ac:dyDescent="0.25">
      <c r="A4573" s="2" t="s">
        <v>9544</v>
      </c>
      <c r="B4573" s="8">
        <v>8851954103512</v>
      </c>
      <c r="C4573" s="2" t="s">
        <v>9545</v>
      </c>
      <c r="D4573" s="1">
        <v>20</v>
      </c>
      <c r="E4573" s="1">
        <v>3</v>
      </c>
      <c r="F4573" s="1">
        <v>1</v>
      </c>
      <c r="G4573" s="1">
        <v>27</v>
      </c>
      <c r="H4573" s="1">
        <v>35</v>
      </c>
      <c r="I4573" s="16"/>
      <c r="J4573" s="17" t="s">
        <v>7142</v>
      </c>
      <c r="K4573" s="4" t="s">
        <v>7144</v>
      </c>
      <c r="L4573" s="5" t="s">
        <v>7143</v>
      </c>
      <c r="M4573" s="5">
        <f t="shared" si="284"/>
        <v>27</v>
      </c>
      <c r="N4573" s="5">
        <f t="shared" si="285"/>
        <v>35</v>
      </c>
      <c r="O4573" s="3" t="str">
        <f>IF(ISBLANK(D4573),"ส่วนลด",VLOOKUP(D4573,หมวดหมู่!$A$2:$B$35,2))</f>
        <v>อุปโภค/บริโภค</v>
      </c>
      <c r="P4573" s="3" t="str">
        <f>IF(ISBLANK(E4573),"หน่วย",VLOOKUP(E4573,หน่วยนับ!$A$2:$B$37,2))</f>
        <v>ขวด</v>
      </c>
      <c r="Q4573" t="str">
        <f t="shared" si="286"/>
        <v>P00000.png</v>
      </c>
      <c r="R4573" t="str">
        <f t="shared" si="287"/>
        <v>INSERT INTO `product`(`pID`, `pBar`, `pBars`, `pName`, `pBP`, `pSP`, `pVal`, `pCate`, `pUnit`, `img`) VALUES ('P04573','8851954103512','[{"detail":"รหัสสินค้า","barcode":"P04573"},{"detail":"บาร์โค้ดหลัก","barcode":"8851954103512"}]','ซอสพริกเผ็ดน้อย680ml***','27','35','1','อุปโภค/บริโภค','ขวด','P00000.png');</v>
      </c>
    </row>
    <row r="4574" spans="1:18" x14ac:dyDescent="0.25">
      <c r="A4574" s="2" t="s">
        <v>9546</v>
      </c>
      <c r="B4574" s="8">
        <v>133300604033</v>
      </c>
      <c r="C4574" s="2" t="s">
        <v>9547</v>
      </c>
      <c r="D4574" s="1">
        <v>20</v>
      </c>
      <c r="E4574" s="1">
        <v>1</v>
      </c>
      <c r="F4574" s="1">
        <v>2</v>
      </c>
      <c r="G4574" s="1">
        <v>85</v>
      </c>
      <c r="H4574" s="1">
        <v>100</v>
      </c>
      <c r="I4574" s="16"/>
      <c r="J4574" s="17" t="s">
        <v>7142</v>
      </c>
      <c r="K4574" s="4" t="s">
        <v>7144</v>
      </c>
      <c r="L4574" s="5" t="s">
        <v>7143</v>
      </c>
      <c r="M4574" s="5">
        <f t="shared" si="284"/>
        <v>85</v>
      </c>
      <c r="N4574" s="5">
        <f t="shared" si="285"/>
        <v>100</v>
      </c>
      <c r="O4574" s="3" t="str">
        <f>IF(ISBLANK(D4574),"ส่วนลด",VLOOKUP(D4574,หมวดหมู่!$A$2:$B$35,2))</f>
        <v>อุปโภค/บริโภค</v>
      </c>
      <c r="P4574" s="3" t="str">
        <f>IF(ISBLANK(E4574),"หน่วย",VLOOKUP(E4574,หน่วยนับ!$A$2:$B$37,2))</f>
        <v>ชิ้น</v>
      </c>
      <c r="Q4574" t="str">
        <f t="shared" si="286"/>
        <v>P00000.png</v>
      </c>
      <c r="R4574" t="str">
        <f t="shared" si="287"/>
        <v>INSERT INTO `product`(`pID`, `pBar`, `pBars`, `pName`, `pBP`, `pSP`, `pVal`, `pCate`, `pUnit`, `img`) VALUES ('P04574','133300604033','[{"detail":"รหัสสินค้า","barcode":"P04574"},{"detail":"บาร์โค้ดหลัก","barcode":"133300604033"}]','ปิ่นโตสแตนเลส3ชั้น**','85','100','2','อุปโภค/บริโภค','ชิ้น','P00000.png');</v>
      </c>
    </row>
    <row r="4575" spans="1:18" x14ac:dyDescent="0.25">
      <c r="A4575" s="2" t="s">
        <v>9548</v>
      </c>
      <c r="B4575" s="8">
        <v>6943360933080</v>
      </c>
      <c r="C4575" s="2" t="s">
        <v>9549</v>
      </c>
      <c r="D4575" s="1">
        <v>21</v>
      </c>
      <c r="E4575" s="1">
        <v>1</v>
      </c>
      <c r="F4575" s="1">
        <v>1</v>
      </c>
      <c r="G4575" s="1">
        <v>75</v>
      </c>
      <c r="H4575" s="1">
        <v>100</v>
      </c>
      <c r="I4575" s="16"/>
      <c r="J4575" s="17" t="s">
        <v>7142</v>
      </c>
      <c r="K4575" s="4" t="s">
        <v>7144</v>
      </c>
      <c r="L4575" s="5" t="s">
        <v>7143</v>
      </c>
      <c r="M4575" s="5">
        <f t="shared" si="284"/>
        <v>75</v>
      </c>
      <c r="N4575" s="5">
        <f t="shared" si="285"/>
        <v>100</v>
      </c>
      <c r="O4575" s="3" t="str">
        <f>IF(ISBLANK(D4575),"ส่วนลด",VLOOKUP(D4575,หมวดหมู่!$A$2:$B$35,2))</f>
        <v>ไฟฟ้า</v>
      </c>
      <c r="P4575" s="3" t="str">
        <f>IF(ISBLANK(E4575),"หน่วย",VLOOKUP(E4575,หน่วยนับ!$A$2:$B$37,2))</f>
        <v>ชิ้น</v>
      </c>
      <c r="Q4575" t="str">
        <f t="shared" si="286"/>
        <v>P00000.png</v>
      </c>
      <c r="R4575" t="str">
        <f t="shared" si="287"/>
        <v>INSERT INTO `product`(`pID`, `pBar`, `pBars`, `pName`, `pBP`, `pSP`, `pVal`, `pCate`, `pUnit`, `img`) VALUES ('P04575','6943360933080','[{"detail":"รหัสสินค้า","barcode":"P04575"},{"detail":"บาร์โค้ดหลัก","barcode":"6943360933080"}]','ไฟส่องกบสีขาว3308***','75','100','1','ไฟฟ้า','ชิ้น','P00000.png');</v>
      </c>
    </row>
    <row r="4576" spans="1:18" x14ac:dyDescent="0.25">
      <c r="A4576" s="2" t="s">
        <v>9550</v>
      </c>
      <c r="B4576" s="8" t="s">
        <v>9550</v>
      </c>
      <c r="C4576" s="2" t="s">
        <v>9551</v>
      </c>
      <c r="D4576" s="1">
        <v>20</v>
      </c>
      <c r="E4576" s="1">
        <v>1</v>
      </c>
      <c r="F4576" s="1">
        <v>8</v>
      </c>
      <c r="G4576" s="1">
        <v>18</v>
      </c>
      <c r="H4576" s="1">
        <v>25</v>
      </c>
      <c r="I4576" s="16"/>
      <c r="J4576" s="17" t="s">
        <v>7142</v>
      </c>
      <c r="K4576" s="4" t="s">
        <v>7144</v>
      </c>
      <c r="L4576" s="5" t="s">
        <v>7143</v>
      </c>
      <c r="M4576" s="5">
        <f t="shared" si="284"/>
        <v>18</v>
      </c>
      <c r="N4576" s="5">
        <f t="shared" si="285"/>
        <v>25</v>
      </c>
      <c r="O4576" s="3" t="str">
        <f>IF(ISBLANK(D4576),"ส่วนลด",VLOOKUP(D4576,หมวดหมู่!$A$2:$B$35,2))</f>
        <v>อุปโภค/บริโภค</v>
      </c>
      <c r="P4576" s="3" t="str">
        <f>IF(ISBLANK(E4576),"หน่วย",VLOOKUP(E4576,หน่วยนับ!$A$2:$B$37,2))</f>
        <v>ชิ้น</v>
      </c>
      <c r="Q4576" t="str">
        <f t="shared" si="286"/>
        <v>P00000.png</v>
      </c>
      <c r="R4576" t="str">
        <f t="shared" si="287"/>
        <v>INSERT INTO `product`(`pID`, `pBar`, `pBars`, `pName`, `pBP`, `pSP`, `pVal`, `pCate`, `pUnit`, `img`) VALUES ('P04576','P04576','[{"detail":"รหัสสินค้า","barcode":"P04576"},{"detail":"บาร์โค้ดหลัก","barcode":"P04576"}]','กระถางดอกไม้สีดำ**','18','25','8','อุปโภค/บริโภค','ชิ้น','P00000.png');</v>
      </c>
    </row>
    <row r="4577" spans="1:18" x14ac:dyDescent="0.25">
      <c r="A4577" s="2" t="s">
        <v>9552</v>
      </c>
      <c r="B4577" s="8">
        <v>8859350604497</v>
      </c>
      <c r="C4577" s="2" t="s">
        <v>9553</v>
      </c>
      <c r="D4577" s="1">
        <v>40</v>
      </c>
      <c r="E4577" s="1">
        <v>36</v>
      </c>
      <c r="F4577" s="1">
        <v>12</v>
      </c>
      <c r="G4577" s="1">
        <v>15</v>
      </c>
      <c r="H4577" s="1">
        <v>20</v>
      </c>
      <c r="I4577" s="16"/>
      <c r="J4577" s="17" t="s">
        <v>7142</v>
      </c>
      <c r="K4577" s="4" t="s">
        <v>7144</v>
      </c>
      <c r="L4577" s="5" t="s">
        <v>7143</v>
      </c>
      <c r="M4577" s="5">
        <f t="shared" si="284"/>
        <v>15</v>
      </c>
      <c r="N4577" s="5">
        <f t="shared" si="285"/>
        <v>20</v>
      </c>
      <c r="O4577" s="3" t="str">
        <f>IF(ISBLANK(D4577),"ส่วนลด",VLOOKUP(D4577,หมวดหมู่!$A$2:$B$35,2))</f>
        <v>งานก่อสร้าง</v>
      </c>
      <c r="P4577" s="3" t="str">
        <f>IF(ISBLANK(E4577),"หน่วย",VLOOKUP(E4577,หน่วยนับ!$A$2:$B$37,2))</f>
        <v>คู่</v>
      </c>
      <c r="Q4577" t="str">
        <f t="shared" si="286"/>
        <v>P00000.png</v>
      </c>
      <c r="R4577" t="str">
        <f t="shared" si="287"/>
        <v>INSERT INTO `product`(`pID`, `pBar`, `pBars`, `pName`, `pBP`, `pSP`, `pVal`, `pCate`, `pUnit`, `img`) VALUES ('P04577','8859350604497','[{"detail":"รหัสสินค้า","barcode":"P04577"},{"detail":"บาร์โค้ดหลัก","barcode":"8859350604497"}]','เหล็กฉาก1คู่8*10***','15','20','12','งานก่อสร้าง','คู่','P00000.png');</v>
      </c>
    </row>
    <row r="4578" spans="1:18" x14ac:dyDescent="0.25">
      <c r="A4578" s="2" t="s">
        <v>9554</v>
      </c>
      <c r="B4578" s="8">
        <v>1988032123562</v>
      </c>
      <c r="C4578" s="2" t="s">
        <v>9555</v>
      </c>
      <c r="D4578" s="1">
        <v>77</v>
      </c>
      <c r="E4578" s="1">
        <v>1</v>
      </c>
      <c r="F4578" s="1">
        <v>12</v>
      </c>
      <c r="G4578" s="1">
        <v>14.59</v>
      </c>
      <c r="H4578" s="1">
        <v>20</v>
      </c>
      <c r="I4578" s="16"/>
      <c r="J4578" s="17" t="s">
        <v>7142</v>
      </c>
      <c r="K4578" s="4" t="s">
        <v>7144</v>
      </c>
      <c r="L4578" s="5" t="s">
        <v>7143</v>
      </c>
      <c r="M4578" s="5">
        <f t="shared" si="284"/>
        <v>14.59</v>
      </c>
      <c r="N4578" s="5">
        <f t="shared" si="285"/>
        <v>20</v>
      </c>
      <c r="O4578" s="3" t="str">
        <f>IF(ISBLANK(D4578),"ส่วนลด",VLOOKUP(D4578,หมวดหมู่!$A$2:$B$35,2))</f>
        <v>ของใช้ในครัว</v>
      </c>
      <c r="P4578" s="3" t="str">
        <f>IF(ISBLANK(E4578),"หน่วย",VLOOKUP(E4578,หน่วยนับ!$A$2:$B$37,2))</f>
        <v>ชิ้น</v>
      </c>
      <c r="Q4578" t="str">
        <f t="shared" si="286"/>
        <v>P00000.png</v>
      </c>
      <c r="R4578" t="str">
        <f t="shared" si="287"/>
        <v>INSERT INTO `product`(`pID`, `pBar`, `pBars`, `pName`, `pBP`, `pSP`, `pVal`, `pCate`, `pUnit`, `img`) VALUES ('P04578','1988032123562','[{"detail":"รหัสสินค้า","barcode":"P04578"},{"detail":"บาร์โค้ดหลัก","barcode":"1988032123562"}]','มีดปลายแหลม***','14.59','20','12','ของใช้ในครัว','ชิ้น','P00000.png');</v>
      </c>
    </row>
    <row r="4579" spans="1:18" x14ac:dyDescent="0.25">
      <c r="A4579" s="2" t="s">
        <v>9556</v>
      </c>
      <c r="B4579" s="8">
        <v>1988032792591</v>
      </c>
      <c r="C4579" s="2" t="s">
        <v>9557</v>
      </c>
      <c r="D4579" s="1">
        <v>77</v>
      </c>
      <c r="E4579" s="1">
        <v>1</v>
      </c>
      <c r="F4579" s="1">
        <v>10</v>
      </c>
      <c r="G4579" s="1">
        <v>14.59</v>
      </c>
      <c r="H4579" s="1">
        <v>20</v>
      </c>
      <c r="I4579" s="16"/>
      <c r="J4579" s="17" t="s">
        <v>7142</v>
      </c>
      <c r="K4579" s="4" t="s">
        <v>7144</v>
      </c>
      <c r="L4579" s="5" t="s">
        <v>7143</v>
      </c>
      <c r="M4579" s="5">
        <f t="shared" si="284"/>
        <v>14.59</v>
      </c>
      <c r="N4579" s="5">
        <f t="shared" si="285"/>
        <v>20</v>
      </c>
      <c r="O4579" s="3" t="str">
        <f>IF(ISBLANK(D4579),"ส่วนลด",VLOOKUP(D4579,หมวดหมู่!$A$2:$B$35,2))</f>
        <v>ของใช้ในครัว</v>
      </c>
      <c r="P4579" s="3" t="str">
        <f>IF(ISBLANK(E4579),"หน่วย",VLOOKUP(E4579,หน่วยนับ!$A$2:$B$37,2))</f>
        <v>ชิ้น</v>
      </c>
      <c r="Q4579" t="str">
        <f t="shared" si="286"/>
        <v>P00000.png</v>
      </c>
      <c r="R4579" t="str">
        <f t="shared" si="287"/>
        <v>INSERT INTO `product`(`pID`, `pBar`, `pBars`, `pName`, `pBP`, `pSP`, `pVal`, `pCate`, `pUnit`, `img`) VALUES ('P04579','1988032792591','[{"detail":"รหัสสินค้า","barcode":"P04579"},{"detail":"บาร์โค้ดหลัก","barcode":"1988032792591"}]','มีดปลอกผลไม้***','14.59','20','10','ของใช้ในครัว','ชิ้น','P00000.png');</v>
      </c>
    </row>
    <row r="4580" spans="1:18" x14ac:dyDescent="0.25">
      <c r="A4580" s="2" t="s">
        <v>9558</v>
      </c>
      <c r="B4580" s="8">
        <v>1988032127898</v>
      </c>
      <c r="C4580" s="2" t="s">
        <v>9559</v>
      </c>
      <c r="D4580" s="1">
        <v>93</v>
      </c>
      <c r="E4580" s="1">
        <v>1</v>
      </c>
      <c r="F4580" s="1">
        <v>11</v>
      </c>
      <c r="G4580" s="1">
        <v>16</v>
      </c>
      <c r="H4580" s="1">
        <v>25</v>
      </c>
      <c r="I4580" s="16"/>
      <c r="J4580" s="17" t="s">
        <v>7142</v>
      </c>
      <c r="K4580" s="4" t="s">
        <v>7144</v>
      </c>
      <c r="L4580" s="5" t="s">
        <v>7143</v>
      </c>
      <c r="M4580" s="5">
        <f t="shared" si="284"/>
        <v>16</v>
      </c>
      <c r="N4580" s="5">
        <f t="shared" si="285"/>
        <v>25</v>
      </c>
      <c r="O4580" s="3" t="str">
        <f>IF(ISBLANK(D4580),"ส่วนลด",VLOOKUP(D4580,หมวดหมู่!$A$2:$B$35,2))</f>
        <v>ของใช้ในครัว</v>
      </c>
      <c r="P4580" s="3" t="str">
        <f>IF(ISBLANK(E4580),"หน่วย",VLOOKUP(E4580,หน่วยนับ!$A$2:$B$37,2))</f>
        <v>ชิ้น</v>
      </c>
      <c r="Q4580" t="str">
        <f t="shared" si="286"/>
        <v>P00000.png</v>
      </c>
      <c r="R4580" t="str">
        <f t="shared" si="287"/>
        <v>INSERT INTO `product`(`pID`, `pBar`, `pBars`, `pName`, `pBP`, `pSP`, `pVal`, `pCate`, `pUnit`, `img`) VALUES ('P04580','1988032127898','[{"detail":"รหัสสินค้า","barcode":"P04580"},{"detail":"บาร์โค้ดหลัก","barcode":"1988032127898"}]','ขาตั้งโทรศัพท์มือถือ***','16','25','11','ของใช้ในครัว','ชิ้น','P00000.png');</v>
      </c>
    </row>
    <row r="4581" spans="1:18" x14ac:dyDescent="0.25">
      <c r="A4581" s="2" t="s">
        <v>9560</v>
      </c>
      <c r="B4581" s="8">
        <v>6891217161394</v>
      </c>
      <c r="C4581" s="2" t="s">
        <v>9561</v>
      </c>
      <c r="D4581" s="1">
        <v>40</v>
      </c>
      <c r="E4581" s="6"/>
      <c r="F4581" s="1">
        <v>10</v>
      </c>
      <c r="G4581" s="1">
        <v>16.25</v>
      </c>
      <c r="H4581" s="1">
        <v>20</v>
      </c>
      <c r="I4581" s="16"/>
      <c r="J4581" s="17" t="s">
        <v>7142</v>
      </c>
      <c r="K4581" s="4" t="s">
        <v>7144</v>
      </c>
      <c r="L4581" s="5" t="s">
        <v>7143</v>
      </c>
      <c r="M4581" s="5">
        <f t="shared" si="284"/>
        <v>16.25</v>
      </c>
      <c r="N4581" s="5">
        <f t="shared" si="285"/>
        <v>20</v>
      </c>
      <c r="O4581" s="3" t="str">
        <f>IF(ISBLANK(D4581),"ส่วนลด",VLOOKUP(D4581,หมวดหมู่!$A$2:$B$35,2))</f>
        <v>งานก่อสร้าง</v>
      </c>
      <c r="P4581" s="3" t="str">
        <f>IF(ISBLANK(E4581),"หน่วย",VLOOKUP(E4581,หน่วยนับ!$A$2:$B$37,2))</f>
        <v>หน่วย</v>
      </c>
      <c r="Q4581" t="str">
        <f t="shared" si="286"/>
        <v>P00000.png</v>
      </c>
      <c r="R4581" t="str">
        <f t="shared" si="287"/>
        <v>INSERT INTO `product`(`pID`, `pBar`, `pBars`, `pName`, `pBP`, `pSP`, `pVal`, `pCate`, `pUnit`, `img`) VALUES ('P04581','6891217161394','[{"detail":"รหัสสินค้า","barcode":"P04581"},{"detail":"บาร์โค้ดหลัก","barcode":"6891217161394"}]','เคเบิ้ลไทร์6''ยาว14ซ.ม100เส้น***','16.25','20','10','งานก่อสร้าง','หน่วย','P00000.png');</v>
      </c>
    </row>
    <row r="4582" spans="1:18" x14ac:dyDescent="0.25">
      <c r="A4582" s="2" t="s">
        <v>9562</v>
      </c>
      <c r="B4582" s="8">
        <v>1988032197785</v>
      </c>
      <c r="C4582" s="2" t="s">
        <v>9563</v>
      </c>
      <c r="D4582" s="1">
        <v>91</v>
      </c>
      <c r="E4582" s="1">
        <v>1</v>
      </c>
      <c r="F4582" s="1">
        <v>6</v>
      </c>
      <c r="G4582" s="1">
        <v>15</v>
      </c>
      <c r="H4582" s="1">
        <v>20</v>
      </c>
      <c r="I4582" s="16"/>
      <c r="J4582" s="17" t="s">
        <v>7142</v>
      </c>
      <c r="K4582" s="4" t="s">
        <v>7144</v>
      </c>
      <c r="L4582" s="5" t="s">
        <v>7143</v>
      </c>
      <c r="M4582" s="5">
        <f t="shared" si="284"/>
        <v>15</v>
      </c>
      <c r="N4582" s="5">
        <f t="shared" si="285"/>
        <v>20</v>
      </c>
      <c r="O4582" s="3" t="str">
        <f>IF(ISBLANK(D4582),"ส่วนลด",VLOOKUP(D4582,หมวดหมู่!$A$2:$B$35,2))</f>
        <v>ของใช้ในครัว</v>
      </c>
      <c r="P4582" s="3" t="str">
        <f>IF(ISBLANK(E4582),"หน่วย",VLOOKUP(E4582,หน่วยนับ!$A$2:$B$37,2))</f>
        <v>ชิ้น</v>
      </c>
      <c r="Q4582" t="str">
        <f t="shared" si="286"/>
        <v>P00000.png</v>
      </c>
      <c r="R4582" t="str">
        <f t="shared" si="287"/>
        <v>INSERT INTO `product`(`pID`, `pBar`, `pBars`, `pName`, `pBP`, `pSP`, `pVal`, `pCate`, `pUnit`, `img`) VALUES ('P04582','1988032197785','[{"detail":"รหัสสินค้า","barcode":"P04582"},{"detail":"บาร์โค้ดหลัก","barcode":"1988032197785"}]','ตะขอ8ตัว***','15','20','6','ของใช้ในครัว','ชิ้น','P00000.png');</v>
      </c>
    </row>
    <row r="4583" spans="1:18" x14ac:dyDescent="0.25">
      <c r="A4583" s="2" t="s">
        <v>9564</v>
      </c>
      <c r="B4583" s="8" t="s">
        <v>9564</v>
      </c>
      <c r="C4583" s="2" t="s">
        <v>9565</v>
      </c>
      <c r="D4583" s="1">
        <v>22</v>
      </c>
      <c r="E4583" s="1">
        <v>1</v>
      </c>
      <c r="F4583" s="1">
        <v>53</v>
      </c>
      <c r="G4583" s="1">
        <v>3</v>
      </c>
      <c r="H4583" s="1">
        <v>5</v>
      </c>
      <c r="I4583" s="16"/>
      <c r="J4583" s="17" t="s">
        <v>7142</v>
      </c>
      <c r="K4583" s="4" t="s">
        <v>7144</v>
      </c>
      <c r="L4583" s="5" t="s">
        <v>7143</v>
      </c>
      <c r="M4583" s="5">
        <f t="shared" si="284"/>
        <v>3</v>
      </c>
      <c r="N4583" s="5">
        <f t="shared" si="285"/>
        <v>5</v>
      </c>
      <c r="O4583" s="3" t="str">
        <f>IF(ISBLANK(D4583),"ส่วนลด",VLOOKUP(D4583,หมวดหมู่!$A$2:$B$35,2))</f>
        <v>ประปา</v>
      </c>
      <c r="P4583" s="3" t="str">
        <f>IF(ISBLANK(E4583),"หน่วย",VLOOKUP(E4583,หน่วยนับ!$A$2:$B$37,2))</f>
        <v>ชิ้น</v>
      </c>
      <c r="Q4583" t="str">
        <f t="shared" si="286"/>
        <v>P00000.png</v>
      </c>
      <c r="R4583" t="str">
        <f t="shared" si="287"/>
        <v>INSERT INTO `product`(`pID`, `pBar`, `pBars`, `pName`, `pBP`, `pSP`, `pVal`, `pCate`, `pUnit`, `img`) VALUES ('P04583','P04583','[{"detail":"รหัสสินค้า","barcode":"P04583"},{"detail":"บาร์โค้ดหลัก","barcode":"P04583"}]','เทปพันเกลียวPTFE**','3','5','53','ประปา','ชิ้น','P00000.png');</v>
      </c>
    </row>
    <row r="4584" spans="1:18" x14ac:dyDescent="0.25">
      <c r="A4584" s="2" t="s">
        <v>9566</v>
      </c>
      <c r="B4584" s="8">
        <v>1984020275756</v>
      </c>
      <c r="C4584" s="2" t="s">
        <v>9567</v>
      </c>
      <c r="D4584" s="1">
        <v>40</v>
      </c>
      <c r="E4584" s="1">
        <v>1</v>
      </c>
      <c r="F4584" s="1">
        <v>12</v>
      </c>
      <c r="G4584" s="1">
        <v>15</v>
      </c>
      <c r="H4584" s="1">
        <v>20</v>
      </c>
      <c r="I4584" s="16"/>
      <c r="J4584" s="17" t="s">
        <v>7142</v>
      </c>
      <c r="K4584" s="4" t="s">
        <v>7144</v>
      </c>
      <c r="L4584" s="5" t="s">
        <v>7143</v>
      </c>
      <c r="M4584" s="5">
        <f t="shared" si="284"/>
        <v>15</v>
      </c>
      <c r="N4584" s="5">
        <f t="shared" si="285"/>
        <v>20</v>
      </c>
      <c r="O4584" s="3" t="str">
        <f>IF(ISBLANK(D4584),"ส่วนลด",VLOOKUP(D4584,หมวดหมู่!$A$2:$B$35,2))</f>
        <v>งานก่อสร้าง</v>
      </c>
      <c r="P4584" s="3" t="str">
        <f>IF(ISBLANK(E4584),"หน่วย",VLOOKUP(E4584,หน่วยนับ!$A$2:$B$37,2))</f>
        <v>ชิ้น</v>
      </c>
      <c r="Q4584" t="str">
        <f t="shared" si="286"/>
        <v>P00000.png</v>
      </c>
      <c r="R4584" t="str">
        <f t="shared" si="287"/>
        <v>INSERT INTO `product`(`pID`, `pBar`, `pBars`, `pName`, `pBP`, `pSP`, `pVal`, `pCate`, `pUnit`, `img`) VALUES ('P04584','1984020275756','[{"detail":"รหัสสินค้า","barcode":"P04584"},{"detail":"บาร์โค้ดหลัก","barcode":"1984020275756"}]','เหล็กฉาก10''*12''**','15','20','12','งานก่อสร้าง','ชิ้น','P00000.png');</v>
      </c>
    </row>
    <row r="4585" spans="1:18" x14ac:dyDescent="0.25">
      <c r="A4585" s="2" t="s">
        <v>9568</v>
      </c>
      <c r="B4585" s="8">
        <v>693396347011</v>
      </c>
      <c r="C4585" s="2" t="s">
        <v>9569</v>
      </c>
      <c r="D4585" s="1">
        <v>91</v>
      </c>
      <c r="E4585" s="1">
        <v>1</v>
      </c>
      <c r="F4585" s="1">
        <v>11</v>
      </c>
      <c r="G4585" s="1">
        <v>14.59</v>
      </c>
      <c r="H4585" s="1">
        <v>20</v>
      </c>
      <c r="I4585" s="16"/>
      <c r="J4585" s="17" t="s">
        <v>7142</v>
      </c>
      <c r="K4585" s="4" t="s">
        <v>7144</v>
      </c>
      <c r="L4585" s="5" t="s">
        <v>7143</v>
      </c>
      <c r="M4585" s="5">
        <f t="shared" si="284"/>
        <v>14.59</v>
      </c>
      <c r="N4585" s="5">
        <f t="shared" si="285"/>
        <v>20</v>
      </c>
      <c r="O4585" s="3" t="str">
        <f>IF(ISBLANK(D4585),"ส่วนลด",VLOOKUP(D4585,หมวดหมู่!$A$2:$B$35,2))</f>
        <v>ของใช้ในครัว</v>
      </c>
      <c r="P4585" s="3" t="str">
        <f>IF(ISBLANK(E4585),"หน่วย",VLOOKUP(E4585,หน่วยนับ!$A$2:$B$37,2))</f>
        <v>ชิ้น</v>
      </c>
      <c r="Q4585" t="str">
        <f t="shared" si="286"/>
        <v>P00000.png</v>
      </c>
      <c r="R4585" t="str">
        <f t="shared" si="287"/>
        <v>INSERT INTO `product`(`pID`, `pBar`, `pBars`, `pName`, `pBP`, `pSP`, `pVal`, `pCate`, `pUnit`, `img`) VALUES ('P04585','693396347011','[{"detail":"รหัสสินค้า","barcode":"P04585"},{"detail":"บาร์โค้ดหลัก","barcode":"693396347011"}]','ใยถูบวบถูตัว***','14.59','20','11','ของใช้ในครัว','ชิ้น','P00000.png');</v>
      </c>
    </row>
    <row r="4586" spans="1:18" x14ac:dyDescent="0.25">
      <c r="A4586" s="2" t="s">
        <v>9570</v>
      </c>
      <c r="B4586" s="8">
        <v>8851907272289</v>
      </c>
      <c r="C4586" s="2" t="s">
        <v>9571</v>
      </c>
      <c r="D4586" s="1">
        <v>32</v>
      </c>
      <c r="E4586" s="1">
        <v>1</v>
      </c>
      <c r="F4586" s="1">
        <v>17</v>
      </c>
      <c r="G4586" s="1">
        <v>13</v>
      </c>
      <c r="H4586" s="1">
        <v>20</v>
      </c>
      <c r="I4586" s="16"/>
      <c r="J4586" s="17" t="s">
        <v>7142</v>
      </c>
      <c r="K4586" s="4" t="s">
        <v>7144</v>
      </c>
      <c r="L4586" s="5" t="s">
        <v>7143</v>
      </c>
      <c r="M4586" s="5">
        <f t="shared" si="284"/>
        <v>13</v>
      </c>
      <c r="N4586" s="5">
        <f t="shared" si="285"/>
        <v>20</v>
      </c>
      <c r="O4586" s="3" t="str">
        <f>IF(ISBLANK(D4586),"ส่วนลด",VLOOKUP(D4586,หมวดหมู่!$A$2:$B$35,2))</f>
        <v>การศึกษา</v>
      </c>
      <c r="P4586" s="3" t="str">
        <f>IF(ISBLANK(E4586),"หน่วย",VLOOKUP(E4586,หน่วยนับ!$A$2:$B$37,2))</f>
        <v>ชิ้น</v>
      </c>
      <c r="Q4586" t="str">
        <f t="shared" si="286"/>
        <v>P00000.png</v>
      </c>
      <c r="R4586" t="str">
        <f t="shared" si="287"/>
        <v>INSERT INTO `product`(`pID`, `pBar`, `pBars`, `pName`, `pBP`, `pSP`, `pVal`, `pCate`, `pUnit`, `img`) VALUES ('P04586','8851907272289','[{"detail":"รหัสสินค้า","barcode":"P04586"},{"detail":"บาร์โค้ดหลัก","barcode":"8851907272289"}]','ปากกาลบคำผิด12เมตร***','13','20','17','การศึกษา','ชิ้น','P00000.png');</v>
      </c>
    </row>
    <row r="4587" spans="1:18" x14ac:dyDescent="0.25">
      <c r="A4587" s="2" t="s">
        <v>9572</v>
      </c>
      <c r="B4587" s="8" t="s">
        <v>9572</v>
      </c>
      <c r="C4587" s="2" t="s">
        <v>9573</v>
      </c>
      <c r="D4587" s="1">
        <v>42</v>
      </c>
      <c r="E4587" s="1">
        <v>1</v>
      </c>
      <c r="F4587" s="1">
        <v>18</v>
      </c>
      <c r="G4587" s="1">
        <v>5</v>
      </c>
      <c r="H4587" s="1">
        <v>10</v>
      </c>
      <c r="I4587" s="16"/>
      <c r="J4587" s="17" t="s">
        <v>7142</v>
      </c>
      <c r="K4587" s="4" t="s">
        <v>7144</v>
      </c>
      <c r="L4587" s="5" t="s">
        <v>7143</v>
      </c>
      <c r="M4587" s="5">
        <f t="shared" si="284"/>
        <v>5</v>
      </c>
      <c r="N4587" s="5">
        <f t="shared" si="285"/>
        <v>10</v>
      </c>
      <c r="O4587" s="3" t="str">
        <f>IF(ISBLANK(D4587),"ส่วนลด",VLOOKUP(D4587,หมวดหมู่!$A$2:$B$35,2))</f>
        <v>ของใช้เด็ก+ชิชชู่+สำลี</v>
      </c>
      <c r="P4587" s="3" t="str">
        <f>IF(ISBLANK(E4587),"หน่วย",VLOOKUP(E4587,หน่วยนับ!$A$2:$B$37,2))</f>
        <v>ชิ้น</v>
      </c>
      <c r="Q4587" t="str">
        <f t="shared" si="286"/>
        <v>P00000.png</v>
      </c>
      <c r="R4587" t="str">
        <f t="shared" si="287"/>
        <v>INSERT INTO `product`(`pID`, `pBar`, `pBars`, `pName`, `pBP`, `pSP`, `pVal`, `pCate`, `pUnit`, `img`) VALUES ('P04587','P04587','[{"detail":"รหัสสินค้า","barcode":"P04587"},{"detail":"บาร์โค้ดหลัก","barcode":"P04587"}]','แปรงสีฟันเด็ก***','5','10','18','ของใช้เด็ก+ชิชชู่+สำลี','ชิ้น','P00000.png');</v>
      </c>
    </row>
    <row r="4588" spans="1:18" x14ac:dyDescent="0.25">
      <c r="A4588" s="2" t="s">
        <v>9574</v>
      </c>
      <c r="B4588" s="8" t="s">
        <v>9574</v>
      </c>
      <c r="C4588" s="2" t="s">
        <v>9575</v>
      </c>
      <c r="D4588" s="1">
        <v>90</v>
      </c>
      <c r="E4588" s="1">
        <v>1</v>
      </c>
      <c r="F4588" s="1">
        <v>13</v>
      </c>
      <c r="G4588" s="1">
        <v>10</v>
      </c>
      <c r="H4588" s="1">
        <v>15</v>
      </c>
      <c r="I4588" s="16"/>
      <c r="J4588" s="17" t="s">
        <v>7142</v>
      </c>
      <c r="K4588" s="4" t="s">
        <v>7144</v>
      </c>
      <c r="L4588" s="5" t="s">
        <v>7143</v>
      </c>
      <c r="M4588" s="5">
        <f t="shared" si="284"/>
        <v>10</v>
      </c>
      <c r="N4588" s="5">
        <f t="shared" si="285"/>
        <v>15</v>
      </c>
      <c r="O4588" s="3" t="str">
        <f>IF(ISBLANK(D4588),"ส่วนลด",VLOOKUP(D4588,หมวดหมู่!$A$2:$B$35,2))</f>
        <v>ของใช้ในครัว</v>
      </c>
      <c r="P4588" s="3" t="str">
        <f>IF(ISBLANK(E4588),"หน่วย",VLOOKUP(E4588,หน่วยนับ!$A$2:$B$37,2))</f>
        <v>ชิ้น</v>
      </c>
      <c r="Q4588" t="str">
        <f t="shared" si="286"/>
        <v>P00000.png</v>
      </c>
      <c r="R4588" t="str">
        <f t="shared" si="287"/>
        <v>INSERT INTO `product`(`pID`, `pBar`, `pBars`, `pName`, `pBP`, `pSP`, `pVal`, `pCate`, `pUnit`, `img`) VALUES ('P04588','P04588','[{"detail":"รหัสสินค้า","barcode":"P04588"},{"detail":"บาร์โค้ดหลัก","barcode":"P04588"}]','แปรงสีฟันเด็กแพ็คคู่***','10','15','13','ของใช้ในครัว','ชิ้น','P00000.png');</v>
      </c>
    </row>
    <row r="4589" spans="1:18" x14ac:dyDescent="0.25">
      <c r="A4589" s="2" t="s">
        <v>9576</v>
      </c>
      <c r="B4589" s="8">
        <v>6907698016167</v>
      </c>
      <c r="C4589" s="2" t="s">
        <v>9577</v>
      </c>
      <c r="D4589" s="1">
        <v>32</v>
      </c>
      <c r="E4589" s="1">
        <v>1</v>
      </c>
      <c r="F4589" s="1">
        <v>10</v>
      </c>
      <c r="G4589" s="1">
        <v>7.5</v>
      </c>
      <c r="H4589" s="1">
        <v>15</v>
      </c>
      <c r="I4589" s="16"/>
      <c r="J4589" s="17" t="s">
        <v>7142</v>
      </c>
      <c r="K4589" s="4" t="s">
        <v>7144</v>
      </c>
      <c r="L4589" s="5" t="s">
        <v>7143</v>
      </c>
      <c r="M4589" s="5">
        <f t="shared" si="284"/>
        <v>7.5</v>
      </c>
      <c r="N4589" s="5">
        <f t="shared" si="285"/>
        <v>15</v>
      </c>
      <c r="O4589" s="3" t="str">
        <f>IF(ISBLANK(D4589),"ส่วนลด",VLOOKUP(D4589,หมวดหมู่!$A$2:$B$35,2))</f>
        <v>การศึกษา</v>
      </c>
      <c r="P4589" s="3" t="str">
        <f>IF(ISBLANK(E4589),"หน่วย",VLOOKUP(E4589,หน่วยนับ!$A$2:$B$37,2))</f>
        <v>ชิ้น</v>
      </c>
      <c r="Q4589" t="str">
        <f t="shared" si="286"/>
        <v>P00000.png</v>
      </c>
      <c r="R4589" t="str">
        <f t="shared" si="287"/>
        <v>INSERT INTO `product`(`pID`, `pBar`, `pBars`, `pName`, `pBP`, `pSP`, `pVal`, `pCate`, `pUnit`, `img`) VALUES ('P04589','6907698016167','[{"detail":"รหัสสินค้า","barcode":"P04589"},{"detail":"บาร์โค้ดหลัก","barcode":"6907698016167"}]','กรรไกร***','7.5','15','10','การศึกษา','ชิ้น','P00000.png');</v>
      </c>
    </row>
    <row r="4590" spans="1:18" x14ac:dyDescent="0.25">
      <c r="A4590" s="2" t="s">
        <v>9578</v>
      </c>
      <c r="B4590" s="8">
        <v>7386490348260</v>
      </c>
      <c r="C4590" s="2" t="s">
        <v>9579</v>
      </c>
      <c r="D4590" s="1">
        <v>20</v>
      </c>
      <c r="E4590" s="1">
        <v>1</v>
      </c>
      <c r="F4590" s="1">
        <v>10</v>
      </c>
      <c r="G4590" s="1">
        <v>15</v>
      </c>
      <c r="H4590" s="1">
        <v>20</v>
      </c>
      <c r="I4590" s="16"/>
      <c r="J4590" s="17" t="s">
        <v>7142</v>
      </c>
      <c r="K4590" s="4" t="s">
        <v>7144</v>
      </c>
      <c r="L4590" s="5" t="s">
        <v>7143</v>
      </c>
      <c r="M4590" s="5">
        <f t="shared" si="284"/>
        <v>15</v>
      </c>
      <c r="N4590" s="5">
        <f t="shared" si="285"/>
        <v>20</v>
      </c>
      <c r="O4590" s="3" t="str">
        <f>IF(ISBLANK(D4590),"ส่วนลด",VLOOKUP(D4590,หมวดหมู่!$A$2:$B$35,2))</f>
        <v>อุปโภค/บริโภค</v>
      </c>
      <c r="P4590" s="3" t="str">
        <f>IF(ISBLANK(E4590),"หน่วย",VLOOKUP(E4590,หน่วยนับ!$A$2:$B$37,2))</f>
        <v>ชิ้น</v>
      </c>
      <c r="Q4590" t="str">
        <f t="shared" si="286"/>
        <v>P00000.png</v>
      </c>
      <c r="R4590" t="str">
        <f t="shared" si="287"/>
        <v>INSERT INTO `product`(`pID`, `pBar`, `pBars`, `pName`, `pBP`, `pSP`, `pVal`, `pCate`, `pUnit`, `img`) VALUES ('P04590','7386490348260','[{"detail":"รหัสสินค้า","barcode":"P04590"},{"detail":"บาร์โค้ดหลัก","barcode":"7386490348260"}]','น้ำยารักษาหนัง150ml***','15','20','10','อุปโภค/บริโภค','ชิ้น','P00000.png');</v>
      </c>
    </row>
    <row r="4591" spans="1:18" x14ac:dyDescent="0.25">
      <c r="A4591" s="2" t="s">
        <v>9580</v>
      </c>
      <c r="B4591" s="8">
        <v>8851907278397</v>
      </c>
      <c r="C4591" s="2" t="s">
        <v>9581</v>
      </c>
      <c r="D4591" s="1">
        <v>32</v>
      </c>
      <c r="E4591" s="1">
        <v>1</v>
      </c>
      <c r="F4591" s="1">
        <v>10</v>
      </c>
      <c r="G4591" s="1">
        <v>12.5</v>
      </c>
      <c r="H4591" s="1">
        <v>15</v>
      </c>
      <c r="I4591" s="16"/>
      <c r="J4591" s="17" t="s">
        <v>7142</v>
      </c>
      <c r="K4591" s="4" t="s">
        <v>7144</v>
      </c>
      <c r="L4591" s="5" t="s">
        <v>7143</v>
      </c>
      <c r="M4591" s="5">
        <f t="shared" si="284"/>
        <v>12.5</v>
      </c>
      <c r="N4591" s="5">
        <f t="shared" si="285"/>
        <v>15</v>
      </c>
      <c r="O4591" s="3" t="str">
        <f>IF(ISBLANK(D4591),"ส่วนลด",VLOOKUP(D4591,หมวดหมู่!$A$2:$B$35,2))</f>
        <v>การศึกษา</v>
      </c>
      <c r="P4591" s="3" t="str">
        <f>IF(ISBLANK(E4591),"หน่วย",VLOOKUP(E4591,หน่วยนับ!$A$2:$B$37,2))</f>
        <v>ชิ้น</v>
      </c>
      <c r="Q4591" t="str">
        <f t="shared" si="286"/>
        <v>P00000.png</v>
      </c>
      <c r="R4591" t="str">
        <f t="shared" si="287"/>
        <v>INSERT INTO `product`(`pID`, `pBar`, `pBars`, `pName`, `pBP`, `pSP`, `pVal`, `pCate`, `pUnit`, `img`) VALUES ('P04591','8851907278397','[{"detail":"รหัสสินค้า","barcode":"P04591"},{"detail":"บาร์โค้ดหลัก","barcode":"8851907278397"}]','ลบคำผิด5เมตร***','12.5','15','10','การศึกษา','ชิ้น','P00000.png');</v>
      </c>
    </row>
    <row r="4592" spans="1:18" x14ac:dyDescent="0.25">
      <c r="A4592" s="2" t="s">
        <v>9582</v>
      </c>
      <c r="B4592" s="8">
        <v>9780201380088</v>
      </c>
      <c r="C4592" s="2" t="s">
        <v>9583</v>
      </c>
      <c r="D4592" s="1">
        <v>42</v>
      </c>
      <c r="E4592" s="1">
        <v>1</v>
      </c>
      <c r="F4592" s="1">
        <v>7</v>
      </c>
      <c r="G4592" s="1">
        <v>14</v>
      </c>
      <c r="H4592" s="1">
        <v>20</v>
      </c>
      <c r="I4592" s="16"/>
      <c r="J4592" s="17" t="s">
        <v>7142</v>
      </c>
      <c r="K4592" s="4" t="s">
        <v>7144</v>
      </c>
      <c r="L4592" s="5" t="s">
        <v>7143</v>
      </c>
      <c r="M4592" s="5">
        <f t="shared" si="284"/>
        <v>14</v>
      </c>
      <c r="N4592" s="5">
        <f t="shared" si="285"/>
        <v>20</v>
      </c>
      <c r="O4592" s="3" t="str">
        <f>IF(ISBLANK(D4592),"ส่วนลด",VLOOKUP(D4592,หมวดหมู่!$A$2:$B$35,2))</f>
        <v>ของใช้เด็ก+ชิชชู่+สำลี</v>
      </c>
      <c r="P4592" s="3" t="str">
        <f>IF(ISBLANK(E4592),"หน่วย",VLOOKUP(E4592,หน่วยนับ!$A$2:$B$37,2))</f>
        <v>ชิ้น</v>
      </c>
      <c r="Q4592" t="str">
        <f t="shared" si="286"/>
        <v>P00000.png</v>
      </c>
      <c r="R4592" t="str">
        <f t="shared" si="287"/>
        <v>INSERT INTO `product`(`pID`, `pBar`, `pBars`, `pName`, `pBP`, `pSP`, `pVal`, `pCate`, `pUnit`, `img`) VALUES ('P04592','9780201380088','[{"detail":"รหัสสินค้า","barcode":"P04592"},{"detail":"บาร์โค้ดหลัก","barcode":"9780201380088"}]','หัวนมเด้กเบอร์mแพ็ค3***','14','20','7','ของใช้เด็ก+ชิชชู่+สำลี','ชิ้น','P00000.png');</v>
      </c>
    </row>
    <row r="4593" spans="1:18" x14ac:dyDescent="0.25">
      <c r="A4593" s="2" t="s">
        <v>9584</v>
      </c>
      <c r="B4593" s="8">
        <v>8858201011224</v>
      </c>
      <c r="C4593" s="2" t="s">
        <v>9585</v>
      </c>
      <c r="D4593" s="1">
        <v>32</v>
      </c>
      <c r="E4593" s="1">
        <v>1</v>
      </c>
      <c r="F4593" s="1">
        <v>12</v>
      </c>
      <c r="G4593" s="1">
        <v>4.17</v>
      </c>
      <c r="H4593" s="1">
        <v>7</v>
      </c>
      <c r="I4593" s="16"/>
      <c r="J4593" s="17" t="s">
        <v>7142</v>
      </c>
      <c r="K4593" s="4" t="s">
        <v>7144</v>
      </c>
      <c r="L4593" s="5" t="s">
        <v>7143</v>
      </c>
      <c r="M4593" s="5">
        <f t="shared" si="284"/>
        <v>4.17</v>
      </c>
      <c r="N4593" s="5">
        <f t="shared" si="285"/>
        <v>7</v>
      </c>
      <c r="O4593" s="3" t="str">
        <f>IF(ISBLANK(D4593),"ส่วนลด",VLOOKUP(D4593,หมวดหมู่!$A$2:$B$35,2))</f>
        <v>การศึกษา</v>
      </c>
      <c r="P4593" s="3" t="str">
        <f>IF(ISBLANK(E4593),"หน่วย",VLOOKUP(E4593,หน่วยนับ!$A$2:$B$37,2))</f>
        <v>ชิ้น</v>
      </c>
      <c r="Q4593" t="str">
        <f t="shared" si="286"/>
        <v>P00000.png</v>
      </c>
      <c r="R4593" t="str">
        <f t="shared" si="287"/>
        <v>INSERT INTO `product`(`pID`, `pBar`, `pBars`, `pName`, `pBP`, `pSP`, `pVal`, `pCate`, `pUnit`, `img`) VALUES ('P04593','8858201011224','[{"detail":"รหัสสินค้า","barcode":"P04593"},{"detail":"บาร์โค้ดหลัก","barcode":"8858201011224"}]','ไม้บรรทัดยาว30ซม***','4.17','7','12','การศึกษา','ชิ้น','P00000.png');</v>
      </c>
    </row>
    <row r="4594" spans="1:18" x14ac:dyDescent="0.25">
      <c r="A4594" s="2" t="s">
        <v>9586</v>
      </c>
      <c r="B4594" s="8">
        <v>8859535902172</v>
      </c>
      <c r="C4594" s="2" t="s">
        <v>9587</v>
      </c>
      <c r="D4594" s="1">
        <v>91</v>
      </c>
      <c r="E4594" s="1">
        <v>1</v>
      </c>
      <c r="F4594" s="1">
        <v>5</v>
      </c>
      <c r="G4594" s="1">
        <v>16.5</v>
      </c>
      <c r="H4594" s="1">
        <v>20</v>
      </c>
      <c r="I4594" s="16"/>
      <c r="J4594" s="17" t="s">
        <v>7142</v>
      </c>
      <c r="K4594" s="4" t="s">
        <v>7144</v>
      </c>
      <c r="L4594" s="5" t="s">
        <v>7143</v>
      </c>
      <c r="M4594" s="5">
        <f t="shared" si="284"/>
        <v>16.5</v>
      </c>
      <c r="N4594" s="5">
        <f t="shared" si="285"/>
        <v>20</v>
      </c>
      <c r="O4594" s="3" t="str">
        <f>IF(ISBLANK(D4594),"ส่วนลด",VLOOKUP(D4594,หมวดหมู่!$A$2:$B$35,2))</f>
        <v>ของใช้ในครัว</v>
      </c>
      <c r="P4594" s="3" t="str">
        <f>IF(ISBLANK(E4594),"หน่วย",VLOOKUP(E4594,หน่วยนับ!$A$2:$B$37,2))</f>
        <v>ชิ้น</v>
      </c>
      <c r="Q4594" t="str">
        <f t="shared" si="286"/>
        <v>P00000.png</v>
      </c>
      <c r="R4594" t="str">
        <f t="shared" si="287"/>
        <v>INSERT INTO `product`(`pID`, `pBar`, `pBars`, `pName`, `pBP`, `pSP`, `pVal`, `pCate`, `pUnit`, `img`) VALUES ('P04594','8859535902172','[{"detail":"รหัสสินค้า","barcode":"P04594"},{"detail":"บาร์โค้ดหลัก","barcode":"8859535902172"}]','ฟ็อกกี้***','16.5','20','5','ของใช้ในครัว','ชิ้น','P00000.png');</v>
      </c>
    </row>
    <row r="4595" spans="1:18" x14ac:dyDescent="0.25">
      <c r="A4595" s="2" t="s">
        <v>9588</v>
      </c>
      <c r="B4595" s="8" t="s">
        <v>9588</v>
      </c>
      <c r="C4595" s="2" t="s">
        <v>9589</v>
      </c>
      <c r="D4595" s="1">
        <v>20</v>
      </c>
      <c r="E4595" s="1">
        <v>1</v>
      </c>
      <c r="F4595" s="1">
        <v>8</v>
      </c>
      <c r="G4595" s="1">
        <v>13.54</v>
      </c>
      <c r="H4595" s="1">
        <v>20</v>
      </c>
      <c r="I4595" s="16"/>
      <c r="J4595" s="17" t="s">
        <v>7142</v>
      </c>
      <c r="K4595" s="4" t="s">
        <v>7144</v>
      </c>
      <c r="L4595" s="5" t="s">
        <v>7143</v>
      </c>
      <c r="M4595" s="5">
        <f t="shared" si="284"/>
        <v>13.54</v>
      </c>
      <c r="N4595" s="5">
        <f t="shared" si="285"/>
        <v>20</v>
      </c>
      <c r="O4595" s="3" t="str">
        <f>IF(ISBLANK(D4595),"ส่วนลด",VLOOKUP(D4595,หมวดหมู่!$A$2:$B$35,2))</f>
        <v>อุปโภค/บริโภค</v>
      </c>
      <c r="P4595" s="3" t="str">
        <f>IF(ISBLANK(E4595),"หน่วย",VLOOKUP(E4595,หน่วยนับ!$A$2:$B$37,2))</f>
        <v>ชิ้น</v>
      </c>
      <c r="Q4595" t="str">
        <f t="shared" si="286"/>
        <v>P00000.png</v>
      </c>
      <c r="R4595" t="str">
        <f t="shared" si="287"/>
        <v>INSERT INTO `product`(`pID`, `pBar`, `pBars`, `pName`, `pBP`, `pSP`, `pVal`, `pCate`, `pUnit`, `img`) VALUES ('P04595','P04595','[{"detail":"รหัสสินค้า","barcode":"P04595"},{"detail":"บาร์โค้ดหลัก","barcode":"P04595"}]','ขวดสเปร์ค้องคอ***','13.54','20','8','อุปโภค/บริโภค','ชิ้น','P00000.png');</v>
      </c>
    </row>
    <row r="4596" spans="1:18" x14ac:dyDescent="0.25">
      <c r="A4596" s="2" t="s">
        <v>9590</v>
      </c>
      <c r="B4596" s="8" t="s">
        <v>9591</v>
      </c>
      <c r="C4596" s="2" t="s">
        <v>9592</v>
      </c>
      <c r="D4596" s="1">
        <v>91</v>
      </c>
      <c r="E4596" s="1">
        <v>1</v>
      </c>
      <c r="F4596" s="1">
        <v>11</v>
      </c>
      <c r="G4596" s="1">
        <v>15</v>
      </c>
      <c r="H4596" s="1">
        <v>20</v>
      </c>
      <c r="I4596" s="16"/>
      <c r="J4596" s="17" t="s">
        <v>7142</v>
      </c>
      <c r="K4596" s="4" t="s">
        <v>7144</v>
      </c>
      <c r="L4596" s="5" t="s">
        <v>7143</v>
      </c>
      <c r="M4596" s="5">
        <f t="shared" si="284"/>
        <v>15</v>
      </c>
      <c r="N4596" s="5">
        <f t="shared" si="285"/>
        <v>20</v>
      </c>
      <c r="O4596" s="3" t="str">
        <f>IF(ISBLANK(D4596),"ส่วนลด",VLOOKUP(D4596,หมวดหมู่!$A$2:$B$35,2))</f>
        <v>ของใช้ในครัว</v>
      </c>
      <c r="P4596" s="3" t="str">
        <f>IF(ISBLANK(E4596),"หน่วย",VLOOKUP(E4596,หน่วยนับ!$A$2:$B$37,2))</f>
        <v>ชิ้น</v>
      </c>
      <c r="Q4596" t="str">
        <f t="shared" si="286"/>
        <v>P00000.png</v>
      </c>
      <c r="R4596" t="str">
        <f t="shared" si="287"/>
        <v>INSERT INTO `product`(`pID`, `pBar`, `pBars`, `pName`, `pBP`, `pSP`, `pVal`, `pCate`, `pUnit`, `img`) VALUES ('P04596','PAE2207Pink','[{"detail":"รหัสสินค้า","barcode":"P04596"},{"detail":"บาร์โค้ดหลัก","barcode":"PAE2207Pink"}]','ซิลิโคลนอาบน้ำ***','15','20','11','ของใช้ในครัว','ชิ้น','P00000.png');</v>
      </c>
    </row>
    <row r="4597" spans="1:18" x14ac:dyDescent="0.25">
      <c r="A4597" s="2" t="s">
        <v>9593</v>
      </c>
      <c r="B4597" s="8" t="s">
        <v>9593</v>
      </c>
      <c r="C4597" s="2" t="s">
        <v>9594</v>
      </c>
      <c r="D4597" s="1">
        <v>77</v>
      </c>
      <c r="E4597" s="1">
        <v>1</v>
      </c>
      <c r="F4597" s="1">
        <v>11</v>
      </c>
      <c r="G4597" s="1">
        <v>8.34</v>
      </c>
      <c r="H4597" s="1">
        <v>12</v>
      </c>
      <c r="I4597" s="16"/>
      <c r="J4597" s="17" t="s">
        <v>7142</v>
      </c>
      <c r="K4597" s="4" t="s">
        <v>7144</v>
      </c>
      <c r="L4597" s="5" t="s">
        <v>7143</v>
      </c>
      <c r="M4597" s="5">
        <f t="shared" si="284"/>
        <v>8.34</v>
      </c>
      <c r="N4597" s="5">
        <f t="shared" si="285"/>
        <v>12</v>
      </c>
      <c r="O4597" s="3" t="str">
        <f>IF(ISBLANK(D4597),"ส่วนลด",VLOOKUP(D4597,หมวดหมู่!$A$2:$B$35,2))</f>
        <v>ของใช้ในครัว</v>
      </c>
      <c r="P4597" s="3" t="str">
        <f>IF(ISBLANK(E4597),"หน่วย",VLOOKUP(E4597,หน่วยนับ!$A$2:$B$37,2))</f>
        <v>ชิ้น</v>
      </c>
      <c r="Q4597" t="str">
        <f t="shared" si="286"/>
        <v>P00000.png</v>
      </c>
      <c r="R4597" t="str">
        <f t="shared" si="287"/>
        <v>INSERT INTO `product`(`pID`, `pBar`, `pBars`, `pName`, `pBP`, `pSP`, `pVal`, `pCate`, `pUnit`, `img`) VALUES ('P04597','P04597','[{"detail":"รหัสสินค้า","barcode":"P04597"},{"detail":"บาร์โค้ดหลัก","barcode":"P04597"}]','ที่เปิดขวด2หัว***','8.34','12','11','ของใช้ในครัว','ชิ้น','P00000.png');</v>
      </c>
    </row>
    <row r="4598" spans="1:18" x14ac:dyDescent="0.25">
      <c r="A4598" s="2" t="s">
        <v>9595</v>
      </c>
      <c r="B4598" s="8">
        <v>1988032753356</v>
      </c>
      <c r="C4598" s="2" t="s">
        <v>9596</v>
      </c>
      <c r="D4598" s="1">
        <v>21</v>
      </c>
      <c r="E4598" s="1">
        <v>1</v>
      </c>
      <c r="F4598" s="1">
        <v>11</v>
      </c>
      <c r="G4598" s="1">
        <v>15</v>
      </c>
      <c r="H4598" s="1">
        <v>25</v>
      </c>
      <c r="I4598" s="16"/>
      <c r="J4598" s="17" t="s">
        <v>7142</v>
      </c>
      <c r="K4598" s="4" t="s">
        <v>7144</v>
      </c>
      <c r="L4598" s="5" t="s">
        <v>7143</v>
      </c>
      <c r="M4598" s="5">
        <f t="shared" si="284"/>
        <v>15</v>
      </c>
      <c r="N4598" s="5">
        <f t="shared" si="285"/>
        <v>25</v>
      </c>
      <c r="O4598" s="3" t="str">
        <f>IF(ISBLANK(D4598),"ส่วนลด",VLOOKUP(D4598,หมวดหมู่!$A$2:$B$35,2))</f>
        <v>ไฟฟ้า</v>
      </c>
      <c r="P4598" s="3" t="str">
        <f>IF(ISBLANK(E4598),"หน่วย",VLOOKUP(E4598,หน่วยนับ!$A$2:$B$37,2))</f>
        <v>ชิ้น</v>
      </c>
      <c r="Q4598" t="str">
        <f t="shared" si="286"/>
        <v>P00000.png</v>
      </c>
      <c r="R4598" t="str">
        <f t="shared" si="287"/>
        <v>INSERT INTO `product`(`pID`, `pBar`, `pBars`, `pName`, `pBP`, `pSP`, `pVal`, `pCate`, `pUnit`, `img`) VALUES ('P04598','1988032753356','[{"detail":"รหัสสินค้า","barcode":"P04598"},{"detail":"บาร์โค้ดหลัก","barcode":"1988032753356"}]','สายชาร์จไอโฟน***','15','25','11','ไฟฟ้า','ชิ้น','P00000.png');</v>
      </c>
    </row>
    <row r="4599" spans="1:18" x14ac:dyDescent="0.25">
      <c r="A4599" s="2" t="s">
        <v>9597</v>
      </c>
      <c r="B4599" s="8">
        <v>8858882901890</v>
      </c>
      <c r="C4599" s="2" t="s">
        <v>9598</v>
      </c>
      <c r="D4599" s="1">
        <v>70</v>
      </c>
      <c r="E4599" s="1">
        <v>1</v>
      </c>
      <c r="F4599" s="1">
        <v>3</v>
      </c>
      <c r="G4599" s="1">
        <v>35.840000000000003</v>
      </c>
      <c r="H4599" s="1">
        <v>45</v>
      </c>
      <c r="I4599" s="16"/>
      <c r="J4599" s="17" t="s">
        <v>7142</v>
      </c>
      <c r="K4599" s="4" t="s">
        <v>7144</v>
      </c>
      <c r="L4599" s="5" t="s">
        <v>7143</v>
      </c>
      <c r="M4599" s="5">
        <f t="shared" si="284"/>
        <v>35.840000000000003</v>
      </c>
      <c r="N4599" s="5">
        <f t="shared" si="285"/>
        <v>45</v>
      </c>
      <c r="O4599" s="3" t="str">
        <f>IF(ISBLANK(D4599),"ส่วนลด",VLOOKUP(D4599,หมวดหมู่!$A$2:$B$35,2))</f>
        <v>ครีมซอง</v>
      </c>
      <c r="P4599" s="3" t="str">
        <f>IF(ISBLANK(E4599),"หน่วย",VLOOKUP(E4599,หน่วยนับ!$A$2:$B$37,2))</f>
        <v>ชิ้น</v>
      </c>
      <c r="Q4599" t="str">
        <f t="shared" si="286"/>
        <v>P00000.png</v>
      </c>
      <c r="R4599" t="str">
        <f t="shared" si="287"/>
        <v>INSERT INTO `product`(`pID`, `pBar`, `pBars`, `pName`, `pBP`, `pSP`, `pVal`, `pCate`, `pUnit`, `img`) VALUES ('P04599','8858882901890','[{"detail":"รหัสสินค้า","barcode":"P04599"},{"detail":"บาร์โค้ดหลัก","barcode":"8858882901890"}]','จุฬาเฮีร์บแตงโมรองพื้นกันแดด 8มล ***','35.84','45','3','ครีมซอง','ชิ้น','P00000.png');</v>
      </c>
    </row>
    <row r="4600" spans="1:18" x14ac:dyDescent="0.25">
      <c r="A4600" s="2" t="s">
        <v>9599</v>
      </c>
      <c r="B4600" s="8">
        <v>8859469717644</v>
      </c>
      <c r="C4600" s="2" t="s">
        <v>9600</v>
      </c>
      <c r="D4600" s="1">
        <v>32</v>
      </c>
      <c r="E4600" s="1">
        <v>1</v>
      </c>
      <c r="F4600" s="1">
        <v>11</v>
      </c>
      <c r="G4600" s="1">
        <v>19.59</v>
      </c>
      <c r="H4600" s="1">
        <v>30</v>
      </c>
      <c r="I4600" s="16"/>
      <c r="J4600" s="17" t="s">
        <v>7142</v>
      </c>
      <c r="K4600" s="4" t="s">
        <v>7144</v>
      </c>
      <c r="L4600" s="5" t="s">
        <v>7143</v>
      </c>
      <c r="M4600" s="5">
        <f t="shared" si="284"/>
        <v>19.59</v>
      </c>
      <c r="N4600" s="5">
        <f t="shared" si="285"/>
        <v>30</v>
      </c>
      <c r="O4600" s="3" t="str">
        <f>IF(ISBLANK(D4600),"ส่วนลด",VLOOKUP(D4600,หมวดหมู่!$A$2:$B$35,2))</f>
        <v>การศึกษา</v>
      </c>
      <c r="P4600" s="3" t="str">
        <f>IF(ISBLANK(E4600),"หน่วย",VLOOKUP(E4600,หน่วยนับ!$A$2:$B$37,2))</f>
        <v>ชิ้น</v>
      </c>
      <c r="Q4600" t="str">
        <f t="shared" si="286"/>
        <v>P00000.png</v>
      </c>
      <c r="R4600" t="str">
        <f t="shared" si="287"/>
        <v>INSERT INTO `product`(`pID`, `pBar`, `pBars`, `pName`, `pBP`, `pSP`, `pVal`, `pCate`, `pUnit`, `img`) VALUES ('P04600','8859469717644','[{"detail":"รหัสสินค้า","barcode":"P04600"},{"detail":"บาร์โค้ดหลัก","barcode":"8859469717644"}]','ปากกา4in1***','19.59','30','11','การศึกษา','ชิ้น','P00000.png');</v>
      </c>
    </row>
    <row r="4601" spans="1:18" x14ac:dyDescent="0.25">
      <c r="A4601" s="2" t="s">
        <v>9601</v>
      </c>
      <c r="B4601" s="8" t="s">
        <v>9601</v>
      </c>
      <c r="C4601" s="2" t="s">
        <v>9602</v>
      </c>
      <c r="D4601" s="1">
        <v>20</v>
      </c>
      <c r="E4601" s="1">
        <v>1</v>
      </c>
      <c r="F4601" s="1">
        <v>9</v>
      </c>
      <c r="G4601" s="1">
        <v>14.8</v>
      </c>
      <c r="H4601" s="1">
        <v>20</v>
      </c>
      <c r="I4601" s="16"/>
      <c r="J4601" s="17" t="s">
        <v>7142</v>
      </c>
      <c r="K4601" s="4" t="s">
        <v>7144</v>
      </c>
      <c r="L4601" s="5" t="s">
        <v>7143</v>
      </c>
      <c r="M4601" s="5">
        <f t="shared" si="284"/>
        <v>14.8</v>
      </c>
      <c r="N4601" s="5">
        <f t="shared" si="285"/>
        <v>20</v>
      </c>
      <c r="O4601" s="3" t="str">
        <f>IF(ISBLANK(D4601),"ส่วนลด",VLOOKUP(D4601,หมวดหมู่!$A$2:$B$35,2))</f>
        <v>อุปโภค/บริโภค</v>
      </c>
      <c r="P4601" s="3" t="str">
        <f>IF(ISBLANK(E4601),"หน่วย",VLOOKUP(E4601,หน่วยนับ!$A$2:$B$37,2))</f>
        <v>ชิ้น</v>
      </c>
      <c r="Q4601" t="str">
        <f t="shared" si="286"/>
        <v>P00000.png</v>
      </c>
      <c r="R4601" t="str">
        <f t="shared" si="287"/>
        <v>INSERT INTO `product`(`pID`, `pBar`, `pBars`, `pName`, `pBP`, `pSP`, `pVal`, `pCate`, `pUnit`, `img`) VALUES ('P04601','P04601','[{"detail":"รหัสสินค้า","barcode":"P04601"},{"detail":"บาร์โค้ดหลัก","barcode":"P04601"}]','แมสเกาหลี10ชิ้นเด็กสีดำ***','14.8','20','9','อุปโภค/บริโภค','ชิ้น','P00000.png');</v>
      </c>
    </row>
    <row r="4602" spans="1:18" x14ac:dyDescent="0.25">
      <c r="A4602" s="2" t="s">
        <v>9603</v>
      </c>
      <c r="B4602" s="8" t="s">
        <v>9603</v>
      </c>
      <c r="C4602" s="2" t="s">
        <v>9086</v>
      </c>
      <c r="D4602" s="1">
        <v>92</v>
      </c>
      <c r="E4602" s="1">
        <v>1</v>
      </c>
      <c r="F4602" s="1">
        <v>1</v>
      </c>
      <c r="G4602" s="1">
        <v>7.5</v>
      </c>
      <c r="H4602" s="1">
        <v>10</v>
      </c>
      <c r="I4602" s="16"/>
      <c r="J4602" s="17" t="s">
        <v>7142</v>
      </c>
      <c r="K4602" s="4" t="s">
        <v>7144</v>
      </c>
      <c r="L4602" s="5" t="s">
        <v>7143</v>
      </c>
      <c r="M4602" s="5">
        <f t="shared" si="284"/>
        <v>7.5</v>
      </c>
      <c r="N4602" s="5">
        <f t="shared" si="285"/>
        <v>10</v>
      </c>
      <c r="O4602" s="3" t="str">
        <f>IF(ISBLANK(D4602),"ส่วนลด",VLOOKUP(D4602,หมวดหมู่!$A$2:$B$35,2))</f>
        <v>ของใช้ในครัว</v>
      </c>
      <c r="P4602" s="3" t="str">
        <f>IF(ISBLANK(E4602),"หน่วย",VLOOKUP(E4602,หน่วยนับ!$A$2:$B$37,2))</f>
        <v>ชิ้น</v>
      </c>
      <c r="Q4602" t="str">
        <f t="shared" si="286"/>
        <v>P00000.png</v>
      </c>
      <c r="R4602" t="str">
        <f t="shared" si="287"/>
        <v>INSERT INTO `product`(`pID`, `pBar`, `pBars`, `pName`, `pBP`, `pSP`, `pVal`, `pCate`, `pUnit`, `img`) VALUES ('P04602','P04602','[{"detail":"รหัสสินค้า","barcode":"P04602"},{"detail":"บาร์โค้ดหลัก","barcode":"P04602"}]','สายคล้องแมส***','7.5','10','1','ของใช้ในครัว','ชิ้น','P00000.png');</v>
      </c>
    </row>
    <row r="4603" spans="1:18" x14ac:dyDescent="0.25">
      <c r="A4603" s="2" t="s">
        <v>9604</v>
      </c>
      <c r="B4603" s="8">
        <v>1988032154757</v>
      </c>
      <c r="C4603" s="2" t="s">
        <v>9605</v>
      </c>
      <c r="D4603" s="1">
        <v>91</v>
      </c>
      <c r="E4603" s="1">
        <v>1</v>
      </c>
      <c r="F4603" s="1">
        <v>6</v>
      </c>
      <c r="G4603" s="1">
        <v>14.59</v>
      </c>
      <c r="H4603" s="1">
        <v>20</v>
      </c>
      <c r="I4603" s="16"/>
      <c r="J4603" s="17" t="s">
        <v>7142</v>
      </c>
      <c r="K4603" s="4" t="s">
        <v>7144</v>
      </c>
      <c r="L4603" s="5" t="s">
        <v>7143</v>
      </c>
      <c r="M4603" s="5">
        <f t="shared" si="284"/>
        <v>14.59</v>
      </c>
      <c r="N4603" s="5">
        <f t="shared" si="285"/>
        <v>20</v>
      </c>
      <c r="O4603" s="3" t="str">
        <f>IF(ISBLANK(D4603),"ส่วนลด",VLOOKUP(D4603,หมวดหมู่!$A$2:$B$35,2))</f>
        <v>ของใช้ในครัว</v>
      </c>
      <c r="P4603" s="3" t="str">
        <f>IF(ISBLANK(E4603),"หน่วย",VLOOKUP(E4603,หน่วยนับ!$A$2:$B$37,2))</f>
        <v>ชิ้น</v>
      </c>
      <c r="Q4603" t="str">
        <f t="shared" si="286"/>
        <v>P00000.png</v>
      </c>
      <c r="R4603" t="str">
        <f t="shared" si="287"/>
        <v>INSERT INTO `product`(`pID`, `pBar`, `pBars`, `pName`, `pBP`, `pSP`, `pVal`, `pCate`, `pUnit`, `img`) VALUES ('P04603','1988032154757','[{"detail":"รหัสสินค้า","barcode":"P04603"},{"detail":"บาร์โค้ดหลัก","barcode":"1988032154757"}]','ถุงใส่สูท60X90ซม.***','14.59','20','6','ของใช้ในครัว','ชิ้น','P00000.png');</v>
      </c>
    </row>
    <row r="4604" spans="1:18" x14ac:dyDescent="0.25">
      <c r="A4604" s="2" t="s">
        <v>9606</v>
      </c>
      <c r="B4604" s="8" t="s">
        <v>9606</v>
      </c>
      <c r="C4604" s="2" t="s">
        <v>9607</v>
      </c>
      <c r="D4604" s="1">
        <v>20</v>
      </c>
      <c r="E4604" s="1">
        <v>36</v>
      </c>
      <c r="F4604" s="1">
        <v>37</v>
      </c>
      <c r="G4604" s="1">
        <v>2.5</v>
      </c>
      <c r="H4604" s="1">
        <v>5</v>
      </c>
      <c r="I4604" s="16"/>
      <c r="J4604" s="17" t="s">
        <v>7142</v>
      </c>
      <c r="K4604" s="4" t="s">
        <v>7144</v>
      </c>
      <c r="L4604" s="5" t="s">
        <v>7143</v>
      </c>
      <c r="M4604" s="5">
        <f t="shared" si="284"/>
        <v>2.5</v>
      </c>
      <c r="N4604" s="5">
        <f t="shared" si="285"/>
        <v>5</v>
      </c>
      <c r="O4604" s="3" t="str">
        <f>IF(ISBLANK(D4604),"ส่วนลด",VLOOKUP(D4604,หมวดหมู่!$A$2:$B$35,2))</f>
        <v>อุปโภค/บริโภค</v>
      </c>
      <c r="P4604" s="3" t="str">
        <f>IF(ISBLANK(E4604),"หน่วย",VLOOKUP(E4604,หน่วยนับ!$A$2:$B$37,2))</f>
        <v>คู่</v>
      </c>
      <c r="Q4604" t="str">
        <f t="shared" si="286"/>
        <v>P00000.png</v>
      </c>
      <c r="R4604" t="str">
        <f t="shared" si="287"/>
        <v>INSERT INTO `product`(`pID`, `pBar`, `pBars`, `pName`, `pBP`, `pSP`, `pVal`, `pCate`, `pUnit`, `img`) VALUES ('P04604','P04604','[{"detail":"รหัสสินค้า","barcode":"P04604"},{"detail":"บาร์โค้ดหลัก","barcode":"P04604"}]','ถ่านกระดุม392แพ็ค2***','2.5','5','37','อุปโภค/บริโภค','คู่','P00000.png');</v>
      </c>
    </row>
    <row r="4605" spans="1:18" x14ac:dyDescent="0.25">
      <c r="A4605" s="2" t="s">
        <v>9608</v>
      </c>
      <c r="B4605" s="8">
        <v>8851912020592</v>
      </c>
      <c r="C4605" s="2" t="s">
        <v>9609</v>
      </c>
      <c r="D4605" s="1">
        <v>20</v>
      </c>
      <c r="E4605" s="1">
        <v>3</v>
      </c>
      <c r="F4605" s="1">
        <v>0</v>
      </c>
      <c r="G4605" s="1">
        <v>23.67</v>
      </c>
      <c r="H4605" s="1">
        <v>30</v>
      </c>
      <c r="I4605" s="16"/>
      <c r="J4605" s="17" t="s">
        <v>7142</v>
      </c>
      <c r="K4605" s="4" t="s">
        <v>7144</v>
      </c>
      <c r="L4605" s="5" t="s">
        <v>7143</v>
      </c>
      <c r="M4605" s="5">
        <f t="shared" si="284"/>
        <v>23.67</v>
      </c>
      <c r="N4605" s="5">
        <f t="shared" si="285"/>
        <v>30</v>
      </c>
      <c r="O4605" s="3" t="str">
        <f>IF(ISBLANK(D4605),"ส่วนลด",VLOOKUP(D4605,หมวดหมู่!$A$2:$B$35,2))</f>
        <v>อุปโภค/บริโภค</v>
      </c>
      <c r="P4605" s="3" t="str">
        <f>IF(ISBLANK(E4605),"หน่วย",VLOOKUP(E4605,หน่วยนับ!$A$2:$B$37,2))</f>
        <v>ขวด</v>
      </c>
      <c r="Q4605" t="str">
        <f t="shared" si="286"/>
        <v>P00000.png</v>
      </c>
      <c r="R4605" t="str">
        <f t="shared" si="287"/>
        <v>INSERT INTO `product`(`pID`, `pBar`, `pBars`, `pName`, `pBP`, `pSP`, `pVal`, `pCate`, `pUnit`, `img`) VALUES ('P04605','8851912020592','[{"detail":"รหัสสินค้า","barcode":"P04605"},{"detail":"บาร์โค้ดหลัก","barcode":"8851912020592"}]','ซีอิ้วดำฉลากส้ม940กรัม**','23.67','30','0','อุปโภค/บริโภค','ขวด','P00000.png');</v>
      </c>
    </row>
    <row r="4606" spans="1:18" x14ac:dyDescent="0.25">
      <c r="A4606" s="2" t="s">
        <v>9610</v>
      </c>
      <c r="B4606" s="8" t="s">
        <v>9610</v>
      </c>
      <c r="C4606" s="2" t="s">
        <v>9611</v>
      </c>
      <c r="D4606" s="1">
        <v>20</v>
      </c>
      <c r="E4606" s="1">
        <v>36</v>
      </c>
      <c r="F4606" s="1">
        <v>40</v>
      </c>
      <c r="G4606" s="1">
        <v>2.5</v>
      </c>
      <c r="H4606" s="1">
        <v>5</v>
      </c>
      <c r="I4606" s="16"/>
      <c r="J4606" s="17" t="s">
        <v>7142</v>
      </c>
      <c r="K4606" s="4" t="s">
        <v>7144</v>
      </c>
      <c r="L4606" s="5" t="s">
        <v>7143</v>
      </c>
      <c r="M4606" s="5">
        <f t="shared" si="284"/>
        <v>2.5</v>
      </c>
      <c r="N4606" s="5">
        <f t="shared" si="285"/>
        <v>5</v>
      </c>
      <c r="O4606" s="3" t="str">
        <f>IF(ISBLANK(D4606),"ส่วนลด",VLOOKUP(D4606,หมวดหมู่!$A$2:$B$35,2))</f>
        <v>อุปโภค/บริโภค</v>
      </c>
      <c r="P4606" s="3" t="str">
        <f>IF(ISBLANK(E4606),"หน่วย",VLOOKUP(E4606,หน่วยนับ!$A$2:$B$37,2))</f>
        <v>คู่</v>
      </c>
      <c r="Q4606" t="str">
        <f t="shared" si="286"/>
        <v>P00000.png</v>
      </c>
      <c r="R4606" t="str">
        <f t="shared" si="287"/>
        <v>INSERT INTO `product`(`pID`, `pBar`, `pBars`, `pName`, `pBP`, `pSP`, `pVal`, `pCate`, `pUnit`, `img`) VALUES ('P04606','P04606','[{"detail":"รหัสสินค้า","barcode":"P04606"},{"detail":"บาร์โค้ดหลัก","barcode":"P04606"}]','ถ่านกระดุม377แพ็ค2***','2.5','5','40','อุปโภค/บริโภค','คู่','P00000.png');</v>
      </c>
    </row>
    <row r="4607" spans="1:18" x14ac:dyDescent="0.25">
      <c r="A4607" s="2" t="s">
        <v>9612</v>
      </c>
      <c r="B4607" s="8" t="s">
        <v>9612</v>
      </c>
      <c r="C4607" s="2" t="s">
        <v>9613</v>
      </c>
      <c r="D4607" s="1">
        <v>20</v>
      </c>
      <c r="E4607" s="1">
        <v>36</v>
      </c>
      <c r="F4607" s="1">
        <v>40</v>
      </c>
      <c r="G4607" s="1">
        <v>6</v>
      </c>
      <c r="H4607" s="1">
        <v>10</v>
      </c>
      <c r="I4607" s="16"/>
      <c r="J4607" s="17" t="s">
        <v>7142</v>
      </c>
      <c r="K4607" s="4" t="s">
        <v>7144</v>
      </c>
      <c r="L4607" s="5" t="s">
        <v>7143</v>
      </c>
      <c r="M4607" s="5">
        <f t="shared" si="284"/>
        <v>6</v>
      </c>
      <c r="N4607" s="5">
        <f t="shared" si="285"/>
        <v>10</v>
      </c>
      <c r="O4607" s="3" t="str">
        <f>IF(ISBLANK(D4607),"ส่วนลด",VLOOKUP(D4607,หมวดหมู่!$A$2:$B$35,2))</f>
        <v>อุปโภค/บริโภค</v>
      </c>
      <c r="P4607" s="3" t="str">
        <f>IF(ISBLANK(E4607),"หน่วย",VLOOKUP(E4607,หน่วยนับ!$A$2:$B$37,2))</f>
        <v>คู่</v>
      </c>
      <c r="Q4607" t="str">
        <f t="shared" si="286"/>
        <v>P00000.png</v>
      </c>
      <c r="R4607" t="str">
        <f t="shared" si="287"/>
        <v>INSERT INTO `product`(`pID`, `pBar`, `pBars`, `pName`, `pBP`, `pSP`, `pVal`, `pCate`, `pUnit`, `img`) VALUES ('P04607','P04607','[{"detail":"รหัสสินค้า","barcode":"P04607"},{"detail":"บาร์โค้ดหลัก","barcode":"P04607"}]','ถ่านกระดุม389แพ็ค2***','6','10','40','อุปโภค/บริโภค','คู่','P00000.png');</v>
      </c>
    </row>
    <row r="4608" spans="1:18" x14ac:dyDescent="0.25">
      <c r="A4608" s="2" t="s">
        <v>9614</v>
      </c>
      <c r="B4608" s="8" t="s">
        <v>9614</v>
      </c>
      <c r="C4608" s="2" t="s">
        <v>9615</v>
      </c>
      <c r="D4608" s="1">
        <v>20</v>
      </c>
      <c r="E4608" s="1">
        <v>1</v>
      </c>
      <c r="F4608" s="1">
        <v>40</v>
      </c>
      <c r="G4608" s="1">
        <v>6</v>
      </c>
      <c r="H4608" s="1">
        <v>10</v>
      </c>
      <c r="I4608" s="16"/>
      <c r="J4608" s="17" t="s">
        <v>7142</v>
      </c>
      <c r="K4608" s="4" t="s">
        <v>7144</v>
      </c>
      <c r="L4608" s="5" t="s">
        <v>7143</v>
      </c>
      <c r="M4608" s="5">
        <f t="shared" si="284"/>
        <v>6</v>
      </c>
      <c r="N4608" s="5">
        <f t="shared" si="285"/>
        <v>10</v>
      </c>
      <c r="O4608" s="3" t="str">
        <f>IF(ISBLANK(D4608),"ส่วนลด",VLOOKUP(D4608,หมวดหมู่!$A$2:$B$35,2))</f>
        <v>อุปโภค/บริโภค</v>
      </c>
      <c r="P4608" s="3" t="str">
        <f>IF(ISBLANK(E4608),"หน่วย",VLOOKUP(E4608,หน่วยนับ!$A$2:$B$37,2))</f>
        <v>ชิ้น</v>
      </c>
      <c r="Q4608" t="str">
        <f t="shared" si="286"/>
        <v>P00000.png</v>
      </c>
      <c r="R4608" t="str">
        <f t="shared" si="287"/>
        <v>INSERT INTO `product`(`pID`, `pBar`, `pBars`, `pName`, `pBP`, `pSP`, `pVal`, `pCate`, `pUnit`, `img`) VALUES ('P04608','P04608','[{"detail":"รหัสสินค้า","barcode":"P04608"},{"detail":"บาร์โค้ดหลัก","barcode":"P04608"}]','ถ่านกระดุม357แพ็ค2***','6','10','40','อุปโภค/บริโภค','ชิ้น','P00000.png');</v>
      </c>
    </row>
    <row r="4609" spans="1:18" x14ac:dyDescent="0.25">
      <c r="A4609" s="2" t="s">
        <v>9616</v>
      </c>
      <c r="B4609" s="8" t="s">
        <v>9616</v>
      </c>
      <c r="C4609" s="2" t="s">
        <v>9617</v>
      </c>
      <c r="D4609" s="1">
        <v>20</v>
      </c>
      <c r="E4609" s="1">
        <v>36</v>
      </c>
      <c r="F4609" s="1">
        <v>40</v>
      </c>
      <c r="G4609" s="1">
        <v>6</v>
      </c>
      <c r="H4609" s="1">
        <v>10</v>
      </c>
      <c r="I4609" s="16"/>
      <c r="J4609" s="17" t="s">
        <v>7142</v>
      </c>
      <c r="K4609" s="4" t="s">
        <v>7144</v>
      </c>
      <c r="L4609" s="5" t="s">
        <v>7143</v>
      </c>
      <c r="M4609" s="5">
        <f t="shared" si="284"/>
        <v>6</v>
      </c>
      <c r="N4609" s="5">
        <f t="shared" si="285"/>
        <v>10</v>
      </c>
      <c r="O4609" s="3" t="str">
        <f>IF(ISBLANK(D4609),"ส่วนลด",VLOOKUP(D4609,หมวดหมู่!$A$2:$B$35,2))</f>
        <v>อุปโภค/บริโภค</v>
      </c>
      <c r="P4609" s="3" t="str">
        <f>IF(ISBLANK(E4609),"หน่วย",VLOOKUP(E4609,หน่วยนับ!$A$2:$B$37,2))</f>
        <v>คู่</v>
      </c>
      <c r="Q4609" t="str">
        <f t="shared" si="286"/>
        <v>P00000.png</v>
      </c>
      <c r="R4609" t="str">
        <f t="shared" si="287"/>
        <v>INSERT INTO `product`(`pID`, `pBar`, `pBars`, `pName`, `pBP`, `pSP`, `pVal`, `pCate`, `pUnit`, `img`) VALUES ('P04609','P04609','[{"detail":"รหัสสินค้า","barcode":"P04609"},{"detail":"บาร์โค้ดหลัก","barcode":"P04609"}]','ถ่านกระดุม2032แพ็ค2***','6','10','40','อุปโภค/บริโภค','คู่','P00000.png');</v>
      </c>
    </row>
    <row r="4610" spans="1:18" x14ac:dyDescent="0.25">
      <c r="A4610" s="2" t="s">
        <v>9618</v>
      </c>
      <c r="B4610" s="8">
        <v>8851932392594</v>
      </c>
      <c r="C4610" s="2" t="s">
        <v>9619</v>
      </c>
      <c r="D4610" s="1">
        <v>88</v>
      </c>
      <c r="E4610" s="1">
        <v>3</v>
      </c>
      <c r="F4610" s="1">
        <v>1</v>
      </c>
      <c r="G4610" s="1">
        <v>46.34</v>
      </c>
      <c r="H4610" s="1">
        <v>52</v>
      </c>
      <c r="I4610" s="15" t="s">
        <v>9620</v>
      </c>
      <c r="J4610" s="17" t="s">
        <v>7142</v>
      </c>
      <c r="K4610" s="4" t="s">
        <v>7144</v>
      </c>
      <c r="L4610" s="5" t="s">
        <v>7143</v>
      </c>
      <c r="M4610" s="5">
        <f t="shared" si="284"/>
        <v>46.34</v>
      </c>
      <c r="N4610" s="5">
        <f t="shared" si="285"/>
        <v>52</v>
      </c>
      <c r="O4610" s="3" t="str">
        <f>IF(ISBLANK(D4610),"ส่วนลด",VLOOKUP(D4610,หมวดหมู่!$A$2:$B$35,2))</f>
        <v>ของใช้ในครัว</v>
      </c>
      <c r="P4610" s="3" t="str">
        <f>IF(ISBLANK(E4610),"หน่วย",VLOOKUP(E4610,หน่วยนับ!$A$2:$B$37,2))</f>
        <v>ขวด</v>
      </c>
      <c r="Q4610" t="str">
        <f t="shared" si="286"/>
        <v>prd_4637.jpg</v>
      </c>
      <c r="R4610" t="str">
        <f t="shared" si="287"/>
        <v>INSERT INTO `product`(`pID`, `pBar`, `pBars`, `pName`, `pBP`, `pSP`, `pVal`, `pCate`, `pUnit`, `img`) VALUES ('P04610','8851932392594','[{"detail":"รหัสสินค้า","barcode":"P04610"},{"detail":"บาร์โค้ดหลัก","barcode":"8851932392594"}]','ซิตร้าน้ำผึ้ง150มล***','46.34','52','1','ของใช้ในครัว','ขวด','prd_4637.jpg');</v>
      </c>
    </row>
    <row r="4611" spans="1:18" x14ac:dyDescent="0.25">
      <c r="A4611" s="2" t="s">
        <v>9621</v>
      </c>
      <c r="B4611" s="8">
        <v>8858703700077</v>
      </c>
      <c r="C4611" s="2" t="s">
        <v>9622</v>
      </c>
      <c r="D4611" s="1">
        <v>20</v>
      </c>
      <c r="E4611" s="1">
        <v>1</v>
      </c>
      <c r="F4611" s="1">
        <v>1</v>
      </c>
      <c r="G4611" s="1">
        <v>23</v>
      </c>
      <c r="H4611" s="1">
        <v>27</v>
      </c>
      <c r="I4611" s="16"/>
      <c r="J4611" s="17" t="s">
        <v>7142</v>
      </c>
      <c r="K4611" s="4" t="s">
        <v>7144</v>
      </c>
      <c r="L4611" s="5" t="s">
        <v>7143</v>
      </c>
      <c r="M4611" s="5">
        <f t="shared" ref="M4611:M4674" si="288">IF(ISBLANK(D4611),0,G4611)</f>
        <v>23</v>
      </c>
      <c r="N4611" s="5">
        <f t="shared" ref="N4611:N4674" si="289">IF(ISBLANK(D4611),-H4611,H4611)</f>
        <v>27</v>
      </c>
      <c r="O4611" s="3" t="str">
        <f>IF(ISBLANK(D4611),"ส่วนลด",VLOOKUP(D4611,หมวดหมู่!$A$2:$B$35,2))</f>
        <v>อุปโภค/บริโภค</v>
      </c>
      <c r="P4611" s="3" t="str">
        <f>IF(ISBLANK(E4611),"หน่วย",VLOOKUP(E4611,หน่วยนับ!$A$2:$B$37,2))</f>
        <v>ชิ้น</v>
      </c>
      <c r="Q4611" t="str">
        <f t="shared" ref="Q4611:Q4674" si="290">IF(ISBLANK(I4611),"P00000.png",I4611)</f>
        <v>P00000.png</v>
      </c>
      <c r="R4611" t="str">
        <f t="shared" ref="R4611:R4674" si="291">"INSERT INTO `product`(`pID`, `pBar`, `pBars`, `pName`, `pBP`, `pSP`, `pVal`, `pCate`, `pUnit`, `img`) VALUES ('"&amp;A4611&amp;"','"&amp;B4611&amp;"','"&amp;J4611&amp;A4611&amp;K4611&amp;B4611&amp;L4611&amp;"','"&amp;C4611&amp;"','"&amp;M4611&amp;"','"&amp;N4611&amp;"','"&amp;F4611&amp;"','"&amp;O4611&amp;"','"&amp;P4611&amp;"','"&amp;Q4611&amp;"');"</f>
        <v>INSERT INTO `product`(`pID`, `pBar`, `pBars`, `pName`, `pBP`, `pSP`, `pVal`, `pCate`, `pUnit`, `img`) VALUES ('P04611','8858703700077','[{"detail":"รหัสสินค้า","barcode":"P04611"},{"detail":"บาร์โค้ดหลัก","barcode":"8858703700077"}]','น้ำตาลทรายพราว1กก***','23','27','1','อุปโภค/บริโภค','ชิ้น','P00000.png');</v>
      </c>
    </row>
    <row r="4612" spans="1:18" x14ac:dyDescent="0.25">
      <c r="A4612" s="2" t="s">
        <v>9623</v>
      </c>
      <c r="B4612" s="8">
        <v>8850144207870</v>
      </c>
      <c r="C4612" s="2" t="s">
        <v>9624</v>
      </c>
      <c r="D4612" s="1">
        <v>20</v>
      </c>
      <c r="E4612" s="1">
        <v>1</v>
      </c>
      <c r="F4612" s="1">
        <v>5</v>
      </c>
      <c r="G4612" s="1">
        <v>15.5</v>
      </c>
      <c r="H4612" s="1">
        <v>20</v>
      </c>
      <c r="I4612" s="16"/>
      <c r="J4612" s="17" t="s">
        <v>7142</v>
      </c>
      <c r="K4612" s="4" t="s">
        <v>7144</v>
      </c>
      <c r="L4612" s="5" t="s">
        <v>7143</v>
      </c>
      <c r="M4612" s="5">
        <f t="shared" si="288"/>
        <v>15.5</v>
      </c>
      <c r="N4612" s="5">
        <f t="shared" si="289"/>
        <v>20</v>
      </c>
      <c r="O4612" s="3" t="str">
        <f>IF(ISBLANK(D4612),"ส่วนลด",VLOOKUP(D4612,หมวดหมู่!$A$2:$B$35,2))</f>
        <v>อุปโภค/บริโภค</v>
      </c>
      <c r="P4612" s="3" t="str">
        <f>IF(ISBLANK(E4612),"หน่วย",VLOOKUP(E4612,หน่วยนับ!$A$2:$B$37,2))</f>
        <v>ชิ้น</v>
      </c>
      <c r="Q4612" t="str">
        <f t="shared" si="290"/>
        <v>P00000.png</v>
      </c>
      <c r="R4612" t="str">
        <f t="shared" si="291"/>
        <v>INSERT INTO `product`(`pID`, `pBar`, `pBars`, `pName`, `pBP`, `pSP`, `pVal`, `pCate`, `pUnit`, `img`) VALUES ('P04612','8850144207870','[{"detail":"รหัสสินค้า","barcode":"P04612"},{"detail":"บาร์โค้ดหลัก","barcode":"8850144207870"}]','โจ๊กแก้วรสไก่35กรัม***','15.5','20','5','อุปโภค/บริโภค','ชิ้น','P00000.png');</v>
      </c>
    </row>
    <row r="4613" spans="1:18" x14ac:dyDescent="0.25">
      <c r="A4613" s="2" t="s">
        <v>9625</v>
      </c>
      <c r="B4613" s="8">
        <v>8850144215783</v>
      </c>
      <c r="C4613" s="2" t="s">
        <v>9626</v>
      </c>
      <c r="D4613" s="1">
        <v>20</v>
      </c>
      <c r="E4613" s="1">
        <v>1</v>
      </c>
      <c r="F4613" s="1">
        <v>6</v>
      </c>
      <c r="G4613" s="1">
        <v>15.5</v>
      </c>
      <c r="H4613" s="1">
        <v>20</v>
      </c>
      <c r="I4613" s="16"/>
      <c r="J4613" s="17" t="s">
        <v>7142</v>
      </c>
      <c r="K4613" s="4" t="s">
        <v>7144</v>
      </c>
      <c r="L4613" s="5" t="s">
        <v>7143</v>
      </c>
      <c r="M4613" s="5">
        <f t="shared" si="288"/>
        <v>15.5</v>
      </c>
      <c r="N4613" s="5">
        <f t="shared" si="289"/>
        <v>20</v>
      </c>
      <c r="O4613" s="3" t="str">
        <f>IF(ISBLANK(D4613),"ส่วนลด",VLOOKUP(D4613,หมวดหมู่!$A$2:$B$35,2))</f>
        <v>อุปโภค/บริโภค</v>
      </c>
      <c r="P4613" s="3" t="str">
        <f>IF(ISBLANK(E4613),"หน่วย",VLOOKUP(E4613,หน่วยนับ!$A$2:$B$37,2))</f>
        <v>ชิ้น</v>
      </c>
      <c r="Q4613" t="str">
        <f t="shared" si="290"/>
        <v>P00000.png</v>
      </c>
      <c r="R4613" t="str">
        <f t="shared" si="291"/>
        <v>INSERT INTO `product`(`pID`, `pBar`, `pBars`, `pName`, `pBP`, `pSP`, `pVal`, `pCate`, `pUnit`, `img`) VALUES ('P04613','8850144215783','[{"detail":"รหัสสินค้า","barcode":"P04613"},{"detail":"บาร์โค้ดหลัก","barcode":"8850144215783"}]','โจ๊กแก้ปลา35กรัม***','15.5','20','6','อุปโภค/บริโภค','ชิ้น','P00000.png');</v>
      </c>
    </row>
    <row r="4614" spans="1:18" x14ac:dyDescent="0.25">
      <c r="A4614" s="2" t="s">
        <v>9627</v>
      </c>
      <c r="B4614" s="8">
        <v>8850144207894</v>
      </c>
      <c r="C4614" s="2" t="s">
        <v>9628</v>
      </c>
      <c r="D4614" s="1">
        <v>20</v>
      </c>
      <c r="E4614" s="1">
        <v>1</v>
      </c>
      <c r="F4614" s="1">
        <v>5</v>
      </c>
      <c r="G4614" s="1">
        <v>15.5</v>
      </c>
      <c r="H4614" s="1">
        <v>20</v>
      </c>
      <c r="I4614" s="16"/>
      <c r="J4614" s="17" t="s">
        <v>7142</v>
      </c>
      <c r="K4614" s="4" t="s">
        <v>7144</v>
      </c>
      <c r="L4614" s="5" t="s">
        <v>7143</v>
      </c>
      <c r="M4614" s="5">
        <f t="shared" si="288"/>
        <v>15.5</v>
      </c>
      <c r="N4614" s="5">
        <f t="shared" si="289"/>
        <v>20</v>
      </c>
      <c r="O4614" s="3" t="str">
        <f>IF(ISBLANK(D4614),"ส่วนลด",VLOOKUP(D4614,หมวดหมู่!$A$2:$B$35,2))</f>
        <v>อุปโภค/บริโภค</v>
      </c>
      <c r="P4614" s="3" t="str">
        <f>IF(ISBLANK(E4614),"หน่วย",VLOOKUP(E4614,หน่วยนับ!$A$2:$B$37,2))</f>
        <v>ชิ้น</v>
      </c>
      <c r="Q4614" t="str">
        <f t="shared" si="290"/>
        <v>P00000.png</v>
      </c>
      <c r="R4614" t="str">
        <f t="shared" si="291"/>
        <v>INSERT INTO `product`(`pID`, `pBar`, `pBars`, `pName`, `pBP`, `pSP`, `pVal`, `pCate`, `pUnit`, `img`) VALUES ('P04614','8850144207894','[{"detail":"รหัสสินค้า","barcode":"P04614"},{"detail":"บาร์โค้ดหลัก","barcode":"8850144207894"}]','โจ๊กแก้วรสหมู35กรัม***','15.5','20','5','อุปโภค/บริโภค','ชิ้น','P00000.png');</v>
      </c>
    </row>
    <row r="4615" spans="1:18" x14ac:dyDescent="0.25">
      <c r="A4615" s="2" t="s">
        <v>9629</v>
      </c>
      <c r="B4615" s="8">
        <v>8850006935866</v>
      </c>
      <c r="C4615" s="2" t="s">
        <v>9630</v>
      </c>
      <c r="D4615" s="1">
        <v>66</v>
      </c>
      <c r="E4615" s="1">
        <v>29</v>
      </c>
      <c r="F4615" s="1">
        <v>4</v>
      </c>
      <c r="G4615" s="1">
        <v>45.34</v>
      </c>
      <c r="H4615" s="1">
        <v>53</v>
      </c>
      <c r="I4615" s="16"/>
      <c r="J4615" s="17" t="s">
        <v>7142</v>
      </c>
      <c r="K4615" s="4" t="s">
        <v>7144</v>
      </c>
      <c r="L4615" s="5" t="s">
        <v>7143</v>
      </c>
      <c r="M4615" s="5">
        <f t="shared" si="288"/>
        <v>45.34</v>
      </c>
      <c r="N4615" s="5">
        <f t="shared" si="289"/>
        <v>53</v>
      </c>
      <c r="O4615" s="3" t="str">
        <f>IF(ISBLANK(D4615),"ส่วนลด",VLOOKUP(D4615,หมวดหมู่!$A$2:$B$35,2))</f>
        <v>ยาสีฟัน+แปรงสีฟันน้ำยาบ้วนปาก</v>
      </c>
      <c r="P4615" s="3" t="str">
        <f>IF(ISBLANK(E4615),"หน่วย",VLOOKUP(E4615,หน่วยนับ!$A$2:$B$37,2))</f>
        <v>หลอด</v>
      </c>
      <c r="Q4615" t="str">
        <f t="shared" si="290"/>
        <v>P00000.png</v>
      </c>
      <c r="R4615" t="str">
        <f t="shared" si="291"/>
        <v>INSERT INTO `product`(`pID`, `pBar`, `pBars`, `pName`, `pBP`, `pSP`, `pVal`, `pCate`, `pUnit`, `img`) VALUES ('P04615','8850006935866','[{"detail":"รหัสสินค้า","barcode":"P04615"},{"detail":"บาร์โค้ดหลัก","barcode":"8850006935866"}]','คอลเกตุยอดนิยม ยสฟ 150กรัม***','45.34','53','4','ยาสีฟัน+แปรงสีฟันน้ำยาบ้วนปาก','หลอด','P00000.png');</v>
      </c>
    </row>
    <row r="4616" spans="1:18" x14ac:dyDescent="0.25">
      <c r="A4616" s="2" t="s">
        <v>9631</v>
      </c>
      <c r="B4616" s="8">
        <v>8850006935880</v>
      </c>
      <c r="C4616" s="2" t="s">
        <v>9632</v>
      </c>
      <c r="D4616" s="1">
        <v>66</v>
      </c>
      <c r="E4616" s="1">
        <v>29</v>
      </c>
      <c r="F4616" s="1">
        <v>1</v>
      </c>
      <c r="G4616" s="1">
        <v>45.84</v>
      </c>
      <c r="H4616" s="1">
        <v>53</v>
      </c>
      <c r="I4616" s="16"/>
      <c r="J4616" s="17" t="s">
        <v>7142</v>
      </c>
      <c r="K4616" s="4" t="s">
        <v>7144</v>
      </c>
      <c r="L4616" s="5" t="s">
        <v>7143</v>
      </c>
      <c r="M4616" s="5">
        <f t="shared" si="288"/>
        <v>45.84</v>
      </c>
      <c r="N4616" s="5">
        <f t="shared" si="289"/>
        <v>53</v>
      </c>
      <c r="O4616" s="3" t="str">
        <f>IF(ISBLANK(D4616),"ส่วนลด",VLOOKUP(D4616,หมวดหมู่!$A$2:$B$35,2))</f>
        <v>ยาสีฟัน+แปรงสีฟันน้ำยาบ้วนปาก</v>
      </c>
      <c r="P4616" s="3" t="str">
        <f>IF(ISBLANK(E4616),"หน่วย",VLOOKUP(E4616,หน่วยนับ!$A$2:$B$37,2))</f>
        <v>หลอด</v>
      </c>
      <c r="Q4616" t="str">
        <f t="shared" si="290"/>
        <v>P00000.png</v>
      </c>
      <c r="R4616" t="str">
        <f t="shared" si="291"/>
        <v>INSERT INTO `product`(`pID`, `pBar`, `pBars`, `pName`, `pBP`, `pSP`, `pVal`, `pCate`, `pUnit`, `img`) VALUES ('P04616','8850006935880','[{"detail":"รหัสสินค้า","barcode":"P04616"},{"detail":"บาร์โค้ดหลัก","barcode":"8850006935880"}]','คอลเกตุ ยสฟ 150กรัม***','45.84','53','1','ยาสีฟัน+แปรงสีฟันน้ำยาบ้วนปาก','หลอด','P00000.png');</v>
      </c>
    </row>
    <row r="4617" spans="1:18" x14ac:dyDescent="0.25">
      <c r="A4617" s="2" t="s">
        <v>9633</v>
      </c>
      <c r="B4617" s="8">
        <v>8854596004216</v>
      </c>
      <c r="C4617" s="2" t="s">
        <v>9634</v>
      </c>
      <c r="D4617" s="1">
        <v>60</v>
      </c>
      <c r="E4617" s="1">
        <v>3</v>
      </c>
      <c r="F4617" s="1">
        <v>0</v>
      </c>
      <c r="G4617" s="1">
        <v>23</v>
      </c>
      <c r="H4617" s="1">
        <v>29</v>
      </c>
      <c r="I4617" s="16"/>
      <c r="J4617" s="17" t="s">
        <v>7142</v>
      </c>
      <c r="K4617" s="4" t="s">
        <v>7144</v>
      </c>
      <c r="L4617" s="5" t="s">
        <v>7143</v>
      </c>
      <c r="M4617" s="5">
        <f t="shared" si="288"/>
        <v>23</v>
      </c>
      <c r="N4617" s="5">
        <f t="shared" si="289"/>
        <v>29</v>
      </c>
      <c r="O4617" s="3" t="str">
        <f>IF(ISBLANK(D4617),"ส่วนลด",VLOOKUP(D4617,หมวดหมู่!$A$2:$B$35,2))</f>
        <v>ยาสามัญประจำบ้าน</v>
      </c>
      <c r="P4617" s="3" t="str">
        <f>IF(ISBLANK(E4617),"หน่วย",VLOOKUP(E4617,หน่วยนับ!$A$2:$B$37,2))</f>
        <v>ขวด</v>
      </c>
      <c r="Q4617" t="str">
        <f t="shared" si="290"/>
        <v>P00000.png</v>
      </c>
      <c r="R4617" t="str">
        <f t="shared" si="291"/>
        <v>INSERT INTO `product`(`pID`, `pBar`, `pBars`, `pName`, `pBP`, `pSP`, `pVal`, `pCate`, `pUnit`, `img`) VALUES ('P04617','8854596004216','[{"detail":"รหัสสินค้า","barcode":"P04617"},{"detail":"บาร์โค้ดหลัก","barcode":"8854596004216"}]','ยาแก้ไอมะขาม้อม60มล**','23','29','0','ยาสามัญประจำบ้าน','ขวด','P00000.png');</v>
      </c>
    </row>
    <row r="4618" spans="1:18" x14ac:dyDescent="0.25">
      <c r="A4618" s="2" t="s">
        <v>9635</v>
      </c>
      <c r="B4618" s="8">
        <v>8851124104592</v>
      </c>
      <c r="C4618" s="2" t="s">
        <v>9636</v>
      </c>
      <c r="D4618" s="1">
        <v>60</v>
      </c>
      <c r="E4618" s="1">
        <v>3</v>
      </c>
      <c r="F4618" s="1">
        <v>3</v>
      </c>
      <c r="G4618" s="1">
        <v>46</v>
      </c>
      <c r="H4618" s="1">
        <v>55</v>
      </c>
      <c r="I4618" s="16"/>
      <c r="J4618" s="17" t="s">
        <v>7142</v>
      </c>
      <c r="K4618" s="4" t="s">
        <v>7144</v>
      </c>
      <c r="L4618" s="5" t="s">
        <v>7143</v>
      </c>
      <c r="M4618" s="5">
        <f t="shared" si="288"/>
        <v>46</v>
      </c>
      <c r="N4618" s="5">
        <f t="shared" si="289"/>
        <v>55</v>
      </c>
      <c r="O4618" s="3" t="str">
        <f>IF(ISBLANK(D4618),"ส่วนลด",VLOOKUP(D4618,หมวดหมู่!$A$2:$B$35,2))</f>
        <v>ยาสามัญประจำบ้าน</v>
      </c>
      <c r="P4618" s="3" t="str">
        <f>IF(ISBLANK(E4618),"หน่วย",VLOOKUP(E4618,หน่วยนับ!$A$2:$B$37,2))</f>
        <v>ขวด</v>
      </c>
      <c r="Q4618" t="str">
        <f t="shared" si="290"/>
        <v>P00000.png</v>
      </c>
      <c r="R4618" t="str">
        <f t="shared" si="291"/>
        <v>INSERT INTO `product`(`pID`, `pBar`, `pBars`, `pName`, `pBP`, `pSP`, `pVal`, `pCate`, `pUnit`, `img`) VALUES ('P04618','8851124104592','[{"detail":"รหัสสินค้า","barcode":"P04618"},{"detail":"บาร์โค้ดหลัก","barcode":"8851124104592"}]','แอลกอฮอล์450ซีซี**','46','55','3','ยาสามัญประจำบ้าน','ขวด','P00000.png');</v>
      </c>
    </row>
    <row r="4619" spans="1:18" x14ac:dyDescent="0.25">
      <c r="A4619" s="2" t="s">
        <v>9637</v>
      </c>
      <c r="B4619" s="8">
        <v>8850058003728</v>
      </c>
      <c r="C4619" s="2" t="s">
        <v>9638</v>
      </c>
      <c r="D4619" s="1">
        <v>20</v>
      </c>
      <c r="E4619" s="1">
        <v>3</v>
      </c>
      <c r="F4619" s="1">
        <v>2</v>
      </c>
      <c r="G4619" s="1">
        <v>89.67</v>
      </c>
      <c r="H4619" s="1">
        <v>100</v>
      </c>
      <c r="I4619" s="16"/>
      <c r="J4619" s="17" t="s">
        <v>7142</v>
      </c>
      <c r="K4619" s="4" t="s">
        <v>7144</v>
      </c>
      <c r="L4619" s="5" t="s">
        <v>7143</v>
      </c>
      <c r="M4619" s="5">
        <f t="shared" si="288"/>
        <v>89.67</v>
      </c>
      <c r="N4619" s="5">
        <f t="shared" si="289"/>
        <v>100</v>
      </c>
      <c r="O4619" s="3" t="str">
        <f>IF(ISBLANK(D4619),"ส่วนลด",VLOOKUP(D4619,หมวดหมู่!$A$2:$B$35,2))</f>
        <v>อุปโภค/บริโภค</v>
      </c>
      <c r="P4619" s="3" t="str">
        <f>IF(ISBLANK(E4619),"หน่วย",VLOOKUP(E4619,หน่วยนับ!$A$2:$B$37,2))</f>
        <v>ขวด</v>
      </c>
      <c r="Q4619" t="str">
        <f t="shared" si="290"/>
        <v>P00000.png</v>
      </c>
      <c r="R4619" t="str">
        <f t="shared" si="291"/>
        <v>INSERT INTO `product`(`pID`, `pBar`, `pBars`, `pName`, `pBP`, `pSP`, `pVal`, `pCate`, `pUnit`, `img`) VALUES ('P04619','8850058003728','[{"detail":"รหัสสินค้า","barcode":"P04619"},{"detail":"บาร์โค้ดหลัก","barcode":"8850058003728"}]','น้ำจิ้มพันท้าย830กรัม***','89.67','100','2','อุปโภค/บริโภค','ขวด','P00000.png');</v>
      </c>
    </row>
    <row r="4620" spans="1:18" x14ac:dyDescent="0.25">
      <c r="A4620" s="2" t="s">
        <v>9639</v>
      </c>
      <c r="B4620" s="8">
        <v>8851954100702</v>
      </c>
      <c r="C4620" s="2" t="s">
        <v>9640</v>
      </c>
      <c r="D4620" s="1">
        <v>20</v>
      </c>
      <c r="E4620" s="1">
        <v>3</v>
      </c>
      <c r="F4620" s="1">
        <v>0</v>
      </c>
      <c r="G4620" s="1">
        <v>30</v>
      </c>
      <c r="H4620" s="1">
        <v>35</v>
      </c>
      <c r="I4620" s="16"/>
      <c r="J4620" s="17" t="s">
        <v>7142</v>
      </c>
      <c r="K4620" s="4" t="s">
        <v>7144</v>
      </c>
      <c r="L4620" s="5" t="s">
        <v>7143</v>
      </c>
      <c r="M4620" s="5">
        <f t="shared" si="288"/>
        <v>30</v>
      </c>
      <c r="N4620" s="5">
        <f t="shared" si="289"/>
        <v>35</v>
      </c>
      <c r="O4620" s="3" t="str">
        <f>IF(ISBLANK(D4620),"ส่วนลด",VLOOKUP(D4620,หมวดหมู่!$A$2:$B$35,2))</f>
        <v>อุปโภค/บริโภค</v>
      </c>
      <c r="P4620" s="3" t="str">
        <f>IF(ISBLANK(E4620),"หน่วย",VLOOKUP(E4620,หน่วยนับ!$A$2:$B$37,2))</f>
        <v>ขวด</v>
      </c>
      <c r="Q4620" t="str">
        <f t="shared" si="290"/>
        <v>P00000.png</v>
      </c>
      <c r="R4620" t="str">
        <f t="shared" si="291"/>
        <v>INSERT INTO `product`(`pID`, `pBar`, `pBars`, `pName`, `pBP`, `pSP`, `pVal`, `pCate`, `pUnit`, `img`) VALUES ('P04620','8851954100702','[{"detail":"รหัสสินค้า","barcode":"P04620"},{"detail":"บาร์โค้ดหลัก","barcode":"8851954100702"}]','ซอสรุงรสฝาน้ำตาล600มล***','30','35','0','อุปโภค/บริโภค','ขวด','P00000.png');</v>
      </c>
    </row>
    <row r="4621" spans="1:18" x14ac:dyDescent="0.25">
      <c r="A4621" s="2" t="s">
        <v>9641</v>
      </c>
      <c r="B4621" s="8">
        <v>8850969367018</v>
      </c>
      <c r="C4621" s="2" t="s">
        <v>9642</v>
      </c>
      <c r="D4621" s="1">
        <v>20</v>
      </c>
      <c r="E4621" s="1">
        <v>3</v>
      </c>
      <c r="F4621" s="1">
        <v>0</v>
      </c>
      <c r="G4621" s="1">
        <v>15.42</v>
      </c>
      <c r="H4621" s="1">
        <v>20</v>
      </c>
      <c r="I4621" s="16"/>
      <c r="J4621" s="17" t="s">
        <v>7142</v>
      </c>
      <c r="K4621" s="4" t="s">
        <v>7144</v>
      </c>
      <c r="L4621" s="5" t="s">
        <v>7143</v>
      </c>
      <c r="M4621" s="5">
        <f t="shared" si="288"/>
        <v>15.42</v>
      </c>
      <c r="N4621" s="5">
        <f t="shared" si="289"/>
        <v>20</v>
      </c>
      <c r="O4621" s="3" t="str">
        <f>IF(ISBLANK(D4621),"ส่วนลด",VLOOKUP(D4621,หมวดหมู่!$A$2:$B$35,2))</f>
        <v>อุปโภค/บริโภค</v>
      </c>
      <c r="P4621" s="3" t="str">
        <f>IF(ISBLANK(E4621),"หน่วย",VLOOKUP(E4621,หน่วยนับ!$A$2:$B$37,2))</f>
        <v>ขวด</v>
      </c>
      <c r="Q4621" t="str">
        <f t="shared" si="290"/>
        <v>P00000.png</v>
      </c>
      <c r="R4621" t="str">
        <f t="shared" si="291"/>
        <v>INSERT INTO `product`(`pID`, `pBar`, `pBars`, `pName`, `pBP`, `pSP`, `pVal`, `pCate`, `pUnit`, `img`) VALUES ('P04621','8850969367018','[{"detail":"รหัสสินค้า","barcode":"P04621"},{"detail":"บาร์โค้ดหลัก","barcode":"8850969367018"}]','ปิ่นโตน้ำยาล้างจาน800มล**','15.42','20','0','อุปโภค/บริโภค','ขวด','P00000.png');</v>
      </c>
    </row>
    <row r="4622" spans="1:18" x14ac:dyDescent="0.25">
      <c r="A4622" s="2" t="s">
        <v>9643</v>
      </c>
      <c r="B4622" s="8">
        <v>8859226809551</v>
      </c>
      <c r="C4622" s="2" t="s">
        <v>9644</v>
      </c>
      <c r="D4622" s="1">
        <v>40</v>
      </c>
      <c r="E4622" s="1">
        <v>1</v>
      </c>
      <c r="F4622" s="1">
        <v>6</v>
      </c>
      <c r="G4622" s="1">
        <v>24</v>
      </c>
      <c r="H4622" s="1">
        <v>35</v>
      </c>
      <c r="I4622" s="16"/>
      <c r="J4622" s="17" t="s">
        <v>7142</v>
      </c>
      <c r="K4622" s="4" t="s">
        <v>7144</v>
      </c>
      <c r="L4622" s="5" t="s">
        <v>7143</v>
      </c>
      <c r="M4622" s="5">
        <f t="shared" si="288"/>
        <v>24</v>
      </c>
      <c r="N4622" s="5">
        <f t="shared" si="289"/>
        <v>35</v>
      </c>
      <c r="O4622" s="3" t="str">
        <f>IF(ISBLANK(D4622),"ส่วนลด",VLOOKUP(D4622,หมวดหมู่!$A$2:$B$35,2))</f>
        <v>งานก่อสร้าง</v>
      </c>
      <c r="P4622" s="3" t="str">
        <f>IF(ISBLANK(E4622),"หน่วย",VLOOKUP(E4622,หน่วยนับ!$A$2:$B$37,2))</f>
        <v>ชิ้น</v>
      </c>
      <c r="Q4622" t="str">
        <f t="shared" si="290"/>
        <v>P00000.png</v>
      </c>
      <c r="R4622" t="str">
        <f t="shared" si="291"/>
        <v>INSERT INTO `product`(`pID`, `pBar`, `pBars`, `pName`, `pBP`, `pSP`, `pVal`, `pCate`, `pUnit`, `img`) VALUES ('P04622','8859226809551','[{"detail":"รหัสสินค้า","barcode":"P04622"},{"detail":"บาร์โค้ดหลัก","barcode":"8859226809551"}]','ลูกกลิ้งแปรงทาสี1''','24','35','6','งานก่อสร้าง','ชิ้น','P00000.png');</v>
      </c>
    </row>
    <row r="4623" spans="1:18" x14ac:dyDescent="0.25">
      <c r="A4623" s="2" t="s">
        <v>9645</v>
      </c>
      <c r="B4623" s="8">
        <v>6891217165439</v>
      </c>
      <c r="C4623" s="2" t="s">
        <v>9646</v>
      </c>
      <c r="D4623" s="1">
        <v>22</v>
      </c>
      <c r="E4623" s="1">
        <v>1</v>
      </c>
      <c r="F4623" s="1">
        <v>1</v>
      </c>
      <c r="G4623" s="1">
        <v>85</v>
      </c>
      <c r="H4623" s="1">
        <v>100</v>
      </c>
      <c r="I4623" s="16"/>
      <c r="J4623" s="17" t="s">
        <v>7142</v>
      </c>
      <c r="K4623" s="4" t="s">
        <v>7144</v>
      </c>
      <c r="L4623" s="5" t="s">
        <v>7143</v>
      </c>
      <c r="M4623" s="5">
        <f t="shared" si="288"/>
        <v>85</v>
      </c>
      <c r="N4623" s="5">
        <f t="shared" si="289"/>
        <v>100</v>
      </c>
      <c r="O4623" s="3" t="str">
        <f>IF(ISBLANK(D4623),"ส่วนลด",VLOOKUP(D4623,หมวดหมู่!$A$2:$B$35,2))</f>
        <v>ประปา</v>
      </c>
      <c r="P4623" s="3" t="str">
        <f>IF(ISBLANK(E4623),"หน่วย",VLOOKUP(E4623,หน่วยนับ!$A$2:$B$37,2))</f>
        <v>ชิ้น</v>
      </c>
      <c r="Q4623" t="str">
        <f t="shared" si="290"/>
        <v>P00000.png</v>
      </c>
      <c r="R4623" t="str">
        <f t="shared" si="291"/>
        <v>INSERT INTO `product`(`pID`, `pBar`, `pBars`, `pName`, `pBP`, `pSP`, `pVal`, `pCate`, `pUnit`, `img`) VALUES ('P04623','6891217165439','[{"detail":"รหัสสินค้า","barcode":"P04623"},{"detail":"บาร์โค้ดหลัก","barcode":"6891217165439"}]','ปืนฉีดน้ำปรับได้***','85','100','1','ประปา','ชิ้น','P00000.png');</v>
      </c>
    </row>
    <row r="4624" spans="1:18" x14ac:dyDescent="0.25">
      <c r="A4624" s="2" t="s">
        <v>9647</v>
      </c>
      <c r="B4624" s="8">
        <v>6891217161684</v>
      </c>
      <c r="C4624" s="2" t="s">
        <v>9648</v>
      </c>
      <c r="D4624" s="1">
        <v>20</v>
      </c>
      <c r="E4624" s="1">
        <v>1</v>
      </c>
      <c r="F4624" s="1">
        <v>4</v>
      </c>
      <c r="G4624" s="1">
        <v>41.67</v>
      </c>
      <c r="H4624" s="1">
        <v>55</v>
      </c>
      <c r="I4624" s="16"/>
      <c r="J4624" s="17" t="s">
        <v>7142</v>
      </c>
      <c r="K4624" s="4" t="s">
        <v>7144</v>
      </c>
      <c r="L4624" s="5" t="s">
        <v>7143</v>
      </c>
      <c r="M4624" s="5">
        <f t="shared" si="288"/>
        <v>41.67</v>
      </c>
      <c r="N4624" s="5">
        <f t="shared" si="289"/>
        <v>55</v>
      </c>
      <c r="O4624" s="3" t="str">
        <f>IF(ISBLANK(D4624),"ส่วนลด",VLOOKUP(D4624,หมวดหมู่!$A$2:$B$35,2))</f>
        <v>อุปโภค/บริโภค</v>
      </c>
      <c r="P4624" s="3" t="str">
        <f>IF(ISBLANK(E4624),"หน่วย",VLOOKUP(E4624,หน่วยนับ!$A$2:$B$37,2))</f>
        <v>ชิ้น</v>
      </c>
      <c r="Q4624" t="str">
        <f t="shared" si="290"/>
        <v>P00000.png</v>
      </c>
      <c r="R4624" t="str">
        <f t="shared" si="291"/>
        <v>INSERT INTO `product`(`pID`, `pBar`, `pBars`, `pName`, `pBP`, `pSP`, `pVal`, `pCate`, `pUnit`, `img`) VALUES ('P04624','6891217161684','[{"detail":"รหัสสินค้า","barcode":"P04624"},{"detail":"บาร์โค้ดหลัก","barcode":"6891217161684"}]','กุญแจตราแรด50mm***','41.67','55','4','อุปโภค/บริโภค','ชิ้น','P00000.png');</v>
      </c>
    </row>
    <row r="4625" spans="1:18" x14ac:dyDescent="0.25">
      <c r="A4625" s="2" t="s">
        <v>9649</v>
      </c>
      <c r="B4625" s="8" t="s">
        <v>9649</v>
      </c>
      <c r="C4625" s="2" t="s">
        <v>9650</v>
      </c>
      <c r="D4625" s="1">
        <v>25</v>
      </c>
      <c r="E4625" s="1">
        <v>1</v>
      </c>
      <c r="F4625" s="1">
        <v>12</v>
      </c>
      <c r="G4625" s="1">
        <v>20</v>
      </c>
      <c r="H4625" s="1">
        <v>30</v>
      </c>
      <c r="I4625" s="16"/>
      <c r="J4625" s="17" t="s">
        <v>7142</v>
      </c>
      <c r="K4625" s="4" t="s">
        <v>7144</v>
      </c>
      <c r="L4625" s="5" t="s">
        <v>7143</v>
      </c>
      <c r="M4625" s="5">
        <f t="shared" si="288"/>
        <v>20</v>
      </c>
      <c r="N4625" s="5">
        <f t="shared" si="289"/>
        <v>30</v>
      </c>
      <c r="O4625" s="3" t="str">
        <f>IF(ISBLANK(D4625),"ส่วนลด",VLOOKUP(D4625,หมวดหมู่!$A$2:$B$35,2))</f>
        <v>การเกษตร</v>
      </c>
      <c r="P4625" s="3" t="str">
        <f>IF(ISBLANK(E4625),"หน่วย",VLOOKUP(E4625,หน่วยนับ!$A$2:$B$37,2))</f>
        <v>ชิ้น</v>
      </c>
      <c r="Q4625" t="str">
        <f t="shared" si="290"/>
        <v>P00000.png</v>
      </c>
      <c r="R4625" t="str">
        <f t="shared" si="291"/>
        <v>INSERT INTO `product`(`pID`, `pBar`, `pBars`, `pName`, `pBP`, `pSP`, `pVal`, `pCate`, `pUnit`, `img`) VALUES ('P04625','P04625','[{"detail":"รหัสสินค้า","barcode":"P04625"},{"detail":"บาร์โค้ดหลัก","barcode":"P04625"}]','กระดาษเพาะชำสีดำ**','20','30','12','การเกษตร','ชิ้น','P00000.png');</v>
      </c>
    </row>
    <row r="4626" spans="1:18" x14ac:dyDescent="0.25">
      <c r="A4626" s="2" t="s">
        <v>9651</v>
      </c>
      <c r="B4626" s="8" t="s">
        <v>9651</v>
      </c>
      <c r="C4626" s="2" t="s">
        <v>9551</v>
      </c>
      <c r="D4626" s="1">
        <v>20</v>
      </c>
      <c r="E4626" s="1">
        <v>1</v>
      </c>
      <c r="F4626" s="1">
        <v>12</v>
      </c>
      <c r="G4626" s="1">
        <v>19.5</v>
      </c>
      <c r="H4626" s="1">
        <v>25</v>
      </c>
      <c r="I4626" s="16"/>
      <c r="J4626" s="17" t="s">
        <v>7142</v>
      </c>
      <c r="K4626" s="4" t="s">
        <v>7144</v>
      </c>
      <c r="L4626" s="5" t="s">
        <v>7143</v>
      </c>
      <c r="M4626" s="5">
        <f t="shared" si="288"/>
        <v>19.5</v>
      </c>
      <c r="N4626" s="5">
        <f t="shared" si="289"/>
        <v>25</v>
      </c>
      <c r="O4626" s="3" t="str">
        <f>IF(ISBLANK(D4626),"ส่วนลด",VLOOKUP(D4626,หมวดหมู่!$A$2:$B$35,2))</f>
        <v>อุปโภค/บริโภค</v>
      </c>
      <c r="P4626" s="3" t="str">
        <f>IF(ISBLANK(E4626),"หน่วย",VLOOKUP(E4626,หน่วยนับ!$A$2:$B$37,2))</f>
        <v>ชิ้น</v>
      </c>
      <c r="Q4626" t="str">
        <f t="shared" si="290"/>
        <v>P00000.png</v>
      </c>
      <c r="R4626" t="str">
        <f t="shared" si="291"/>
        <v>INSERT INTO `product`(`pID`, `pBar`, `pBars`, `pName`, `pBP`, `pSP`, `pVal`, `pCate`, `pUnit`, `img`) VALUES ('P04626','P04626','[{"detail":"รหัสสินค้า","barcode":"P04626"},{"detail":"บาร์โค้ดหลัก","barcode":"P04626"}]','กระถางดอกไม้สีดำ**','19.5','25','12','อุปโภค/บริโภค','ชิ้น','P00000.png');</v>
      </c>
    </row>
    <row r="4627" spans="1:18" x14ac:dyDescent="0.25">
      <c r="A4627" s="2" t="s">
        <v>9652</v>
      </c>
      <c r="B4627" s="8" t="s">
        <v>9652</v>
      </c>
      <c r="C4627" s="2" t="s">
        <v>9653</v>
      </c>
      <c r="D4627" s="1">
        <v>25</v>
      </c>
      <c r="E4627" s="1">
        <v>14</v>
      </c>
      <c r="F4627" s="1">
        <v>20</v>
      </c>
      <c r="G4627" s="1">
        <v>10</v>
      </c>
      <c r="H4627" s="1">
        <v>15</v>
      </c>
      <c r="I4627" s="16"/>
      <c r="J4627" s="17" t="s">
        <v>7142</v>
      </c>
      <c r="K4627" s="4" t="s">
        <v>7144</v>
      </c>
      <c r="L4627" s="5" t="s">
        <v>7143</v>
      </c>
      <c r="M4627" s="5">
        <f t="shared" si="288"/>
        <v>10</v>
      </c>
      <c r="N4627" s="5">
        <f t="shared" si="289"/>
        <v>15</v>
      </c>
      <c r="O4627" s="3" t="str">
        <f>IF(ISBLANK(D4627),"ส่วนลด",VLOOKUP(D4627,หมวดหมู่!$A$2:$B$35,2))</f>
        <v>การเกษตร</v>
      </c>
      <c r="P4627" s="3" t="str">
        <f>IF(ISBLANK(E4627),"หน่วย",VLOOKUP(E4627,หน่วยนับ!$A$2:$B$37,2))</f>
        <v>ถุง</v>
      </c>
      <c r="Q4627" t="str">
        <f t="shared" si="290"/>
        <v>P00000.png</v>
      </c>
      <c r="R4627" t="str">
        <f t="shared" si="291"/>
        <v>INSERT INTO `product`(`pID`, `pBar`, `pBars`, `pName`, `pBP`, `pSP`, `pVal`, `pCate`, `pUnit`, `img`) VALUES ('P04627','P04627','[{"detail":"รหัสสินค้า","barcode":"P04627"},{"detail":"บาร์โค้ดหลัก","barcode":"P04627"}]','ดินเกษตร15บ**','10','15','20','การเกษตร','ถุง','P00000.png');</v>
      </c>
    </row>
    <row r="4628" spans="1:18" x14ac:dyDescent="0.25">
      <c r="A4628" s="2" t="s">
        <v>9654</v>
      </c>
      <c r="B4628" s="8" t="s">
        <v>9654</v>
      </c>
      <c r="C4628" s="2" t="s">
        <v>9655</v>
      </c>
      <c r="D4628" s="6"/>
      <c r="E4628" s="6"/>
      <c r="F4628" s="1">
        <v>100</v>
      </c>
      <c r="G4628" s="1">
        <v>0</v>
      </c>
      <c r="H4628" s="1">
        <v>20</v>
      </c>
      <c r="I4628" s="16"/>
      <c r="J4628" s="17" t="s">
        <v>7142</v>
      </c>
      <c r="K4628" s="4" t="s">
        <v>7144</v>
      </c>
      <c r="L4628" s="5" t="s">
        <v>7143</v>
      </c>
      <c r="M4628" s="5">
        <f t="shared" si="288"/>
        <v>0</v>
      </c>
      <c r="N4628" s="5">
        <f t="shared" si="289"/>
        <v>-20</v>
      </c>
      <c r="O4628" s="3" t="str">
        <f>IF(ISBLANK(D4628),"ส่วนลด",VLOOKUP(D4628,หมวดหมู่!$A$2:$B$35,2))</f>
        <v>ส่วนลด</v>
      </c>
      <c r="P4628" s="3" t="str">
        <f>IF(ISBLANK(E4628),"หน่วย",VLOOKUP(E4628,หน่วยนับ!$A$2:$B$37,2))</f>
        <v>หน่วย</v>
      </c>
      <c r="Q4628" t="str">
        <f t="shared" si="290"/>
        <v>P00000.png</v>
      </c>
      <c r="R4628" t="str">
        <f t="shared" si="291"/>
        <v>INSERT INTO `product`(`pID`, `pBar`, `pBars`, `pName`, `pBP`, `pSP`, `pVal`, `pCate`, `pUnit`, `img`) VALUES ('P04628','P04628','[{"detail":"รหัสสินค้า","barcode":"P04628"},{"detail":"บาร์โค้ดหลัก","barcode":"P04628"}]','ส่วนลดดินเกษตร8ถุง100**','0','-20','100','ส่วนลด','หน่วย','P00000.png');</v>
      </c>
    </row>
    <row r="4629" spans="1:18" x14ac:dyDescent="0.25">
      <c r="A4629" s="2" t="s">
        <v>9656</v>
      </c>
      <c r="B4629" s="8">
        <v>8850900005351</v>
      </c>
      <c r="C4629" s="2" t="s">
        <v>9657</v>
      </c>
      <c r="D4629" s="1">
        <v>20</v>
      </c>
      <c r="E4629" s="1">
        <v>1</v>
      </c>
      <c r="F4629" s="1">
        <v>1</v>
      </c>
      <c r="G4629" s="1">
        <v>8</v>
      </c>
      <c r="H4629" s="1">
        <v>10</v>
      </c>
      <c r="I4629" s="16"/>
      <c r="J4629" s="17" t="s">
        <v>7142</v>
      </c>
      <c r="K4629" s="4" t="s">
        <v>7144</v>
      </c>
      <c r="L4629" s="5" t="s">
        <v>7143</v>
      </c>
      <c r="M4629" s="5">
        <f t="shared" si="288"/>
        <v>8</v>
      </c>
      <c r="N4629" s="5">
        <f t="shared" si="289"/>
        <v>10</v>
      </c>
      <c r="O4629" s="3" t="str">
        <f>IF(ISBLANK(D4629),"ส่วนลด",VLOOKUP(D4629,หมวดหมู่!$A$2:$B$35,2))</f>
        <v>อุปโภค/บริโภค</v>
      </c>
      <c r="P4629" s="3" t="str">
        <f>IF(ISBLANK(E4629),"หน่วย",VLOOKUP(E4629,หน่วยนับ!$A$2:$B$37,2))</f>
        <v>ชิ้น</v>
      </c>
      <c r="Q4629" t="str">
        <f t="shared" si="290"/>
        <v>P00000.png</v>
      </c>
      <c r="R4629" t="str">
        <f t="shared" si="291"/>
        <v>INSERT INTO `product`(`pID`, `pBar`, `pBars`, `pName`, `pBP`, `pSP`, `pVal`, `pCate`, `pUnit`, `img`) VALUES ('P04629','8850900005351','[{"detail":"รหัสสินค้า","barcode":"P04629"},{"detail":"บาร์โค้ดหลัก","barcode":"8850900005351"}]','ชุดแพ็คล้างจาน**','8','10','1','อุปโภค/บริโภค','ชิ้น','P00000.png');</v>
      </c>
    </row>
    <row r="4630" spans="1:18" x14ac:dyDescent="0.25">
      <c r="A4630" s="2" t="s">
        <v>9658</v>
      </c>
      <c r="B4630" s="8" t="s">
        <v>9658</v>
      </c>
      <c r="C4630" s="2" t="s">
        <v>9659</v>
      </c>
      <c r="D4630" s="1">
        <v>20</v>
      </c>
      <c r="E4630" s="1">
        <v>1</v>
      </c>
      <c r="F4630" s="1">
        <v>98</v>
      </c>
      <c r="G4630" s="1">
        <v>4.17</v>
      </c>
      <c r="H4630" s="1">
        <v>5</v>
      </c>
      <c r="I4630" s="16"/>
      <c r="J4630" s="17" t="s">
        <v>7142</v>
      </c>
      <c r="K4630" s="4" t="s">
        <v>7144</v>
      </c>
      <c r="L4630" s="5" t="s">
        <v>7143</v>
      </c>
      <c r="M4630" s="5">
        <f t="shared" si="288"/>
        <v>4.17</v>
      </c>
      <c r="N4630" s="5">
        <f t="shared" si="289"/>
        <v>5</v>
      </c>
      <c r="O4630" s="3" t="str">
        <f>IF(ISBLANK(D4630),"ส่วนลด",VLOOKUP(D4630,หมวดหมู่!$A$2:$B$35,2))</f>
        <v>อุปโภค/บริโภค</v>
      </c>
      <c r="P4630" s="3" t="str">
        <f>IF(ISBLANK(E4630),"หน่วย",VLOOKUP(E4630,หน่วยนับ!$A$2:$B$37,2))</f>
        <v>ชิ้น</v>
      </c>
      <c r="Q4630" t="str">
        <f t="shared" si="290"/>
        <v>P00000.png</v>
      </c>
      <c r="R4630" t="str">
        <f t="shared" si="291"/>
        <v>INSERT INTO `product`(`pID`, `pBar`, `pBars`, `pName`, `pBP`, `pSP`, `pVal`, `pCate`, `pUnit`, `img`) VALUES ('P04630','P04630','[{"detail":"รหัสสินค้า","barcode":"P04630"},{"detail":"บาร์โค้ดหลัก","barcode":"P04630"}]','บีโบ้ใหญ่125กรัม***','4.17','5','98','อุปโภค/บริโภค','ชิ้น','P00000.png');</v>
      </c>
    </row>
    <row r="4631" spans="1:18" x14ac:dyDescent="0.25">
      <c r="A4631" s="2" t="s">
        <v>9660</v>
      </c>
      <c r="B4631" s="8" t="s">
        <v>9660</v>
      </c>
      <c r="C4631" s="2" t="s">
        <v>9661</v>
      </c>
      <c r="D4631" s="6"/>
      <c r="E4631" s="6"/>
      <c r="F4631" s="1">
        <v>84</v>
      </c>
      <c r="G4631" s="1">
        <v>0</v>
      </c>
      <c r="H4631" s="1">
        <v>2</v>
      </c>
      <c r="I4631" s="16"/>
      <c r="J4631" s="17" t="s">
        <v>7142</v>
      </c>
      <c r="K4631" s="4" t="s">
        <v>7144</v>
      </c>
      <c r="L4631" s="5" t="s">
        <v>7143</v>
      </c>
      <c r="M4631" s="5">
        <f t="shared" si="288"/>
        <v>0</v>
      </c>
      <c r="N4631" s="5">
        <f t="shared" si="289"/>
        <v>-2</v>
      </c>
      <c r="O4631" s="3" t="str">
        <f>IF(ISBLANK(D4631),"ส่วนลด",VLOOKUP(D4631,หมวดหมู่!$A$2:$B$35,2))</f>
        <v>ส่วนลด</v>
      </c>
      <c r="P4631" s="3" t="str">
        <f>IF(ISBLANK(E4631),"หน่วย",VLOOKUP(E4631,หน่วยนับ!$A$2:$B$37,2))</f>
        <v>หน่วย</v>
      </c>
      <c r="Q4631" t="str">
        <f t="shared" si="290"/>
        <v>P00000.png</v>
      </c>
      <c r="R4631" t="str">
        <f t="shared" si="291"/>
        <v>INSERT INTO `product`(`pID`, `pBar`, `pBars`, `pName`, `pBP`, `pSP`, `pVal`, `pCate`, `pUnit`, `img`) VALUES ('P04631','P04631','[{"detail":"รหัสสินค้า","barcode":"P04631"},{"detail":"บาร์โค้ดหลัก","barcode":"P04631"}]','ส่วนลดบีโบ้ใหญ่แพ็ค6**','0','-2','84','ส่วนลด','หน่วย','P00000.png');</v>
      </c>
    </row>
    <row r="4632" spans="1:18" x14ac:dyDescent="0.25">
      <c r="A4632" s="2" t="s">
        <v>9662</v>
      </c>
      <c r="B4632" s="8" t="s">
        <v>9662</v>
      </c>
      <c r="C4632" s="2" t="s">
        <v>9663</v>
      </c>
      <c r="D4632" s="1">
        <v>21</v>
      </c>
      <c r="E4632" s="1">
        <v>1</v>
      </c>
      <c r="F4632" s="1">
        <v>1</v>
      </c>
      <c r="G4632" s="1">
        <v>159</v>
      </c>
      <c r="H4632" s="1">
        <v>199</v>
      </c>
      <c r="I4632" s="16"/>
      <c r="J4632" s="17" t="s">
        <v>7142</v>
      </c>
      <c r="K4632" s="4" t="s">
        <v>7144</v>
      </c>
      <c r="L4632" s="5" t="s">
        <v>7143</v>
      </c>
      <c r="M4632" s="5">
        <f t="shared" si="288"/>
        <v>159</v>
      </c>
      <c r="N4632" s="5">
        <f t="shared" si="289"/>
        <v>199</v>
      </c>
      <c r="O4632" s="3" t="str">
        <f>IF(ISBLANK(D4632),"ส่วนลด",VLOOKUP(D4632,หมวดหมู่!$A$2:$B$35,2))</f>
        <v>ไฟฟ้า</v>
      </c>
      <c r="P4632" s="3" t="str">
        <f>IF(ISBLANK(E4632),"หน่วย",VLOOKUP(E4632,หน่วยนับ!$A$2:$B$37,2))</f>
        <v>ชิ้น</v>
      </c>
      <c r="Q4632" t="str">
        <f t="shared" si="290"/>
        <v>P00000.png</v>
      </c>
      <c r="R4632" t="str">
        <f t="shared" si="291"/>
        <v>INSERT INTO `product`(`pID`, `pBar`, `pBars`, `pName`, `pBP`, `pSP`, `pVal`, `pCate`, `pUnit`, `img`) VALUES ('P04632','P04632','[{"detail":"รหัสสินค้า","barcode":"P04632"},{"detail":"บาร์โค้ดหลัก","barcode":"P04632"}]','อุปกรณ์ชาร์จเร็ว**','159','199','1','ไฟฟ้า','ชิ้น','P00000.png');</v>
      </c>
    </row>
    <row r="4633" spans="1:18" x14ac:dyDescent="0.25">
      <c r="A4633" s="2" t="s">
        <v>9664</v>
      </c>
      <c r="B4633" s="8" t="s">
        <v>9664</v>
      </c>
      <c r="C4633" s="2" t="s">
        <v>9665</v>
      </c>
      <c r="D4633" s="1">
        <v>21</v>
      </c>
      <c r="E4633" s="1">
        <v>1</v>
      </c>
      <c r="F4633" s="1">
        <v>1</v>
      </c>
      <c r="G4633" s="1">
        <v>189</v>
      </c>
      <c r="H4633" s="1">
        <v>250</v>
      </c>
      <c r="I4633" s="16"/>
      <c r="J4633" s="17" t="s">
        <v>7142</v>
      </c>
      <c r="K4633" s="4" t="s">
        <v>7144</v>
      </c>
      <c r="L4633" s="5" t="s">
        <v>7143</v>
      </c>
      <c r="M4633" s="5">
        <f t="shared" si="288"/>
        <v>189</v>
      </c>
      <c r="N4633" s="5">
        <f t="shared" si="289"/>
        <v>250</v>
      </c>
      <c r="O4633" s="3" t="str">
        <f>IF(ISBLANK(D4633),"ส่วนลด",VLOOKUP(D4633,หมวดหมู่!$A$2:$B$35,2))</f>
        <v>ไฟฟ้า</v>
      </c>
      <c r="P4633" s="3" t="str">
        <f>IF(ISBLANK(E4633),"หน่วย",VLOOKUP(E4633,หน่วยนับ!$A$2:$B$37,2))</f>
        <v>ชิ้น</v>
      </c>
      <c r="Q4633" t="str">
        <f t="shared" si="290"/>
        <v>P00000.png</v>
      </c>
      <c r="R4633" t="str">
        <f t="shared" si="291"/>
        <v>INSERT INTO `product`(`pID`, `pBar`, `pBars`, `pName`, `pBP`, `pSP`, `pVal`, `pCate`, `pUnit`, `img`) VALUES ('P04633','P04633','[{"detail":"รหัสสินค้า","barcode":"P04633"},{"detail":"บาร์โค้ดหลัก","barcode":"P04633"}]','สายชาร์จพร้อมหัว**','189','250','1','ไฟฟ้า','ชิ้น','P00000.png');</v>
      </c>
    </row>
    <row r="4634" spans="1:18" x14ac:dyDescent="0.25">
      <c r="A4634" s="2" t="s">
        <v>9666</v>
      </c>
      <c r="B4634" s="8">
        <v>8859095885687</v>
      </c>
      <c r="C4634" s="2" t="s">
        <v>9667</v>
      </c>
      <c r="D4634" s="1">
        <v>21</v>
      </c>
      <c r="E4634" s="1">
        <v>1</v>
      </c>
      <c r="F4634" s="1">
        <v>1</v>
      </c>
      <c r="G4634" s="1">
        <v>179</v>
      </c>
      <c r="H4634" s="1">
        <v>199</v>
      </c>
      <c r="I4634" s="16"/>
      <c r="J4634" s="17" t="s">
        <v>7142</v>
      </c>
      <c r="K4634" s="4" t="s">
        <v>7144</v>
      </c>
      <c r="L4634" s="5" t="s">
        <v>7143</v>
      </c>
      <c r="M4634" s="5">
        <f t="shared" si="288"/>
        <v>179</v>
      </c>
      <c r="N4634" s="5">
        <f t="shared" si="289"/>
        <v>199</v>
      </c>
      <c r="O4634" s="3" t="str">
        <f>IF(ISBLANK(D4634),"ส่วนลด",VLOOKUP(D4634,หมวดหมู่!$A$2:$B$35,2))</f>
        <v>ไฟฟ้า</v>
      </c>
      <c r="P4634" s="3" t="str">
        <f>IF(ISBLANK(E4634),"หน่วย",VLOOKUP(E4634,หน่วยนับ!$A$2:$B$37,2))</f>
        <v>ชิ้น</v>
      </c>
      <c r="Q4634" t="str">
        <f t="shared" si="290"/>
        <v>P00000.png</v>
      </c>
      <c r="R4634" t="str">
        <f t="shared" si="291"/>
        <v>INSERT INTO `product`(`pID`, `pBar`, `pBars`, `pName`, `pBP`, `pSP`, `pVal`, `pCate`, `pUnit`, `img`) VALUES ('P04634','8859095885687','[{"detail":"รหัสสินค้า","barcode":"P04634"},{"detail":"บาร์โค้ดหลัก","barcode":"8859095885687"}]','หูฟังพร้อมไมค์**','179','199','1','ไฟฟ้า','ชิ้น','P00000.png');</v>
      </c>
    </row>
    <row r="4635" spans="1:18" x14ac:dyDescent="0.25">
      <c r="A4635" s="2" t="s">
        <v>9668</v>
      </c>
      <c r="B4635" s="8" t="s">
        <v>9668</v>
      </c>
      <c r="C4635" s="2" t="s">
        <v>9669</v>
      </c>
      <c r="D4635" s="1">
        <v>21</v>
      </c>
      <c r="E4635" s="1">
        <v>1</v>
      </c>
      <c r="F4635" s="1">
        <v>1</v>
      </c>
      <c r="G4635" s="1">
        <v>200</v>
      </c>
      <c r="H4635" s="1">
        <v>250</v>
      </c>
      <c r="I4635" s="16"/>
      <c r="J4635" s="17" t="s">
        <v>7142</v>
      </c>
      <c r="K4635" s="4" t="s">
        <v>7144</v>
      </c>
      <c r="L4635" s="5" t="s">
        <v>7143</v>
      </c>
      <c r="M4635" s="5">
        <f t="shared" si="288"/>
        <v>200</v>
      </c>
      <c r="N4635" s="5">
        <f t="shared" si="289"/>
        <v>250</v>
      </c>
      <c r="O4635" s="3" t="str">
        <f>IF(ISBLANK(D4635),"ส่วนลด",VLOOKUP(D4635,หมวดหมู่!$A$2:$B$35,2))</f>
        <v>ไฟฟ้า</v>
      </c>
      <c r="P4635" s="3" t="str">
        <f>IF(ISBLANK(E4635),"หน่วย",VLOOKUP(E4635,หน่วยนับ!$A$2:$B$37,2))</f>
        <v>ชิ้น</v>
      </c>
      <c r="Q4635" t="str">
        <f t="shared" si="290"/>
        <v>P00000.png</v>
      </c>
      <c r="R4635" t="str">
        <f t="shared" si="291"/>
        <v>INSERT INTO `product`(`pID`, `pBar`, `pBars`, `pName`, `pBP`, `pSP`, `pVal`, `pCate`, `pUnit`, `img`) VALUES ('P04635','P04635','[{"detail":"รหัสสินค้า","barcode":"P04635"},{"detail":"บาร์โค้ดหลัก","barcode":"P04635"}]','สายชาร์จ3IN1**','200','250','1','ไฟฟ้า','ชิ้น','P00000.png');</v>
      </c>
    </row>
    <row r="4636" spans="1:18" x14ac:dyDescent="0.25">
      <c r="A4636" s="2" t="s">
        <v>9670</v>
      </c>
      <c r="B4636" s="8">
        <v>8858891307508</v>
      </c>
      <c r="C4636" s="2" t="s">
        <v>9671</v>
      </c>
      <c r="D4636" s="1">
        <v>74</v>
      </c>
      <c r="E4636" s="1">
        <v>3</v>
      </c>
      <c r="F4636" s="1">
        <v>2</v>
      </c>
      <c r="G4636" s="1">
        <v>7.71</v>
      </c>
      <c r="H4636" s="1">
        <v>10</v>
      </c>
      <c r="I4636" s="16"/>
      <c r="J4636" s="17" t="s">
        <v>7142</v>
      </c>
      <c r="K4636" s="4" t="s">
        <v>7144</v>
      </c>
      <c r="L4636" s="5" t="s">
        <v>7143</v>
      </c>
      <c r="M4636" s="5">
        <f t="shared" si="288"/>
        <v>7.71</v>
      </c>
      <c r="N4636" s="5">
        <f t="shared" si="289"/>
        <v>10</v>
      </c>
      <c r="O4636" s="3" t="str">
        <f>IF(ISBLANK(D4636),"ส่วนลด",VLOOKUP(D4636,หมวดหมู่!$A$2:$B$35,2))</f>
        <v>น้ำขวด+น้ำอัดลม</v>
      </c>
      <c r="P4636" s="3" t="str">
        <f>IF(ISBLANK(E4636),"หน่วย",VLOOKUP(E4636,หน่วยนับ!$A$2:$B$37,2))</f>
        <v>ขวด</v>
      </c>
      <c r="Q4636" t="str">
        <f t="shared" si="290"/>
        <v>P00000.png</v>
      </c>
      <c r="R4636" t="str">
        <f t="shared" si="291"/>
        <v>INSERT INTO `product`(`pID`, `pBar`, `pBars`, `pName`, `pBP`, `pSP`, `pVal`, `pCate`, `pUnit`, `img`) VALUES ('P04636','8858891307508','[{"detail":"รหัสสินค้า","barcode":"P04636"},{"detail":"บาร์โค้ดหลัก","barcode":"8858891307508"}]','อิชิตันขวดต้นตำหรับ280มล***','7.71','10','2','น้ำขวด+น้ำอัดลม','ขวด','P00000.png');</v>
      </c>
    </row>
    <row r="4637" spans="1:18" x14ac:dyDescent="0.25">
      <c r="A4637" s="2" t="s">
        <v>9672</v>
      </c>
      <c r="B4637" s="8">
        <v>9556887100063</v>
      </c>
      <c r="C4637" s="2" t="s">
        <v>9673</v>
      </c>
      <c r="D4637" s="1">
        <v>20</v>
      </c>
      <c r="E4637" s="1">
        <v>3</v>
      </c>
      <c r="F4637" s="1">
        <v>11</v>
      </c>
      <c r="G4637" s="1">
        <v>34</v>
      </c>
      <c r="H4637" s="1">
        <v>39</v>
      </c>
      <c r="I4637" s="16"/>
      <c r="J4637" s="17" t="s">
        <v>7142</v>
      </c>
      <c r="K4637" s="4" t="s">
        <v>7144</v>
      </c>
      <c r="L4637" s="5" t="s">
        <v>7143</v>
      </c>
      <c r="M4637" s="5">
        <f t="shared" si="288"/>
        <v>34</v>
      </c>
      <c r="N4637" s="5">
        <f t="shared" si="289"/>
        <v>39</v>
      </c>
      <c r="O4637" s="3" t="str">
        <f>IF(ISBLANK(D4637),"ส่วนลด",VLOOKUP(D4637,หมวดหมู่!$A$2:$B$35,2))</f>
        <v>อุปโภค/บริโภค</v>
      </c>
      <c r="P4637" s="3" t="str">
        <f>IF(ISBLANK(E4637),"หน่วย",VLOOKUP(E4637,หน่วยนับ!$A$2:$B$37,2))</f>
        <v>ขวด</v>
      </c>
      <c r="Q4637" t="str">
        <f t="shared" si="290"/>
        <v>P00000.png</v>
      </c>
      <c r="R4637" t="str">
        <f t="shared" si="291"/>
        <v>INSERT INTO `product`(`pID`, `pBar`, `pBars`, `pName`, `pBP`, `pSP`, `pVal`, `pCate`, `pUnit`, `img`) VALUES ('P04637','9556887100063','[{"detail":"รหัสสินค้า","barcode":"P04637"},{"detail":"บาร์โค้ดหลัก","barcode":"9556887100063"}]','ไฮเตอรร์มาเล500มล***','34','39','11','อุปโภค/บริโภค','ขวด','P00000.png');</v>
      </c>
    </row>
    <row r="4638" spans="1:18" x14ac:dyDescent="0.25">
      <c r="A4638" s="2" t="s">
        <v>9674</v>
      </c>
      <c r="B4638" s="8">
        <v>8850002035652</v>
      </c>
      <c r="C4638" s="2" t="s">
        <v>9675</v>
      </c>
      <c r="D4638" s="1">
        <v>84</v>
      </c>
      <c r="E4638" s="1">
        <v>1</v>
      </c>
      <c r="F4638" s="1">
        <v>7</v>
      </c>
      <c r="G4638" s="1">
        <v>48</v>
      </c>
      <c r="H4638" s="1">
        <v>55</v>
      </c>
      <c r="I4638" s="16"/>
      <c r="J4638" s="17" t="s">
        <v>7142</v>
      </c>
      <c r="K4638" s="4" t="s">
        <v>7144</v>
      </c>
      <c r="L4638" s="5" t="s">
        <v>7143</v>
      </c>
      <c r="M4638" s="5">
        <f t="shared" si="288"/>
        <v>48</v>
      </c>
      <c r="N4638" s="5">
        <f t="shared" si="289"/>
        <v>55</v>
      </c>
      <c r="O4638" s="3" t="str">
        <f>IF(ISBLANK(D4638),"ส่วนลด",VLOOKUP(D4638,หมวดหมู่!$A$2:$B$35,2))</f>
        <v>ของใช้ในครัว</v>
      </c>
      <c r="P4638" s="3" t="str">
        <f>IF(ISBLANK(E4638),"หน่วย",VLOOKUP(E4638,หน่วยนับ!$A$2:$B$37,2))</f>
        <v>ชิ้น</v>
      </c>
      <c r="Q4638" t="str">
        <f t="shared" si="290"/>
        <v>P00000.png</v>
      </c>
      <c r="R4638" t="str">
        <f t="shared" si="291"/>
        <v>INSERT INTO `product`(`pID`, `pBar`, `pBars`, `pName`, `pBP`, `pSP`, `pVal`, `pCate`, `pUnit`, `img`) VALUES ('P04638','8850002035652','[{"detail":"รหัสสินค้า","barcode":"P04638"},{"detail":"บาร์โค้ดหลัก","barcode":"8850002035652"}]','เปาวินวอชน้ำเงิน700ml***','48','55','7','ของใช้ในครัว','ชิ้น','P00000.png');</v>
      </c>
    </row>
    <row r="4639" spans="1:18" x14ac:dyDescent="0.25">
      <c r="A4639" s="2" t="s">
        <v>9676</v>
      </c>
      <c r="B4639" s="8">
        <v>8851932426800</v>
      </c>
      <c r="C4639" s="2" t="s">
        <v>9677</v>
      </c>
      <c r="D4639" s="1">
        <v>84</v>
      </c>
      <c r="E4639" s="1">
        <v>14</v>
      </c>
      <c r="F4639" s="1">
        <v>0</v>
      </c>
      <c r="G4639" s="1">
        <v>46.5</v>
      </c>
      <c r="H4639" s="1">
        <v>55</v>
      </c>
      <c r="I4639" s="16"/>
      <c r="J4639" s="17" t="s">
        <v>7142</v>
      </c>
      <c r="K4639" s="4" t="s">
        <v>7144</v>
      </c>
      <c r="L4639" s="5" t="s">
        <v>7143</v>
      </c>
      <c r="M4639" s="5">
        <f t="shared" si="288"/>
        <v>46.5</v>
      </c>
      <c r="N4639" s="5">
        <f t="shared" si="289"/>
        <v>55</v>
      </c>
      <c r="O4639" s="3" t="str">
        <f>IF(ISBLANK(D4639),"ส่วนลด",VLOOKUP(D4639,หมวดหมู่!$A$2:$B$35,2))</f>
        <v>ของใช้ในครัว</v>
      </c>
      <c r="P4639" s="3" t="str">
        <f>IF(ISBLANK(E4639),"หน่วย",VLOOKUP(E4639,หน่วยนับ!$A$2:$B$37,2))</f>
        <v>ถุง</v>
      </c>
      <c r="Q4639" t="str">
        <f t="shared" si="290"/>
        <v>P00000.png</v>
      </c>
      <c r="R4639" t="str">
        <f t="shared" si="291"/>
        <v>INSERT INTO `product`(`pID`, `pBar`, `pBars`, `pName`, `pBP`, `pSP`, `pVal`, `pCate`, `pUnit`, `img`) VALUES ('P04639','8851932426800','[{"detail":"รหัสสินค้า","barcode":"P04639"},{"detail":"บาร์โค้ดหลัก","barcode":"8851932426800"}]','บรีสน้ำเอกเซล630ม**','46.5','55','0','ของใช้ในครัว','ถุง','P00000.png');</v>
      </c>
    </row>
    <row r="4640" spans="1:18" x14ac:dyDescent="0.25">
      <c r="A4640" s="2" t="s">
        <v>9678</v>
      </c>
      <c r="B4640" s="8">
        <v>8851932434577</v>
      </c>
      <c r="C4640" s="2" t="s">
        <v>9679</v>
      </c>
      <c r="D4640" s="1">
        <v>84</v>
      </c>
      <c r="E4640" s="1">
        <v>14</v>
      </c>
      <c r="F4640" s="1">
        <v>3</v>
      </c>
      <c r="G4640" s="1">
        <v>13</v>
      </c>
      <c r="H4640" s="1">
        <v>20</v>
      </c>
      <c r="I4640" s="16"/>
      <c r="J4640" s="17" t="s">
        <v>7142</v>
      </c>
      <c r="K4640" s="4" t="s">
        <v>7144</v>
      </c>
      <c r="L4640" s="5" t="s">
        <v>7143</v>
      </c>
      <c r="M4640" s="5">
        <f t="shared" si="288"/>
        <v>13</v>
      </c>
      <c r="N4640" s="5">
        <f t="shared" si="289"/>
        <v>20</v>
      </c>
      <c r="O4640" s="3" t="str">
        <f>IF(ISBLANK(D4640),"ส่วนลด",VLOOKUP(D4640,หมวดหมู่!$A$2:$B$35,2))</f>
        <v>ของใช้ในครัว</v>
      </c>
      <c r="P4640" s="3" t="str">
        <f>IF(ISBLANK(E4640),"หน่วย",VLOOKUP(E4640,หน่วยนับ!$A$2:$B$37,2))</f>
        <v>ถุง</v>
      </c>
      <c r="Q4640" t="str">
        <f t="shared" si="290"/>
        <v>P00000.png</v>
      </c>
      <c r="R4640" t="str">
        <f t="shared" si="291"/>
        <v>INSERT INTO `product`(`pID`, `pBar`, `pBars`, `pName`, `pBP`, `pSP`, `pVal`, `pCate`, `pUnit`, `img`) VALUES ('P04640','8851932434577','[{"detail":"รหัสสินค้า","barcode":"P04640"},{"detail":"บาร์โค้ดหลัก","barcode":"8851932434577"}]','บรีสน้ำเอกเซล150มล***','13','20','3','ของใช้ในครัว','ถุง','P00000.png');</v>
      </c>
    </row>
    <row r="4641" spans="1:18" x14ac:dyDescent="0.25">
      <c r="A4641" s="2" t="s">
        <v>9680</v>
      </c>
      <c r="B4641" s="8">
        <v>8851932434317</v>
      </c>
      <c r="C4641" s="2" t="s">
        <v>9679</v>
      </c>
      <c r="D4641" s="1">
        <v>84</v>
      </c>
      <c r="E4641" s="1">
        <v>14</v>
      </c>
      <c r="F4641" s="1">
        <v>5</v>
      </c>
      <c r="G4641" s="1">
        <v>13</v>
      </c>
      <c r="H4641" s="1">
        <v>20</v>
      </c>
      <c r="I4641" s="16"/>
      <c r="J4641" s="17" t="s">
        <v>7142</v>
      </c>
      <c r="K4641" s="4" t="s">
        <v>7144</v>
      </c>
      <c r="L4641" s="5" t="s">
        <v>7143</v>
      </c>
      <c r="M4641" s="5">
        <f t="shared" si="288"/>
        <v>13</v>
      </c>
      <c r="N4641" s="5">
        <f t="shared" si="289"/>
        <v>20</v>
      </c>
      <c r="O4641" s="3" t="str">
        <f>IF(ISBLANK(D4641),"ส่วนลด",VLOOKUP(D4641,หมวดหมู่!$A$2:$B$35,2))</f>
        <v>ของใช้ในครัว</v>
      </c>
      <c r="P4641" s="3" t="str">
        <f>IF(ISBLANK(E4641),"หน่วย",VLOOKUP(E4641,หน่วยนับ!$A$2:$B$37,2))</f>
        <v>ถุง</v>
      </c>
      <c r="Q4641" t="str">
        <f t="shared" si="290"/>
        <v>P00000.png</v>
      </c>
      <c r="R4641" t="str">
        <f t="shared" si="291"/>
        <v>INSERT INTO `product`(`pID`, `pBar`, `pBars`, `pName`, `pBP`, `pSP`, `pVal`, `pCate`, `pUnit`, `img`) VALUES ('P04641','8851932434317','[{"detail":"รหัสสินค้า","barcode":"P04641"},{"detail":"บาร์โค้ดหลัก","barcode":"8851932434317"}]','บรีสน้ำเอกเซล150มล***','13','20','5','ของใช้ในครัว','ถุง','P00000.png');</v>
      </c>
    </row>
    <row r="4642" spans="1:18" x14ac:dyDescent="0.25">
      <c r="A4642" s="2" t="s">
        <v>9681</v>
      </c>
      <c r="B4642" s="8">
        <v>8851932422437</v>
      </c>
      <c r="C4642" s="2" t="s">
        <v>9679</v>
      </c>
      <c r="D4642" s="1">
        <v>84</v>
      </c>
      <c r="E4642" s="1">
        <v>14</v>
      </c>
      <c r="F4642" s="1">
        <v>3</v>
      </c>
      <c r="G4642" s="1">
        <v>13</v>
      </c>
      <c r="H4642" s="1">
        <v>20</v>
      </c>
      <c r="I4642" s="16"/>
      <c r="J4642" s="17" t="s">
        <v>7142</v>
      </c>
      <c r="K4642" s="4" t="s">
        <v>7144</v>
      </c>
      <c r="L4642" s="5" t="s">
        <v>7143</v>
      </c>
      <c r="M4642" s="5">
        <f t="shared" si="288"/>
        <v>13</v>
      </c>
      <c r="N4642" s="5">
        <f t="shared" si="289"/>
        <v>20</v>
      </c>
      <c r="O4642" s="3" t="str">
        <f>IF(ISBLANK(D4642),"ส่วนลด",VLOOKUP(D4642,หมวดหมู่!$A$2:$B$35,2))</f>
        <v>ของใช้ในครัว</v>
      </c>
      <c r="P4642" s="3" t="str">
        <f>IF(ISBLANK(E4642),"หน่วย",VLOOKUP(E4642,หน่วยนับ!$A$2:$B$37,2))</f>
        <v>ถุง</v>
      </c>
      <c r="Q4642" t="str">
        <f t="shared" si="290"/>
        <v>P00000.png</v>
      </c>
      <c r="R4642" t="str">
        <f t="shared" si="291"/>
        <v>INSERT INTO `product`(`pID`, `pBar`, `pBars`, `pName`, `pBP`, `pSP`, `pVal`, `pCate`, `pUnit`, `img`) VALUES ('P04642','8851932422437','[{"detail":"รหัสสินค้า","barcode":"P04642"},{"detail":"บาร์โค้ดหลัก","barcode":"8851932422437"}]','บรีสน้ำเอกเซล150มล***','13','20','3','ของใช้ในครัว','ถุง','P00000.png');</v>
      </c>
    </row>
    <row r="4643" spans="1:18" x14ac:dyDescent="0.25">
      <c r="A4643" s="2" t="s">
        <v>9682</v>
      </c>
      <c r="B4643" s="8">
        <v>4987176054630</v>
      </c>
      <c r="C4643" s="2" t="s">
        <v>9683</v>
      </c>
      <c r="D4643" s="1">
        <v>84</v>
      </c>
      <c r="E4643" s="1">
        <v>14</v>
      </c>
      <c r="F4643" s="1">
        <v>4</v>
      </c>
      <c r="G4643" s="1">
        <v>44.33</v>
      </c>
      <c r="H4643" s="1">
        <v>53</v>
      </c>
      <c r="I4643" s="16"/>
      <c r="J4643" s="17" t="s">
        <v>7142</v>
      </c>
      <c r="K4643" s="4" t="s">
        <v>7144</v>
      </c>
      <c r="L4643" s="5" t="s">
        <v>7143</v>
      </c>
      <c r="M4643" s="5">
        <f t="shared" si="288"/>
        <v>44.33</v>
      </c>
      <c r="N4643" s="5">
        <f t="shared" si="289"/>
        <v>53</v>
      </c>
      <c r="O4643" s="3" t="str">
        <f>IF(ISBLANK(D4643),"ส่วนลด",VLOOKUP(D4643,หมวดหมู่!$A$2:$B$35,2))</f>
        <v>ของใช้ในครัว</v>
      </c>
      <c r="P4643" s="3" t="str">
        <f>IF(ISBLANK(E4643),"หน่วย",VLOOKUP(E4643,หน่วยนับ!$A$2:$B$37,2))</f>
        <v>ถุง</v>
      </c>
      <c r="Q4643" t="str">
        <f t="shared" si="290"/>
        <v>P00000.png</v>
      </c>
      <c r="R4643" t="str">
        <f t="shared" si="291"/>
        <v>INSERT INTO `product`(`pID`, `pBar`, `pBars`, `pName`, `pBP`, `pSP`, `pVal`, `pCate`, `pUnit`, `img`) VALUES ('P04643','4987176054630','[{"detail":"รหัสสินค้า","barcode":"P04643"},{"detail":"บาร์โค้ดหลัก","barcode":"4987176054630"}]','ดาวนี่ซักผ้าน้ำ550มล***','44.33','53','4','ของใช้ในครัว','ถุง','P00000.png');</v>
      </c>
    </row>
    <row r="4644" spans="1:18" x14ac:dyDescent="0.25">
      <c r="A4644" s="2" t="s">
        <v>9684</v>
      </c>
      <c r="B4644" s="8">
        <v>8851123785563</v>
      </c>
      <c r="C4644" s="2" t="s">
        <v>9685</v>
      </c>
      <c r="D4644" s="1">
        <v>58</v>
      </c>
      <c r="E4644" s="1">
        <v>1</v>
      </c>
      <c r="F4644" s="1">
        <v>12</v>
      </c>
      <c r="G4644" s="1">
        <v>9.6300000000000008</v>
      </c>
      <c r="H4644" s="1">
        <v>13</v>
      </c>
      <c r="I4644" s="16"/>
      <c r="J4644" s="17" t="s">
        <v>7142</v>
      </c>
      <c r="K4644" s="4" t="s">
        <v>7144</v>
      </c>
      <c r="L4644" s="5" t="s">
        <v>7143</v>
      </c>
      <c r="M4644" s="5">
        <f t="shared" si="288"/>
        <v>9.6300000000000008</v>
      </c>
      <c r="N4644" s="5">
        <f t="shared" si="289"/>
        <v>13</v>
      </c>
      <c r="O4644" s="3" t="str">
        <f>IF(ISBLANK(D4644),"ส่วนลด",VLOOKUP(D4644,หมวดหมู่!$A$2:$B$35,2))</f>
        <v>แป้ง</v>
      </c>
      <c r="P4644" s="3" t="str">
        <f>IF(ISBLANK(E4644),"หน่วย",VLOOKUP(E4644,หน่วยนับ!$A$2:$B$37,2))</f>
        <v>ชิ้น</v>
      </c>
      <c r="Q4644" t="str">
        <f t="shared" si="290"/>
        <v>P00000.png</v>
      </c>
      <c r="R4644" t="str">
        <f t="shared" si="291"/>
        <v>INSERT INTO `product`(`pID`, `pBar`, `pBars`, `pName`, `pBP`, `pSP`, `pVal`, `pCate`, `pUnit`, `img`) VALUES ('P04644','8851123785563','[{"detail":"รหัสสินค้า","barcode":"P04644"},{"detail":"บาร์โค้ดหลัก","barcode":"8851123785563"}]','ทเวนพลัแป้งเย็นชมพู60กรัม**','9.63','13','12','แป้ง','ชิ้น','P00000.png');</v>
      </c>
    </row>
    <row r="4645" spans="1:18" x14ac:dyDescent="0.25">
      <c r="A4645" s="2" t="s">
        <v>9686</v>
      </c>
      <c r="B4645" s="8">
        <v>8851123785310</v>
      </c>
      <c r="C4645" s="2" t="s">
        <v>9687</v>
      </c>
      <c r="D4645" s="1">
        <v>58</v>
      </c>
      <c r="E4645" s="1">
        <v>1</v>
      </c>
      <c r="F4645" s="1">
        <v>12</v>
      </c>
      <c r="G4645" s="1">
        <v>9.67</v>
      </c>
      <c r="H4645" s="1">
        <v>13</v>
      </c>
      <c r="I4645" s="16"/>
      <c r="J4645" s="17" t="s">
        <v>7142</v>
      </c>
      <c r="K4645" s="4" t="s">
        <v>7144</v>
      </c>
      <c r="L4645" s="5" t="s">
        <v>7143</v>
      </c>
      <c r="M4645" s="5">
        <f t="shared" si="288"/>
        <v>9.67</v>
      </c>
      <c r="N4645" s="5">
        <f t="shared" si="289"/>
        <v>13</v>
      </c>
      <c r="O4645" s="3" t="str">
        <f>IF(ISBLANK(D4645),"ส่วนลด",VLOOKUP(D4645,หมวดหมู่!$A$2:$B$35,2))</f>
        <v>แป้ง</v>
      </c>
      <c r="P4645" s="3" t="str">
        <f>IF(ISBLANK(E4645),"หน่วย",VLOOKUP(E4645,หน่วยนับ!$A$2:$B$37,2))</f>
        <v>ชิ้น</v>
      </c>
      <c r="Q4645" t="str">
        <f t="shared" si="290"/>
        <v>P00000.png</v>
      </c>
      <c r="R4645" t="str">
        <f t="shared" si="291"/>
        <v>INSERT INTO `product`(`pID`, `pBar`, `pBars`, `pName`, `pBP`, `pSP`, `pVal`, `pCate`, `pUnit`, `img`) VALUES ('P04645','8851123785310','[{"detail":"รหัสสินค้า","barcode":"P04645"},{"detail":"บาร์โค้ดหลัก","barcode":"8851123785310"}]','ทเวนพลัแป้งเย็นฟ้า60กรัม***','9.67','13','12','แป้ง','ชิ้น','P00000.png');</v>
      </c>
    </row>
    <row r="4646" spans="1:18" x14ac:dyDescent="0.25">
      <c r="A4646" s="2" t="s">
        <v>9688</v>
      </c>
      <c r="B4646" s="8">
        <v>8851123805438</v>
      </c>
      <c r="C4646" s="2" t="s">
        <v>9689</v>
      </c>
      <c r="D4646" s="1">
        <v>58</v>
      </c>
      <c r="E4646" s="1">
        <v>1</v>
      </c>
      <c r="F4646" s="1">
        <v>3</v>
      </c>
      <c r="G4646" s="1">
        <v>25.67</v>
      </c>
      <c r="H4646" s="1">
        <v>31</v>
      </c>
      <c r="I4646" s="16"/>
      <c r="J4646" s="17" t="s">
        <v>7142</v>
      </c>
      <c r="K4646" s="4" t="s">
        <v>7144</v>
      </c>
      <c r="L4646" s="5" t="s">
        <v>7143</v>
      </c>
      <c r="M4646" s="5">
        <f t="shared" si="288"/>
        <v>25.67</v>
      </c>
      <c r="N4646" s="5">
        <f t="shared" si="289"/>
        <v>31</v>
      </c>
      <c r="O4646" s="3" t="str">
        <f>IF(ISBLANK(D4646),"ส่วนลด",VLOOKUP(D4646,หมวดหมู่!$A$2:$B$35,2))</f>
        <v>แป้ง</v>
      </c>
      <c r="P4646" s="3" t="str">
        <f>IF(ISBLANK(E4646),"หน่วย",VLOOKUP(E4646,หน่วยนับ!$A$2:$B$37,2))</f>
        <v>ชิ้น</v>
      </c>
      <c r="Q4646" t="str">
        <f t="shared" si="290"/>
        <v>P00000.png</v>
      </c>
      <c r="R4646" t="str">
        <f t="shared" si="291"/>
        <v>INSERT INTO `product`(`pID`, `pBar`, `pBars`, `pName`, `pBP`, `pSP`, `pVal`, `pCate`, `pUnit`, `img`) VALUES ('P04646','8851123805438','[{"detail":"รหัสสินค้า","barcode":"P04646"},{"detail":"บาร์โค้ดหลัก","barcode":"8851123805438"}]','ทเวนพลัแป้งเย็นม่วง150กรัม***','25.67','31','3','แป้ง','ชิ้น','P00000.png');</v>
      </c>
    </row>
    <row r="4647" spans="1:18" x14ac:dyDescent="0.25">
      <c r="A4647" s="2" t="s">
        <v>9690</v>
      </c>
      <c r="B4647" s="8">
        <v>8851123805414</v>
      </c>
      <c r="C4647" s="2" t="s">
        <v>9691</v>
      </c>
      <c r="D4647" s="1">
        <v>58</v>
      </c>
      <c r="E4647" s="1">
        <v>1</v>
      </c>
      <c r="F4647" s="1">
        <v>0</v>
      </c>
      <c r="G4647" s="1">
        <v>25.67</v>
      </c>
      <c r="H4647" s="1">
        <v>31</v>
      </c>
      <c r="I4647" s="16"/>
      <c r="J4647" s="17" t="s">
        <v>7142</v>
      </c>
      <c r="K4647" s="4" t="s">
        <v>7144</v>
      </c>
      <c r="L4647" s="5" t="s">
        <v>7143</v>
      </c>
      <c r="M4647" s="5">
        <f t="shared" si="288"/>
        <v>25.67</v>
      </c>
      <c r="N4647" s="5">
        <f t="shared" si="289"/>
        <v>31</v>
      </c>
      <c r="O4647" s="3" t="str">
        <f>IF(ISBLANK(D4647),"ส่วนลด",VLOOKUP(D4647,หมวดหมู่!$A$2:$B$35,2))</f>
        <v>แป้ง</v>
      </c>
      <c r="P4647" s="3" t="str">
        <f>IF(ISBLANK(E4647),"หน่วย",VLOOKUP(E4647,หน่วยนับ!$A$2:$B$37,2))</f>
        <v>ชิ้น</v>
      </c>
      <c r="Q4647" t="str">
        <f t="shared" si="290"/>
        <v>P00000.png</v>
      </c>
      <c r="R4647" t="str">
        <f t="shared" si="291"/>
        <v>INSERT INTO `product`(`pID`, `pBar`, `pBars`, `pName`, `pBP`, `pSP`, `pVal`, `pCate`, `pUnit`, `img`) VALUES ('P04647','8851123805414','[{"detail":"รหัสสินค้า","barcode":"P04647"},{"detail":"บาร์โค้ดหลัก","barcode":"8851123805414"}]','ทเวนพลัแป้งเย็นฃมพู150กรัม**','25.67','31','0','แป้ง','ชิ้น','P00000.png');</v>
      </c>
    </row>
    <row r="4648" spans="1:18" x14ac:dyDescent="0.25">
      <c r="A4648" s="2" t="s">
        <v>9692</v>
      </c>
      <c r="B4648" s="8">
        <v>8850002006553</v>
      </c>
      <c r="C4648" s="2" t="s">
        <v>9693</v>
      </c>
      <c r="D4648" s="1">
        <v>58</v>
      </c>
      <c r="E4648" s="1">
        <v>1</v>
      </c>
      <c r="F4648" s="1">
        <v>6</v>
      </c>
      <c r="G4648" s="1">
        <v>19.670000000000002</v>
      </c>
      <c r="H4648" s="1">
        <v>25</v>
      </c>
      <c r="I4648" s="16"/>
      <c r="J4648" s="17" t="s">
        <v>7142</v>
      </c>
      <c r="K4648" s="4" t="s">
        <v>7144</v>
      </c>
      <c r="L4648" s="5" t="s">
        <v>7143</v>
      </c>
      <c r="M4648" s="5">
        <f t="shared" si="288"/>
        <v>19.670000000000002</v>
      </c>
      <c r="N4648" s="5">
        <f t="shared" si="289"/>
        <v>25</v>
      </c>
      <c r="O4648" s="3" t="str">
        <f>IF(ISBLANK(D4648),"ส่วนลด",VLOOKUP(D4648,หมวดหมู่!$A$2:$B$35,2))</f>
        <v>แป้ง</v>
      </c>
      <c r="P4648" s="3" t="str">
        <f>IF(ISBLANK(E4648),"หน่วย",VLOOKUP(E4648,หน่วยนับ!$A$2:$B$37,2))</f>
        <v>ชิ้น</v>
      </c>
      <c r="Q4648" t="str">
        <f t="shared" si="290"/>
        <v>P00000.png</v>
      </c>
      <c r="R4648" t="str">
        <f t="shared" si="291"/>
        <v>INSERT INTO `product`(`pID`, `pBar`, `pBars`, `pName`, `pBP`, `pSP`, `pVal`, `pCate`, `pUnit`, `img`) VALUES ('P04648','8850002006553','[{"detail":"รหัสสินค้า","barcode":"P04648"},{"detail":"บาร์โค้ดหลัก","barcode":"8850002006553"}]','โคโดโม๊ะแป้งฟ้า180g**','19.67','25','6','แป้ง','ชิ้น','P00000.png');</v>
      </c>
    </row>
    <row r="4649" spans="1:18" x14ac:dyDescent="0.25">
      <c r="A4649" s="2" t="s">
        <v>9694</v>
      </c>
      <c r="B4649" s="8">
        <v>8850006593240</v>
      </c>
      <c r="C4649" s="2" t="s">
        <v>9695</v>
      </c>
      <c r="D4649" s="1">
        <v>58</v>
      </c>
      <c r="E4649" s="1">
        <v>1</v>
      </c>
      <c r="F4649" s="1">
        <v>6</v>
      </c>
      <c r="G4649" s="1">
        <v>10</v>
      </c>
      <c r="H4649" s="1">
        <v>13</v>
      </c>
      <c r="I4649" s="16"/>
      <c r="J4649" s="17" t="s">
        <v>7142</v>
      </c>
      <c r="K4649" s="4" t="s">
        <v>7144</v>
      </c>
      <c r="L4649" s="5" t="s">
        <v>7143</v>
      </c>
      <c r="M4649" s="5">
        <f t="shared" si="288"/>
        <v>10</v>
      </c>
      <c r="N4649" s="5">
        <f t="shared" si="289"/>
        <v>13</v>
      </c>
      <c r="O4649" s="3" t="str">
        <f>IF(ISBLANK(D4649),"ส่วนลด",VLOOKUP(D4649,หมวดหมู่!$A$2:$B$35,2))</f>
        <v>แป้ง</v>
      </c>
      <c r="P4649" s="3" t="str">
        <f>IF(ISBLANK(E4649),"หน่วย",VLOOKUP(E4649,หน่วยนับ!$A$2:$B$37,2))</f>
        <v>ชิ้น</v>
      </c>
      <c r="Q4649" t="str">
        <f t="shared" si="290"/>
        <v>P00000.png</v>
      </c>
      <c r="R4649" t="str">
        <f t="shared" si="291"/>
        <v>INSERT INTO `product`(`pID`, `pBar`, `pBars`, `pName`, `pBP`, `pSP`, `pVal`, `pCate`, `pUnit`, `img`) VALUES ('P04649','8850006593240','[{"detail":"รหัสสินค้า","barcode":"P04649"},{"detail":"บาร์โค้ดหลัก","barcode":"8850006593240"}]','แพร์แป้งซากุระ60กรัม**','10','13','6','แป้ง','ชิ้น','P00000.png');</v>
      </c>
    </row>
    <row r="4650" spans="1:18" x14ac:dyDescent="0.25">
      <c r="A4650" s="2" t="s">
        <v>9696</v>
      </c>
      <c r="B4650" s="8">
        <v>8851989065137</v>
      </c>
      <c r="C4650" s="2" t="s">
        <v>9697</v>
      </c>
      <c r="D4650" s="1">
        <v>58</v>
      </c>
      <c r="E4650" s="1">
        <v>1</v>
      </c>
      <c r="F4650" s="1">
        <v>3</v>
      </c>
      <c r="G4650" s="1">
        <v>19.670000000000002</v>
      </c>
      <c r="H4650" s="1">
        <v>25</v>
      </c>
      <c r="I4650" s="16"/>
      <c r="J4650" s="17" t="s">
        <v>7142</v>
      </c>
      <c r="K4650" s="4" t="s">
        <v>7144</v>
      </c>
      <c r="L4650" s="5" t="s">
        <v>7143</v>
      </c>
      <c r="M4650" s="5">
        <f t="shared" si="288"/>
        <v>19.670000000000002</v>
      </c>
      <c r="N4650" s="5">
        <f t="shared" si="289"/>
        <v>25</v>
      </c>
      <c r="O4650" s="3" t="str">
        <f>IF(ISBLANK(D4650),"ส่วนลด",VLOOKUP(D4650,หมวดหมู่!$A$2:$B$35,2))</f>
        <v>แป้ง</v>
      </c>
      <c r="P4650" s="3" t="str">
        <f>IF(ISBLANK(E4650),"หน่วย",VLOOKUP(E4650,หน่วยนับ!$A$2:$B$37,2))</f>
        <v>ชิ้น</v>
      </c>
      <c r="Q4650" t="str">
        <f t="shared" si="290"/>
        <v>P00000.png</v>
      </c>
      <c r="R4650" t="str">
        <f t="shared" si="291"/>
        <v>INSERT INTO `product`(`pID`, `pBar`, `pBars`, `pName`, `pBP`, `pSP`, `pVal`, `pCate`, `pUnit`, `img`) VALUES ('P04650','8851989065137','[{"detail":"รหัสสินค้า","barcode":"P04650"},{"detail":"บาร์โค้ดหลัก","barcode":"8851989065137"}]','ดีนี่แป้งเด็กขวดเล็ก180g**','19.67','25','3','แป้ง','ชิ้น','P00000.png');</v>
      </c>
    </row>
    <row r="4651" spans="1:18" x14ac:dyDescent="0.25">
      <c r="A4651" s="2" t="s">
        <v>9698</v>
      </c>
      <c r="B4651" s="8">
        <v>8851123384155</v>
      </c>
      <c r="C4651" s="2" t="s">
        <v>9068</v>
      </c>
      <c r="D4651" s="1">
        <v>58</v>
      </c>
      <c r="E4651" s="1">
        <v>1</v>
      </c>
      <c r="F4651" s="1">
        <v>2</v>
      </c>
      <c r="G4651" s="1">
        <v>42.5</v>
      </c>
      <c r="H4651" s="1">
        <v>49</v>
      </c>
      <c r="I4651" s="16"/>
      <c r="J4651" s="17" t="s">
        <v>7142</v>
      </c>
      <c r="K4651" s="4" t="s">
        <v>7144</v>
      </c>
      <c r="L4651" s="5" t="s">
        <v>7143</v>
      </c>
      <c r="M4651" s="5">
        <f t="shared" si="288"/>
        <v>42.5</v>
      </c>
      <c r="N4651" s="5">
        <f t="shared" si="289"/>
        <v>49</v>
      </c>
      <c r="O4651" s="3" t="str">
        <f>IF(ISBLANK(D4651),"ส่วนลด",VLOOKUP(D4651,หมวดหมู่!$A$2:$B$35,2))</f>
        <v>แป้ง</v>
      </c>
      <c r="P4651" s="3" t="str">
        <f>IF(ISBLANK(E4651),"หน่วย",VLOOKUP(E4651,หน่วยนับ!$A$2:$B$37,2))</f>
        <v>ชิ้น</v>
      </c>
      <c r="Q4651" t="str">
        <f t="shared" si="290"/>
        <v>P00000.png</v>
      </c>
      <c r="R4651" t="str">
        <f t="shared" si="291"/>
        <v>INSERT INTO `product`(`pID`, `pBar`, `pBars`, `pName`, `pBP`, `pSP`, `pVal`, `pCate`, `pUnit`, `img`) VALUES ('P04651','8851123384155','[{"detail":"รหัสสินค้า","barcode":"P04651"},{"detail":"บาร์โค้ดหลัก","barcode":"8851123384155"}]','ทเวลฟลัสแป้งเย็น300g***','42.5','49','2','แป้ง','ชิ้น','P00000.png');</v>
      </c>
    </row>
    <row r="4652" spans="1:18" x14ac:dyDescent="0.25">
      <c r="A4652" s="2" t="s">
        <v>9699</v>
      </c>
      <c r="B4652" s="8">
        <v>8851123347815</v>
      </c>
      <c r="C4652" s="2" t="s">
        <v>9700</v>
      </c>
      <c r="D4652" s="1">
        <v>42</v>
      </c>
      <c r="E4652" s="1">
        <v>1</v>
      </c>
      <c r="F4652" s="1">
        <v>3</v>
      </c>
      <c r="G4652" s="1">
        <v>42</v>
      </c>
      <c r="H4652" s="1">
        <v>50</v>
      </c>
      <c r="I4652" s="15" t="s">
        <v>9701</v>
      </c>
      <c r="J4652" s="17" t="s">
        <v>7142</v>
      </c>
      <c r="K4652" s="4" t="s">
        <v>7144</v>
      </c>
      <c r="L4652" s="5" t="s">
        <v>7143</v>
      </c>
      <c r="M4652" s="5">
        <f t="shared" si="288"/>
        <v>42</v>
      </c>
      <c r="N4652" s="5">
        <f t="shared" si="289"/>
        <v>50</v>
      </c>
      <c r="O4652" s="3" t="str">
        <f>IF(ISBLANK(D4652),"ส่วนลด",VLOOKUP(D4652,หมวดหมู่!$A$2:$B$35,2))</f>
        <v>ของใช้เด็ก+ชิชชู่+สำลี</v>
      </c>
      <c r="P4652" s="3" t="str">
        <f>IF(ISBLANK(E4652),"หน่วย",VLOOKUP(E4652,หน่วยนับ!$A$2:$B$37,2))</f>
        <v>ชิ้น</v>
      </c>
      <c r="Q4652" t="str">
        <f t="shared" si="290"/>
        <v>prd_4679.jpg</v>
      </c>
      <c r="R4652" t="str">
        <f t="shared" si="291"/>
        <v>INSERT INTO `product`(`pID`, `pBar`, `pBars`, `pName`, `pBP`, `pSP`, `pVal`, `pCate`, `pUnit`, `img`) VALUES ('P04652','8851123347815','[{"detail":"รหัสสินค้า","barcode":"P04652"},{"detail":"บาร์โค้ดหลัก","barcode":"8851123347815"}]','เบบี้มายซักผ้าเด็ก600มล***','42','50','3','ของใช้เด็ก+ชิชชู่+สำลี','ชิ้น','prd_4679.jpg');</v>
      </c>
    </row>
    <row r="4653" spans="1:18" x14ac:dyDescent="0.25">
      <c r="A4653" s="2" t="s">
        <v>9702</v>
      </c>
      <c r="B4653" s="8">
        <v>8851123347112</v>
      </c>
      <c r="C4653" s="2" t="s">
        <v>9700</v>
      </c>
      <c r="D4653" s="1">
        <v>42</v>
      </c>
      <c r="E4653" s="1">
        <v>1</v>
      </c>
      <c r="F4653" s="1">
        <v>3</v>
      </c>
      <c r="G4653" s="1">
        <v>42</v>
      </c>
      <c r="H4653" s="1">
        <v>50</v>
      </c>
      <c r="I4653" s="15" t="s">
        <v>9703</v>
      </c>
      <c r="J4653" s="17" t="s">
        <v>7142</v>
      </c>
      <c r="K4653" s="4" t="s">
        <v>7144</v>
      </c>
      <c r="L4653" s="5" t="s">
        <v>7143</v>
      </c>
      <c r="M4653" s="5">
        <f t="shared" si="288"/>
        <v>42</v>
      </c>
      <c r="N4653" s="5">
        <f t="shared" si="289"/>
        <v>50</v>
      </c>
      <c r="O4653" s="3" t="str">
        <f>IF(ISBLANK(D4653),"ส่วนลด",VLOOKUP(D4653,หมวดหมู่!$A$2:$B$35,2))</f>
        <v>ของใช้เด็ก+ชิชชู่+สำลี</v>
      </c>
      <c r="P4653" s="3" t="str">
        <f>IF(ISBLANK(E4653),"หน่วย",VLOOKUP(E4653,หน่วยนับ!$A$2:$B$37,2))</f>
        <v>ชิ้น</v>
      </c>
      <c r="Q4653" t="str">
        <f t="shared" si="290"/>
        <v>prd_4680.jpg</v>
      </c>
      <c r="R4653" t="str">
        <f t="shared" si="291"/>
        <v>INSERT INTO `product`(`pID`, `pBar`, `pBars`, `pName`, `pBP`, `pSP`, `pVal`, `pCate`, `pUnit`, `img`) VALUES ('P04653','8851123347112','[{"detail":"รหัสสินค้า","barcode":"P04653"},{"detail":"บาร์โค้ดหลัก","barcode":"8851123347112"}]','เบบี้มายซักผ้าเด็ก600มล***','42','50','3','ของใช้เด็ก+ชิชชู่+สำลี','ชิ้น','prd_4680.jpg');</v>
      </c>
    </row>
    <row r="4654" spans="1:18" x14ac:dyDescent="0.25">
      <c r="A4654" s="2" t="s">
        <v>9704</v>
      </c>
      <c r="B4654" s="8">
        <v>8850002029934</v>
      </c>
      <c r="C4654" s="2" t="s">
        <v>9705</v>
      </c>
      <c r="D4654" s="1">
        <v>42</v>
      </c>
      <c r="E4654" s="1">
        <v>1</v>
      </c>
      <c r="F4654" s="1">
        <v>2</v>
      </c>
      <c r="G4654" s="1">
        <v>44.67</v>
      </c>
      <c r="H4654" s="1">
        <v>55</v>
      </c>
      <c r="I4654" s="15" t="s">
        <v>9706</v>
      </c>
      <c r="J4654" s="17" t="s">
        <v>7142</v>
      </c>
      <c r="K4654" s="4" t="s">
        <v>7144</v>
      </c>
      <c r="L4654" s="5" t="s">
        <v>7143</v>
      </c>
      <c r="M4654" s="5">
        <f t="shared" si="288"/>
        <v>44.67</v>
      </c>
      <c r="N4654" s="5">
        <f t="shared" si="289"/>
        <v>55</v>
      </c>
      <c r="O4654" s="3" t="str">
        <f>IF(ISBLANK(D4654),"ส่วนลด",VLOOKUP(D4654,หมวดหมู่!$A$2:$B$35,2))</f>
        <v>ของใช้เด็ก+ชิชชู่+สำลี</v>
      </c>
      <c r="P4654" s="3" t="str">
        <f>IF(ISBLANK(E4654),"หน่วย",VLOOKUP(E4654,หน่วยนับ!$A$2:$B$37,2))</f>
        <v>ชิ้น</v>
      </c>
      <c r="Q4654" t="str">
        <f t="shared" si="290"/>
        <v>prd_4681.jpg</v>
      </c>
      <c r="R4654" t="str">
        <f t="shared" si="291"/>
        <v>INSERT INTO `product`(`pID`, `pBar`, `pBars`, `pName`, `pBP`, `pSP`, `pVal`, `pCate`, `pUnit`, `img`) VALUES ('P04654','8850002029934','[{"detail":"รหัสสินค้า","barcode":"P04654"},{"detail":"บาร์โค้ดหลัก","barcode":"8850002029934"}]','โดโดโมะบ้วนปากเด็ก250มล***','44.67','55','2','ของใช้เด็ก+ชิชชู่+สำลี','ชิ้น','prd_4681.jpg');</v>
      </c>
    </row>
    <row r="4655" spans="1:18" x14ac:dyDescent="0.25">
      <c r="A4655" s="2" t="s">
        <v>9707</v>
      </c>
      <c r="B4655" s="8">
        <v>8851123349802</v>
      </c>
      <c r="C4655" s="2" t="s">
        <v>9708</v>
      </c>
      <c r="D4655" s="1">
        <v>42</v>
      </c>
      <c r="E4655" s="1">
        <v>1</v>
      </c>
      <c r="F4655" s="1">
        <v>6</v>
      </c>
      <c r="G4655" s="1">
        <v>24.75</v>
      </c>
      <c r="H4655" s="1">
        <v>33</v>
      </c>
      <c r="I4655" s="15" t="s">
        <v>9709</v>
      </c>
      <c r="J4655" s="17" t="s">
        <v>7142</v>
      </c>
      <c r="K4655" s="4" t="s">
        <v>7144</v>
      </c>
      <c r="L4655" s="5" t="s">
        <v>7143</v>
      </c>
      <c r="M4655" s="5">
        <f t="shared" si="288"/>
        <v>24.75</v>
      </c>
      <c r="N4655" s="5">
        <f t="shared" si="289"/>
        <v>33</v>
      </c>
      <c r="O4655" s="3" t="str">
        <f>IF(ISBLANK(D4655),"ส่วนลด",VLOOKUP(D4655,หมวดหมู่!$A$2:$B$35,2))</f>
        <v>ของใช้เด็ก+ชิชชู่+สำลี</v>
      </c>
      <c r="P4655" s="3" t="str">
        <f>IF(ISBLANK(E4655),"หน่วย",VLOOKUP(E4655,หน่วยนับ!$A$2:$B$37,2))</f>
        <v>ชิ้น</v>
      </c>
      <c r="Q4655" t="str">
        <f t="shared" si="290"/>
        <v>prd_4682.jpg</v>
      </c>
      <c r="R4655" t="str">
        <f t="shared" si="291"/>
        <v>INSERT INTO `product`(`pID`, `pBar`, `pBars`, `pName`, `pBP`, `pSP`, `pVal`, `pCate`, `pUnit`, `img`) VALUES ('P04655','8851123349802','[{"detail":"รหัสสินค้า","barcode":"P04655"},{"detail":"บาร์โค้ดหลัก","barcode":"8851123349802"}]','เบบี้มายออย100มล***','24.75','33','6','ของใช้เด็ก+ชิชชู่+สำลี','ชิ้น','prd_4682.jpg');</v>
      </c>
    </row>
    <row r="4656" spans="1:18" x14ac:dyDescent="0.25">
      <c r="A4656" s="2" t="s">
        <v>9710</v>
      </c>
      <c r="B4656" s="8">
        <v>8851932380942</v>
      </c>
      <c r="C4656" s="2" t="s">
        <v>9711</v>
      </c>
      <c r="D4656" s="1">
        <v>56</v>
      </c>
      <c r="E4656" s="1">
        <v>1</v>
      </c>
      <c r="F4656" s="1">
        <v>0</v>
      </c>
      <c r="G4656" s="1">
        <v>99.5</v>
      </c>
      <c r="H4656" s="1">
        <v>119</v>
      </c>
      <c r="I4656" s="16"/>
      <c r="J4656" s="17" t="s">
        <v>7142</v>
      </c>
      <c r="K4656" s="4" t="s">
        <v>7144</v>
      </c>
      <c r="L4656" s="5" t="s">
        <v>7143</v>
      </c>
      <c r="M4656" s="5">
        <f t="shared" si="288"/>
        <v>99.5</v>
      </c>
      <c r="N4656" s="5">
        <f t="shared" si="289"/>
        <v>119</v>
      </c>
      <c r="O4656" s="3" t="str">
        <f>IF(ISBLANK(D4656),"ส่วนลด",VLOOKUP(D4656,หมวดหมู่!$A$2:$B$35,2))</f>
        <v>ผงซักฟอก</v>
      </c>
      <c r="P4656" s="3" t="str">
        <f>IF(ISBLANK(E4656),"หน่วย",VLOOKUP(E4656,หน่วยนับ!$A$2:$B$37,2))</f>
        <v>ชิ้น</v>
      </c>
      <c r="Q4656" t="str">
        <f t="shared" si="290"/>
        <v>P00000.png</v>
      </c>
      <c r="R4656" t="str">
        <f t="shared" si="291"/>
        <v>INSERT INTO `product`(`pID`, `pBar`, `pBars`, `pName`, `pBP`, `pSP`, `pVal`, `pCate`, `pUnit`, `img`) VALUES ('P04656','8851932380942','[{"detail":"รหัสสินค้า","barcode":"P04656"},{"detail":"บาร์โค้ดหลัก","barcode":"8851932380942"}]','บรีสเอ็กเซลอมฟอร์ด1400กรัม**','99.5','119','0','ผงซักฟอก','ชิ้น','P00000.png');</v>
      </c>
    </row>
    <row r="4657" spans="1:18" x14ac:dyDescent="0.25">
      <c r="A4657" s="2" t="s">
        <v>9712</v>
      </c>
      <c r="B4657" s="8">
        <v>8851932377829</v>
      </c>
      <c r="C4657" s="2" t="s">
        <v>9711</v>
      </c>
      <c r="D4657" s="1">
        <v>56</v>
      </c>
      <c r="E4657" s="1">
        <v>1</v>
      </c>
      <c r="F4657" s="1">
        <v>0</v>
      </c>
      <c r="G4657" s="1">
        <v>99.5</v>
      </c>
      <c r="H4657" s="1">
        <v>119</v>
      </c>
      <c r="I4657" s="16"/>
      <c r="J4657" s="17" t="s">
        <v>7142</v>
      </c>
      <c r="K4657" s="4" t="s">
        <v>7144</v>
      </c>
      <c r="L4657" s="5" t="s">
        <v>7143</v>
      </c>
      <c r="M4657" s="5">
        <f t="shared" si="288"/>
        <v>99.5</v>
      </c>
      <c r="N4657" s="5">
        <f t="shared" si="289"/>
        <v>119</v>
      </c>
      <c r="O4657" s="3" t="str">
        <f>IF(ISBLANK(D4657),"ส่วนลด",VLOOKUP(D4657,หมวดหมู่!$A$2:$B$35,2))</f>
        <v>ผงซักฟอก</v>
      </c>
      <c r="P4657" s="3" t="str">
        <f>IF(ISBLANK(E4657),"หน่วย",VLOOKUP(E4657,หน่วยนับ!$A$2:$B$37,2))</f>
        <v>ชิ้น</v>
      </c>
      <c r="Q4657" t="str">
        <f t="shared" si="290"/>
        <v>P00000.png</v>
      </c>
      <c r="R4657" t="str">
        <f t="shared" si="291"/>
        <v>INSERT INTO `product`(`pID`, `pBar`, `pBars`, `pName`, `pBP`, `pSP`, `pVal`, `pCate`, `pUnit`, `img`) VALUES ('P04657','8851932377829','[{"detail":"รหัสสินค้า","barcode":"P04657"},{"detail":"บาร์โค้ดหลัก","barcode":"8851932377829"}]','บรีสเอ็กเซลอมฟอร์ด1400กรัม**','99.5','119','0','ผงซักฟอก','ชิ้น','P00000.png');</v>
      </c>
    </row>
    <row r="4658" spans="1:18" x14ac:dyDescent="0.25">
      <c r="A4658" s="2" t="s">
        <v>9713</v>
      </c>
      <c r="B4658" s="8">
        <v>8851123237185</v>
      </c>
      <c r="C4658" s="2" t="s">
        <v>9714</v>
      </c>
      <c r="D4658" s="1">
        <v>20</v>
      </c>
      <c r="E4658" s="1">
        <v>3</v>
      </c>
      <c r="F4658" s="1">
        <v>2</v>
      </c>
      <c r="G4658" s="1">
        <v>15.3</v>
      </c>
      <c r="H4658" s="1">
        <v>20</v>
      </c>
      <c r="I4658" s="16"/>
      <c r="J4658" s="17" t="s">
        <v>7142</v>
      </c>
      <c r="K4658" s="4" t="s">
        <v>7144</v>
      </c>
      <c r="L4658" s="5" t="s">
        <v>7143</v>
      </c>
      <c r="M4658" s="5">
        <f t="shared" si="288"/>
        <v>15.3</v>
      </c>
      <c r="N4658" s="5">
        <f t="shared" si="289"/>
        <v>20</v>
      </c>
      <c r="O4658" s="3" t="str">
        <f>IF(ISBLANK(D4658),"ส่วนลด",VLOOKUP(D4658,หมวดหมู่!$A$2:$B$35,2))</f>
        <v>อุปโภค/บริโภค</v>
      </c>
      <c r="P4658" s="3" t="str">
        <f>IF(ISBLANK(E4658),"หน่วย",VLOOKUP(E4658,หน่วยนับ!$A$2:$B$37,2))</f>
        <v>ขวด</v>
      </c>
      <c r="Q4658" t="str">
        <f t="shared" si="290"/>
        <v>P00000.png</v>
      </c>
      <c r="R4658" t="str">
        <f t="shared" si="291"/>
        <v>INSERT INTO `product`(`pID`, `pBar`, `pBars`, `pName`, `pBP`, `pSP`, `pVal`, `pCate`, `pUnit`, `img`) VALUES ('P04658','8851123237185','[{"detail":"รหัสสินค้า","barcode":"P04658"},{"detail":"บาร์โค้ดหลัก","barcode":"8851123237185"}]','วิามินซีอลลาเน**','15.3','20','2','อุปโภค/บริโภค','ขวด','P00000.png');</v>
      </c>
    </row>
    <row r="4659" spans="1:18" x14ac:dyDescent="0.25">
      <c r="A4659" s="2" t="s">
        <v>9715</v>
      </c>
      <c r="B4659" s="8">
        <v>8851932395168</v>
      </c>
      <c r="C4659" s="2" t="s">
        <v>9716</v>
      </c>
      <c r="D4659" s="1">
        <v>61</v>
      </c>
      <c r="E4659" s="1">
        <v>1</v>
      </c>
      <c r="F4659" s="1">
        <v>1</v>
      </c>
      <c r="G4659" s="1">
        <v>46.67</v>
      </c>
      <c r="H4659" s="1">
        <v>55</v>
      </c>
      <c r="I4659" s="16"/>
      <c r="J4659" s="17" t="s">
        <v>7142</v>
      </c>
      <c r="K4659" s="4" t="s">
        <v>7144</v>
      </c>
      <c r="L4659" s="5" t="s">
        <v>7143</v>
      </c>
      <c r="M4659" s="5">
        <f t="shared" si="288"/>
        <v>46.67</v>
      </c>
      <c r="N4659" s="5">
        <f t="shared" si="289"/>
        <v>55</v>
      </c>
      <c r="O4659" s="3" t="str">
        <f>IF(ISBLANK(D4659),"ส่วนลด",VLOOKUP(D4659,หมวดหมู่!$A$2:$B$35,2))</f>
        <v>แชมพูสระผม</v>
      </c>
      <c r="P4659" s="3" t="str">
        <f>IF(ISBLANK(E4659),"หน่วย",VLOOKUP(E4659,หน่วยนับ!$A$2:$B$37,2))</f>
        <v>ชิ้น</v>
      </c>
      <c r="Q4659" t="str">
        <f t="shared" si="290"/>
        <v>P00000.png</v>
      </c>
      <c r="R4659" t="str">
        <f t="shared" si="291"/>
        <v>INSERT INTO `product`(`pID`, `pBar`, `pBars`, `pName`, `pBP`, `pSP`, `pVal`, `pCate`, `pUnit`, `img`) VALUES ('P04659','8851932395168','[{"detail":"รหัสสินค้า","barcode":"P04659"},{"detail":"บาร์โค้ดหลัก","barcode":"8851932395168"}]','เคลียแชมพูฟ้า145มล***','46.67','55','1','แชมพูสระผม','ชิ้น','P00000.png');</v>
      </c>
    </row>
    <row r="4660" spans="1:18" x14ac:dyDescent="0.25">
      <c r="A4660" s="2" t="s">
        <v>9717</v>
      </c>
      <c r="B4660" s="8">
        <v>8851932420020</v>
      </c>
      <c r="C4660" s="2" t="s">
        <v>9718</v>
      </c>
      <c r="D4660" s="1">
        <v>62</v>
      </c>
      <c r="E4660" s="1">
        <v>1</v>
      </c>
      <c r="F4660" s="1">
        <v>6</v>
      </c>
      <c r="G4660" s="1">
        <v>29.34</v>
      </c>
      <c r="H4660" s="1">
        <v>35</v>
      </c>
      <c r="I4660" s="16"/>
      <c r="J4660" s="17" t="s">
        <v>7142</v>
      </c>
      <c r="K4660" s="4" t="s">
        <v>7144</v>
      </c>
      <c r="L4660" s="5" t="s">
        <v>7143</v>
      </c>
      <c r="M4660" s="5">
        <f t="shared" si="288"/>
        <v>29.34</v>
      </c>
      <c r="N4660" s="5">
        <f t="shared" si="289"/>
        <v>35</v>
      </c>
      <c r="O4660" s="3" t="str">
        <f>IF(ISBLANK(D4660),"ส่วนลด",VLOOKUP(D4660,หมวดหมู่!$A$2:$B$35,2))</f>
        <v>ครีมนวดผม</v>
      </c>
      <c r="P4660" s="3" t="str">
        <f>IF(ISBLANK(E4660),"หน่วย",VLOOKUP(E4660,หน่วยนับ!$A$2:$B$37,2))</f>
        <v>ชิ้น</v>
      </c>
      <c r="Q4660" t="str">
        <f t="shared" si="290"/>
        <v>P00000.png</v>
      </c>
      <c r="R4660" t="str">
        <f t="shared" si="291"/>
        <v>INSERT INTO `product`(`pID`, `pBar`, `pBars`, `pName`, `pBP`, `pSP`, `pVal`, `pCate`, `pUnit`, `img`) VALUES ('P04660','8851932420020','[{"detail":"รหัสสินค้า","barcode":"P04660"},{"detail":"บาร์โค้ดหลัก","barcode":"8851932420020"}]','ซัลซิลครีมนวดดำ***','29.34','35','6','ครีมนวดผม','ชิ้น','P00000.png');</v>
      </c>
    </row>
    <row r="4661" spans="1:18" x14ac:dyDescent="0.25">
      <c r="A4661" s="2" t="s">
        <v>9719</v>
      </c>
      <c r="B4661" s="8">
        <v>8851932416726</v>
      </c>
      <c r="C4661" s="2" t="s">
        <v>9720</v>
      </c>
      <c r="D4661" s="1">
        <v>62</v>
      </c>
      <c r="E4661" s="1">
        <v>1</v>
      </c>
      <c r="F4661" s="1">
        <v>6</v>
      </c>
      <c r="G4661" s="1">
        <v>16.670000000000002</v>
      </c>
      <c r="H4661" s="1">
        <v>20</v>
      </c>
      <c r="I4661" s="16"/>
      <c r="J4661" s="17" t="s">
        <v>7142</v>
      </c>
      <c r="K4661" s="4" t="s">
        <v>7144</v>
      </c>
      <c r="L4661" s="5" t="s">
        <v>7143</v>
      </c>
      <c r="M4661" s="5">
        <f t="shared" si="288"/>
        <v>16.670000000000002</v>
      </c>
      <c r="N4661" s="5">
        <f t="shared" si="289"/>
        <v>20</v>
      </c>
      <c r="O4661" s="3" t="str">
        <f>IF(ISBLANK(D4661),"ส่วนลด",VLOOKUP(D4661,หมวดหมู่!$A$2:$B$35,2))</f>
        <v>ครีมนวดผม</v>
      </c>
      <c r="P4661" s="3" t="str">
        <f>IF(ISBLANK(E4661),"หน่วย",VLOOKUP(E4661,หน่วยนับ!$A$2:$B$37,2))</f>
        <v>ชิ้น</v>
      </c>
      <c r="Q4661" t="str">
        <f t="shared" si="290"/>
        <v>P00000.png</v>
      </c>
      <c r="R4661" t="str">
        <f t="shared" si="291"/>
        <v>INSERT INTO `product`(`pID`, `pBar`, `pBars`, `pName`, `pBP`, `pSP`, `pVal`, `pCate`, `pUnit`, `img`) VALUES ('P04661','8851932416726','[{"detail":"รหัสสินค้า","barcode":"P04661"},{"detail":"บาร์โค้ดหลัก","barcode":"8851932416726"}]','ซัลซิลครีมนวดดำ60มล***','16.67','20','6','ครีมนวดผม','ชิ้น','P00000.png');</v>
      </c>
    </row>
    <row r="4662" spans="1:18" x14ac:dyDescent="0.25">
      <c r="A4662" s="2" t="s">
        <v>9721</v>
      </c>
      <c r="B4662" s="8">
        <v>8850426000755</v>
      </c>
      <c r="C4662" s="2" t="s">
        <v>9722</v>
      </c>
      <c r="D4662" s="1">
        <v>33</v>
      </c>
      <c r="E4662" s="1">
        <v>1</v>
      </c>
      <c r="F4662" s="1">
        <v>1</v>
      </c>
      <c r="G4662" s="1">
        <v>50</v>
      </c>
      <c r="H4662" s="1">
        <v>55</v>
      </c>
      <c r="I4662" s="16"/>
      <c r="J4662" s="17" t="s">
        <v>7142</v>
      </c>
      <c r="K4662" s="4" t="s">
        <v>7144</v>
      </c>
      <c r="L4662" s="5" t="s">
        <v>7143</v>
      </c>
      <c r="M4662" s="5">
        <f t="shared" si="288"/>
        <v>50</v>
      </c>
      <c r="N4662" s="5">
        <f t="shared" si="289"/>
        <v>55</v>
      </c>
      <c r="O4662" s="3" t="str">
        <f>IF(ISBLANK(D4662),"ส่วนลด",VLOOKUP(D4662,หมวดหมู่!$A$2:$B$35,2))</f>
        <v>ขนม</v>
      </c>
      <c r="P4662" s="3" t="str">
        <f>IF(ISBLANK(E4662),"หน่วย",VLOOKUP(E4662,หน่วยนับ!$A$2:$B$37,2))</f>
        <v>ชิ้น</v>
      </c>
      <c r="Q4662" t="str">
        <f t="shared" si="290"/>
        <v>P00000.png</v>
      </c>
      <c r="R4662" t="str">
        <f t="shared" si="291"/>
        <v>INSERT INTO `product`(`pID`, `pBar`, `pBars`, `pName`, `pBP`, `pSP`, `pVal`, `pCate`, `pUnit`, `img`) VALUES ('P04662','8850426000755','[{"detail":"รหัสสินค้า","barcode":"P04662"},{"detail":"บาร์โค้ดหลัก","barcode":"8850426000755"}]','ยูโร่เค๊กคาปูซิโน่12ห่อ***','50','55','1','ขนม','ชิ้น','P00000.png');</v>
      </c>
    </row>
    <row r="4663" spans="1:18" x14ac:dyDescent="0.25">
      <c r="A4663" s="2" t="s">
        <v>9723</v>
      </c>
      <c r="B4663" s="8">
        <v>8850425007281</v>
      </c>
      <c r="C4663" s="2" t="s">
        <v>9724</v>
      </c>
      <c r="D4663" s="1">
        <v>33</v>
      </c>
      <c r="E4663" s="1">
        <v>1</v>
      </c>
      <c r="F4663" s="1">
        <v>0</v>
      </c>
      <c r="G4663" s="1">
        <v>50</v>
      </c>
      <c r="H4663" s="1">
        <v>55</v>
      </c>
      <c r="I4663" s="16"/>
      <c r="J4663" s="17" t="s">
        <v>7142</v>
      </c>
      <c r="K4663" s="4" t="s">
        <v>7144</v>
      </c>
      <c r="L4663" s="5" t="s">
        <v>7143</v>
      </c>
      <c r="M4663" s="5">
        <f t="shared" si="288"/>
        <v>50</v>
      </c>
      <c r="N4663" s="5">
        <f t="shared" si="289"/>
        <v>55</v>
      </c>
      <c r="O4663" s="3" t="str">
        <f>IF(ISBLANK(D4663),"ส่วนลด",VLOOKUP(D4663,หมวดหมู่!$A$2:$B$35,2))</f>
        <v>ขนม</v>
      </c>
      <c r="P4663" s="3" t="str">
        <f>IF(ISBLANK(E4663),"หน่วย",VLOOKUP(E4663,หน่วยนับ!$A$2:$B$37,2))</f>
        <v>ชิ้น</v>
      </c>
      <c r="Q4663" t="str">
        <f t="shared" si="290"/>
        <v>P00000.png</v>
      </c>
      <c r="R4663" t="str">
        <f t="shared" si="291"/>
        <v>INSERT INTO `product`(`pID`, `pBar`, `pBars`, `pName`, `pBP`, `pSP`, `pVal`, `pCate`, `pUnit`, `img`) VALUES ('P04663','8850425007281','[{"detail":"รหัสสินค้า","barcode":"P04663"},{"detail":"บาร์โค้ดหลัก","barcode":"8850425007281"}]','ยูโร่เค๊กช็อคฟาย12ห่อ**','50','55','0','ขนม','ชิ้น','P00000.png');</v>
      </c>
    </row>
    <row r="4664" spans="1:18" x14ac:dyDescent="0.25">
      <c r="A4664" s="2" t="s">
        <v>9725</v>
      </c>
      <c r="B4664" s="8">
        <v>8850425002941</v>
      </c>
      <c r="C4664" s="2" t="s">
        <v>9726</v>
      </c>
      <c r="D4664" s="1">
        <v>33</v>
      </c>
      <c r="E4664" s="1">
        <v>1</v>
      </c>
      <c r="F4664" s="1">
        <v>0</v>
      </c>
      <c r="G4664" s="1">
        <v>50</v>
      </c>
      <c r="H4664" s="1">
        <v>55</v>
      </c>
      <c r="I4664" s="16"/>
      <c r="J4664" s="17" t="s">
        <v>7142</v>
      </c>
      <c r="K4664" s="4" t="s">
        <v>7144</v>
      </c>
      <c r="L4664" s="5" t="s">
        <v>7143</v>
      </c>
      <c r="M4664" s="5">
        <f t="shared" si="288"/>
        <v>50</v>
      </c>
      <c r="N4664" s="5">
        <f t="shared" si="289"/>
        <v>55</v>
      </c>
      <c r="O4664" s="3" t="str">
        <f>IF(ISBLANK(D4664),"ส่วนลด",VLOOKUP(D4664,หมวดหมู่!$A$2:$B$35,2))</f>
        <v>ขนม</v>
      </c>
      <c r="P4664" s="3" t="str">
        <f>IF(ISBLANK(E4664),"หน่วย",VLOOKUP(E4664,หน่วยนับ!$A$2:$B$37,2))</f>
        <v>ชิ้น</v>
      </c>
      <c r="Q4664" t="str">
        <f t="shared" si="290"/>
        <v>P00000.png</v>
      </c>
      <c r="R4664" t="str">
        <f t="shared" si="291"/>
        <v>INSERT INTO `product`(`pID`, `pBar`, `pBars`, `pName`, `pBP`, `pSP`, `pVal`, `pCate`, `pUnit`, `img`) VALUES ('P04664','8850425002941','[{"detail":"รหัสสินค้า","barcode":"P04664"},{"detail":"บาร์โค้ดหลัก","barcode":"8850425002941"}]','ยูโร่เค๊กสตรอเบอรี่12ห่อ**','50','55','0','ขนม','ชิ้น','P00000.png');</v>
      </c>
    </row>
    <row r="4665" spans="1:18" x14ac:dyDescent="0.25">
      <c r="A4665" s="2" t="s">
        <v>9727</v>
      </c>
      <c r="B4665" s="8">
        <v>8850425011776</v>
      </c>
      <c r="C4665" s="2" t="s">
        <v>9728</v>
      </c>
      <c r="D4665" s="1">
        <v>33</v>
      </c>
      <c r="E4665" s="1">
        <v>1</v>
      </c>
      <c r="F4665" s="1">
        <v>0</v>
      </c>
      <c r="G4665" s="1">
        <v>50</v>
      </c>
      <c r="H4665" s="1">
        <v>55</v>
      </c>
      <c r="I4665" s="16"/>
      <c r="J4665" s="17" t="s">
        <v>7142</v>
      </c>
      <c r="K4665" s="4" t="s">
        <v>7144</v>
      </c>
      <c r="L4665" s="5" t="s">
        <v>7143</v>
      </c>
      <c r="M4665" s="5">
        <f t="shared" si="288"/>
        <v>50</v>
      </c>
      <c r="N4665" s="5">
        <f t="shared" si="289"/>
        <v>55</v>
      </c>
      <c r="O4665" s="3" t="str">
        <f>IF(ISBLANK(D4665),"ส่วนลด",VLOOKUP(D4665,หมวดหมู่!$A$2:$B$35,2))</f>
        <v>ขนม</v>
      </c>
      <c r="P4665" s="3" t="str">
        <f>IF(ISBLANK(E4665),"หน่วย",VLOOKUP(E4665,หน่วยนับ!$A$2:$B$37,2))</f>
        <v>ชิ้น</v>
      </c>
      <c r="Q4665" t="str">
        <f t="shared" si="290"/>
        <v>P00000.png</v>
      </c>
      <c r="R4665" t="str">
        <f t="shared" si="291"/>
        <v>INSERT INTO `product`(`pID`, `pBar`, `pBars`, `pName`, `pBP`, `pSP`, `pVal`, `pCate`, `pUnit`, `img`) VALUES ('P04665','8850425011776','[{"detail":"รหัสสินค้า","barcode":"P04665"},{"detail":"บาร์โค้ดหลัก","barcode":"8850425011776"}]','ยูโร่เค๊กนมเฮก12ห่อ**','50','55','0','ขนม','ชิ้น','P00000.png');</v>
      </c>
    </row>
    <row r="4666" spans="1:18" x14ac:dyDescent="0.25">
      <c r="A4666" s="2" t="s">
        <v>9729</v>
      </c>
      <c r="B4666" s="8">
        <v>8851989080185</v>
      </c>
      <c r="C4666" s="2" t="s">
        <v>9730</v>
      </c>
      <c r="D4666" s="1">
        <v>57</v>
      </c>
      <c r="E4666" s="1">
        <v>3</v>
      </c>
      <c r="F4666" s="1">
        <v>6</v>
      </c>
      <c r="G4666" s="1">
        <v>20</v>
      </c>
      <c r="H4666" s="1">
        <v>25</v>
      </c>
      <c r="I4666" s="16"/>
      <c r="J4666" s="17" t="s">
        <v>7142</v>
      </c>
      <c r="K4666" s="4" t="s">
        <v>7144</v>
      </c>
      <c r="L4666" s="5" t="s">
        <v>7143</v>
      </c>
      <c r="M4666" s="5">
        <f t="shared" si="288"/>
        <v>20</v>
      </c>
      <c r="N4666" s="5">
        <f t="shared" si="289"/>
        <v>25</v>
      </c>
      <c r="O4666" s="3" t="str">
        <f>IF(ISBLANK(D4666),"ส่วนลด",VLOOKUP(D4666,หมวดหมู่!$A$2:$B$35,2))</f>
        <v>สบู่+ครีมอาบน้ำ</v>
      </c>
      <c r="P4666" s="3" t="str">
        <f>IF(ISBLANK(E4666),"หน่วย",VLOOKUP(E4666,หน่วยนับ!$A$2:$B$37,2))</f>
        <v>ขวด</v>
      </c>
      <c r="Q4666" t="str">
        <f t="shared" si="290"/>
        <v>P00000.png</v>
      </c>
      <c r="R4666" t="str">
        <f t="shared" si="291"/>
        <v>INSERT INTO `product`(`pID`, `pBar`, `pBars`, `pName`, `pBP`, `pSP`, `pVal`, `pCate`, `pUnit`, `img`) VALUES ('P04666','8851989080185','[{"detail":"รหัสสินค้า","barcode":"P04666"},{"detail":"บาร์โค้ดหลัก","barcode":"8851989080185"}]','บีไนท์อาบน้ำชมพู90มล***','20','25','6','สบู่+ครีมอาบน้ำ','ขวด','P00000.png');</v>
      </c>
    </row>
    <row r="4667" spans="1:18" x14ac:dyDescent="0.25">
      <c r="A4667" s="2" t="s">
        <v>9731</v>
      </c>
      <c r="B4667" s="8">
        <v>8850029029672</v>
      </c>
      <c r="C4667" s="2" t="s">
        <v>9732</v>
      </c>
      <c r="D4667" s="1">
        <v>43</v>
      </c>
      <c r="E4667" s="1">
        <v>3</v>
      </c>
      <c r="F4667" s="1">
        <v>1</v>
      </c>
      <c r="G4667" s="1">
        <v>90.67</v>
      </c>
      <c r="H4667" s="1">
        <v>115</v>
      </c>
      <c r="I4667" s="16"/>
      <c r="J4667" s="17" t="s">
        <v>7142</v>
      </c>
      <c r="K4667" s="4" t="s">
        <v>7144</v>
      </c>
      <c r="L4667" s="5" t="s">
        <v>7143</v>
      </c>
      <c r="M4667" s="5">
        <f t="shared" si="288"/>
        <v>90.67</v>
      </c>
      <c r="N4667" s="5">
        <f t="shared" si="289"/>
        <v>115</v>
      </c>
      <c r="O4667" s="3" t="str">
        <f>IF(ISBLANK(D4667),"ส่วนลด",VLOOKUP(D4667,หมวดหมู่!$A$2:$B$35,2))</f>
        <v>โลออน+โลชั้่น+น้ำหอม</v>
      </c>
      <c r="P4667" s="3" t="str">
        <f>IF(ISBLANK(E4667),"หน่วย",VLOOKUP(E4667,หน่วยนับ!$A$2:$B$37,2))</f>
        <v>ขวด</v>
      </c>
      <c r="Q4667" t="str">
        <f t="shared" si="290"/>
        <v>P00000.png</v>
      </c>
      <c r="R4667" t="str">
        <f t="shared" si="291"/>
        <v>INSERT INTO `product`(`pID`, `pBar`, `pBars`, `pName`, `pBP`, `pSP`, `pVal`, `pCate`, `pUnit`, `img`) VALUES ('P04667','8850029029672','[{"detail":"รหัสสินค้า","barcode":"P04667"},{"detail":"บาร์โค้ดหลัก","barcode":"8850029029672"}]','นีเวียโลออนแมน50มล***','90.67','115','1','โลออน+โลชั้่น+น้ำหอม','ขวด','P00000.png');</v>
      </c>
    </row>
    <row r="4668" spans="1:18" x14ac:dyDescent="0.25">
      <c r="A4668" s="2" t="s">
        <v>9733</v>
      </c>
      <c r="B4668" s="8">
        <v>42419730</v>
      </c>
      <c r="C4668" s="2" t="s">
        <v>9413</v>
      </c>
      <c r="D4668" s="1">
        <v>43</v>
      </c>
      <c r="E4668" s="1">
        <v>1</v>
      </c>
      <c r="F4668" s="1">
        <v>1</v>
      </c>
      <c r="G4668" s="1">
        <v>83.34</v>
      </c>
      <c r="H4668" s="1">
        <v>99</v>
      </c>
      <c r="I4668" s="16"/>
      <c r="J4668" s="17" t="s">
        <v>7142</v>
      </c>
      <c r="K4668" s="4" t="s">
        <v>7144</v>
      </c>
      <c r="L4668" s="5" t="s">
        <v>7143</v>
      </c>
      <c r="M4668" s="5">
        <f t="shared" si="288"/>
        <v>83.34</v>
      </c>
      <c r="N4668" s="5">
        <f t="shared" si="289"/>
        <v>99</v>
      </c>
      <c r="O4668" s="3" t="str">
        <f>IF(ISBLANK(D4668),"ส่วนลด",VLOOKUP(D4668,หมวดหมู่!$A$2:$B$35,2))</f>
        <v>โลออน+โลชั้่น+น้ำหอม</v>
      </c>
      <c r="P4668" s="3" t="str">
        <f>IF(ISBLANK(E4668),"หน่วย",VLOOKUP(E4668,หน่วยนับ!$A$2:$B$37,2))</f>
        <v>ชิ้น</v>
      </c>
      <c r="Q4668" t="str">
        <f t="shared" si="290"/>
        <v>P00000.png</v>
      </c>
      <c r="R4668" t="str">
        <f t="shared" si="291"/>
        <v>INSERT INTO `product`(`pID`, `pBar`, `pBars`, `pName`, `pBP`, `pSP`, `pVal`, `pCate`, `pUnit`, `img`) VALUES ('P04668','42419730','[{"detail":"รหัสสินค้า","barcode":"P04668"},{"detail":"บาร์โค้ดหลัก","barcode":"42419730"}]','นีเวียโลออน50มล***','83.34','99','1','โลออน+โลชั้่น+น้ำหอม','ชิ้น','P00000.png');</v>
      </c>
    </row>
    <row r="4669" spans="1:18" x14ac:dyDescent="0.25">
      <c r="A4669" s="2" t="s">
        <v>9734</v>
      </c>
      <c r="B4669" s="8">
        <v>8851989080192</v>
      </c>
      <c r="C4669" s="2" t="s">
        <v>9735</v>
      </c>
      <c r="D4669" s="1">
        <v>57</v>
      </c>
      <c r="E4669" s="1">
        <v>1</v>
      </c>
      <c r="F4669" s="1">
        <v>2</v>
      </c>
      <c r="G4669" s="1">
        <v>38</v>
      </c>
      <c r="H4669" s="1">
        <v>49</v>
      </c>
      <c r="I4669" s="16"/>
      <c r="J4669" s="17" t="s">
        <v>7142</v>
      </c>
      <c r="K4669" s="4" t="s">
        <v>7144</v>
      </c>
      <c r="L4669" s="5" t="s">
        <v>7143</v>
      </c>
      <c r="M4669" s="5">
        <f t="shared" si="288"/>
        <v>38</v>
      </c>
      <c r="N4669" s="5">
        <f t="shared" si="289"/>
        <v>49</v>
      </c>
      <c r="O4669" s="3" t="str">
        <f>IF(ISBLANK(D4669),"ส่วนลด",VLOOKUP(D4669,หมวดหมู่!$A$2:$B$35,2))</f>
        <v>สบู่+ครีมอาบน้ำ</v>
      </c>
      <c r="P4669" s="3" t="str">
        <f>IF(ISBLANK(E4669),"หน่วย",VLOOKUP(E4669,หน่วยนับ!$A$2:$B$37,2))</f>
        <v>ชิ้น</v>
      </c>
      <c r="Q4669" t="str">
        <f t="shared" si="290"/>
        <v>P00000.png</v>
      </c>
      <c r="R4669" t="str">
        <f t="shared" si="291"/>
        <v>INSERT INTO `product`(`pID`, `pBar`, `pBars`, `pName`, `pBP`, `pSP`, `pVal`, `pCate`, `pUnit`, `img`) VALUES ('P04669','8851989080192','[{"detail":"รหัสสินค้า","barcode":"P04669"},{"detail":"บาร์โค้ดหลัก","barcode":"8851989080192"}]','บีไนจุดซ่อนเร้นฟ้า60มล***','38','49','2','สบู่+ครีมอาบน้ำ','ชิ้น','P00000.png');</v>
      </c>
    </row>
    <row r="4670" spans="1:18" x14ac:dyDescent="0.25">
      <c r="A4670" s="2" t="s">
        <v>9736</v>
      </c>
      <c r="B4670" s="8">
        <v>8851989080222</v>
      </c>
      <c r="C4670" s="2" t="s">
        <v>9025</v>
      </c>
      <c r="D4670" s="1">
        <v>57</v>
      </c>
      <c r="E4670" s="1">
        <v>1</v>
      </c>
      <c r="F4670" s="1">
        <v>3</v>
      </c>
      <c r="G4670" s="1">
        <v>52.67</v>
      </c>
      <c r="H4670" s="1">
        <v>65</v>
      </c>
      <c r="I4670" s="16"/>
      <c r="J4670" s="17" t="s">
        <v>7142</v>
      </c>
      <c r="K4670" s="4" t="s">
        <v>7144</v>
      </c>
      <c r="L4670" s="5" t="s">
        <v>7143</v>
      </c>
      <c r="M4670" s="5">
        <f t="shared" si="288"/>
        <v>52.67</v>
      </c>
      <c r="N4670" s="5">
        <f t="shared" si="289"/>
        <v>65</v>
      </c>
      <c r="O4670" s="3" t="str">
        <f>IF(ISBLANK(D4670),"ส่วนลด",VLOOKUP(D4670,หมวดหมู่!$A$2:$B$35,2))</f>
        <v>สบู่+ครีมอาบน้ำ</v>
      </c>
      <c r="P4670" s="3" t="str">
        <f>IF(ISBLANK(E4670),"หน่วย",VLOOKUP(E4670,หน่วยนับ!$A$2:$B$37,2))</f>
        <v>ชิ้น</v>
      </c>
      <c r="Q4670" t="str">
        <f t="shared" si="290"/>
        <v>P00000.png</v>
      </c>
      <c r="R4670" t="str">
        <f t="shared" si="291"/>
        <v>INSERT INTO `product`(`pID`, `pBar`, `pBars`, `pName`, `pBP`, `pSP`, `pVal`, `pCate`, `pUnit`, `img`) VALUES ('P04670','8851989080222','[{"detail":"รหัสสินค้า","barcode":"P04670"},{"detail":"บาร์โค้ดหลัก","barcode":"8851989080222"}]','บีไนจุดซ่อนเร้น150มล***','52.67','65','3','สบู่+ครีมอาบน้ำ','ชิ้น','P00000.png');</v>
      </c>
    </row>
    <row r="4671" spans="1:18" x14ac:dyDescent="0.25">
      <c r="A4671" s="2" t="s">
        <v>9737</v>
      </c>
      <c r="B4671" s="8">
        <v>8851989080468</v>
      </c>
      <c r="C4671" s="2" t="s">
        <v>9738</v>
      </c>
      <c r="D4671" s="1">
        <v>20</v>
      </c>
      <c r="E4671" s="1">
        <v>1</v>
      </c>
      <c r="F4671" s="1">
        <v>0</v>
      </c>
      <c r="G4671" s="1">
        <v>38</v>
      </c>
      <c r="H4671" s="1">
        <v>49</v>
      </c>
      <c r="I4671" s="16"/>
      <c r="J4671" s="17" t="s">
        <v>7142</v>
      </c>
      <c r="K4671" s="4" t="s">
        <v>7144</v>
      </c>
      <c r="L4671" s="5" t="s">
        <v>7143</v>
      </c>
      <c r="M4671" s="5">
        <f t="shared" si="288"/>
        <v>38</v>
      </c>
      <c r="N4671" s="5">
        <f t="shared" si="289"/>
        <v>49</v>
      </c>
      <c r="O4671" s="3" t="str">
        <f>IF(ISBLANK(D4671),"ส่วนลด",VLOOKUP(D4671,หมวดหมู่!$A$2:$B$35,2))</f>
        <v>อุปโภค/บริโภค</v>
      </c>
      <c r="P4671" s="3" t="str">
        <f>IF(ISBLANK(E4671),"หน่วย",VLOOKUP(E4671,หน่วยนับ!$A$2:$B$37,2))</f>
        <v>ชิ้น</v>
      </c>
      <c r="Q4671" t="str">
        <f t="shared" si="290"/>
        <v>P00000.png</v>
      </c>
      <c r="R4671" t="str">
        <f t="shared" si="291"/>
        <v>INSERT INTO `product`(`pID`, `pBar`, `pBars`, `pName`, `pBP`, `pSP`, `pVal`, `pCate`, `pUnit`, `img`) VALUES ('P04671','8851989080468','[{"detail":"รหัสสินค้า","barcode":"P04671"},{"detail":"บาร์โค้ดหลัก","barcode":"8851989080468"}]','บีไนจุดซ่อนเร้น60มล**','38','49','0','อุปโภค/บริโภค','ชิ้น','P00000.png');</v>
      </c>
    </row>
    <row r="4672" spans="1:18" x14ac:dyDescent="0.25">
      <c r="A4672" s="2" t="s">
        <v>9739</v>
      </c>
      <c r="B4672" s="8">
        <v>8851989080369</v>
      </c>
      <c r="C4672" s="2" t="s">
        <v>9740</v>
      </c>
      <c r="D4672" s="1">
        <v>57</v>
      </c>
      <c r="E4672" s="1">
        <v>1</v>
      </c>
      <c r="F4672" s="1">
        <v>3</v>
      </c>
      <c r="G4672" s="1">
        <v>38</v>
      </c>
      <c r="H4672" s="1">
        <v>49</v>
      </c>
      <c r="I4672" s="16"/>
      <c r="J4672" s="17" t="s">
        <v>7142</v>
      </c>
      <c r="K4672" s="4" t="s">
        <v>7144</v>
      </c>
      <c r="L4672" s="5" t="s">
        <v>7143</v>
      </c>
      <c r="M4672" s="5">
        <f t="shared" si="288"/>
        <v>38</v>
      </c>
      <c r="N4672" s="5">
        <f t="shared" si="289"/>
        <v>49</v>
      </c>
      <c r="O4672" s="3" t="str">
        <f>IF(ISBLANK(D4672),"ส่วนลด",VLOOKUP(D4672,หมวดหมู่!$A$2:$B$35,2))</f>
        <v>สบู่+ครีมอาบน้ำ</v>
      </c>
      <c r="P4672" s="3" t="str">
        <f>IF(ISBLANK(E4672),"หน่วย",VLOOKUP(E4672,หน่วยนับ!$A$2:$B$37,2))</f>
        <v>ชิ้น</v>
      </c>
      <c r="Q4672" t="str">
        <f t="shared" si="290"/>
        <v>P00000.png</v>
      </c>
      <c r="R4672" t="str">
        <f t="shared" si="291"/>
        <v>INSERT INTO `product`(`pID`, `pBar`, `pBars`, `pName`, `pBP`, `pSP`, `pVal`, `pCate`, `pUnit`, `img`) VALUES ('P04672','8851989080369','[{"detail":"รหัสสินค้า","barcode":"P04672"},{"detail":"บาร์โค้ดหลัก","barcode":"8851989080369"}]','บีไนจุดซ่อนเร้น60มล***','38','49','3','สบู่+ครีมอาบน้ำ','ชิ้น','P00000.png');</v>
      </c>
    </row>
    <row r="4673" spans="1:18" x14ac:dyDescent="0.25">
      <c r="A4673" s="2" t="s">
        <v>9741</v>
      </c>
      <c r="B4673" s="8">
        <v>8850006330982</v>
      </c>
      <c r="C4673" s="2" t="s">
        <v>9742</v>
      </c>
      <c r="D4673" s="1">
        <v>90</v>
      </c>
      <c r="E4673" s="1">
        <v>1</v>
      </c>
      <c r="F4673" s="1">
        <v>4</v>
      </c>
      <c r="G4673" s="1">
        <v>27.5</v>
      </c>
      <c r="H4673" s="1">
        <v>35</v>
      </c>
      <c r="I4673" s="16"/>
      <c r="J4673" s="17" t="s">
        <v>7142</v>
      </c>
      <c r="K4673" s="4" t="s">
        <v>7144</v>
      </c>
      <c r="L4673" s="5" t="s">
        <v>7143</v>
      </c>
      <c r="M4673" s="5">
        <f t="shared" si="288"/>
        <v>27.5</v>
      </c>
      <c r="N4673" s="5">
        <f t="shared" si="289"/>
        <v>35</v>
      </c>
      <c r="O4673" s="3" t="str">
        <f>IF(ISBLANK(D4673),"ส่วนลด",VLOOKUP(D4673,หมวดหมู่!$A$2:$B$35,2))</f>
        <v>ของใช้ในครัว</v>
      </c>
      <c r="P4673" s="3" t="str">
        <f>IF(ISBLANK(E4673),"หน่วย",VLOOKUP(E4673,หน่วยนับ!$A$2:$B$37,2))</f>
        <v>ชิ้น</v>
      </c>
      <c r="Q4673" t="str">
        <f t="shared" si="290"/>
        <v>P00000.png</v>
      </c>
      <c r="R4673" t="str">
        <f t="shared" si="291"/>
        <v>INSERT INTO `product`(`pID`, `pBar`, `pBars`, `pName`, `pBP`, `pSP`, `pVal`, `pCate`, `pUnit`, `img`) VALUES ('P04673','8850006330982','[{"detail":"รหัสสินค้า","barcode":"P04673"},{"detail":"บาร์โค้ดหลัก","barcode":"8850006330982"}]','คอลเกตุแปรงสีฟันแพ็คคู่***','27.5','35','4','ของใช้ในครัว','ชิ้น','P00000.png');</v>
      </c>
    </row>
    <row r="4674" spans="1:18" x14ac:dyDescent="0.25">
      <c r="A4674" s="2" t="s">
        <v>9743</v>
      </c>
      <c r="B4674" s="8">
        <v>8850233260410</v>
      </c>
      <c r="C4674" s="2" t="s">
        <v>9744</v>
      </c>
      <c r="D4674" s="1">
        <v>88</v>
      </c>
      <c r="E4674" s="1">
        <v>3</v>
      </c>
      <c r="F4674" s="1">
        <v>1</v>
      </c>
      <c r="G4674" s="1">
        <v>58.34</v>
      </c>
      <c r="H4674" s="1">
        <v>89</v>
      </c>
      <c r="I4674" s="15" t="s">
        <v>9745</v>
      </c>
      <c r="J4674" s="17" t="s">
        <v>7142</v>
      </c>
      <c r="K4674" s="4" t="s">
        <v>7144</v>
      </c>
      <c r="L4674" s="5" t="s">
        <v>7143</v>
      </c>
      <c r="M4674" s="5">
        <f t="shared" si="288"/>
        <v>58.34</v>
      </c>
      <c r="N4674" s="5">
        <f t="shared" si="289"/>
        <v>89</v>
      </c>
      <c r="O4674" s="3" t="str">
        <f>IF(ISBLANK(D4674),"ส่วนลด",VLOOKUP(D4674,หมวดหมู่!$A$2:$B$35,2))</f>
        <v>ของใช้ในครัว</v>
      </c>
      <c r="P4674" s="3" t="str">
        <f>IF(ISBLANK(E4674),"หน่วย",VLOOKUP(E4674,หน่วยนับ!$A$2:$B$37,2))</f>
        <v>ขวด</v>
      </c>
      <c r="Q4674" t="str">
        <f t="shared" si="290"/>
        <v>prd_4701.jpg</v>
      </c>
      <c r="R4674" t="str">
        <f t="shared" si="291"/>
        <v>INSERT INTO `product`(`pID`, `pBar`, `pBars`, `pName`, `pBP`, `pSP`, `pVal`, `pCate`, `pUnit`, `img`) VALUES ('P04674','8850233260410','[{"detail":"รหัสสินค้า","barcode":"P04674"},{"detail":"บาร์โค้ดหลัก","barcode":"8850233260410"}]','เภสัชโลชั่นชมพูหัวปั้ม400มล***','58.34','89','1','ของใช้ในครัว','ขวด','prd_4701.jpg');</v>
      </c>
    </row>
    <row r="4675" spans="1:18" x14ac:dyDescent="0.25">
      <c r="A4675" s="2" t="s">
        <v>9746</v>
      </c>
      <c r="B4675" s="8">
        <v>8851932418843</v>
      </c>
      <c r="C4675" s="2" t="s">
        <v>9747</v>
      </c>
      <c r="D4675" s="1">
        <v>58</v>
      </c>
      <c r="E4675" s="1">
        <v>1</v>
      </c>
      <c r="F4675" s="1">
        <v>1</v>
      </c>
      <c r="G4675" s="1">
        <v>33</v>
      </c>
      <c r="H4675" s="1">
        <v>39</v>
      </c>
      <c r="I4675" s="16"/>
      <c r="J4675" s="17" t="s">
        <v>7142</v>
      </c>
      <c r="K4675" s="4" t="s">
        <v>7144</v>
      </c>
      <c r="L4675" s="5" t="s">
        <v>7143</v>
      </c>
      <c r="M4675" s="5">
        <f t="shared" ref="M4675:M4738" si="292">IF(ISBLANK(D4675),0,G4675)</f>
        <v>33</v>
      </c>
      <c r="N4675" s="5">
        <f t="shared" ref="N4675:N4738" si="293">IF(ISBLANK(D4675),-H4675,H4675)</f>
        <v>39</v>
      </c>
      <c r="O4675" s="3" t="str">
        <f>IF(ISBLANK(D4675),"ส่วนลด",VLOOKUP(D4675,หมวดหมู่!$A$2:$B$35,2))</f>
        <v>แป้ง</v>
      </c>
      <c r="P4675" s="3" t="str">
        <f>IF(ISBLANK(E4675),"หน่วย",VLOOKUP(E4675,หน่วยนับ!$A$2:$B$37,2))</f>
        <v>ชิ้น</v>
      </c>
      <c r="Q4675" t="str">
        <f t="shared" ref="Q4675:Q4738" si="294">IF(ISBLANK(I4675),"P00000.png",I4675)</f>
        <v>P00000.png</v>
      </c>
      <c r="R4675" t="str">
        <f t="shared" ref="R4675:R4738" si="295">"INSERT INTO `product`(`pID`, `pBar`, `pBars`, `pName`, `pBP`, `pSP`, `pVal`, `pCate`, `pUnit`, `img`) VALUES ('"&amp;A4675&amp;"','"&amp;B4675&amp;"','"&amp;J4675&amp;A4675&amp;K4675&amp;B4675&amp;L4675&amp;"','"&amp;C4675&amp;"','"&amp;M4675&amp;"','"&amp;N4675&amp;"','"&amp;F4675&amp;"','"&amp;O4675&amp;"','"&amp;P4675&amp;"','"&amp;Q4675&amp;"');"</f>
        <v>INSERT INTO `product`(`pID`, `pBar`, `pBars`, `pName`, `pBP`, `pSP`, `pVal`, `pCate`, `pUnit`, `img`) VALUES ('P04675','8851932418843','[{"detail":"รหัสสินค้า","barcode":"P04675"},{"detail":"บาร์โค้ดหลัก","barcode":"8851932418843"}]','พอนแป้ง40กรัม**','33','39','1','แป้ง','ชิ้น','P00000.png');</v>
      </c>
    </row>
    <row r="4676" spans="1:18" x14ac:dyDescent="0.25">
      <c r="A4676" s="2" t="s">
        <v>9748</v>
      </c>
      <c r="B4676" s="8">
        <v>8851427020001</v>
      </c>
      <c r="C4676" s="2" t="s">
        <v>9749</v>
      </c>
      <c r="D4676" s="1">
        <v>65</v>
      </c>
      <c r="E4676" s="1">
        <v>11</v>
      </c>
      <c r="F4676" s="1">
        <v>2</v>
      </c>
      <c r="G4676" s="1">
        <v>32.67</v>
      </c>
      <c r="H4676" s="1">
        <v>40</v>
      </c>
      <c r="I4676" s="16"/>
      <c r="J4676" s="17" t="s">
        <v>7142</v>
      </c>
      <c r="K4676" s="4" t="s">
        <v>7144</v>
      </c>
      <c r="L4676" s="5" t="s">
        <v>7143</v>
      </c>
      <c r="M4676" s="5">
        <f t="shared" si="292"/>
        <v>32.67</v>
      </c>
      <c r="N4676" s="5">
        <f t="shared" si="293"/>
        <v>40</v>
      </c>
      <c r="O4676" s="3" t="str">
        <f>IF(ISBLANK(D4676),"ส่วนลด",VLOOKUP(D4676,หมวดหมู่!$A$2:$B$35,2))</f>
        <v>สีย้อมผม</v>
      </c>
      <c r="P4676" s="3" t="str">
        <f>IF(ISBLANK(E4676),"หน่วย",VLOOKUP(E4676,หน่วยนับ!$A$2:$B$37,2))</f>
        <v>ซอง</v>
      </c>
      <c r="Q4676" t="str">
        <f t="shared" si="294"/>
        <v>P00000.png</v>
      </c>
      <c r="R4676" t="str">
        <f t="shared" si="295"/>
        <v>INSERT INTO `product`(`pID`, `pBar`, `pBars`, `pName`, `pBP`, `pSP`, `pVal`, `pCate`, `pUnit`, `img`) VALUES ('P04676','8851427020001','[{"detail":"รหัสสินค้า","barcode":"P04676"},{"detail":"บาร์โค้ดหลัก","barcode":"8851427020001"}]','แคร์บิวน้ำตาลประกายแดงเข้ม***','32.67','40','2','สีย้อมผม','ซอง','P00000.png');</v>
      </c>
    </row>
    <row r="4677" spans="1:18" x14ac:dyDescent="0.25">
      <c r="A4677" s="2" t="s">
        <v>9750</v>
      </c>
      <c r="B4677" s="8">
        <v>8851427016431</v>
      </c>
      <c r="C4677" s="2" t="s">
        <v>9751</v>
      </c>
      <c r="D4677" s="1">
        <v>65</v>
      </c>
      <c r="E4677" s="1">
        <v>1</v>
      </c>
      <c r="F4677" s="1">
        <v>5</v>
      </c>
      <c r="G4677" s="1">
        <v>32.67</v>
      </c>
      <c r="H4677" s="1">
        <v>40</v>
      </c>
      <c r="I4677" s="16"/>
      <c r="J4677" s="17" t="s">
        <v>7142</v>
      </c>
      <c r="K4677" s="4" t="s">
        <v>7144</v>
      </c>
      <c r="L4677" s="5" t="s">
        <v>7143</v>
      </c>
      <c r="M4677" s="5">
        <f t="shared" si="292"/>
        <v>32.67</v>
      </c>
      <c r="N4677" s="5">
        <f t="shared" si="293"/>
        <v>40</v>
      </c>
      <c r="O4677" s="3" t="str">
        <f>IF(ISBLANK(D4677),"ส่วนลด",VLOOKUP(D4677,หมวดหมู่!$A$2:$B$35,2))</f>
        <v>สีย้อมผม</v>
      </c>
      <c r="P4677" s="3" t="str">
        <f>IF(ISBLANK(E4677),"หน่วย",VLOOKUP(E4677,หน่วยนับ!$A$2:$B$37,2))</f>
        <v>ชิ้น</v>
      </c>
      <c r="Q4677" t="str">
        <f t="shared" si="294"/>
        <v>P00000.png</v>
      </c>
      <c r="R4677" t="str">
        <f t="shared" si="295"/>
        <v>INSERT INTO `product`(`pID`, `pBar`, `pBars`, `pName`, `pBP`, `pSP`, `pVal`, `pCate`, `pUnit`, `img`) VALUES ('P04677','8851427016431','[{"detail":"รหัสสินค้า","barcode":"P04677"},{"detail":"บาร์โค้ดหลัก","barcode":"8851427016431"}]','แคร์บิวสีดำ***','32.67','40','5','สีย้อมผม','ชิ้น','P00000.png');</v>
      </c>
    </row>
    <row r="4678" spans="1:18" x14ac:dyDescent="0.25">
      <c r="A4678" s="2" t="s">
        <v>9752</v>
      </c>
      <c r="B4678" s="8">
        <v>8858838100056</v>
      </c>
      <c r="C4678" s="2" t="s">
        <v>9753</v>
      </c>
      <c r="D4678" s="1">
        <v>65</v>
      </c>
      <c r="E4678" s="1">
        <v>1</v>
      </c>
      <c r="F4678" s="1">
        <v>4</v>
      </c>
      <c r="G4678" s="1">
        <v>42</v>
      </c>
      <c r="H4678" s="1">
        <v>53</v>
      </c>
      <c r="I4678" s="16"/>
      <c r="J4678" s="17" t="s">
        <v>7142</v>
      </c>
      <c r="K4678" s="4" t="s">
        <v>7144</v>
      </c>
      <c r="L4678" s="5" t="s">
        <v>7143</v>
      </c>
      <c r="M4678" s="5">
        <f t="shared" si="292"/>
        <v>42</v>
      </c>
      <c r="N4678" s="5">
        <f t="shared" si="293"/>
        <v>53</v>
      </c>
      <c r="O4678" s="3" t="str">
        <f>IF(ISBLANK(D4678),"ส่วนลด",VLOOKUP(D4678,หมวดหมู่!$A$2:$B$35,2))</f>
        <v>สีย้อมผม</v>
      </c>
      <c r="P4678" s="3" t="str">
        <f>IF(ISBLANK(E4678),"หน่วย",VLOOKUP(E4678,หน่วยนับ!$A$2:$B$37,2))</f>
        <v>ชิ้น</v>
      </c>
      <c r="Q4678" t="str">
        <f t="shared" si="294"/>
        <v>P00000.png</v>
      </c>
      <c r="R4678" t="str">
        <f t="shared" si="295"/>
        <v>INSERT INTO `product`(`pID`, `pBar`, `pBars`, `pName`, `pBP`, `pSP`, `pVal`, `pCate`, `pUnit`, `img`) VALUES ('P04678','8858838100056','[{"detail":"รหัสสินค้า","barcode":"P04678"},{"detail":"บาร์โค้ดหลัก","barcode":"8858838100056"}]','บีเง็นยาย้อมผมสีดำธรรมชาติ***','42','53','4','สีย้อมผม','ชิ้น','P00000.png');</v>
      </c>
    </row>
    <row r="4679" spans="1:18" x14ac:dyDescent="0.25">
      <c r="A4679" s="2" t="s">
        <v>9754</v>
      </c>
      <c r="B4679" s="8">
        <v>8858838100087</v>
      </c>
      <c r="C4679" s="2" t="s">
        <v>9755</v>
      </c>
      <c r="D4679" s="1">
        <v>65</v>
      </c>
      <c r="E4679" s="1">
        <v>1</v>
      </c>
      <c r="F4679" s="1">
        <v>0</v>
      </c>
      <c r="G4679" s="1">
        <v>42</v>
      </c>
      <c r="H4679" s="1">
        <v>50</v>
      </c>
      <c r="I4679" s="16"/>
      <c r="J4679" s="17" t="s">
        <v>7142</v>
      </c>
      <c r="K4679" s="4" t="s">
        <v>7144</v>
      </c>
      <c r="L4679" s="5" t="s">
        <v>7143</v>
      </c>
      <c r="M4679" s="5">
        <f t="shared" si="292"/>
        <v>42</v>
      </c>
      <c r="N4679" s="5">
        <f t="shared" si="293"/>
        <v>50</v>
      </c>
      <c r="O4679" s="3" t="str">
        <f>IF(ISBLANK(D4679),"ส่วนลด",VLOOKUP(D4679,หมวดหมู่!$A$2:$B$35,2))</f>
        <v>สีย้อมผม</v>
      </c>
      <c r="P4679" s="3" t="str">
        <f>IF(ISBLANK(E4679),"หน่วย",VLOOKUP(E4679,หน่วยนับ!$A$2:$B$37,2))</f>
        <v>ชิ้น</v>
      </c>
      <c r="Q4679" t="str">
        <f t="shared" si="294"/>
        <v>P00000.png</v>
      </c>
      <c r="R4679" t="str">
        <f t="shared" si="295"/>
        <v>INSERT INTO `product`(`pID`, `pBar`, `pBars`, `pName`, `pBP`, `pSP`, `pVal`, `pCate`, `pUnit`, `img`) VALUES ('P04679','8858838100087','[{"detail":"รหัสสินค้า","barcode":"P04679"},{"detail":"บาร์โค้ดหลัก","barcode":"8858838100087"}]','บีเง็นยาย้อมผมน้ำตาลอ่อน**','42','50','0','สีย้อมผม','ชิ้น','P00000.png');</v>
      </c>
    </row>
    <row r="4680" spans="1:18" x14ac:dyDescent="0.25">
      <c r="A4680" s="2" t="s">
        <v>9756</v>
      </c>
      <c r="B4680" s="8">
        <v>6891217163619</v>
      </c>
      <c r="C4680" s="2" t="s">
        <v>9757</v>
      </c>
      <c r="D4680" s="1">
        <v>22</v>
      </c>
      <c r="E4680" s="1">
        <v>1</v>
      </c>
      <c r="F4680" s="1">
        <v>3</v>
      </c>
      <c r="G4680" s="1">
        <v>115</v>
      </c>
      <c r="H4680" s="1">
        <v>149</v>
      </c>
      <c r="I4680" s="16"/>
      <c r="J4680" s="17" t="s">
        <v>7142</v>
      </c>
      <c r="K4680" s="4" t="s">
        <v>7144</v>
      </c>
      <c r="L4680" s="5" t="s">
        <v>7143</v>
      </c>
      <c r="M4680" s="5">
        <f t="shared" si="292"/>
        <v>115</v>
      </c>
      <c r="N4680" s="5">
        <f t="shared" si="293"/>
        <v>149</v>
      </c>
      <c r="O4680" s="3" t="str">
        <f>IF(ISBLANK(D4680),"ส่วนลด",VLOOKUP(D4680,หมวดหมู่!$A$2:$B$35,2))</f>
        <v>ประปา</v>
      </c>
      <c r="P4680" s="3" t="str">
        <f>IF(ISBLANK(E4680),"หน่วย",VLOOKUP(E4680,หน่วยนับ!$A$2:$B$37,2))</f>
        <v>ชิ้น</v>
      </c>
      <c r="Q4680" t="str">
        <f t="shared" si="294"/>
        <v>P00000.png</v>
      </c>
      <c r="R4680" t="str">
        <f t="shared" si="295"/>
        <v>INSERT INTO `product`(`pID`, `pBar`, `pBars`, `pName`, `pBP`, `pSP`, `pVal`, `pCate`, `pUnit`, `img`) VALUES ('P04680','6891217163619','[{"detail":"รหัสสินค้า","barcode":"P04680"},{"detail":"บาร์โค้ดหลัก","barcode":"6891217163619"}]','กรรไกรตัดท่อPvC4หุน-1นิ้ว***','115','149','3','ประปา','ชิ้น','P00000.png');</v>
      </c>
    </row>
    <row r="4681" spans="1:18" x14ac:dyDescent="0.25">
      <c r="A4681" s="2" t="s">
        <v>9758</v>
      </c>
      <c r="B4681" s="8">
        <v>8850460998698</v>
      </c>
      <c r="C4681" s="2" t="s">
        <v>9759</v>
      </c>
      <c r="D4681" s="1">
        <v>65</v>
      </c>
      <c r="E4681" s="1">
        <v>1</v>
      </c>
      <c r="F4681" s="1">
        <v>2</v>
      </c>
      <c r="G4681" s="1">
        <v>52</v>
      </c>
      <c r="H4681" s="1">
        <v>60</v>
      </c>
      <c r="I4681" s="16"/>
      <c r="J4681" s="17" t="s">
        <v>7142</v>
      </c>
      <c r="K4681" s="4" t="s">
        <v>7144</v>
      </c>
      <c r="L4681" s="5" t="s">
        <v>7143</v>
      </c>
      <c r="M4681" s="5">
        <f t="shared" si="292"/>
        <v>52</v>
      </c>
      <c r="N4681" s="5">
        <f t="shared" si="293"/>
        <v>60</v>
      </c>
      <c r="O4681" s="3" t="str">
        <f>IF(ISBLANK(D4681),"ส่วนลด",VLOOKUP(D4681,หมวดหมู่!$A$2:$B$35,2))</f>
        <v>สีย้อมผม</v>
      </c>
      <c r="P4681" s="3" t="str">
        <f>IF(ISBLANK(E4681),"หน่วย",VLOOKUP(E4681,หน่วยนับ!$A$2:$B$37,2))</f>
        <v>ชิ้น</v>
      </c>
      <c r="Q4681" t="str">
        <f t="shared" si="294"/>
        <v>P00000.png</v>
      </c>
      <c r="R4681" t="str">
        <f t="shared" si="295"/>
        <v>INSERT INTO `product`(`pID`, `pBar`, `pBars`, `pName`, `pBP`, `pSP`, `pVal`, `pCate`, `pUnit`, `img`) VALUES ('P04681','8850460998698','[{"detail":"รหัสสินค้า","barcode":"P04681"},{"detail":"บาร์โค้ดหลัก","barcode":"8850460998698"}]','โลแลนสเปร์ฉีดผมม่วง215มล***','52','60','2','สีย้อมผม','ชิ้น','P00000.png');</v>
      </c>
    </row>
    <row r="4682" spans="1:18" x14ac:dyDescent="0.25">
      <c r="A4682" s="2" t="s">
        <v>9760</v>
      </c>
      <c r="B4682" s="8">
        <v>8859311599367</v>
      </c>
      <c r="C4682" s="2" t="s">
        <v>9761</v>
      </c>
      <c r="D4682" s="6"/>
      <c r="E4682" s="6"/>
      <c r="F4682" s="1">
        <v>98</v>
      </c>
      <c r="G4682" s="1">
        <v>0</v>
      </c>
      <c r="H4682" s="1">
        <v>15</v>
      </c>
      <c r="I4682" s="16"/>
      <c r="J4682" s="17" t="s">
        <v>7142</v>
      </c>
      <c r="K4682" s="4" t="s">
        <v>7144</v>
      </c>
      <c r="L4682" s="5" t="s">
        <v>7143</v>
      </c>
      <c r="M4682" s="5">
        <f t="shared" si="292"/>
        <v>0</v>
      </c>
      <c r="N4682" s="5">
        <f t="shared" si="293"/>
        <v>-15</v>
      </c>
      <c r="O4682" s="3" t="str">
        <f>IF(ISBLANK(D4682),"ส่วนลด",VLOOKUP(D4682,หมวดหมู่!$A$2:$B$35,2))</f>
        <v>ส่วนลด</v>
      </c>
      <c r="P4682" s="3" t="str">
        <f>IF(ISBLANK(E4682),"หน่วย",VLOOKUP(E4682,หน่วยนับ!$A$2:$B$37,2))</f>
        <v>หน่วย</v>
      </c>
      <c r="Q4682" t="str">
        <f t="shared" si="294"/>
        <v>P00000.png</v>
      </c>
      <c r="R4682" t="str">
        <f t="shared" si="295"/>
        <v>INSERT INTO `product`(`pID`, `pBar`, `pBars`, `pName`, `pBP`, `pSP`, `pVal`, `pCate`, `pUnit`, `img`) VALUES ('P04682','8859311599367','[{"detail":"รหัสสินค้า","barcode":"P04682"},{"detail":"บาร์โค้ดหลัก","barcode":"8859311599367"}]','ส่วนลดชิชชู่เปียกคุมะแพ็ค6ชิ้น**','0','-15','98','ส่วนลด','หน่วย','P00000.png');</v>
      </c>
    </row>
    <row r="4683" spans="1:18" x14ac:dyDescent="0.25">
      <c r="A4683" s="2" t="s">
        <v>9762</v>
      </c>
      <c r="B4683" s="8">
        <v>8850029034317</v>
      </c>
      <c r="C4683" s="2" t="s">
        <v>9064</v>
      </c>
      <c r="D4683" s="1">
        <v>88</v>
      </c>
      <c r="E4683" s="1">
        <v>3</v>
      </c>
      <c r="F4683" s="1">
        <v>3</v>
      </c>
      <c r="G4683" s="1">
        <v>58.34</v>
      </c>
      <c r="H4683" s="1">
        <v>70</v>
      </c>
      <c r="I4683" s="15" t="s">
        <v>9763</v>
      </c>
      <c r="J4683" s="17" t="s">
        <v>7142</v>
      </c>
      <c r="K4683" s="4" t="s">
        <v>7144</v>
      </c>
      <c r="L4683" s="5" t="s">
        <v>7143</v>
      </c>
      <c r="M4683" s="5">
        <f t="shared" si="292"/>
        <v>58.34</v>
      </c>
      <c r="N4683" s="5">
        <f t="shared" si="293"/>
        <v>70</v>
      </c>
      <c r="O4683" s="3" t="str">
        <f>IF(ISBLANK(D4683),"ส่วนลด",VLOOKUP(D4683,หมวดหมู่!$A$2:$B$35,2))</f>
        <v>ของใช้ในครัว</v>
      </c>
      <c r="P4683" s="3" t="str">
        <f>IF(ISBLANK(E4683),"หน่วย",VLOOKUP(E4683,หน่วยนับ!$A$2:$B$37,2))</f>
        <v>ขวด</v>
      </c>
      <c r="Q4683" t="str">
        <f t="shared" si="294"/>
        <v>prd_4710.jpg</v>
      </c>
      <c r="R4683" t="str">
        <f t="shared" si="295"/>
        <v>INSERT INTO `product`(`pID`, `pBar`, `pBars`, `pName`, `pBP`, `pSP`, `pVal`, `pCate`, `pUnit`, `img`) VALUES ('P04683','8850029034317','[{"detail":"รหัสสินค้า","barcode":"P04683"},{"detail":"บาร์โค้ดหลัก","barcode":"8850029034317"}]','นีเวียโลชั่น200มล***','58.34','70','3','ของใช้ในครัว','ขวด','prd_4710.jpg');</v>
      </c>
    </row>
    <row r="4684" spans="1:18" x14ac:dyDescent="0.25">
      <c r="A4684" s="2" t="s">
        <v>9764</v>
      </c>
      <c r="B4684" s="8">
        <v>8858223002446</v>
      </c>
      <c r="C4684" s="2" t="s">
        <v>9765</v>
      </c>
      <c r="D4684" s="1">
        <v>33</v>
      </c>
      <c r="E4684" s="1">
        <v>1</v>
      </c>
      <c r="F4684" s="1">
        <v>1</v>
      </c>
      <c r="G4684" s="1">
        <v>105</v>
      </c>
      <c r="H4684" s="1">
        <v>125</v>
      </c>
      <c r="I4684" s="16"/>
      <c r="J4684" s="17" t="s">
        <v>7142</v>
      </c>
      <c r="K4684" s="4" t="s">
        <v>7144</v>
      </c>
      <c r="L4684" s="5" t="s">
        <v>7143</v>
      </c>
      <c r="M4684" s="5">
        <f t="shared" si="292"/>
        <v>105</v>
      </c>
      <c r="N4684" s="5">
        <f t="shared" si="293"/>
        <v>125</v>
      </c>
      <c r="O4684" s="3" t="str">
        <f>IF(ISBLANK(D4684),"ส่วนลด",VLOOKUP(D4684,หมวดหมู่!$A$2:$B$35,2))</f>
        <v>ขนม</v>
      </c>
      <c r="P4684" s="3" t="str">
        <f>IF(ISBLANK(E4684),"หน่วย",VLOOKUP(E4684,หน่วยนับ!$A$2:$B$37,2))</f>
        <v>ชิ้น</v>
      </c>
      <c r="Q4684" t="str">
        <f t="shared" si="294"/>
        <v>P00000.png</v>
      </c>
      <c r="R4684" t="str">
        <f t="shared" si="295"/>
        <v>INSERT INTO `product`(`pID`, `pBar`, `pBars`, `pName`, `pBP`, `pSP`, `pVal`, `pCate`, `pUnit`, `img`) VALUES ('P04684','8858223002446','[{"detail":"รหัสสินค้า","barcode":"P04684"},{"detail":"บาร์โค้ดหลัก","barcode":"8858223002446"}]','ขนมปิ้บขาไก่1.5กก**','105','125','1','ขนม','ชิ้น','P00000.png');</v>
      </c>
    </row>
    <row r="4685" spans="1:18" x14ac:dyDescent="0.25">
      <c r="A4685" s="2" t="s">
        <v>9766</v>
      </c>
      <c r="B4685" s="8">
        <v>4902430414500</v>
      </c>
      <c r="C4685" s="2" t="s">
        <v>9767</v>
      </c>
      <c r="D4685" s="1">
        <v>86</v>
      </c>
      <c r="E4685" s="1">
        <v>14</v>
      </c>
      <c r="F4685" s="1">
        <v>4</v>
      </c>
      <c r="G4685" s="1">
        <v>38.53</v>
      </c>
      <c r="H4685" s="1">
        <v>49</v>
      </c>
      <c r="I4685" s="16"/>
      <c r="J4685" s="17" t="s">
        <v>7142</v>
      </c>
      <c r="K4685" s="4" t="s">
        <v>7144</v>
      </c>
      <c r="L4685" s="5" t="s">
        <v>7143</v>
      </c>
      <c r="M4685" s="5">
        <f t="shared" si="292"/>
        <v>38.53</v>
      </c>
      <c r="N4685" s="5">
        <f t="shared" si="293"/>
        <v>49</v>
      </c>
      <c r="O4685" s="3" t="str">
        <f>IF(ISBLANK(D4685),"ส่วนลด",VLOOKUP(D4685,หมวดหมู่!$A$2:$B$35,2))</f>
        <v>ของใช้ในครัว</v>
      </c>
      <c r="P4685" s="3" t="str">
        <f>IF(ISBLANK(E4685),"หน่วย",VLOOKUP(E4685,หน่วยนับ!$A$2:$B$37,2))</f>
        <v>ถุง</v>
      </c>
      <c r="Q4685" t="str">
        <f t="shared" si="294"/>
        <v>P00000.png</v>
      </c>
      <c r="R4685" t="str">
        <f t="shared" si="295"/>
        <v>INSERT INTO `product`(`pID`, `pBar`, `pBars`, `pName`, `pBP`, `pSP`, `pVal`, `pCate`, `pUnit`, `img`) VALUES ('P04685','4902430414500','[{"detail":"รหัสสินค้า","barcode":"P04685"},{"detail":"บาร์โค้ดหลัก","barcode":"4902430414500"}]','ดาวน์นี่ฟ้า310มล***','38.53','49','4','ของใช้ในครัว','ถุง','P00000.png');</v>
      </c>
    </row>
    <row r="4686" spans="1:18" x14ac:dyDescent="0.25">
      <c r="A4686" s="2" t="s">
        <v>9768</v>
      </c>
      <c r="B4686" s="8">
        <v>4902430729901</v>
      </c>
      <c r="C4686" s="2" t="s">
        <v>6932</v>
      </c>
      <c r="D4686" s="1">
        <v>86</v>
      </c>
      <c r="E4686" s="1">
        <v>1</v>
      </c>
      <c r="F4686" s="1">
        <v>24</v>
      </c>
      <c r="G4686" s="1">
        <v>3.18</v>
      </c>
      <c r="H4686" s="1">
        <v>5</v>
      </c>
      <c r="I4686" s="16"/>
      <c r="J4686" s="17" t="s">
        <v>7142</v>
      </c>
      <c r="K4686" s="4" t="s">
        <v>7144</v>
      </c>
      <c r="L4686" s="5" t="s">
        <v>7143</v>
      </c>
      <c r="M4686" s="5">
        <f t="shared" si="292"/>
        <v>3.18</v>
      </c>
      <c r="N4686" s="5">
        <f t="shared" si="293"/>
        <v>5</v>
      </c>
      <c r="O4686" s="3" t="str">
        <f>IF(ISBLANK(D4686),"ส่วนลด",VLOOKUP(D4686,หมวดหมู่!$A$2:$B$35,2))</f>
        <v>ของใช้ในครัว</v>
      </c>
      <c r="P4686" s="3" t="str">
        <f>IF(ISBLANK(E4686),"หน่วย",VLOOKUP(E4686,หน่วยนับ!$A$2:$B$37,2))</f>
        <v>ชิ้น</v>
      </c>
      <c r="Q4686" t="str">
        <f t="shared" si="294"/>
        <v>P00000.png</v>
      </c>
      <c r="R4686" t="str">
        <f t="shared" si="295"/>
        <v>INSERT INTO `product`(`pID`, `pBar`, `pBars`, `pName`, `pBP`, `pSP`, `pVal`, `pCate`, `pUnit`, `img`) VALUES ('P04686','4902430729901','[{"detail":"รหัสสินค้า","barcode":"P04686"},{"detail":"บาร์โค้ดหลัก","barcode":"4902430729901"}]','ดาวนี่ปรับผ้านุ่ม20มล**','3.18','5','24','ของใช้ในครัว','ชิ้น','P00000.png');</v>
      </c>
    </row>
    <row r="4687" spans="1:18" x14ac:dyDescent="0.25">
      <c r="A4687" s="2" t="s">
        <v>9769</v>
      </c>
      <c r="B4687" s="8">
        <v>4902430401845</v>
      </c>
      <c r="C4687" s="2" t="s">
        <v>6932</v>
      </c>
      <c r="D4687" s="1">
        <v>86</v>
      </c>
      <c r="E4687" s="1">
        <v>1</v>
      </c>
      <c r="F4687" s="1">
        <v>0</v>
      </c>
      <c r="G4687" s="1">
        <v>3.18</v>
      </c>
      <c r="H4687" s="1">
        <v>5</v>
      </c>
      <c r="I4687" s="16"/>
      <c r="J4687" s="17" t="s">
        <v>7142</v>
      </c>
      <c r="K4687" s="4" t="s">
        <v>7144</v>
      </c>
      <c r="L4687" s="5" t="s">
        <v>7143</v>
      </c>
      <c r="M4687" s="5">
        <f t="shared" si="292"/>
        <v>3.18</v>
      </c>
      <c r="N4687" s="5">
        <f t="shared" si="293"/>
        <v>5</v>
      </c>
      <c r="O4687" s="3" t="str">
        <f>IF(ISBLANK(D4687),"ส่วนลด",VLOOKUP(D4687,หมวดหมู่!$A$2:$B$35,2))</f>
        <v>ของใช้ในครัว</v>
      </c>
      <c r="P4687" s="3" t="str">
        <f>IF(ISBLANK(E4687),"หน่วย",VLOOKUP(E4687,หน่วยนับ!$A$2:$B$37,2))</f>
        <v>ชิ้น</v>
      </c>
      <c r="Q4687" t="str">
        <f t="shared" si="294"/>
        <v>P00000.png</v>
      </c>
      <c r="R4687" t="str">
        <f t="shared" si="295"/>
        <v>INSERT INTO `product`(`pID`, `pBar`, `pBars`, `pName`, `pBP`, `pSP`, `pVal`, `pCate`, `pUnit`, `img`) VALUES ('P04687','4902430401845','[{"detail":"รหัสสินค้า","barcode":"P04687"},{"detail":"บาร์โค้ดหลัก","barcode":"4902430401845"}]','ดาวนี่ปรับผ้านุ่ม20มล**','3.18','5','0','ของใช้ในครัว','ชิ้น','P00000.png');</v>
      </c>
    </row>
    <row r="4688" spans="1:18" x14ac:dyDescent="0.25">
      <c r="A4688" s="2" t="s">
        <v>9770</v>
      </c>
      <c r="B4688" s="8">
        <v>4902430414722</v>
      </c>
      <c r="C4688" s="2" t="s">
        <v>9771</v>
      </c>
      <c r="D4688" s="1">
        <v>86</v>
      </c>
      <c r="E4688" s="1">
        <v>1</v>
      </c>
      <c r="F4688" s="1">
        <v>7</v>
      </c>
      <c r="G4688" s="1">
        <v>15.54</v>
      </c>
      <c r="H4688" s="1">
        <v>20</v>
      </c>
      <c r="I4688" s="16"/>
      <c r="J4688" s="17" t="s">
        <v>7142</v>
      </c>
      <c r="K4688" s="4" t="s">
        <v>7144</v>
      </c>
      <c r="L4688" s="5" t="s">
        <v>7143</v>
      </c>
      <c r="M4688" s="5">
        <f t="shared" si="292"/>
        <v>15.54</v>
      </c>
      <c r="N4688" s="5">
        <f t="shared" si="293"/>
        <v>20</v>
      </c>
      <c r="O4688" s="3" t="str">
        <f>IF(ISBLANK(D4688),"ส่วนลด",VLOOKUP(D4688,หมวดหมู่!$A$2:$B$35,2))</f>
        <v>ของใช้ในครัว</v>
      </c>
      <c r="P4688" s="3" t="str">
        <f>IF(ISBLANK(E4688),"หน่วย",VLOOKUP(E4688,หน่วยนับ!$A$2:$B$37,2))</f>
        <v>ชิ้น</v>
      </c>
      <c r="Q4688" t="str">
        <f t="shared" si="294"/>
        <v>P00000.png</v>
      </c>
      <c r="R4688" t="str">
        <f t="shared" si="295"/>
        <v>INSERT INTO `product`(`pID`, `pBar`, `pBars`, `pName`, `pBP`, `pSP`, `pVal`, `pCate`, `pUnit`, `img`) VALUES ('P04688','4902430414722','[{"detail":"รหัสสินค้า","barcode":"P04688"},{"detail":"บาร์โค้ดหลัก","barcode":"4902430414722"}]','ดาวนี่ปรับผ้านุ่ม110มล***','15.54','20','7','ของใช้ในครัว','ชิ้น','P00000.png');</v>
      </c>
    </row>
    <row r="4689" spans="1:18" x14ac:dyDescent="0.25">
      <c r="A4689" s="2" t="s">
        <v>9772</v>
      </c>
      <c r="B4689" s="8">
        <v>8888826016564</v>
      </c>
      <c r="C4689" s="2" t="s">
        <v>9773</v>
      </c>
      <c r="D4689" s="1">
        <v>90</v>
      </c>
      <c r="E4689" s="1">
        <v>1</v>
      </c>
      <c r="F4689" s="1">
        <v>8</v>
      </c>
      <c r="G4689" s="1">
        <v>12.93</v>
      </c>
      <c r="H4689" s="1">
        <v>20</v>
      </c>
      <c r="I4689" s="16"/>
      <c r="J4689" s="17" t="s">
        <v>7142</v>
      </c>
      <c r="K4689" s="4" t="s">
        <v>7144</v>
      </c>
      <c r="L4689" s="5" t="s">
        <v>7143</v>
      </c>
      <c r="M4689" s="5">
        <f t="shared" si="292"/>
        <v>12.93</v>
      </c>
      <c r="N4689" s="5">
        <f t="shared" si="293"/>
        <v>20</v>
      </c>
      <c r="O4689" s="3" t="str">
        <f>IF(ISBLANK(D4689),"ส่วนลด",VLOOKUP(D4689,หมวดหมู่!$A$2:$B$35,2))</f>
        <v>ของใช้ในครัว</v>
      </c>
      <c r="P4689" s="3" t="str">
        <f>IF(ISBLANK(E4689),"หน่วย",VLOOKUP(E4689,หน่วยนับ!$A$2:$B$37,2))</f>
        <v>ชิ้น</v>
      </c>
      <c r="Q4689" t="str">
        <f t="shared" si="294"/>
        <v>P00000.png</v>
      </c>
      <c r="R4689" t="str">
        <f t="shared" si="295"/>
        <v>INSERT INTO `product`(`pID`, `pBar`, `pBars`, `pName`, `pBP`, `pSP`, `pVal`, `pCate`, `pUnit`, `img`) VALUES ('P04689','8888826016564','[{"detail":"รหัสสินค้า","barcode":"P04689"},{"detail":"บาร์โค้ดหลัก","barcode":"8888826016564"}]','แปรงสีฟันออร่าบี***','12.93','20','8','ของใช้ในครัว','ชิ้น','P00000.png');</v>
      </c>
    </row>
    <row r="4690" spans="1:18" x14ac:dyDescent="0.25">
      <c r="A4690" s="2" t="s">
        <v>9774</v>
      </c>
      <c r="B4690" s="8" t="s">
        <v>9774</v>
      </c>
      <c r="C4690" s="2" t="s">
        <v>9775</v>
      </c>
      <c r="D4690" s="1">
        <v>60</v>
      </c>
      <c r="E4690" s="1">
        <v>1</v>
      </c>
      <c r="F4690" s="1">
        <v>4</v>
      </c>
      <c r="G4690" s="1">
        <v>14.67</v>
      </c>
      <c r="H4690" s="1">
        <v>20</v>
      </c>
      <c r="I4690" s="16"/>
      <c r="J4690" s="17" t="s">
        <v>7142</v>
      </c>
      <c r="K4690" s="4" t="s">
        <v>7144</v>
      </c>
      <c r="L4690" s="5" t="s">
        <v>7143</v>
      </c>
      <c r="M4690" s="5">
        <f t="shared" si="292"/>
        <v>14.67</v>
      </c>
      <c r="N4690" s="5">
        <f t="shared" si="293"/>
        <v>20</v>
      </c>
      <c r="O4690" s="3" t="str">
        <f>IF(ISBLANK(D4690),"ส่วนลด",VLOOKUP(D4690,หมวดหมู่!$A$2:$B$35,2))</f>
        <v>ยาสามัญประจำบ้าน</v>
      </c>
      <c r="P4690" s="3" t="str">
        <f>IF(ISBLANK(E4690),"หน่วย",VLOOKUP(E4690,หน่วยนับ!$A$2:$B$37,2))</f>
        <v>ชิ้น</v>
      </c>
      <c r="Q4690" t="str">
        <f t="shared" si="294"/>
        <v>P00000.png</v>
      </c>
      <c r="R4690" t="str">
        <f t="shared" si="295"/>
        <v>INSERT INTO `product`(`pID`, `pBar`, `pBars`, `pName`, `pBP`, `pSP`, `pVal`, `pCate`, `pUnit`, `img`) VALUES ('P04690','P04690','[{"detail":"รหัสสินค้า","barcode":"P04690"},{"detail":"บาร์โค้ดหลัก","barcode":"P04690"}]','น้ำมันโอสถหม่องเขียว50กร้ม***','14.67','20','4','ยาสามัญประจำบ้าน','ชิ้น','P00000.png');</v>
      </c>
    </row>
    <row r="4691" spans="1:18" x14ac:dyDescent="0.25">
      <c r="A4691" s="2" t="s">
        <v>9776</v>
      </c>
      <c r="B4691" s="8" t="s">
        <v>9776</v>
      </c>
      <c r="C4691" s="2" t="s">
        <v>9777</v>
      </c>
      <c r="D4691" s="1">
        <v>60</v>
      </c>
      <c r="E4691" s="1">
        <v>1</v>
      </c>
      <c r="F4691" s="1">
        <v>10</v>
      </c>
      <c r="G4691" s="1">
        <v>16.25</v>
      </c>
      <c r="H4691" s="1">
        <v>20</v>
      </c>
      <c r="I4691" s="16"/>
      <c r="J4691" s="17" t="s">
        <v>7142</v>
      </c>
      <c r="K4691" s="4" t="s">
        <v>7144</v>
      </c>
      <c r="L4691" s="5" t="s">
        <v>7143</v>
      </c>
      <c r="M4691" s="5">
        <f t="shared" si="292"/>
        <v>16.25</v>
      </c>
      <c r="N4691" s="5">
        <f t="shared" si="293"/>
        <v>20</v>
      </c>
      <c r="O4691" s="3" t="str">
        <f>IF(ISBLANK(D4691),"ส่วนลด",VLOOKUP(D4691,หมวดหมู่!$A$2:$B$35,2))</f>
        <v>ยาสามัญประจำบ้าน</v>
      </c>
      <c r="P4691" s="3" t="str">
        <f>IF(ISBLANK(E4691),"หน่วย",VLOOKUP(E4691,หน่วยนับ!$A$2:$B$37,2))</f>
        <v>ชิ้น</v>
      </c>
      <c r="Q4691" t="str">
        <f t="shared" si="294"/>
        <v>P00000.png</v>
      </c>
      <c r="R4691" t="str">
        <f t="shared" si="295"/>
        <v>INSERT INTO `product`(`pID`, `pBar`, `pBars`, `pName`, `pBP`, `pSP`, `pVal`, `pCate`, `pUnit`, `img`) VALUES ('P04691','P04691','[{"detail":"รหัสสินค้า","barcode":"P04691"},{"detail":"บาร์โค้ดหลัก","barcode":"P04691"}]','หม่องน้ำตราแม่กุหลาบ***','16.25','20','10','ยาสามัญประจำบ้าน','ชิ้น','P00000.png');</v>
      </c>
    </row>
    <row r="4692" spans="1:18" x14ac:dyDescent="0.25">
      <c r="A4692" s="2" t="s">
        <v>9778</v>
      </c>
      <c r="B4692" s="8">
        <v>8858740501910</v>
      </c>
      <c r="C4692" s="2" t="s">
        <v>9779</v>
      </c>
      <c r="D4692" s="1">
        <v>42</v>
      </c>
      <c r="E4692" s="1">
        <v>1</v>
      </c>
      <c r="F4692" s="1">
        <v>12</v>
      </c>
      <c r="G4692" s="1">
        <v>20</v>
      </c>
      <c r="H4692" s="1">
        <v>25</v>
      </c>
      <c r="I4692" s="16"/>
      <c r="J4692" s="17" t="s">
        <v>7142</v>
      </c>
      <c r="K4692" s="4" t="s">
        <v>7144</v>
      </c>
      <c r="L4692" s="5" t="s">
        <v>7143</v>
      </c>
      <c r="M4692" s="5">
        <f t="shared" si="292"/>
        <v>20</v>
      </c>
      <c r="N4692" s="5">
        <f t="shared" si="293"/>
        <v>25</v>
      </c>
      <c r="O4692" s="3" t="str">
        <f>IF(ISBLANK(D4692),"ส่วนลด",VLOOKUP(D4692,หมวดหมู่!$A$2:$B$35,2))</f>
        <v>ของใช้เด็ก+ชิชชู่+สำลี</v>
      </c>
      <c r="P4692" s="3" t="str">
        <f>IF(ISBLANK(E4692),"หน่วย",VLOOKUP(E4692,หน่วยนับ!$A$2:$B$37,2))</f>
        <v>ชิ้น</v>
      </c>
      <c r="Q4692" t="str">
        <f t="shared" si="294"/>
        <v>P00000.png</v>
      </c>
      <c r="R4692" t="str">
        <f t="shared" si="295"/>
        <v>INSERT INTO `product`(`pID`, `pBar`, `pBars`, `pName`, `pBP`, `pSP`, `pVal`, `pCate`, `pUnit`, `img`) VALUES ('P04692','8858740501910','[{"detail":"รหัสสินค้า","barcode":"P04692"},{"detail":"บาร์โค้ดหลัก","barcode":"8858740501910"}]','ฟองน้ำหุ้มผ้ากลม***','20','25','12','ของใช้เด็ก+ชิชชู่+สำลี','ชิ้น','P00000.png');</v>
      </c>
    </row>
    <row r="4693" spans="1:18" x14ac:dyDescent="0.25">
      <c r="A4693" s="2" t="s">
        <v>9780</v>
      </c>
      <c r="B4693" s="8">
        <v>8850273110713</v>
      </c>
      <c r="C4693" s="2" t="s">
        <v>9781</v>
      </c>
      <c r="D4693" s="1">
        <v>64</v>
      </c>
      <c r="E4693" s="1">
        <v>17</v>
      </c>
      <c r="F4693" s="1">
        <v>2</v>
      </c>
      <c r="G4693" s="1">
        <v>82</v>
      </c>
      <c r="H4693" s="1">
        <v>100</v>
      </c>
      <c r="I4693" s="16"/>
      <c r="J4693" s="17" t="s">
        <v>7142</v>
      </c>
      <c r="K4693" s="4" t="s">
        <v>7144</v>
      </c>
      <c r="L4693" s="5" t="s">
        <v>7143</v>
      </c>
      <c r="M4693" s="5">
        <f t="shared" si="292"/>
        <v>82</v>
      </c>
      <c r="N4693" s="5">
        <f t="shared" si="293"/>
        <v>100</v>
      </c>
      <c r="O4693" s="3" t="str">
        <f>IF(ISBLANK(D4693),"ส่วนลด",VLOOKUP(D4693,หมวดหมู่!$A$2:$B$35,2))</f>
        <v>ยากันยุง</v>
      </c>
      <c r="P4693" s="3" t="str">
        <f>IF(ISBLANK(E4693),"หน่วย",VLOOKUP(E4693,หน่วยนับ!$A$2:$B$37,2))</f>
        <v>ใบ</v>
      </c>
      <c r="Q4693" t="str">
        <f t="shared" si="294"/>
        <v>P00000.png</v>
      </c>
      <c r="R4693" t="str">
        <f t="shared" si="295"/>
        <v>INSERT INTO `product`(`pID`, `pBar`, `pBars`, `pName`, `pBP`, `pSP`, `pVal`, `pCate`, `pUnit`, `img`) VALUES ('P04693','8850273110713','[{"detail":"รหัสสินค้า","barcode":"P04693"},{"detail":"บาร์โค้ดหลัก","barcode":"8850273110713"}]','อาจลาเวนเดอร์กำจัดปลวก600มล***','82','100','2','ยากันยุง','ใบ','P00000.png');</v>
      </c>
    </row>
    <row r="4694" spans="1:18" x14ac:dyDescent="0.25">
      <c r="A4694" s="2" t="s">
        <v>9782</v>
      </c>
      <c r="B4694" s="8">
        <v>4902430956482</v>
      </c>
      <c r="C4694" s="2" t="s">
        <v>9783</v>
      </c>
      <c r="D4694" s="1">
        <v>62</v>
      </c>
      <c r="E4694" s="1">
        <v>3</v>
      </c>
      <c r="F4694" s="1">
        <v>5</v>
      </c>
      <c r="G4694" s="1">
        <v>77.180000000000007</v>
      </c>
      <c r="H4694" s="1">
        <v>99</v>
      </c>
      <c r="I4694" s="15" t="s">
        <v>9784</v>
      </c>
      <c r="J4694" s="17" t="s">
        <v>7142</v>
      </c>
      <c r="K4694" s="4" t="s">
        <v>7144</v>
      </c>
      <c r="L4694" s="5" t="s">
        <v>7143</v>
      </c>
      <c r="M4694" s="5">
        <f t="shared" si="292"/>
        <v>77.180000000000007</v>
      </c>
      <c r="N4694" s="5">
        <f t="shared" si="293"/>
        <v>99</v>
      </c>
      <c r="O4694" s="3" t="str">
        <f>IF(ISBLANK(D4694),"ส่วนลด",VLOOKUP(D4694,หมวดหมู่!$A$2:$B$35,2))</f>
        <v>ครีมนวดผม</v>
      </c>
      <c r="P4694" s="3" t="str">
        <f>IF(ISBLANK(E4694),"หน่วย",VLOOKUP(E4694,หน่วยนับ!$A$2:$B$37,2))</f>
        <v>ขวด</v>
      </c>
      <c r="Q4694" t="str">
        <f t="shared" si="294"/>
        <v>prd_4721.jpg</v>
      </c>
      <c r="R4694" t="str">
        <f t="shared" si="295"/>
        <v>INSERT INTO `product`(`pID`, `pBar`, `pBars`, `pName`, `pBP`, `pSP`, `pVal`, `pCate`, `pUnit`, `img`) VALUES ('P04694','4902430956482','[{"detail":"รหัสสินค้า","barcode":"P04694"},{"detail":"บาร์โค้ดหลัก","barcode":"4902430956482"}]','รีจอยครีมนวดห้วปั้ม410มล***','77.18','99','5','ครีมนวดผม','ขวด','prd_4721.jpg');</v>
      </c>
    </row>
    <row r="4695" spans="1:18" x14ac:dyDescent="0.25">
      <c r="A4695" s="2" t="s">
        <v>9785</v>
      </c>
      <c r="B4695" s="8">
        <v>4902430339346</v>
      </c>
      <c r="C4695" s="2" t="s">
        <v>9786</v>
      </c>
      <c r="D4695" s="1">
        <v>61</v>
      </c>
      <c r="E4695" s="1">
        <v>1</v>
      </c>
      <c r="F4695" s="1">
        <v>2</v>
      </c>
      <c r="G4695" s="1">
        <v>83.17</v>
      </c>
      <c r="H4695" s="1">
        <v>100</v>
      </c>
      <c r="I4695" s="15" t="s">
        <v>9787</v>
      </c>
      <c r="J4695" s="17" t="s">
        <v>7142</v>
      </c>
      <c r="K4695" s="4" t="s">
        <v>7144</v>
      </c>
      <c r="L4695" s="5" t="s">
        <v>7143</v>
      </c>
      <c r="M4695" s="5">
        <f t="shared" si="292"/>
        <v>83.17</v>
      </c>
      <c r="N4695" s="5">
        <f t="shared" si="293"/>
        <v>100</v>
      </c>
      <c r="O4695" s="3" t="str">
        <f>IF(ISBLANK(D4695),"ส่วนลด",VLOOKUP(D4695,หมวดหมู่!$A$2:$B$35,2))</f>
        <v>แชมพูสระผม</v>
      </c>
      <c r="P4695" s="3" t="str">
        <f>IF(ISBLANK(E4695),"หน่วย",VLOOKUP(E4695,หน่วยนับ!$A$2:$B$37,2))</f>
        <v>ชิ้น</v>
      </c>
      <c r="Q4695" t="str">
        <f t="shared" si="294"/>
        <v>prd_4722.jpg</v>
      </c>
      <c r="R4695" t="str">
        <f t="shared" si="295"/>
        <v>INSERT INTO `product`(`pID`, `pBar`, `pBars`, `pName`, `pBP`, `pSP`, `pVal`, `pCate`, `pUnit`, `img`) VALUES ('P04695','4902430339346','[{"detail":"รหัสสินค้า","barcode":"P04695"},{"detail":"บาร์โค้ดหลัก","barcode":"4902430339346"}]','รีจอยครีมนวดเตรท450มล***','83.17','100','2','แชมพูสระผม','ชิ้น','prd_4722.jpg');</v>
      </c>
    </row>
    <row r="4696" spans="1:18" x14ac:dyDescent="0.25">
      <c r="A4696" s="2" t="s">
        <v>9788</v>
      </c>
      <c r="B4696" s="8">
        <v>6920540145211</v>
      </c>
      <c r="C4696" s="2" t="s">
        <v>9789</v>
      </c>
      <c r="D4696" s="1">
        <v>20</v>
      </c>
      <c r="E4696" s="1">
        <v>9</v>
      </c>
      <c r="F4696" s="1">
        <v>8</v>
      </c>
      <c r="G4696" s="1">
        <v>14.59</v>
      </c>
      <c r="H4696" s="1">
        <v>20</v>
      </c>
      <c r="I4696" s="16"/>
      <c r="J4696" s="17" t="s">
        <v>7142</v>
      </c>
      <c r="K4696" s="4" t="s">
        <v>7144</v>
      </c>
      <c r="L4696" s="5" t="s">
        <v>7143</v>
      </c>
      <c r="M4696" s="5">
        <f t="shared" si="292"/>
        <v>14.59</v>
      </c>
      <c r="N4696" s="5">
        <f t="shared" si="293"/>
        <v>20</v>
      </c>
      <c r="O4696" s="3" t="str">
        <f>IF(ISBLANK(D4696),"ส่วนลด",VLOOKUP(D4696,หมวดหมู่!$A$2:$B$35,2))</f>
        <v>อุปโภค/บริโภค</v>
      </c>
      <c r="P4696" s="3" t="str">
        <f>IF(ISBLANK(E4696),"หน่วย",VLOOKUP(E4696,หน่วยนับ!$A$2:$B$37,2))</f>
        <v>แพ็ค</v>
      </c>
      <c r="Q4696" t="str">
        <f t="shared" si="294"/>
        <v>P00000.png</v>
      </c>
      <c r="R4696" t="str">
        <f t="shared" si="295"/>
        <v>INSERT INTO `product`(`pID`, `pBar`, `pBars`, `pName`, `pBP`, `pSP`, `pVal`, `pCate`, `pUnit`, `img`) VALUES ('P04696','6920540145211','[{"detail":"รหัสสินค้า","barcode":"P04696"},{"detail":"บาร์โค้ดหลัก","barcode":"6920540145211"}]','แพ็คประหยัดSANLI***','14.59','20','8','อุปโภค/บริโภค','แพ็ค','P00000.png');</v>
      </c>
    </row>
    <row r="4697" spans="1:18" x14ac:dyDescent="0.25">
      <c r="A4697" s="2" t="s">
        <v>9790</v>
      </c>
      <c r="B4697" s="8">
        <v>8850871205712</v>
      </c>
      <c r="C4697" s="2" t="s">
        <v>9791</v>
      </c>
      <c r="D4697" s="1">
        <v>20</v>
      </c>
      <c r="E4697" s="1">
        <v>1</v>
      </c>
      <c r="F4697" s="1">
        <v>13</v>
      </c>
      <c r="G4697" s="1">
        <v>7.5</v>
      </c>
      <c r="H4697" s="1">
        <v>10</v>
      </c>
      <c r="I4697" s="16"/>
      <c r="J4697" s="17" t="s">
        <v>7142</v>
      </c>
      <c r="K4697" s="4" t="s">
        <v>7144</v>
      </c>
      <c r="L4697" s="5" t="s">
        <v>7143</v>
      </c>
      <c r="M4697" s="5">
        <f t="shared" si="292"/>
        <v>7.5</v>
      </c>
      <c r="N4697" s="5">
        <f t="shared" si="293"/>
        <v>10</v>
      </c>
      <c r="O4697" s="3" t="str">
        <f>IF(ISBLANK(D4697),"ส่วนลด",VLOOKUP(D4697,หมวดหมู่!$A$2:$B$35,2))</f>
        <v>อุปโภค/บริโภค</v>
      </c>
      <c r="P4697" s="3" t="str">
        <f>IF(ISBLANK(E4697),"หน่วย",VLOOKUP(E4697,หน่วยนับ!$A$2:$B$37,2))</f>
        <v>ชิ้น</v>
      </c>
      <c r="Q4697" t="str">
        <f t="shared" si="294"/>
        <v>P00000.png</v>
      </c>
      <c r="R4697" t="str">
        <f t="shared" si="295"/>
        <v>INSERT INTO `product`(`pID`, `pBar`, `pBars`, `pName`, `pBP`, `pSP`, `pVal`, `pCate`, `pUnit`, `img`) VALUES ('P04697','8850871205712','[{"detail":"รหัสสินค้า","barcode":"P04697"},{"detail":"บาร์โค้ดหลัก","barcode":"8850871205712"}]','วันไบรท์ซุปเปอร์จัมโบ้***','7.5','10','13','อุปโภค/บริโภค','ชิ้น','P00000.png');</v>
      </c>
    </row>
    <row r="4698" spans="1:18" x14ac:dyDescent="0.25">
      <c r="A4698" s="2" t="s">
        <v>9792</v>
      </c>
      <c r="B4698" s="8" t="s">
        <v>9792</v>
      </c>
      <c r="C4698" s="2" t="s">
        <v>9793</v>
      </c>
      <c r="D4698" s="1">
        <v>20</v>
      </c>
      <c r="E4698" s="1">
        <v>1</v>
      </c>
      <c r="F4698" s="1">
        <v>4</v>
      </c>
      <c r="G4698" s="1">
        <v>40</v>
      </c>
      <c r="H4698" s="1">
        <v>45</v>
      </c>
      <c r="I4698" s="16"/>
      <c r="J4698" s="17" t="s">
        <v>7142</v>
      </c>
      <c r="K4698" s="4" t="s">
        <v>7144</v>
      </c>
      <c r="L4698" s="5" t="s">
        <v>7143</v>
      </c>
      <c r="M4698" s="5">
        <f t="shared" si="292"/>
        <v>40</v>
      </c>
      <c r="N4698" s="5">
        <f t="shared" si="293"/>
        <v>45</v>
      </c>
      <c r="O4698" s="3" t="str">
        <f>IF(ISBLANK(D4698),"ส่วนลด",VLOOKUP(D4698,หมวดหมู่!$A$2:$B$35,2))</f>
        <v>อุปโภค/บริโภค</v>
      </c>
      <c r="P4698" s="3" t="str">
        <f>IF(ISBLANK(E4698),"หน่วย",VLOOKUP(E4698,หน่วยนับ!$A$2:$B$37,2))</f>
        <v>ชิ้น</v>
      </c>
      <c r="Q4698" t="str">
        <f t="shared" si="294"/>
        <v>P00000.png</v>
      </c>
      <c r="R4698" t="str">
        <f t="shared" si="295"/>
        <v>INSERT INTO `product`(`pID`, `pBar`, `pBars`, `pName`, `pBP`, `pSP`, `pVal`, `pCate`, `pUnit`, `img`) VALUES ('P04698','P04698','[{"detail":"รหัสสินค้า","barcode":"P04698"},{"detail":"บาร์โค้ดหลัก","barcode":"P04698"}]','ถุงร้อน 5*8 500g','40','45','4','อุปโภค/บริโภค','ชิ้น','P00000.png');</v>
      </c>
    </row>
    <row r="4699" spans="1:18" x14ac:dyDescent="0.25">
      <c r="A4699" s="2" t="s">
        <v>9794</v>
      </c>
      <c r="B4699" s="8">
        <v>8851989930428</v>
      </c>
      <c r="C4699" s="2" t="s">
        <v>9795</v>
      </c>
      <c r="D4699" s="6"/>
      <c r="E4699" s="6"/>
      <c r="F4699" s="1">
        <v>100</v>
      </c>
      <c r="G4699" s="1">
        <v>0</v>
      </c>
      <c r="H4699" s="1">
        <v>5</v>
      </c>
      <c r="I4699" s="16"/>
      <c r="J4699" s="17" t="s">
        <v>7142</v>
      </c>
      <c r="K4699" s="4" t="s">
        <v>7144</v>
      </c>
      <c r="L4699" s="5" t="s">
        <v>7143</v>
      </c>
      <c r="M4699" s="5">
        <f t="shared" si="292"/>
        <v>0</v>
      </c>
      <c r="N4699" s="5">
        <f t="shared" si="293"/>
        <v>-5</v>
      </c>
      <c r="O4699" s="3" t="str">
        <f>IF(ISBLANK(D4699),"ส่วนลด",VLOOKUP(D4699,หมวดหมู่!$A$2:$B$35,2))</f>
        <v>ส่วนลด</v>
      </c>
      <c r="P4699" s="3" t="str">
        <f>IF(ISBLANK(E4699),"หน่วย",VLOOKUP(E4699,หน่วยนับ!$A$2:$B$37,2))</f>
        <v>หน่วย</v>
      </c>
      <c r="Q4699" t="str">
        <f t="shared" si="294"/>
        <v>P00000.png</v>
      </c>
      <c r="R4699" t="str">
        <f t="shared" si="295"/>
        <v>INSERT INTO `product`(`pID`, `pBar`, `pBars`, `pName`, `pBP`, `pSP`, `pVal`, `pCate`, `pUnit`, `img`) VALUES ('P04699','8851989930428','[{"detail":"รหัสสินค้า","barcode":"P04699"},{"detail":"บาร์โค้ดหลัก","barcode":"8851989930428"}]','ส่วนลดไฟไลน์รีดผ้าเรียบ550มล**','0','-5','100','ส่วนลด','หน่วย','P00000.png');</v>
      </c>
    </row>
    <row r="4700" spans="1:18" x14ac:dyDescent="0.25">
      <c r="A4700" s="2" t="s">
        <v>9796</v>
      </c>
      <c r="B4700" s="8">
        <v>8851989060330</v>
      </c>
      <c r="C4700" s="2" t="s">
        <v>9797</v>
      </c>
      <c r="D4700" s="1">
        <v>42</v>
      </c>
      <c r="E4700" s="1">
        <v>1</v>
      </c>
      <c r="F4700" s="1">
        <v>1</v>
      </c>
      <c r="G4700" s="1">
        <v>14</v>
      </c>
      <c r="H4700" s="1">
        <v>20</v>
      </c>
      <c r="I4700" s="16"/>
      <c r="J4700" s="17" t="s">
        <v>7142</v>
      </c>
      <c r="K4700" s="4" t="s">
        <v>7144</v>
      </c>
      <c r="L4700" s="5" t="s">
        <v>7143</v>
      </c>
      <c r="M4700" s="5">
        <f t="shared" si="292"/>
        <v>14</v>
      </c>
      <c r="N4700" s="5">
        <f t="shared" si="293"/>
        <v>20</v>
      </c>
      <c r="O4700" s="3" t="str">
        <f>IF(ISBLANK(D4700),"ส่วนลด",VLOOKUP(D4700,หมวดหมู่!$A$2:$B$35,2))</f>
        <v>ของใช้เด็ก+ชิชชู่+สำลี</v>
      </c>
      <c r="P4700" s="3" t="str">
        <f>IF(ISBLANK(E4700),"หน่วย",VLOOKUP(E4700,หน่วยนับ!$A$2:$B$37,2))</f>
        <v>ชิ้น</v>
      </c>
      <c r="Q4700" t="str">
        <f t="shared" si="294"/>
        <v>P00000.png</v>
      </c>
      <c r="R4700" t="str">
        <f t="shared" si="295"/>
        <v>INSERT INTO `product`(`pID`, `pBar`, `pBars`, `pName`, `pBP`, `pSP`, `pVal`, `pCate`, `pUnit`, `img`) VALUES ('P04700','8851989060330','[{"detail":"รหัสสินค้า","barcode":"P04700"},{"detail":"บาร์โค้ดหลัก","barcode":"8851989060330"}]','ดีนี่สำลีก้อน35กรัม***','14','20','1','ของใช้เด็ก+ชิชชู่+สำลี','ชิ้น','P00000.png');</v>
      </c>
    </row>
    <row r="4701" spans="1:18" x14ac:dyDescent="0.25">
      <c r="A4701" s="2" t="s">
        <v>9798</v>
      </c>
      <c r="B4701" s="8">
        <v>8851989060088</v>
      </c>
      <c r="C4701" s="2" t="s">
        <v>9799</v>
      </c>
      <c r="D4701" s="1">
        <v>42</v>
      </c>
      <c r="E4701" s="1">
        <v>1</v>
      </c>
      <c r="F4701" s="1">
        <v>10</v>
      </c>
      <c r="G4701" s="1">
        <v>14.34</v>
      </c>
      <c r="H4701" s="1">
        <v>20</v>
      </c>
      <c r="I4701" s="16"/>
      <c r="J4701" s="17" t="s">
        <v>7142</v>
      </c>
      <c r="K4701" s="4" t="s">
        <v>7144</v>
      </c>
      <c r="L4701" s="5" t="s">
        <v>7143</v>
      </c>
      <c r="M4701" s="5">
        <f t="shared" si="292"/>
        <v>14.34</v>
      </c>
      <c r="N4701" s="5">
        <f t="shared" si="293"/>
        <v>20</v>
      </c>
      <c r="O4701" s="3" t="str">
        <f>IF(ISBLANK(D4701),"ส่วนลด",VLOOKUP(D4701,หมวดหมู่!$A$2:$B$35,2))</f>
        <v>ของใช้เด็ก+ชิชชู่+สำลี</v>
      </c>
      <c r="P4701" s="3" t="str">
        <f>IF(ISBLANK(E4701),"หน่วย",VLOOKUP(E4701,หน่วยนับ!$A$2:$B$37,2))</f>
        <v>ชิ้น</v>
      </c>
      <c r="Q4701" t="str">
        <f t="shared" si="294"/>
        <v>P00000.png</v>
      </c>
      <c r="R4701" t="str">
        <f t="shared" si="295"/>
        <v>INSERT INTO `product`(`pID`, `pBar`, `pBars`, `pName`, `pBP`, `pSP`, `pVal`, `pCate`, `pUnit`, `img`) VALUES ('P04701','8851989060088','[{"detail":"รหัสสินค้า","barcode":"P04701"},{"detail":"บาร์โค้ดหลัก","barcode":"8851989060088"}]','คัสเติ้ลดีนี่200ก้าน***','14.34','20','10','ของใช้เด็ก+ชิชชู่+สำลี','ชิ้น','P00000.png');</v>
      </c>
    </row>
    <row r="4702" spans="1:18" x14ac:dyDescent="0.25">
      <c r="A4702" s="2" t="s">
        <v>9800</v>
      </c>
      <c r="B4702" s="8">
        <v>8859077811178</v>
      </c>
      <c r="C4702" s="2" t="s">
        <v>9801</v>
      </c>
      <c r="D4702" s="1">
        <v>20</v>
      </c>
      <c r="E4702" s="1">
        <v>3</v>
      </c>
      <c r="F4702" s="1">
        <v>-7</v>
      </c>
      <c r="G4702" s="1">
        <v>13.5</v>
      </c>
      <c r="H4702" s="1">
        <v>15</v>
      </c>
      <c r="I4702" s="16"/>
      <c r="J4702" s="17" t="s">
        <v>7142</v>
      </c>
      <c r="K4702" s="4" t="s">
        <v>7144</v>
      </c>
      <c r="L4702" s="5" t="s">
        <v>7143</v>
      </c>
      <c r="M4702" s="5">
        <f t="shared" si="292"/>
        <v>13.5</v>
      </c>
      <c r="N4702" s="5">
        <f t="shared" si="293"/>
        <v>15</v>
      </c>
      <c r="O4702" s="3" t="str">
        <f>IF(ISBLANK(D4702),"ส่วนลด",VLOOKUP(D4702,หมวดหมู่!$A$2:$B$35,2))</f>
        <v>อุปโภค/บริโภค</v>
      </c>
      <c r="P4702" s="3" t="str">
        <f>IF(ISBLANK(E4702),"หน่วย",VLOOKUP(E4702,หน่วยนับ!$A$2:$B$37,2))</f>
        <v>ขวด</v>
      </c>
      <c r="Q4702" t="str">
        <f t="shared" si="294"/>
        <v>P00000.png</v>
      </c>
      <c r="R4702" t="str">
        <f t="shared" si="295"/>
        <v>INSERT INTO `product`(`pID`, `pBar`, `pBars`, `pName`, `pBP`, `pSP`, `pVal`, `pCate`, `pUnit`, `img`) VALUES ('P04702','8859077811178','[{"detail":"รหัสสินค้า","barcode":"P04702"},{"detail":"บาร์โค้ดหลัก","barcode":"8859077811178"}]','ดับเบิลซีรสฟรุตพิ้น**','13.5','15','-7','อุปโภค/บริโภค','ขวด','P00000.png');</v>
      </c>
    </row>
    <row r="4703" spans="1:18" x14ac:dyDescent="0.25">
      <c r="A4703" s="2" t="s">
        <v>9802</v>
      </c>
      <c r="B4703" s="8">
        <v>8850332261028</v>
      </c>
      <c r="C4703" s="2" t="s">
        <v>9803</v>
      </c>
      <c r="D4703" s="1">
        <v>33</v>
      </c>
      <c r="E4703" s="1">
        <v>1</v>
      </c>
      <c r="F4703" s="1">
        <v>2</v>
      </c>
      <c r="G4703" s="1">
        <v>51</v>
      </c>
      <c r="H4703" s="1">
        <v>60</v>
      </c>
      <c r="I4703" s="16"/>
      <c r="J4703" s="17" t="s">
        <v>7142</v>
      </c>
      <c r="K4703" s="4" t="s">
        <v>7144</v>
      </c>
      <c r="L4703" s="5" t="s">
        <v>7143</v>
      </c>
      <c r="M4703" s="5">
        <f t="shared" si="292"/>
        <v>51</v>
      </c>
      <c r="N4703" s="5">
        <f t="shared" si="293"/>
        <v>60</v>
      </c>
      <c r="O4703" s="3" t="str">
        <f>IF(ISBLANK(D4703),"ส่วนลด",VLOOKUP(D4703,หมวดหมู่!$A$2:$B$35,2))</f>
        <v>ขนม</v>
      </c>
      <c r="P4703" s="3" t="str">
        <f>IF(ISBLANK(E4703),"หน่วย",VLOOKUP(E4703,หน่วยนับ!$A$2:$B$37,2))</f>
        <v>ชิ้น</v>
      </c>
      <c r="Q4703" t="str">
        <f t="shared" si="294"/>
        <v>P00000.png</v>
      </c>
      <c r="R4703" t="str">
        <f t="shared" si="295"/>
        <v>INSERT INTO `product`(`pID`, `pBar`, `pBars`, `pName`, `pBP`, `pSP`, `pVal`, `pCate`, `pUnit`, `img`) VALUES ('P04703','8850332261028','[{"detail":"รหัสสินค้า","barcode":"P04703"},{"detail":"บาร์โค้ดหลัก","barcode":"8850332261028"}]','ขนมไวโอเลตโกลด์ปลา330g***','51','60','2','ขนม','ชิ้น','P00000.png');</v>
      </c>
    </row>
    <row r="4704" spans="1:18" x14ac:dyDescent="0.25">
      <c r="A4704" s="2" t="s">
        <v>9804</v>
      </c>
      <c r="B4704" s="8">
        <v>8851008001115</v>
      </c>
      <c r="C4704" s="2" t="s">
        <v>9805</v>
      </c>
      <c r="D4704" s="1">
        <v>20</v>
      </c>
      <c r="E4704" s="1">
        <v>3</v>
      </c>
      <c r="F4704" s="1">
        <v>0</v>
      </c>
      <c r="G4704" s="1">
        <v>16</v>
      </c>
      <c r="H4704" s="1">
        <v>20</v>
      </c>
      <c r="I4704" s="16"/>
      <c r="J4704" s="17" t="s">
        <v>7142</v>
      </c>
      <c r="K4704" s="4" t="s">
        <v>7144</v>
      </c>
      <c r="L4704" s="5" t="s">
        <v>7143</v>
      </c>
      <c r="M4704" s="5">
        <f t="shared" si="292"/>
        <v>16</v>
      </c>
      <c r="N4704" s="5">
        <f t="shared" si="293"/>
        <v>20</v>
      </c>
      <c r="O4704" s="3" t="str">
        <f>IF(ISBLANK(D4704),"ส่วนลด",VLOOKUP(D4704,หมวดหมู่!$A$2:$B$35,2))</f>
        <v>อุปโภค/บริโภค</v>
      </c>
      <c r="P4704" s="3" t="str">
        <f>IF(ISBLANK(E4704),"หน่วย",VLOOKUP(E4704,หน่วยนับ!$A$2:$B$37,2))</f>
        <v>ขวด</v>
      </c>
      <c r="Q4704" t="str">
        <f t="shared" si="294"/>
        <v>P00000.png</v>
      </c>
      <c r="R4704" t="str">
        <f t="shared" si="295"/>
        <v>INSERT INTO `product`(`pID`, `pBar`, `pBars`, `pName`, `pBP`, `pSP`, `pVal`, `pCate`, `pUnit`, `img`) VALUES ('P04704','8851008001115','[{"detail":"รหัสสินค้า","barcode":"P04704"},{"detail":"บาร์โค้ดหลัก","barcode":"8851008001115"}]','น้ำส้มสายชูรวมรส1000มล***','16','20','0','อุปโภค/บริโภค','ขวด','P00000.png');</v>
      </c>
    </row>
    <row r="4705" spans="1:18" x14ac:dyDescent="0.25">
      <c r="A4705" s="2" t="s">
        <v>9806</v>
      </c>
      <c r="B4705" s="8">
        <v>8858838100049</v>
      </c>
      <c r="C4705" s="2" t="s">
        <v>9807</v>
      </c>
      <c r="D4705" s="1">
        <v>65</v>
      </c>
      <c r="E4705" s="1">
        <v>1</v>
      </c>
      <c r="F4705" s="1">
        <v>2</v>
      </c>
      <c r="G4705" s="1">
        <v>42</v>
      </c>
      <c r="H4705" s="1">
        <v>53</v>
      </c>
      <c r="I4705" s="16"/>
      <c r="J4705" s="17" t="s">
        <v>7142</v>
      </c>
      <c r="K4705" s="4" t="s">
        <v>7144</v>
      </c>
      <c r="L4705" s="5" t="s">
        <v>7143</v>
      </c>
      <c r="M4705" s="5">
        <f t="shared" si="292"/>
        <v>42</v>
      </c>
      <c r="N4705" s="5">
        <f t="shared" si="293"/>
        <v>53</v>
      </c>
      <c r="O4705" s="3" t="str">
        <f>IF(ISBLANK(D4705),"ส่วนลด",VLOOKUP(D4705,หมวดหมู่!$A$2:$B$35,2))</f>
        <v>สีย้อมผม</v>
      </c>
      <c r="P4705" s="3" t="str">
        <f>IF(ISBLANK(E4705),"หน่วย",VLOOKUP(E4705,หน่วยนับ!$A$2:$B$37,2))</f>
        <v>ชิ้น</v>
      </c>
      <c r="Q4705" t="str">
        <f t="shared" si="294"/>
        <v>P00000.png</v>
      </c>
      <c r="R4705" t="str">
        <f t="shared" si="295"/>
        <v>INSERT INTO `product`(`pID`, `pBar`, `pBars`, `pName`, `pBP`, `pSP`, `pVal`, `pCate`, `pUnit`, `img`) VALUES ('P04705','8858838100049','[{"detail":"รหัสสินค้า","barcode":"P04705"},{"detail":"บาร์โค้ดหลัก","barcode":"8858838100049"}]','บีเง็นยาย้อมผมเอสีดำ***','42','53','2','สีย้อมผม','ชิ้น','P00000.png');</v>
      </c>
    </row>
    <row r="4706" spans="1:18" x14ac:dyDescent="0.25">
      <c r="A4706" s="2" t="s">
        <v>9808</v>
      </c>
      <c r="B4706" s="8">
        <v>8851683000335</v>
      </c>
      <c r="C4706" s="2" t="s">
        <v>9809</v>
      </c>
      <c r="D4706" s="1">
        <v>20</v>
      </c>
      <c r="E4706" s="1">
        <v>1</v>
      </c>
      <c r="F4706" s="1">
        <v>3</v>
      </c>
      <c r="G4706" s="1">
        <v>32</v>
      </c>
      <c r="H4706" s="1">
        <v>38</v>
      </c>
      <c r="I4706" s="16"/>
      <c r="J4706" s="17" t="s">
        <v>7142</v>
      </c>
      <c r="K4706" s="4" t="s">
        <v>7144</v>
      </c>
      <c r="L4706" s="5" t="s">
        <v>7143</v>
      </c>
      <c r="M4706" s="5">
        <f t="shared" si="292"/>
        <v>32</v>
      </c>
      <c r="N4706" s="5">
        <f t="shared" si="293"/>
        <v>38</v>
      </c>
      <c r="O4706" s="3" t="str">
        <f>IF(ISBLANK(D4706),"ส่วนลด",VLOOKUP(D4706,หมวดหมู่!$A$2:$B$35,2))</f>
        <v>อุปโภค/บริโภค</v>
      </c>
      <c r="P4706" s="3" t="str">
        <f>IF(ISBLANK(E4706),"หน่วย",VLOOKUP(E4706,หน่วยนับ!$A$2:$B$37,2))</f>
        <v>ชิ้น</v>
      </c>
      <c r="Q4706" t="str">
        <f t="shared" si="294"/>
        <v>P00000.png</v>
      </c>
      <c r="R4706" t="str">
        <f t="shared" si="295"/>
        <v>INSERT INTO `product`(`pID`, `pBar`, `pBars`, `pName`, `pBP`, `pSP`, `pVal`, `pCate`, `pUnit`, `img`) VALUES ('P04706','8851683000335','[{"detail":"รหัสสินค้า","barcode":"P04706"},{"detail":"บาร์โค้ดหลัก","barcode":"8851683000335"}]','ไร่ทิพย์ถั่วแดง500กรัม***','32','38','3','อุปโภค/บริโภค','ชิ้น','P00000.png');</v>
      </c>
    </row>
    <row r="4707" spans="1:18" x14ac:dyDescent="0.25">
      <c r="A4707" s="2" t="s">
        <v>9810</v>
      </c>
      <c r="B4707" s="8">
        <v>8851144281112</v>
      </c>
      <c r="C4707" s="2" t="s">
        <v>9811</v>
      </c>
      <c r="D4707" s="1">
        <v>20</v>
      </c>
      <c r="E4707" s="1">
        <v>1</v>
      </c>
      <c r="F4707" s="1">
        <v>0</v>
      </c>
      <c r="G4707" s="1">
        <v>30</v>
      </c>
      <c r="H4707" s="1">
        <v>35</v>
      </c>
      <c r="I4707" s="16"/>
      <c r="J4707" s="17" t="s">
        <v>7142</v>
      </c>
      <c r="K4707" s="4" t="s">
        <v>7144</v>
      </c>
      <c r="L4707" s="5" t="s">
        <v>7143</v>
      </c>
      <c r="M4707" s="5">
        <f t="shared" si="292"/>
        <v>30</v>
      </c>
      <c r="N4707" s="5">
        <f t="shared" si="293"/>
        <v>35</v>
      </c>
      <c r="O4707" s="3" t="str">
        <f>IF(ISBLANK(D4707),"ส่วนลด",VLOOKUP(D4707,หมวดหมู่!$A$2:$B$35,2))</f>
        <v>อุปโภค/บริโภค</v>
      </c>
      <c r="P4707" s="3" t="str">
        <f>IF(ISBLANK(E4707),"หน่วย",VLOOKUP(E4707,หน่วยนับ!$A$2:$B$37,2))</f>
        <v>ชิ้น</v>
      </c>
      <c r="Q4707" t="str">
        <f t="shared" si="294"/>
        <v>P00000.png</v>
      </c>
      <c r="R4707" t="str">
        <f t="shared" si="295"/>
        <v>INSERT INTO `product`(`pID`, `pBar`, `pBars`, `pName`, `pBP`, `pSP`, `pVal`, `pCate`, `pUnit`, `img`) VALUES ('P04707','8851144281112','[{"detail":"รหัสสินค้า","barcode":"P04707"},{"detail":"บาร์โค้ดหลัก","barcode":"8851144281112"}]','บลอนสว่างสีย้อมยม50มล**','30','35','0','อุปโภค/บริโภค','ชิ้น','P00000.png');</v>
      </c>
    </row>
    <row r="4708" spans="1:18" x14ac:dyDescent="0.25">
      <c r="A4708" s="2" t="s">
        <v>9812</v>
      </c>
      <c r="B4708" s="8">
        <v>8851144281129</v>
      </c>
      <c r="C4708" s="2" t="s">
        <v>9813</v>
      </c>
      <c r="D4708" s="1">
        <v>65</v>
      </c>
      <c r="E4708" s="1">
        <v>1</v>
      </c>
      <c r="F4708" s="1">
        <v>0</v>
      </c>
      <c r="G4708" s="1">
        <v>30</v>
      </c>
      <c r="H4708" s="1">
        <v>35</v>
      </c>
      <c r="I4708" s="16"/>
      <c r="J4708" s="17" t="s">
        <v>7142</v>
      </c>
      <c r="K4708" s="4" t="s">
        <v>7144</v>
      </c>
      <c r="L4708" s="5" t="s">
        <v>7143</v>
      </c>
      <c r="M4708" s="5">
        <f t="shared" si="292"/>
        <v>30</v>
      </c>
      <c r="N4708" s="5">
        <f t="shared" si="293"/>
        <v>35</v>
      </c>
      <c r="O4708" s="3" t="str">
        <f>IF(ISBLANK(D4708),"ส่วนลด",VLOOKUP(D4708,หมวดหมู่!$A$2:$B$35,2))</f>
        <v>สีย้อมผม</v>
      </c>
      <c r="P4708" s="3" t="str">
        <f>IF(ISBLANK(E4708),"หน่วย",VLOOKUP(E4708,หน่วยนับ!$A$2:$B$37,2))</f>
        <v>ชิ้น</v>
      </c>
      <c r="Q4708" t="str">
        <f t="shared" si="294"/>
        <v>P00000.png</v>
      </c>
      <c r="R4708" t="str">
        <f t="shared" si="295"/>
        <v>INSERT INTO `product`(`pID`, `pBar`, `pBars`, `pName`, `pBP`, `pSP`, `pVal`, `pCate`, `pUnit`, `img`) VALUES ('P04708','8851144281129','[{"detail":"รหัสสินค้า","barcode":"P04708"},{"detail":"บาร์โค้ดหลัก","barcode":"8851144281129"}]','DCashน้ำตาลประกายทอง50มล***','30','35','0','สีย้อมผม','ชิ้น','P00000.png');</v>
      </c>
    </row>
    <row r="4709" spans="1:18" x14ac:dyDescent="0.25">
      <c r="A4709" s="2" t="s">
        <v>9814</v>
      </c>
      <c r="B4709" s="8">
        <v>8851144821097</v>
      </c>
      <c r="C4709" s="2" t="s">
        <v>9815</v>
      </c>
      <c r="D4709" s="1">
        <v>20</v>
      </c>
      <c r="E4709" s="1">
        <v>1</v>
      </c>
      <c r="F4709" s="1">
        <v>0</v>
      </c>
      <c r="G4709" s="1">
        <v>30</v>
      </c>
      <c r="H4709" s="1">
        <v>35</v>
      </c>
      <c r="I4709" s="16"/>
      <c r="J4709" s="17" t="s">
        <v>7142</v>
      </c>
      <c r="K4709" s="4" t="s">
        <v>7144</v>
      </c>
      <c r="L4709" s="5" t="s">
        <v>7143</v>
      </c>
      <c r="M4709" s="5">
        <f t="shared" si="292"/>
        <v>30</v>
      </c>
      <c r="N4709" s="5">
        <f t="shared" si="293"/>
        <v>35</v>
      </c>
      <c r="O4709" s="3" t="str">
        <f>IF(ISBLANK(D4709),"ส่วนลด",VLOOKUP(D4709,หมวดหมู่!$A$2:$B$35,2))</f>
        <v>อุปโภค/บริโภค</v>
      </c>
      <c r="P4709" s="3" t="str">
        <f>IF(ISBLANK(E4709),"หน่วย",VLOOKUP(E4709,หน่วยนับ!$A$2:$B$37,2))</f>
        <v>ชิ้น</v>
      </c>
      <c r="Q4709" t="str">
        <f t="shared" si="294"/>
        <v>P00000.png</v>
      </c>
      <c r="R4709" t="str">
        <f t="shared" si="295"/>
        <v>INSERT INTO `product`(`pID`, `pBar`, `pBars`, `pName`, `pBP`, `pSP`, `pVal`, `pCate`, `pUnit`, `img`) VALUES ('P04709','8851144821097','[{"detail":"รหัสสินค้า","barcode":"P04709"},{"detail":"บาร์โค้ดหลัก","barcode":"8851144821097"}]','DCashน้ำตาลแดง50มล**','30','35','0','อุปโภค/บริโภค','ชิ้น','P00000.png');</v>
      </c>
    </row>
    <row r="4710" spans="1:18" x14ac:dyDescent="0.25">
      <c r="A4710" s="2" t="s">
        <v>9816</v>
      </c>
      <c r="B4710" s="8">
        <v>8851144281044</v>
      </c>
      <c r="C4710" s="2" t="s">
        <v>9817</v>
      </c>
      <c r="D4710" s="1">
        <v>20</v>
      </c>
      <c r="E4710" s="1">
        <v>1</v>
      </c>
      <c r="F4710" s="1">
        <v>0</v>
      </c>
      <c r="G4710" s="1">
        <v>30</v>
      </c>
      <c r="H4710" s="1">
        <v>35</v>
      </c>
      <c r="I4710" s="16"/>
      <c r="J4710" s="17" t="s">
        <v>7142</v>
      </c>
      <c r="K4710" s="4" t="s">
        <v>7144</v>
      </c>
      <c r="L4710" s="5" t="s">
        <v>7143</v>
      </c>
      <c r="M4710" s="5">
        <f t="shared" si="292"/>
        <v>30</v>
      </c>
      <c r="N4710" s="5">
        <f t="shared" si="293"/>
        <v>35</v>
      </c>
      <c r="O4710" s="3" t="str">
        <f>IF(ISBLANK(D4710),"ส่วนลด",VLOOKUP(D4710,หมวดหมู่!$A$2:$B$35,2))</f>
        <v>อุปโภค/บริโภค</v>
      </c>
      <c r="P4710" s="3" t="str">
        <f>IF(ISBLANK(E4710),"หน่วย",VLOOKUP(E4710,หน่วยนับ!$A$2:$B$37,2))</f>
        <v>ชิ้น</v>
      </c>
      <c r="Q4710" t="str">
        <f t="shared" si="294"/>
        <v>P00000.png</v>
      </c>
      <c r="R4710" t="str">
        <f t="shared" si="295"/>
        <v>INSERT INTO `product`(`pID`, `pBar`, `pBars`, `pName`, `pBP`, `pSP`, `pVal`, `pCate`, `pUnit`, `img`) VALUES ('P04710','8851144281044','[{"detail":"รหัสสินค้า","barcode":"P04710"},{"detail":"บาร์โค้ดหลัก","barcode":"8851144281044"}]','DCashน้ำตาลอ่อน50มล**','30','35','0','อุปโภค/บริโภค','ชิ้น','P00000.png');</v>
      </c>
    </row>
    <row r="4711" spans="1:18" x14ac:dyDescent="0.25">
      <c r="A4711" s="2" t="s">
        <v>9818</v>
      </c>
      <c r="B4711" s="8">
        <v>8851144281075</v>
      </c>
      <c r="C4711" s="2" t="s">
        <v>9819</v>
      </c>
      <c r="D4711" s="1">
        <v>65</v>
      </c>
      <c r="E4711" s="1">
        <v>1</v>
      </c>
      <c r="F4711" s="1">
        <v>2</v>
      </c>
      <c r="G4711" s="1">
        <v>30</v>
      </c>
      <c r="H4711" s="1">
        <v>35</v>
      </c>
      <c r="I4711" s="16"/>
      <c r="J4711" s="17" t="s">
        <v>7142</v>
      </c>
      <c r="K4711" s="4" t="s">
        <v>7144</v>
      </c>
      <c r="L4711" s="5" t="s">
        <v>7143</v>
      </c>
      <c r="M4711" s="5">
        <f t="shared" si="292"/>
        <v>30</v>
      </c>
      <c r="N4711" s="5">
        <f t="shared" si="293"/>
        <v>35</v>
      </c>
      <c r="O4711" s="3" t="str">
        <f>IF(ISBLANK(D4711),"ส่วนลด",VLOOKUP(D4711,หมวดหมู่!$A$2:$B$35,2))</f>
        <v>สีย้อมผม</v>
      </c>
      <c r="P4711" s="3" t="str">
        <f>IF(ISBLANK(E4711),"หน่วย",VLOOKUP(E4711,หน่วยนับ!$A$2:$B$37,2))</f>
        <v>ชิ้น</v>
      </c>
      <c r="Q4711" t="str">
        <f t="shared" si="294"/>
        <v>P00000.png</v>
      </c>
      <c r="R4711" t="str">
        <f t="shared" si="295"/>
        <v>INSERT INTO `product`(`pID`, `pBar`, `pBars`, `pName`, `pBP`, `pSP`, `pVal`, `pCate`, `pUnit`, `img`) VALUES ('P04711','8851144281075','[{"detail":"รหัสสินค้า","barcode":"P04711"},{"detail":"บาร์โค้ดหลัก","barcode":"8851144281075"}]','DCashน้ำตาลเข้มจัด50มล***','30','35','2','สีย้อมผม','ชิ้น','P00000.png');</v>
      </c>
    </row>
    <row r="4712" spans="1:18" x14ac:dyDescent="0.25">
      <c r="A4712" s="2" t="s">
        <v>9820</v>
      </c>
      <c r="B4712" s="8">
        <v>8850393919975</v>
      </c>
      <c r="C4712" s="2" t="s">
        <v>9821</v>
      </c>
      <c r="D4712" s="1">
        <v>72</v>
      </c>
      <c r="E4712" s="1">
        <v>3</v>
      </c>
      <c r="F4712" s="1">
        <v>0</v>
      </c>
      <c r="G4712" s="1">
        <v>21</v>
      </c>
      <c r="H4712" s="1">
        <v>25</v>
      </c>
      <c r="I4712" s="16"/>
      <c r="J4712" s="17" t="s">
        <v>7142</v>
      </c>
      <c r="K4712" s="4" t="s">
        <v>7144</v>
      </c>
      <c r="L4712" s="5" t="s">
        <v>7143</v>
      </c>
      <c r="M4712" s="5">
        <f t="shared" si="292"/>
        <v>21</v>
      </c>
      <c r="N4712" s="5">
        <f t="shared" si="293"/>
        <v>25</v>
      </c>
      <c r="O4712" s="3" t="str">
        <f>IF(ISBLANK(D4712),"ส่วนลด",VLOOKUP(D4712,หมวดหมู่!$A$2:$B$35,2))</f>
        <v>ดัชมิล+ดีน่า</v>
      </c>
      <c r="P4712" s="3" t="str">
        <f>IF(ISBLANK(E4712),"หน่วย",VLOOKUP(E4712,หน่วยนับ!$A$2:$B$37,2))</f>
        <v>ขวด</v>
      </c>
      <c r="Q4712" t="str">
        <f t="shared" si="294"/>
        <v>P00000.png</v>
      </c>
      <c r="R4712" t="str">
        <f t="shared" si="295"/>
        <v>INSERT INTO `product`(`pID`, `pBar`, `pBars`, `pName`, `pBP`, `pSP`, `pVal`, `pCate`, `pUnit`, `img`) VALUES ('P04712','8850393919975','[{"detail":"รหัสสินค้า","barcode":"P04712"},{"detail":"บาร์โค้ดหลัก","barcode":"8850393919975"}]','บีทาเจ้น400มล***','21','25','0','ดัชมิล+ดีน่า','ขวด','P00000.png');</v>
      </c>
    </row>
    <row r="4713" spans="1:18" x14ac:dyDescent="0.25">
      <c r="A4713" s="2" t="s">
        <v>9822</v>
      </c>
      <c r="B4713" s="8">
        <v>8850393801898</v>
      </c>
      <c r="C4713" s="2" t="s">
        <v>9823</v>
      </c>
      <c r="D4713" s="1">
        <v>72</v>
      </c>
      <c r="E4713" s="1">
        <v>3</v>
      </c>
      <c r="F4713" s="1">
        <v>2</v>
      </c>
      <c r="G4713" s="1">
        <v>21.5</v>
      </c>
      <c r="H4713" s="1">
        <v>25</v>
      </c>
      <c r="I4713" s="16"/>
      <c r="J4713" s="17" t="s">
        <v>7142</v>
      </c>
      <c r="K4713" s="4" t="s">
        <v>7144</v>
      </c>
      <c r="L4713" s="5" t="s">
        <v>7143</v>
      </c>
      <c r="M4713" s="5">
        <f t="shared" si="292"/>
        <v>21.5</v>
      </c>
      <c r="N4713" s="5">
        <f t="shared" si="293"/>
        <v>25</v>
      </c>
      <c r="O4713" s="3" t="str">
        <f>IF(ISBLANK(D4713),"ส่วนลด",VLOOKUP(D4713,หมวดหมู่!$A$2:$B$35,2))</f>
        <v>ดัชมิล+ดีน่า</v>
      </c>
      <c r="P4713" s="3" t="str">
        <f>IF(ISBLANK(E4713),"หน่วย",VLOOKUP(E4713,หน่วยนับ!$A$2:$B$37,2))</f>
        <v>ขวด</v>
      </c>
      <c r="Q4713" t="str">
        <f t="shared" si="294"/>
        <v>P00000.png</v>
      </c>
      <c r="R4713" t="str">
        <f t="shared" si="295"/>
        <v>INSERT INTO `product`(`pID`, `pBar`, `pBars`, `pName`, `pBP`, `pSP`, `pVal`, `pCate`, `pUnit`, `img`) VALUES ('P04713','8850393801898','[{"detail":"รหัสสินค้า","barcode":"P04713"},{"detail":"บาร์โค้ดหลัก","barcode":"8850393801898"}]','บีทาเจ้นน้ำหมัก335มล***','21.5','25','2','ดัชมิล+ดีน่า','ขวด','P00000.png');</v>
      </c>
    </row>
    <row r="4714" spans="1:18" x14ac:dyDescent="0.25">
      <c r="A4714" s="2" t="s">
        <v>9824</v>
      </c>
      <c r="B4714" s="8">
        <v>8850393801881</v>
      </c>
      <c r="C4714" s="2" t="s">
        <v>9825</v>
      </c>
      <c r="D4714" s="1">
        <v>72</v>
      </c>
      <c r="E4714" s="1">
        <v>1</v>
      </c>
      <c r="F4714" s="1">
        <v>1</v>
      </c>
      <c r="G4714" s="1">
        <v>12.5</v>
      </c>
      <c r="H4714" s="1">
        <v>15</v>
      </c>
      <c r="I4714" s="16"/>
      <c r="J4714" s="17" t="s">
        <v>7142</v>
      </c>
      <c r="K4714" s="4" t="s">
        <v>7144</v>
      </c>
      <c r="L4714" s="5" t="s">
        <v>7143</v>
      </c>
      <c r="M4714" s="5">
        <f t="shared" si="292"/>
        <v>12.5</v>
      </c>
      <c r="N4714" s="5">
        <f t="shared" si="293"/>
        <v>15</v>
      </c>
      <c r="O4714" s="3" t="str">
        <f>IF(ISBLANK(D4714),"ส่วนลด",VLOOKUP(D4714,หมวดหมู่!$A$2:$B$35,2))</f>
        <v>ดัชมิล+ดีน่า</v>
      </c>
      <c r="P4714" s="3" t="str">
        <f>IF(ISBLANK(E4714),"หน่วย",VLOOKUP(E4714,หน่วยนับ!$A$2:$B$37,2))</f>
        <v>ชิ้น</v>
      </c>
      <c r="Q4714" t="str">
        <f t="shared" si="294"/>
        <v>P00000.png</v>
      </c>
      <c r="R4714" t="str">
        <f t="shared" si="295"/>
        <v>INSERT INTO `product`(`pID`, `pBar`, `pBars`, `pName`, `pBP`, `pSP`, `pVal`, `pCate`, `pUnit`, `img`) VALUES ('P04714','8850393801881','[{"detail":"รหัสสินค้า","barcode":"P04714"},{"detail":"บาร์โค้ดหลัก","barcode":"8850393801881"}]','บีทาเจ้นน้ำหมัก200มล***','12.5','15','1','ดัชมิล+ดีน่า','ชิ้น','P00000.png');</v>
      </c>
    </row>
    <row r="4715" spans="1:18" x14ac:dyDescent="0.25">
      <c r="A4715" s="2" t="s">
        <v>9826</v>
      </c>
      <c r="B4715" s="8">
        <v>8851072020333</v>
      </c>
      <c r="C4715" s="2" t="s">
        <v>9827</v>
      </c>
      <c r="D4715" s="1">
        <v>42</v>
      </c>
      <c r="E4715" s="1">
        <v>2</v>
      </c>
      <c r="F4715" s="1">
        <v>9</v>
      </c>
      <c r="G4715" s="1">
        <v>7.5</v>
      </c>
      <c r="H4715" s="1">
        <v>10</v>
      </c>
      <c r="I4715" s="16"/>
      <c r="J4715" s="17" t="s">
        <v>7142</v>
      </c>
      <c r="K4715" s="4" t="s">
        <v>7144</v>
      </c>
      <c r="L4715" s="5" t="s">
        <v>7143</v>
      </c>
      <c r="M4715" s="5">
        <f t="shared" si="292"/>
        <v>7.5</v>
      </c>
      <c r="N4715" s="5">
        <f t="shared" si="293"/>
        <v>10</v>
      </c>
      <c r="O4715" s="3" t="str">
        <f>IF(ISBLANK(D4715),"ส่วนลด",VLOOKUP(D4715,หมวดหมู่!$A$2:$B$35,2))</f>
        <v>ของใช้เด็ก+ชิชชู่+สำลี</v>
      </c>
      <c r="P4715" s="3" t="str">
        <f>IF(ISBLANK(E4715),"หน่วย",VLOOKUP(E4715,หน่วยนับ!$A$2:$B$37,2))</f>
        <v>กระปุก</v>
      </c>
      <c r="Q4715" t="str">
        <f t="shared" si="294"/>
        <v>P00000.png</v>
      </c>
      <c r="R4715" t="str">
        <f t="shared" si="295"/>
        <v>INSERT INTO `product`(`pID`, `pBar`, `pBars`, `pName`, `pBP`, `pSP`, `pVal`, `pCate`, `pUnit`, `img`) VALUES ('P04715','8851072020333','[{"detail":"รหัสสินค้า","barcode":"P04715"},{"detail":"บาร์โค้ดหลัก","barcode":"8851072020333"}]','สำรีก้อน80ลูก***','7.5','10','9','ของใช้เด็ก+ชิชชู่+สำลี','กระปุก','P00000.png');</v>
      </c>
    </row>
    <row r="4716" spans="1:18" x14ac:dyDescent="0.25">
      <c r="A4716" s="2" t="s">
        <v>9828</v>
      </c>
      <c r="B4716" s="8" t="s">
        <v>9828</v>
      </c>
      <c r="C4716" s="2" t="s">
        <v>9829</v>
      </c>
      <c r="D4716" s="1">
        <v>60</v>
      </c>
      <c r="E4716" s="1">
        <v>1</v>
      </c>
      <c r="F4716" s="1">
        <v>45</v>
      </c>
      <c r="G4716" s="1">
        <v>2.93</v>
      </c>
      <c r="H4716" s="1">
        <v>5</v>
      </c>
      <c r="I4716" s="16"/>
      <c r="J4716" s="17" t="s">
        <v>7142</v>
      </c>
      <c r="K4716" s="4" t="s">
        <v>7144</v>
      </c>
      <c r="L4716" s="5" t="s">
        <v>7143</v>
      </c>
      <c r="M4716" s="5">
        <f t="shared" si="292"/>
        <v>2.93</v>
      </c>
      <c r="N4716" s="5">
        <f t="shared" si="293"/>
        <v>5</v>
      </c>
      <c r="O4716" s="3" t="str">
        <f>IF(ISBLANK(D4716),"ส่วนลด",VLOOKUP(D4716,หมวดหมู่!$A$2:$B$35,2))</f>
        <v>ยาสามัญประจำบ้าน</v>
      </c>
      <c r="P4716" s="3" t="str">
        <f>IF(ISBLANK(E4716),"หน่วย",VLOOKUP(E4716,หน่วยนับ!$A$2:$B$37,2))</f>
        <v>ชิ้น</v>
      </c>
      <c r="Q4716" t="str">
        <f t="shared" si="294"/>
        <v>P00000.png</v>
      </c>
      <c r="R4716" t="str">
        <f t="shared" si="295"/>
        <v>INSERT INTO `product`(`pID`, `pBar`, `pBars`, `pName`, `pBP`, `pSP`, `pVal`, `pCate`, `pUnit`, `img`) VALUES ('P04716','P04716','[{"detail":"รหัสสินค้า","barcode":"P04716"},{"detail":"บาร์โค้ดหลัก","barcode":"P04716"}]','สลิ้งฉีดยา 5ml ***','2.93','5','45','ยาสามัญประจำบ้าน','ชิ้น','P00000.png');</v>
      </c>
    </row>
    <row r="4717" spans="1:18" x14ac:dyDescent="0.25">
      <c r="A4717" s="2" t="s">
        <v>9830</v>
      </c>
      <c r="B4717" s="8" t="s">
        <v>9830</v>
      </c>
      <c r="C4717" s="2" t="s">
        <v>9831</v>
      </c>
      <c r="D4717" s="1">
        <v>60</v>
      </c>
      <c r="E4717" s="1">
        <v>1</v>
      </c>
      <c r="F4717" s="1">
        <v>11</v>
      </c>
      <c r="G4717" s="1">
        <v>5</v>
      </c>
      <c r="H4717" s="1">
        <v>7</v>
      </c>
      <c r="I4717" s="16"/>
      <c r="J4717" s="17" t="s">
        <v>7142</v>
      </c>
      <c r="K4717" s="4" t="s">
        <v>7144</v>
      </c>
      <c r="L4717" s="5" t="s">
        <v>7143</v>
      </c>
      <c r="M4717" s="5">
        <f t="shared" si="292"/>
        <v>5</v>
      </c>
      <c r="N4717" s="5">
        <f t="shared" si="293"/>
        <v>7</v>
      </c>
      <c r="O4717" s="3" t="str">
        <f>IF(ISBLANK(D4717),"ส่วนลด",VLOOKUP(D4717,หมวดหมู่!$A$2:$B$35,2))</f>
        <v>ยาสามัญประจำบ้าน</v>
      </c>
      <c r="P4717" s="3" t="str">
        <f>IF(ISBLANK(E4717),"หน่วย",VLOOKUP(E4717,หน่วยนับ!$A$2:$B$37,2))</f>
        <v>ชิ้น</v>
      </c>
      <c r="Q4717" t="str">
        <f t="shared" si="294"/>
        <v>P00000.png</v>
      </c>
      <c r="R4717" t="str">
        <f t="shared" si="295"/>
        <v>INSERT INTO `product`(`pID`, `pBar`, `pBars`, `pName`, `pBP`, `pSP`, `pVal`, `pCate`, `pUnit`, `img`) VALUES ('P04717','P04717','[{"detail":"รหัสสินค้า","barcode":"P04717"},{"detail":"บาร์โค้ดหลัก","barcode":"P04717"}]','สลิ้งฉีดยา10ml ***','5','7','11','ยาสามัญประจำบ้าน','ชิ้น','P00000.png');</v>
      </c>
    </row>
    <row r="4718" spans="1:18" x14ac:dyDescent="0.25">
      <c r="A4718" s="2" t="s">
        <v>9832</v>
      </c>
      <c r="B4718" s="8">
        <v>6932992102162</v>
      </c>
      <c r="C4718" s="2" t="s">
        <v>9833</v>
      </c>
      <c r="D4718" s="1">
        <v>60</v>
      </c>
      <c r="E4718" s="1">
        <v>1</v>
      </c>
      <c r="F4718" s="1">
        <v>12</v>
      </c>
      <c r="G4718" s="1">
        <v>14.58</v>
      </c>
      <c r="H4718" s="1">
        <v>20</v>
      </c>
      <c r="I4718" s="16"/>
      <c r="J4718" s="17" t="s">
        <v>7142</v>
      </c>
      <c r="K4718" s="4" t="s">
        <v>7144</v>
      </c>
      <c r="L4718" s="5" t="s">
        <v>7143</v>
      </c>
      <c r="M4718" s="5">
        <f t="shared" si="292"/>
        <v>14.58</v>
      </c>
      <c r="N4718" s="5">
        <f t="shared" si="293"/>
        <v>20</v>
      </c>
      <c r="O4718" s="3" t="str">
        <f>IF(ISBLANK(D4718),"ส่วนลด",VLOOKUP(D4718,หมวดหมู่!$A$2:$B$35,2))</f>
        <v>ยาสามัญประจำบ้าน</v>
      </c>
      <c r="P4718" s="3" t="str">
        <f>IF(ISBLANK(E4718),"หน่วย",VLOOKUP(E4718,หน่วยนับ!$A$2:$B$37,2))</f>
        <v>ชิ้น</v>
      </c>
      <c r="Q4718" t="str">
        <f t="shared" si="294"/>
        <v>P00000.png</v>
      </c>
      <c r="R4718" t="str">
        <f t="shared" si="295"/>
        <v>INSERT INTO `product`(`pID`, `pBar`, `pBars`, `pName`, `pBP`, `pSP`, `pVal`, `pCate`, `pUnit`, `img`) VALUES ('P04718','6932992102162','[{"detail":"รหัสสินค้า","barcode":"P04718"},{"detail":"บาร์โค้ดหลัก","barcode":"6932992102162"}]','สลิ้งฉีดยาใหญ่ 50ml ***','14.58','20','12','ยาสามัญประจำบ้าน','ชิ้น','P00000.png');</v>
      </c>
    </row>
    <row r="4719" spans="1:18" x14ac:dyDescent="0.25">
      <c r="A4719" s="2" t="s">
        <v>9834</v>
      </c>
      <c r="B4719" s="8">
        <v>8858702099394</v>
      </c>
      <c r="C4719" s="2" t="s">
        <v>9835</v>
      </c>
      <c r="D4719" s="1">
        <v>20</v>
      </c>
      <c r="E4719" s="1">
        <v>1</v>
      </c>
      <c r="F4719" s="1">
        <v>1</v>
      </c>
      <c r="G4719" s="1">
        <v>14.58</v>
      </c>
      <c r="H4719" s="1">
        <v>20</v>
      </c>
      <c r="I4719" s="16"/>
      <c r="J4719" s="17" t="s">
        <v>7142</v>
      </c>
      <c r="K4719" s="4" t="s">
        <v>7144</v>
      </c>
      <c r="L4719" s="5" t="s">
        <v>7143</v>
      </c>
      <c r="M4719" s="5">
        <f t="shared" si="292"/>
        <v>14.58</v>
      </c>
      <c r="N4719" s="5">
        <f t="shared" si="293"/>
        <v>20</v>
      </c>
      <c r="O4719" s="3" t="str">
        <f>IF(ISBLANK(D4719),"ส่วนลด",VLOOKUP(D4719,หมวดหมู่!$A$2:$B$35,2))</f>
        <v>อุปโภค/บริโภค</v>
      </c>
      <c r="P4719" s="3" t="str">
        <f>IF(ISBLANK(E4719),"หน่วย",VLOOKUP(E4719,หน่วยนับ!$A$2:$B$37,2))</f>
        <v>ชิ้น</v>
      </c>
      <c r="Q4719" t="str">
        <f t="shared" si="294"/>
        <v>P00000.png</v>
      </c>
      <c r="R4719" t="str">
        <f t="shared" si="295"/>
        <v>INSERT INTO `product`(`pID`, `pBar`, `pBars`, `pName`, `pBP`, `pSP`, `pVal`, `pCate`, `pUnit`, `img`) VALUES ('P04719','8858702099394','[{"detail":"รหัสสินค้า","barcode":"P04719"},{"detail":"บาร์โค้ดหลัก","barcode":"8858702099394"}]','สเปร์ฉีดมีน้ำแอลกอฮอล์100มล***','14.58','20','1','อุปโภค/บริโภค','ชิ้น','P00000.png');</v>
      </c>
    </row>
    <row r="4720" spans="1:18" x14ac:dyDescent="0.25">
      <c r="A4720" s="2" t="s">
        <v>9836</v>
      </c>
      <c r="B4720" s="8">
        <v>8851111139057</v>
      </c>
      <c r="C4720" s="2" t="s">
        <v>9837</v>
      </c>
      <c r="D4720" s="1">
        <v>68</v>
      </c>
      <c r="E4720" s="1">
        <v>1</v>
      </c>
      <c r="F4720" s="1">
        <v>3</v>
      </c>
      <c r="G4720" s="1">
        <v>33.340000000000003</v>
      </c>
      <c r="H4720" s="1">
        <v>40</v>
      </c>
      <c r="I4720" s="16"/>
      <c r="J4720" s="17" t="s">
        <v>7142</v>
      </c>
      <c r="K4720" s="4" t="s">
        <v>7144</v>
      </c>
      <c r="L4720" s="5" t="s">
        <v>7143</v>
      </c>
      <c r="M4720" s="5">
        <f t="shared" si="292"/>
        <v>33.340000000000003</v>
      </c>
      <c r="N4720" s="5">
        <f t="shared" si="293"/>
        <v>40</v>
      </c>
      <c r="O4720" s="3" t="str">
        <f>IF(ISBLANK(D4720),"ส่วนลด",VLOOKUP(D4720,หมวดหมู่!$A$2:$B$35,2))</f>
        <v>ผ้าอนามัย</v>
      </c>
      <c r="P4720" s="3" t="str">
        <f>IF(ISBLANK(E4720),"หน่วย",VLOOKUP(E4720,หน่วยนับ!$A$2:$B$37,2))</f>
        <v>ชิ้น</v>
      </c>
      <c r="Q4720" t="str">
        <f t="shared" si="294"/>
        <v>P00000.png</v>
      </c>
      <c r="R4720" t="str">
        <f t="shared" si="295"/>
        <v>INSERT INTO `product`(`pID`, `pBar`, `pBars`, `pName`, `pBP`, `pSP`, `pVal`, `pCate`, `pUnit`, `img`) VALUES ('P04720','8851111139057','[{"detail":"รหัสสินค้า","barcode":"P04720"},{"detail":"บาร์โค้ดหลัก","barcode":"8851111139057"}]','โซฟีกลางคืน29ซม5ชิ้นแตงกวา***','33.34','40','3','ผ้าอนามัย','ชิ้น','P00000.png');</v>
      </c>
    </row>
    <row r="4721" spans="1:18" x14ac:dyDescent="0.25">
      <c r="A4721" s="2" t="s">
        <v>9838</v>
      </c>
      <c r="B4721" s="8">
        <v>8851111103058</v>
      </c>
      <c r="C4721" s="2" t="s">
        <v>9839</v>
      </c>
      <c r="D4721" s="1">
        <v>68</v>
      </c>
      <c r="E4721" s="1">
        <v>9</v>
      </c>
      <c r="F4721" s="1">
        <v>1</v>
      </c>
      <c r="G4721" s="1">
        <v>63</v>
      </c>
      <c r="H4721" s="1">
        <v>75</v>
      </c>
      <c r="I4721" s="16"/>
      <c r="J4721" s="17" t="s">
        <v>7142</v>
      </c>
      <c r="K4721" s="4" t="s">
        <v>7144</v>
      </c>
      <c r="L4721" s="5" t="s">
        <v>7143</v>
      </c>
      <c r="M4721" s="5">
        <f t="shared" si="292"/>
        <v>63</v>
      </c>
      <c r="N4721" s="5">
        <f t="shared" si="293"/>
        <v>75</v>
      </c>
      <c r="O4721" s="3" t="str">
        <f>IF(ISBLANK(D4721),"ส่วนลด",VLOOKUP(D4721,หมวดหมู่!$A$2:$B$35,2))</f>
        <v>ผ้าอนามัย</v>
      </c>
      <c r="P4721" s="3" t="str">
        <f>IF(ISBLANK(E4721),"หน่วย",VLOOKUP(E4721,หน่วยนับ!$A$2:$B$37,2))</f>
        <v>แพ็ค</v>
      </c>
      <c r="Q4721" t="str">
        <f t="shared" si="294"/>
        <v>P00000.png</v>
      </c>
      <c r="R4721" t="str">
        <f t="shared" si="295"/>
        <v>INSERT INTO `product`(`pID`, `pBar`, `pBars`, `pName`, `pBP`, `pSP`, `pVal`, `pCate`, `pUnit`, `img`) VALUES ('P04721','8851111103058','[{"detail":"รหัสสินค้า","barcode":"P04721"},{"detail":"บาร์โค้ดหลัก","barcode":"8851111103058"}]','โซฟีกลางคืน16ชิ้น29ซม***','63','75','1','ผ้าอนามัย','แพ็ค','P00000.png');</v>
      </c>
    </row>
    <row r="4722" spans="1:18" x14ac:dyDescent="0.25">
      <c r="A4722" s="2" t="s">
        <v>9840</v>
      </c>
      <c r="B4722" s="8">
        <v>8851495011079</v>
      </c>
      <c r="C4722" s="2" t="s">
        <v>9841</v>
      </c>
      <c r="D4722" s="1">
        <v>64</v>
      </c>
      <c r="E4722" s="1">
        <v>1</v>
      </c>
      <c r="F4722" s="1">
        <v>3</v>
      </c>
      <c r="G4722" s="1">
        <v>53</v>
      </c>
      <c r="H4722" s="1">
        <v>60</v>
      </c>
      <c r="I4722" s="16"/>
      <c r="J4722" s="17" t="s">
        <v>7142</v>
      </c>
      <c r="K4722" s="4" t="s">
        <v>7144</v>
      </c>
      <c r="L4722" s="5" t="s">
        <v>7143</v>
      </c>
      <c r="M4722" s="5">
        <f t="shared" si="292"/>
        <v>53</v>
      </c>
      <c r="N4722" s="5">
        <f t="shared" si="293"/>
        <v>60</v>
      </c>
      <c r="O4722" s="3" t="str">
        <f>IF(ISBLANK(D4722),"ส่วนลด",VLOOKUP(D4722,หมวดหมู่!$A$2:$B$35,2))</f>
        <v>ยากันยุง</v>
      </c>
      <c r="P4722" s="3" t="str">
        <f>IF(ISBLANK(E4722),"หน่วย",VLOOKUP(E4722,หน่วยนับ!$A$2:$B$37,2))</f>
        <v>ชิ้น</v>
      </c>
      <c r="Q4722" t="str">
        <f t="shared" si="294"/>
        <v>P00000.png</v>
      </c>
      <c r="R4722" t="str">
        <f t="shared" si="295"/>
        <v>INSERT INTO `product`(`pID`, `pBar`, `pBars`, `pName`, `pBP`, `pSP`, `pVal`, `pCate`, `pUnit`, `img`) VALUES ('P04722','8851495011079','[{"detail":"รหัสสินค้า","barcode":"P04722"},{"detail":"บาร์โค้ดหลัก","barcode":"8851495011079"}]','เชนไดร์300มลปลอก มอด มด แมลงสาบ***','53','60','3','ยากันยุง','ชิ้น','P00000.png');</v>
      </c>
    </row>
    <row r="4723" spans="1:18" x14ac:dyDescent="0.25">
      <c r="A4723" s="2" t="s">
        <v>9842</v>
      </c>
      <c r="B4723" s="8">
        <v>8851929019398</v>
      </c>
      <c r="C4723" s="2" t="s">
        <v>9843</v>
      </c>
      <c r="D4723" s="1">
        <v>57</v>
      </c>
      <c r="E4723" s="1">
        <v>23</v>
      </c>
      <c r="F4723" s="1">
        <v>2</v>
      </c>
      <c r="G4723" s="1">
        <v>12</v>
      </c>
      <c r="H4723" s="1">
        <v>15</v>
      </c>
      <c r="I4723" s="16"/>
      <c r="J4723" s="17" t="s">
        <v>7142</v>
      </c>
      <c r="K4723" s="4" t="s">
        <v>7144</v>
      </c>
      <c r="L4723" s="5" t="s">
        <v>7143</v>
      </c>
      <c r="M4723" s="5">
        <f t="shared" si="292"/>
        <v>12</v>
      </c>
      <c r="N4723" s="5">
        <f t="shared" si="293"/>
        <v>15</v>
      </c>
      <c r="O4723" s="3" t="str">
        <f>IF(ISBLANK(D4723),"ส่วนลด",VLOOKUP(D4723,หมวดหมู่!$A$2:$B$35,2))</f>
        <v>สบู่+ครีมอาบน้ำ</v>
      </c>
      <c r="P4723" s="3" t="str">
        <f>IF(ISBLANK(E4723),"หน่วย",VLOOKUP(E4723,หน่วยนับ!$A$2:$B$37,2))</f>
        <v>ก้อน</v>
      </c>
      <c r="Q4723" t="str">
        <f t="shared" si="294"/>
        <v>P00000.png</v>
      </c>
      <c r="R4723" t="str">
        <f t="shared" si="295"/>
        <v>INSERT INTO `product`(`pID`, `pBar`, `pBars`, `pName`, `pBP`, `pSP`, `pVal`, `pCate`, `pUnit`, `img`) VALUES ('P04723','8851929019398','[{"detail":"รหัสสินค้า","barcode":"P04723"},{"detail":"บาร์โค้ดหลัก","barcode":"8851929019398"}]','นกแก้วสบู่ซากุระ110g***','12','15','2','สบู่+ครีมอาบน้ำ','ก้อน','P00000.png');</v>
      </c>
    </row>
    <row r="4724" spans="1:18" x14ac:dyDescent="0.25">
      <c r="A4724" s="2" t="s">
        <v>9844</v>
      </c>
      <c r="B4724" s="8">
        <v>8850006943625</v>
      </c>
      <c r="C4724" s="2" t="s">
        <v>9845</v>
      </c>
      <c r="D4724" s="1">
        <v>57</v>
      </c>
      <c r="E4724" s="1">
        <v>23</v>
      </c>
      <c r="F4724" s="1">
        <v>4</v>
      </c>
      <c r="G4724" s="1">
        <v>11.25</v>
      </c>
      <c r="H4724" s="1">
        <v>15</v>
      </c>
      <c r="I4724" s="16"/>
      <c r="J4724" s="17" t="s">
        <v>7142</v>
      </c>
      <c r="K4724" s="4" t="s">
        <v>7144</v>
      </c>
      <c r="L4724" s="5" t="s">
        <v>7143</v>
      </c>
      <c r="M4724" s="5">
        <f t="shared" si="292"/>
        <v>11.25</v>
      </c>
      <c r="N4724" s="5">
        <f t="shared" si="293"/>
        <v>15</v>
      </c>
      <c r="O4724" s="3" t="str">
        <f>IF(ISBLANK(D4724),"ส่วนลด",VLOOKUP(D4724,หมวดหมู่!$A$2:$B$35,2))</f>
        <v>สบู่+ครีมอาบน้ำ</v>
      </c>
      <c r="P4724" s="3" t="str">
        <f>IF(ISBLANK(E4724),"หน่วย",VLOOKUP(E4724,หน่วยนับ!$A$2:$B$37,2))</f>
        <v>ก้อน</v>
      </c>
      <c r="Q4724" t="str">
        <f t="shared" si="294"/>
        <v>P00000.png</v>
      </c>
      <c r="R4724" t="str">
        <f t="shared" si="295"/>
        <v>INSERT INTO `product`(`pID`, `pBar`, `pBars`, `pName`, `pBP`, `pSP`, `pVal`, `pCate`, `pUnit`, `img`) VALUES ('P04724','8850006943625','[{"detail":"รหัสสินค้า","barcode":"P04724"},{"detail":"บาร์โค้ดหลัก","barcode":"8850006943625"}]','โพรเทคยูซุเซนสบู่65กรัม***','11.25','15','4','สบู่+ครีมอาบน้ำ','ก้อน','P00000.png');</v>
      </c>
    </row>
    <row r="4725" spans="1:18" x14ac:dyDescent="0.25">
      <c r="A4725" s="2" t="s">
        <v>9846</v>
      </c>
      <c r="B4725" s="8">
        <v>8850006901182</v>
      </c>
      <c r="C4725" s="2" t="s">
        <v>9847</v>
      </c>
      <c r="D4725" s="1">
        <v>57</v>
      </c>
      <c r="E4725" s="1">
        <v>23</v>
      </c>
      <c r="F4725" s="1">
        <v>3</v>
      </c>
      <c r="G4725" s="1">
        <v>11.25</v>
      </c>
      <c r="H4725" s="1">
        <v>15</v>
      </c>
      <c r="I4725" s="16"/>
      <c r="J4725" s="17" t="s">
        <v>7142</v>
      </c>
      <c r="K4725" s="4" t="s">
        <v>7144</v>
      </c>
      <c r="L4725" s="5" t="s">
        <v>7143</v>
      </c>
      <c r="M4725" s="5">
        <f t="shared" si="292"/>
        <v>11.25</v>
      </c>
      <c r="N4725" s="5">
        <f t="shared" si="293"/>
        <v>15</v>
      </c>
      <c r="O4725" s="3" t="str">
        <f>IF(ISBLANK(D4725),"ส่วนลด",VLOOKUP(D4725,หมวดหมู่!$A$2:$B$35,2))</f>
        <v>สบู่+ครีมอาบน้ำ</v>
      </c>
      <c r="P4725" s="3" t="str">
        <f>IF(ISBLANK(E4725),"หน่วย",VLOOKUP(E4725,หน่วยนับ!$A$2:$B$37,2))</f>
        <v>ก้อน</v>
      </c>
      <c r="Q4725" t="str">
        <f t="shared" si="294"/>
        <v>P00000.png</v>
      </c>
      <c r="R4725" t="str">
        <f t="shared" si="295"/>
        <v>INSERT INTO `product`(`pID`, `pBar`, `pBars`, `pName`, `pBP`, `pSP`, `pVal`, `pCate`, `pUnit`, `img`) VALUES ('P04725','8850006901182','[{"detail":"รหัสสินค้า","barcode":"P04725"},{"detail":"บาร์โค้ดหลัก","barcode":"8850006901182"}]','โพรเทคสบู่โปรคลีน65กรัม***','11.25','15','3','สบู่+ครีมอาบน้ำ','ก้อน','P00000.png');</v>
      </c>
    </row>
    <row r="4726" spans="1:18" x14ac:dyDescent="0.25">
      <c r="A4726" s="2" t="s">
        <v>9848</v>
      </c>
      <c r="B4726" s="8">
        <v>8850002028555</v>
      </c>
      <c r="C4726" s="2" t="s">
        <v>9849</v>
      </c>
      <c r="D4726" s="1">
        <v>56</v>
      </c>
      <c r="E4726" s="1">
        <v>1</v>
      </c>
      <c r="F4726" s="1">
        <v>11</v>
      </c>
      <c r="G4726" s="1">
        <v>6.84</v>
      </c>
      <c r="H4726" s="1">
        <v>10</v>
      </c>
      <c r="I4726" s="16"/>
      <c r="J4726" s="17" t="s">
        <v>7142</v>
      </c>
      <c r="K4726" s="4" t="s">
        <v>7144</v>
      </c>
      <c r="L4726" s="5" t="s">
        <v>7143</v>
      </c>
      <c r="M4726" s="5">
        <f t="shared" si="292"/>
        <v>6.84</v>
      </c>
      <c r="N4726" s="5">
        <f t="shared" si="293"/>
        <v>10</v>
      </c>
      <c r="O4726" s="3" t="str">
        <f>IF(ISBLANK(D4726),"ส่วนลด",VLOOKUP(D4726,หมวดหมู่!$A$2:$B$35,2))</f>
        <v>ผงซักฟอก</v>
      </c>
      <c r="P4726" s="3" t="str">
        <f>IF(ISBLANK(E4726),"หน่วย",VLOOKUP(E4726,หน่วยนับ!$A$2:$B$37,2))</f>
        <v>ชิ้น</v>
      </c>
      <c r="Q4726" t="str">
        <f t="shared" si="294"/>
        <v>P00000.png</v>
      </c>
      <c r="R4726" t="str">
        <f t="shared" si="295"/>
        <v>INSERT INTO `product`(`pID`, `pBar`, `pBars`, `pName`, `pBP`, `pSP`, `pVal`, `pCate`, `pUnit`, `img`) VALUES ('P04726','8850002028555','[{"detail":"รหัสสินค้า","barcode":"P04726"},{"detail":"บาร์โค้ดหลัก","barcode":"8850002028555"}]','เปาซุปเปอร์คัลเลอร์110กรัม***','6.84','10','11','ผงซักฟอก','ชิ้น','P00000.png');</v>
      </c>
    </row>
    <row r="4727" spans="1:18" x14ac:dyDescent="0.25">
      <c r="A4727" s="2" t="s">
        <v>9850</v>
      </c>
      <c r="B4727" s="8">
        <v>8851818054691</v>
      </c>
      <c r="C4727" s="2" t="s">
        <v>9851</v>
      </c>
      <c r="D4727" s="1">
        <v>56</v>
      </c>
      <c r="E4727" s="1">
        <v>1</v>
      </c>
      <c r="F4727" s="1">
        <v>12</v>
      </c>
      <c r="G4727" s="1">
        <v>7.84</v>
      </c>
      <c r="H4727" s="1">
        <v>10</v>
      </c>
      <c r="I4727" s="16"/>
      <c r="J4727" s="17" t="s">
        <v>7142</v>
      </c>
      <c r="K4727" s="4" t="s">
        <v>7144</v>
      </c>
      <c r="L4727" s="5" t="s">
        <v>7143</v>
      </c>
      <c r="M4727" s="5">
        <f t="shared" si="292"/>
        <v>7.84</v>
      </c>
      <c r="N4727" s="5">
        <f t="shared" si="293"/>
        <v>10</v>
      </c>
      <c r="O4727" s="3" t="str">
        <f>IF(ISBLANK(D4727),"ส่วนลด",VLOOKUP(D4727,หมวดหมู่!$A$2:$B$35,2))</f>
        <v>ผงซักฟอก</v>
      </c>
      <c r="P4727" s="3" t="str">
        <f>IF(ISBLANK(E4727),"หน่วย",VLOOKUP(E4727,หน่วยนับ!$A$2:$B$37,2))</f>
        <v>ชิ้น</v>
      </c>
      <c r="Q4727" t="str">
        <f t="shared" si="294"/>
        <v>P00000.png</v>
      </c>
      <c r="R4727" t="str">
        <f t="shared" si="295"/>
        <v>INSERT INTO `product`(`pID`, `pBar`, `pBars`, `pName`, `pBP`, `pSP`, `pVal`, `pCate`, `pUnit`, `img`) VALUES ('P04727','8851818054691','[{"detail":"รหัสสินค้า","barcode":"P04727"},{"detail":"บาร์โค้ดหลัก","barcode":"8851818054691"}]','แอคแทค90กรัม***','7.84','10','12','ผงซักฟอก','ชิ้น','P00000.png');</v>
      </c>
    </row>
    <row r="4728" spans="1:18" x14ac:dyDescent="0.25">
      <c r="A4728" s="2" t="s">
        <v>9852</v>
      </c>
      <c r="B4728" s="8">
        <v>8851989081809</v>
      </c>
      <c r="C4728" s="2" t="s">
        <v>9853</v>
      </c>
      <c r="D4728" s="1">
        <v>57</v>
      </c>
      <c r="E4728" s="1">
        <v>23</v>
      </c>
      <c r="F4728" s="1">
        <v>6</v>
      </c>
      <c r="G4728" s="1">
        <v>32</v>
      </c>
      <c r="H4728" s="1">
        <v>40</v>
      </c>
      <c r="I4728" s="16"/>
      <c r="J4728" s="17" t="s">
        <v>7142</v>
      </c>
      <c r="K4728" s="4" t="s">
        <v>7144</v>
      </c>
      <c r="L4728" s="5" t="s">
        <v>7143</v>
      </c>
      <c r="M4728" s="5">
        <f t="shared" si="292"/>
        <v>32</v>
      </c>
      <c r="N4728" s="5">
        <f t="shared" si="293"/>
        <v>40</v>
      </c>
      <c r="O4728" s="3" t="str">
        <f>IF(ISBLANK(D4728),"ส่วนลด",VLOOKUP(D4728,หมวดหมู่!$A$2:$B$35,2))</f>
        <v>สบู่+ครีมอาบน้ำ</v>
      </c>
      <c r="P4728" s="3" t="str">
        <f>IF(ISBLANK(E4728),"หน่วย",VLOOKUP(E4728,หน่วยนับ!$A$2:$B$37,2))</f>
        <v>ก้อน</v>
      </c>
      <c r="Q4728" t="str">
        <f t="shared" si="294"/>
        <v>P00000.png</v>
      </c>
      <c r="R4728" t="str">
        <f t="shared" si="295"/>
        <v>INSERT INTO `product`(`pID`, `pBar`, `pBars`, `pName`, `pBP`, `pSP`, `pVal`, `pCate`, `pUnit`, `img`) VALUES ('P04728','8851989081809','[{"detail":"รหัสสินค้า","barcode":"P04728"},{"detail":"บาร์โค้ดหลัก","barcode":"8851989081809"}]','บีไนท์สบู่สีม่วง120g***','32','40','6','สบู่+ครีมอาบน้ำ','ก้อน','P00000.png');</v>
      </c>
    </row>
    <row r="4729" spans="1:18" x14ac:dyDescent="0.25">
      <c r="A4729" s="2" t="s">
        <v>9854</v>
      </c>
      <c r="B4729" s="8">
        <v>8850987128325</v>
      </c>
      <c r="C4729" s="2" t="s">
        <v>9855</v>
      </c>
      <c r="D4729" s="6"/>
      <c r="E4729" s="6"/>
      <c r="F4729" s="1">
        <v>98</v>
      </c>
      <c r="G4729" s="1">
        <v>0</v>
      </c>
      <c r="H4729" s="1">
        <v>15</v>
      </c>
      <c r="I4729" s="16"/>
      <c r="J4729" s="17" t="s">
        <v>7142</v>
      </c>
      <c r="K4729" s="4" t="s">
        <v>7144</v>
      </c>
      <c r="L4729" s="5" t="s">
        <v>7143</v>
      </c>
      <c r="M4729" s="5">
        <f t="shared" si="292"/>
        <v>0</v>
      </c>
      <c r="N4729" s="5">
        <f t="shared" si="293"/>
        <v>-15</v>
      </c>
      <c r="O4729" s="3" t="str">
        <f>IF(ISBLANK(D4729),"ส่วนลด",VLOOKUP(D4729,หมวดหมู่!$A$2:$B$35,2))</f>
        <v>ส่วนลด</v>
      </c>
      <c r="P4729" s="3" t="str">
        <f>IF(ISBLANK(E4729),"หน่วย",VLOOKUP(E4729,หน่วยนับ!$A$2:$B$37,2))</f>
        <v>หน่วย</v>
      </c>
      <c r="Q4729" t="str">
        <f t="shared" si="294"/>
        <v>P00000.png</v>
      </c>
      <c r="R4729" t="str">
        <f t="shared" si="295"/>
        <v>INSERT INTO `product`(`pID`, `pBar`, `pBars`, `pName`, `pBP`, `pSP`, `pVal`, `pCate`, `pUnit`, `img`) VALUES ('P04729','8850987128325','[{"detail":"รหัสสินค้า","barcode":"P04729"},{"detail":"บาร์โค้ดหลัก","barcode":"8850987128325"}]','ส่วนลดมาม่าต้มยำกุ้งน้ำข้น30ซอง**','0','-15','98','ส่วนลด','หน่วย','P00000.png');</v>
      </c>
    </row>
    <row r="4730" spans="1:18" x14ac:dyDescent="0.25">
      <c r="A4730" s="2" t="s">
        <v>9856</v>
      </c>
      <c r="B4730" s="8" t="s">
        <v>9856</v>
      </c>
      <c r="C4730" s="2" t="s">
        <v>9857</v>
      </c>
      <c r="D4730" s="6"/>
      <c r="E4730" s="6"/>
      <c r="F4730" s="1">
        <v>96</v>
      </c>
      <c r="G4730" s="1">
        <v>0</v>
      </c>
      <c r="H4730" s="1">
        <v>5</v>
      </c>
      <c r="I4730" s="16"/>
      <c r="J4730" s="17" t="s">
        <v>7142</v>
      </c>
      <c r="K4730" s="4" t="s">
        <v>7144</v>
      </c>
      <c r="L4730" s="5" t="s">
        <v>7143</v>
      </c>
      <c r="M4730" s="5">
        <f t="shared" si="292"/>
        <v>0</v>
      </c>
      <c r="N4730" s="5">
        <f t="shared" si="293"/>
        <v>-5</v>
      </c>
      <c r="O4730" s="3" t="str">
        <f>IF(ISBLANK(D4730),"ส่วนลด",VLOOKUP(D4730,หมวดหมู่!$A$2:$B$35,2))</f>
        <v>ส่วนลด</v>
      </c>
      <c r="P4730" s="3" t="str">
        <f>IF(ISBLANK(E4730),"หน่วย",VLOOKUP(E4730,หน่วยนับ!$A$2:$B$37,2))</f>
        <v>หน่วย</v>
      </c>
      <c r="Q4730" t="str">
        <f t="shared" si="294"/>
        <v>P00000.png</v>
      </c>
      <c r="R4730" t="str">
        <f t="shared" si="295"/>
        <v>INSERT INTO `product`(`pID`, `pBar`, `pBars`, `pName`, `pBP`, `pSP`, `pVal`, `pCate`, `pUnit`, `img`) VALUES ('P04730','P04730','[{"detail":"รหัสสินค้า","barcode":"P04730"},{"detail":"บาร์โค้ดหลัก","barcode":"P04730"}]','มาม่าต้มยำกุ้งน้ำข้นแพ็ค10ซอง**','0','-5','96','ส่วนลด','หน่วย','P00000.png');</v>
      </c>
    </row>
    <row r="4731" spans="1:18" x14ac:dyDescent="0.25">
      <c r="A4731" s="2" t="s">
        <v>9858</v>
      </c>
      <c r="B4731" s="8">
        <v>8850100160218</v>
      </c>
      <c r="C4731" s="2" t="s">
        <v>9859</v>
      </c>
      <c r="D4731" s="6"/>
      <c r="E4731" s="6"/>
      <c r="F4731" s="1">
        <v>100</v>
      </c>
      <c r="G4731" s="1">
        <v>0</v>
      </c>
      <c r="H4731" s="1">
        <v>15</v>
      </c>
      <c r="I4731" s="16"/>
      <c r="J4731" s="17" t="s">
        <v>7142</v>
      </c>
      <c r="K4731" s="4" t="s">
        <v>7144</v>
      </c>
      <c r="L4731" s="5" t="s">
        <v>7143</v>
      </c>
      <c r="M4731" s="5">
        <f t="shared" si="292"/>
        <v>0</v>
      </c>
      <c r="N4731" s="5">
        <f t="shared" si="293"/>
        <v>-15</v>
      </c>
      <c r="O4731" s="3" t="str">
        <f>IF(ISBLANK(D4731),"ส่วนลด",VLOOKUP(D4731,หมวดหมู่!$A$2:$B$35,2))</f>
        <v>ส่วนลด</v>
      </c>
      <c r="P4731" s="3" t="str">
        <f>IF(ISBLANK(E4731),"หน่วย",VLOOKUP(E4731,หน่วยนับ!$A$2:$B$37,2))</f>
        <v>หน่วย</v>
      </c>
      <c r="Q4731" t="str">
        <f t="shared" si="294"/>
        <v>P00000.png</v>
      </c>
      <c r="R4731" t="str">
        <f t="shared" si="295"/>
        <v>INSERT INTO `product`(`pID`, `pBar`, `pBars`, `pName`, `pBP`, `pSP`, `pVal`, `pCate`, `pUnit`, `img`) VALUES ('P04731','8850100160218','[{"detail":"รหัสสินค้า","barcode":"P04731"},{"detail":"บาร์โค้ดหลัก","barcode":"8850100160218"}]','ส่วนลดไวไวเส้นหมี่หมูสับ30ซอง**','0','-15','100','ส่วนลด','หน่วย','P00000.png');</v>
      </c>
    </row>
    <row r="4732" spans="1:18" x14ac:dyDescent="0.25">
      <c r="A4732" s="2" t="s">
        <v>9860</v>
      </c>
      <c r="B4732" s="8" t="s">
        <v>9860</v>
      </c>
      <c r="C4732" s="2" t="s">
        <v>9861</v>
      </c>
      <c r="D4732" s="6"/>
      <c r="E4732" s="6"/>
      <c r="F4732" s="1">
        <v>97</v>
      </c>
      <c r="G4732" s="1">
        <v>0</v>
      </c>
      <c r="H4732" s="1">
        <v>5</v>
      </c>
      <c r="I4732" s="16"/>
      <c r="J4732" s="17" t="s">
        <v>7142</v>
      </c>
      <c r="K4732" s="4" t="s">
        <v>7144</v>
      </c>
      <c r="L4732" s="5" t="s">
        <v>7143</v>
      </c>
      <c r="M4732" s="5">
        <f t="shared" si="292"/>
        <v>0</v>
      </c>
      <c r="N4732" s="5">
        <f t="shared" si="293"/>
        <v>-5</v>
      </c>
      <c r="O4732" s="3" t="str">
        <f>IF(ISBLANK(D4732),"ส่วนลด",VLOOKUP(D4732,หมวดหมู่!$A$2:$B$35,2))</f>
        <v>ส่วนลด</v>
      </c>
      <c r="P4732" s="3" t="str">
        <f>IF(ISBLANK(E4732),"หน่วย",VLOOKUP(E4732,หน่วยนับ!$A$2:$B$37,2))</f>
        <v>หน่วย</v>
      </c>
      <c r="Q4732" t="str">
        <f t="shared" si="294"/>
        <v>P00000.png</v>
      </c>
      <c r="R4732" t="str">
        <f t="shared" si="295"/>
        <v>INSERT INTO `product`(`pID`, `pBar`, `pBars`, `pName`, `pBP`, `pSP`, `pVal`, `pCate`, `pUnit`, `img`) VALUES ('P04732','P04732','[{"detail":"รหัสสินค้า","barcode":"P04732"},{"detail":"บาร์โค้ดหลัก","barcode":"P04732"}]','ส่วนลดไวไวเส้นหมี่หมูสับแพ็ค10ซอง**','0','-5','97','ส่วนลด','หน่วย','P00000.png');</v>
      </c>
    </row>
    <row r="4733" spans="1:18" x14ac:dyDescent="0.25">
      <c r="A4733" s="2" t="s">
        <v>9862</v>
      </c>
      <c r="B4733" s="8">
        <v>8850100160119</v>
      </c>
      <c r="C4733" s="2" t="s">
        <v>9863</v>
      </c>
      <c r="D4733" s="6"/>
      <c r="E4733" s="6"/>
      <c r="F4733" s="1">
        <v>100</v>
      </c>
      <c r="G4733" s="1">
        <v>0</v>
      </c>
      <c r="H4733" s="1">
        <v>15</v>
      </c>
      <c r="I4733" s="16"/>
      <c r="J4733" s="17" t="s">
        <v>7142</v>
      </c>
      <c r="K4733" s="4" t="s">
        <v>7144</v>
      </c>
      <c r="L4733" s="5" t="s">
        <v>7143</v>
      </c>
      <c r="M4733" s="5">
        <f t="shared" si="292"/>
        <v>0</v>
      </c>
      <c r="N4733" s="5">
        <f t="shared" si="293"/>
        <v>-15</v>
      </c>
      <c r="O4733" s="3" t="str">
        <f>IF(ISBLANK(D4733),"ส่วนลด",VLOOKUP(D4733,หมวดหมู่!$A$2:$B$35,2))</f>
        <v>ส่วนลด</v>
      </c>
      <c r="P4733" s="3" t="str">
        <f>IF(ISBLANK(E4733),"หน่วย",VLOOKUP(E4733,หน่วยนับ!$A$2:$B$37,2))</f>
        <v>หน่วย</v>
      </c>
      <c r="Q4733" t="str">
        <f t="shared" si="294"/>
        <v>P00000.png</v>
      </c>
      <c r="R4733" t="str">
        <f t="shared" si="295"/>
        <v>INSERT INTO `product`(`pID`, `pBar`, `pBars`, `pName`, `pBP`, `pSP`, `pVal`, `pCate`, `pUnit`, `img`) VALUES ('P04733','8850100160119','[{"detail":"รหัสสินค้า","barcode":"P04733"},{"detail":"บาร์โค้ดหลัก","barcode":"8850100160119"}]','ส่วนลดไวไวปรุงรสเส้นหมี่30ซอง**','0','-15','100','ส่วนลด','หน่วย','P00000.png');</v>
      </c>
    </row>
    <row r="4734" spans="1:18" x14ac:dyDescent="0.25">
      <c r="A4734" s="2" t="s">
        <v>820</v>
      </c>
      <c r="B4734" s="8">
        <v>6950854386758</v>
      </c>
      <c r="C4734" s="2" t="s">
        <v>9864</v>
      </c>
      <c r="D4734" s="1">
        <v>76</v>
      </c>
      <c r="E4734" s="1">
        <v>1</v>
      </c>
      <c r="F4734" s="1">
        <v>12</v>
      </c>
      <c r="G4734" s="1">
        <v>10</v>
      </c>
      <c r="H4734" s="1">
        <v>15</v>
      </c>
      <c r="I4734" s="16"/>
      <c r="J4734" s="17" t="s">
        <v>7142</v>
      </c>
      <c r="K4734" s="4" t="s">
        <v>7144</v>
      </c>
      <c r="L4734" s="5" t="s">
        <v>7143</v>
      </c>
      <c r="M4734" s="5">
        <f t="shared" si="292"/>
        <v>10</v>
      </c>
      <c r="N4734" s="5">
        <f t="shared" si="293"/>
        <v>15</v>
      </c>
      <c r="O4734" s="3" t="str">
        <f>IF(ISBLANK(D4734),"ส่วนลด",VLOOKUP(D4734,หมวดหมู่!$A$2:$B$35,2))</f>
        <v>กาแฟ+โอวัลติล</v>
      </c>
      <c r="P4734" s="3" t="str">
        <f>IF(ISBLANK(E4734),"หน่วย",VLOOKUP(E4734,หน่วยนับ!$A$2:$B$37,2))</f>
        <v>ชิ้น</v>
      </c>
      <c r="Q4734" t="str">
        <f t="shared" si="294"/>
        <v>P00000.png</v>
      </c>
      <c r="R4734" t="str">
        <f t="shared" si="295"/>
        <v>INSERT INTO `product`(`pID`, `pBar`, `pBars`, `pName`, `pBP`, `pSP`, `pVal`, `pCate`, `pUnit`, `img`) VALUES ('P00748','6950854386758','[{"detail":"รหัสสินค้า","barcode":"P00748"},{"detail":"บาร์โค้ดหลัก","barcode":"6950854386758"}]','ที่ขอดเกล็ดปลา***','10','15','12','กาแฟ+โอวัลติล','ชิ้น','P00000.png');</v>
      </c>
    </row>
    <row r="4735" spans="1:18" x14ac:dyDescent="0.25">
      <c r="A4735" s="2" t="s">
        <v>9865</v>
      </c>
      <c r="B4735" s="8">
        <v>6948404680098</v>
      </c>
      <c r="C4735" s="2" t="s">
        <v>9866</v>
      </c>
      <c r="D4735" s="1">
        <v>42</v>
      </c>
      <c r="E4735" s="1">
        <v>1</v>
      </c>
      <c r="F4735" s="1">
        <v>11</v>
      </c>
      <c r="G4735" s="1">
        <v>5</v>
      </c>
      <c r="H4735" s="1">
        <v>10</v>
      </c>
      <c r="I4735" s="16"/>
      <c r="J4735" s="17" t="s">
        <v>7142</v>
      </c>
      <c r="K4735" s="4" t="s">
        <v>7144</v>
      </c>
      <c r="L4735" s="5" t="s">
        <v>7143</v>
      </c>
      <c r="M4735" s="5">
        <f t="shared" si="292"/>
        <v>5</v>
      </c>
      <c r="N4735" s="5">
        <f t="shared" si="293"/>
        <v>10</v>
      </c>
      <c r="O4735" s="3" t="str">
        <f>IF(ISBLANK(D4735),"ส่วนลด",VLOOKUP(D4735,หมวดหมู่!$A$2:$B$35,2))</f>
        <v>ของใช้เด็ก+ชิชชู่+สำลี</v>
      </c>
      <c r="P4735" s="3" t="str">
        <f>IF(ISBLANK(E4735),"หน่วย",VLOOKUP(E4735,หน่วยนับ!$A$2:$B$37,2))</f>
        <v>ชิ้น</v>
      </c>
      <c r="Q4735" t="str">
        <f t="shared" si="294"/>
        <v>P00000.png</v>
      </c>
      <c r="R4735" t="str">
        <f t="shared" si="295"/>
        <v>INSERT INTO `product`(`pID`, `pBar`, `pBars`, `pName`, `pBP`, `pSP`, `pVal`, `pCate`, `pUnit`, `img`) VALUES ('P04734','6948404680098','[{"detail":"รหัสสินค้า","barcode":"P04734"},{"detail":"บาร์โค้ดหลัก","barcode":"6948404680098"}]','วินคิดส์แปรงสีฟันเด็ก***','5','10','11','ของใช้เด็ก+ชิชชู่+สำลี','ชิ้น','P00000.png');</v>
      </c>
    </row>
    <row r="4736" spans="1:18" x14ac:dyDescent="0.25">
      <c r="A4736" s="2" t="s">
        <v>9867</v>
      </c>
      <c r="B4736" s="8">
        <v>8850871433108</v>
      </c>
      <c r="C4736" s="2" t="s">
        <v>9868</v>
      </c>
      <c r="D4736" s="1">
        <v>20</v>
      </c>
      <c r="E4736" s="1">
        <v>1</v>
      </c>
      <c r="F4736" s="1">
        <v>11</v>
      </c>
      <c r="G4736" s="1">
        <v>7.92</v>
      </c>
      <c r="H4736" s="1">
        <v>10</v>
      </c>
      <c r="I4736" s="16"/>
      <c r="J4736" s="17" t="s">
        <v>7142</v>
      </c>
      <c r="K4736" s="4" t="s">
        <v>7144</v>
      </c>
      <c r="L4736" s="5" t="s">
        <v>7143</v>
      </c>
      <c r="M4736" s="5">
        <f t="shared" si="292"/>
        <v>7.92</v>
      </c>
      <c r="N4736" s="5">
        <f t="shared" si="293"/>
        <v>10</v>
      </c>
      <c r="O4736" s="3" t="str">
        <f>IF(ISBLANK(D4736),"ส่วนลด",VLOOKUP(D4736,หมวดหมู่!$A$2:$B$35,2))</f>
        <v>อุปโภค/บริโภค</v>
      </c>
      <c r="P4736" s="3" t="str">
        <f>IF(ISBLANK(E4736),"หน่วย",VLOOKUP(E4736,หน่วยนับ!$A$2:$B$37,2))</f>
        <v>ชิ้น</v>
      </c>
      <c r="Q4736" t="str">
        <f t="shared" si="294"/>
        <v>P00000.png</v>
      </c>
      <c r="R4736" t="str">
        <f t="shared" si="295"/>
        <v>INSERT INTO `product`(`pID`, `pBar`, `pBars`, `pName`, `pBP`, `pSP`, `pVal`, `pCate`, `pUnit`, `img`) VALUES ('P04735','8850871433108','[{"detail":"รหัสสินค้า","barcode":"P04735"},{"detail":"บาร์โค้ดหลัก","barcode":"8850871433108"}]','เดลี่ถูตัว**','7.92','10','11','อุปโภค/บริโภค','ชิ้น','P00000.png');</v>
      </c>
    </row>
    <row r="4737" spans="1:18" x14ac:dyDescent="0.25">
      <c r="A4737" s="2" t="s">
        <v>9869</v>
      </c>
      <c r="B4737" s="8" t="s">
        <v>9869</v>
      </c>
      <c r="C4737" s="2" t="s">
        <v>9870</v>
      </c>
      <c r="D4737" s="1">
        <v>40</v>
      </c>
      <c r="E4737" s="1">
        <v>1</v>
      </c>
      <c r="F4737" s="1">
        <v>12</v>
      </c>
      <c r="G4737" s="1">
        <v>5</v>
      </c>
      <c r="H4737" s="1">
        <v>10</v>
      </c>
      <c r="I4737" s="16"/>
      <c r="J4737" s="17" t="s">
        <v>7142</v>
      </c>
      <c r="K4737" s="4" t="s">
        <v>7144</v>
      </c>
      <c r="L4737" s="5" t="s">
        <v>7143</v>
      </c>
      <c r="M4737" s="5">
        <f t="shared" si="292"/>
        <v>5</v>
      </c>
      <c r="N4737" s="5">
        <f t="shared" si="293"/>
        <v>10</v>
      </c>
      <c r="O4737" s="3" t="str">
        <f>IF(ISBLANK(D4737),"ส่วนลด",VLOOKUP(D4737,หมวดหมู่!$A$2:$B$35,2))</f>
        <v>งานก่อสร้าง</v>
      </c>
      <c r="P4737" s="3" t="str">
        <f>IF(ISBLANK(E4737),"หน่วย",VLOOKUP(E4737,หน่วยนับ!$A$2:$B$37,2))</f>
        <v>ชิ้น</v>
      </c>
      <c r="Q4737" t="str">
        <f t="shared" si="294"/>
        <v>P00000.png</v>
      </c>
      <c r="R4737" t="str">
        <f t="shared" si="295"/>
        <v>INSERT INTO `product`(`pID`, `pBar`, `pBars`, `pName`, `pBP`, `pSP`, `pVal`, `pCate`, `pUnit`, `img`) VALUES ('P04736','P04736','[{"detail":"รหัสสินค้า","barcode":"P04736"},{"detail":"บาร์โค้ดหลัก","barcode":"P04736"}]','ถุงมือขาว***','5','10','12','งานก่อสร้าง','ชิ้น','P00000.png');</v>
      </c>
    </row>
    <row r="4738" spans="1:18" x14ac:dyDescent="0.25">
      <c r="A4738" s="2" t="s">
        <v>9871</v>
      </c>
      <c r="B4738" s="8" t="s">
        <v>9871</v>
      </c>
      <c r="C4738" s="2" t="s">
        <v>9872</v>
      </c>
      <c r="D4738" s="1">
        <v>40</v>
      </c>
      <c r="E4738" s="1">
        <v>36</v>
      </c>
      <c r="F4738" s="1">
        <v>12</v>
      </c>
      <c r="G4738" s="1">
        <v>11.25</v>
      </c>
      <c r="H4738" s="1">
        <v>15</v>
      </c>
      <c r="I4738" s="16"/>
      <c r="J4738" s="17" t="s">
        <v>7142</v>
      </c>
      <c r="K4738" s="4" t="s">
        <v>7144</v>
      </c>
      <c r="L4738" s="5" t="s">
        <v>7143</v>
      </c>
      <c r="M4738" s="5">
        <f t="shared" si="292"/>
        <v>11.25</v>
      </c>
      <c r="N4738" s="5">
        <f t="shared" si="293"/>
        <v>15</v>
      </c>
      <c r="O4738" s="3" t="str">
        <f>IF(ISBLANK(D4738),"ส่วนลด",VLOOKUP(D4738,หมวดหมู่!$A$2:$B$35,2))</f>
        <v>งานก่อสร้าง</v>
      </c>
      <c r="P4738" s="3" t="str">
        <f>IF(ISBLANK(E4738),"หน่วย",VLOOKUP(E4738,หน่วยนับ!$A$2:$B$37,2))</f>
        <v>คู่</v>
      </c>
      <c r="Q4738" t="str">
        <f t="shared" si="294"/>
        <v>P00000.png</v>
      </c>
      <c r="R4738" t="str">
        <f t="shared" si="295"/>
        <v>INSERT INTO `product`(`pID`, `pBar`, `pBars`, `pName`, `pBP`, `pSP`, `pVal`, `pCate`, `pUnit`, `img`) VALUES ('P04737','P04737','[{"detail":"รหัสสินค้า","barcode":"P04737"},{"detail":"บาร์โค้ดหลัก","barcode":"P04737"}]','ถุงมือไนล่อนยาว***','11.25','15','12','งานก่อสร้าง','คู่','P00000.png');</v>
      </c>
    </row>
    <row r="4739" spans="1:18" x14ac:dyDescent="0.25">
      <c r="A4739" s="2" t="s">
        <v>9873</v>
      </c>
      <c r="B4739" s="8">
        <v>4987176106896</v>
      </c>
      <c r="C4739" s="2" t="s">
        <v>9874</v>
      </c>
      <c r="D4739" s="1">
        <v>86</v>
      </c>
      <c r="E4739" s="1">
        <v>1</v>
      </c>
      <c r="F4739" s="1">
        <v>6</v>
      </c>
      <c r="G4739" s="1">
        <v>49.56</v>
      </c>
      <c r="H4739" s="1">
        <v>59</v>
      </c>
      <c r="I4739" s="16"/>
      <c r="J4739" s="17" t="s">
        <v>7142</v>
      </c>
      <c r="K4739" s="4" t="s">
        <v>7144</v>
      </c>
      <c r="L4739" s="5" t="s">
        <v>7143</v>
      </c>
      <c r="M4739" s="5">
        <f t="shared" ref="M4739:M4790" si="296">IF(ISBLANK(D4739),0,G4739)</f>
        <v>49.56</v>
      </c>
      <c r="N4739" s="5">
        <f t="shared" ref="N4739:N4790" si="297">IF(ISBLANK(D4739),-H4739,H4739)</f>
        <v>59</v>
      </c>
      <c r="O4739" s="3" t="str">
        <f>IF(ISBLANK(D4739),"ส่วนลด",VLOOKUP(D4739,หมวดหมู่!$A$2:$B$35,2))</f>
        <v>ของใช้ในครัว</v>
      </c>
      <c r="P4739" s="3" t="str">
        <f>IF(ISBLANK(E4739),"หน่วย",VLOOKUP(E4739,หน่วยนับ!$A$2:$B$37,2))</f>
        <v>ชิ้น</v>
      </c>
      <c r="Q4739" t="str">
        <f t="shared" ref="Q4739:Q4790" si="298">IF(ISBLANK(I4739),"P00000.png",I4739)</f>
        <v>P00000.png</v>
      </c>
      <c r="R4739" t="str">
        <f t="shared" ref="R4739:R4790" si="299">"INSERT INTO `product`(`pID`, `pBar`, `pBars`, `pName`, `pBP`, `pSP`, `pVal`, `pCate`, `pUnit`, `img`) VALUES ('"&amp;A4739&amp;"','"&amp;B4739&amp;"','"&amp;J4739&amp;A4739&amp;K4739&amp;B4739&amp;L4739&amp;"','"&amp;C4739&amp;"','"&amp;M4739&amp;"','"&amp;N4739&amp;"','"&amp;F4739&amp;"','"&amp;O4739&amp;"','"&amp;P4739&amp;"','"&amp;Q4739&amp;"');"</f>
        <v>INSERT INTO `product`(`pID`, `pBar`, `pBars`, `pName`, `pBP`, `pSP`, `pVal`, `pCate`, `pUnit`, `img`) VALUES ('P04738','4987176106896','[{"detail":"รหัสสินค้า","barcode":"P04738"},{"detail":"บาร์โค้ดหลัก","barcode":"4987176106896"}]','ดาวน์นี่อะดอราเบิล500มล***','49.56','59','6','ของใช้ในครัว','ชิ้น','P00000.png');</v>
      </c>
    </row>
    <row r="4740" spans="1:18" x14ac:dyDescent="0.25">
      <c r="A4740" s="2" t="s">
        <v>9875</v>
      </c>
      <c r="B4740" s="8" t="s">
        <v>9875</v>
      </c>
      <c r="C4740" s="2" t="s">
        <v>9876</v>
      </c>
      <c r="D4740" s="1">
        <v>20</v>
      </c>
      <c r="E4740" s="1">
        <v>1</v>
      </c>
      <c r="F4740" s="1">
        <v>1</v>
      </c>
      <c r="G4740" s="1">
        <v>330</v>
      </c>
      <c r="H4740" s="1">
        <v>390</v>
      </c>
      <c r="I4740" s="16"/>
      <c r="J4740" s="17" t="s">
        <v>7142</v>
      </c>
      <c r="K4740" s="4" t="s">
        <v>7144</v>
      </c>
      <c r="L4740" s="5" t="s">
        <v>7143</v>
      </c>
      <c r="M4740" s="5">
        <f t="shared" si="296"/>
        <v>330</v>
      </c>
      <c r="N4740" s="5">
        <f t="shared" si="297"/>
        <v>390</v>
      </c>
      <c r="O4740" s="3" t="str">
        <f>IF(ISBLANK(D4740),"ส่วนลด",VLOOKUP(D4740,หมวดหมู่!$A$2:$B$35,2))</f>
        <v>อุปโภค/บริโภค</v>
      </c>
      <c r="P4740" s="3" t="str">
        <f>IF(ISBLANK(E4740),"หน่วย",VLOOKUP(E4740,หน่วยนับ!$A$2:$B$37,2))</f>
        <v>ชิ้น</v>
      </c>
      <c r="Q4740" t="str">
        <f t="shared" si="298"/>
        <v>P00000.png</v>
      </c>
      <c r="R4740" t="str">
        <f t="shared" si="299"/>
        <v>INSERT INTO `product`(`pID`, `pBar`, `pBars`, `pName`, `pBP`, `pSP`, `pVal`, `pCate`, `pUnit`, `img`) VALUES ('P04739','P04739','[{"detail":"รหัสสินค้า","barcode":"P04739"},{"detail":"บาร์โค้ดหลัก","barcode":"P04739"}]','กระทะไฟฟ้า**','330','390','1','อุปโภค/บริโภค','ชิ้น','P00000.png');</v>
      </c>
    </row>
    <row r="4741" spans="1:18" x14ac:dyDescent="0.25">
      <c r="A4741" s="2" t="s">
        <v>9877</v>
      </c>
      <c r="B4741" s="8" t="s">
        <v>9877</v>
      </c>
      <c r="C4741" s="2" t="s">
        <v>9878</v>
      </c>
      <c r="D4741" s="1">
        <v>91</v>
      </c>
      <c r="E4741" s="1">
        <v>1</v>
      </c>
      <c r="F4741" s="1">
        <v>14</v>
      </c>
      <c r="G4741" s="1">
        <v>15</v>
      </c>
      <c r="H4741" s="1">
        <v>20</v>
      </c>
      <c r="I4741" s="16"/>
      <c r="J4741" s="17" t="s">
        <v>7142</v>
      </c>
      <c r="K4741" s="4" t="s">
        <v>7144</v>
      </c>
      <c r="L4741" s="5" t="s">
        <v>7143</v>
      </c>
      <c r="M4741" s="5">
        <f t="shared" si="296"/>
        <v>15</v>
      </c>
      <c r="N4741" s="5">
        <f t="shared" si="297"/>
        <v>20</v>
      </c>
      <c r="O4741" s="3" t="str">
        <f>IF(ISBLANK(D4741),"ส่วนลด",VLOOKUP(D4741,หมวดหมู่!$A$2:$B$35,2))</f>
        <v>ของใช้ในครัว</v>
      </c>
      <c r="P4741" s="3" t="str">
        <f>IF(ISBLANK(E4741),"หน่วย",VLOOKUP(E4741,หน่วยนับ!$A$2:$B$37,2))</f>
        <v>ชิ้น</v>
      </c>
      <c r="Q4741" t="str">
        <f t="shared" si="298"/>
        <v>P00000.png</v>
      </c>
      <c r="R4741" t="str">
        <f t="shared" si="299"/>
        <v>INSERT INTO `product`(`pID`, `pBar`, `pBars`, `pName`, `pBP`, `pSP`, `pVal`, `pCate`, `pUnit`, `img`) VALUES ('P04740','P04740','[{"detail":"รหัสสินค้า","barcode":"P04740"},{"detail":"บาร์โค้ดหลัก","barcode":"P04740"}]','ไม้แขวนเสื้อผ้า9รู***','15','20','14','ของใช้ในครัว','ชิ้น','P00000.png');</v>
      </c>
    </row>
    <row r="4742" spans="1:18" x14ac:dyDescent="0.25">
      <c r="A4742" s="2" t="s">
        <v>9879</v>
      </c>
      <c r="B4742" s="8">
        <v>8852978001174</v>
      </c>
      <c r="C4742" s="2" t="s">
        <v>9880</v>
      </c>
      <c r="D4742" s="1">
        <v>60</v>
      </c>
      <c r="E4742" s="1">
        <v>2</v>
      </c>
      <c r="F4742" s="1">
        <v>8</v>
      </c>
      <c r="G4742" s="1">
        <v>15</v>
      </c>
      <c r="H4742" s="1">
        <v>20</v>
      </c>
      <c r="I4742" s="16"/>
      <c r="J4742" s="17" t="s">
        <v>7142</v>
      </c>
      <c r="K4742" s="4" t="s">
        <v>7144</v>
      </c>
      <c r="L4742" s="5" t="s">
        <v>7143</v>
      </c>
      <c r="M4742" s="5">
        <f t="shared" si="296"/>
        <v>15</v>
      </c>
      <c r="N4742" s="5">
        <f t="shared" si="297"/>
        <v>20</v>
      </c>
      <c r="O4742" s="3" t="str">
        <f>IF(ISBLANK(D4742),"ส่วนลด",VLOOKUP(D4742,หมวดหมู่!$A$2:$B$35,2))</f>
        <v>ยาสามัญประจำบ้าน</v>
      </c>
      <c r="P4742" s="3" t="str">
        <f>IF(ISBLANK(E4742),"หน่วย",VLOOKUP(E4742,หน่วยนับ!$A$2:$B$37,2))</f>
        <v>กระปุก</v>
      </c>
      <c r="Q4742" t="str">
        <f t="shared" si="298"/>
        <v>P00000.png</v>
      </c>
      <c r="R4742" t="str">
        <f t="shared" si="299"/>
        <v>INSERT INTO `product`(`pID`, `pBar`, `pBars`, `pName`, `pBP`, `pSP`, `pVal`, `pCate`, `pUnit`, `img`) VALUES ('P04741','8852978001174','[{"detail":"รหัสสินค้า","barcode":"P04741"},{"detail":"บาร์โค้ดหลัก","barcode":"8852978001174"}]','ยาพารา50เม็ด***','15','20','8','ยาสามัญประจำบ้าน','กระปุก','P00000.png');</v>
      </c>
    </row>
    <row r="4743" spans="1:18" x14ac:dyDescent="0.25">
      <c r="A4743" s="2" t="s">
        <v>9881</v>
      </c>
      <c r="B4743" s="8" t="s">
        <v>9881</v>
      </c>
      <c r="C4743" s="2" t="s">
        <v>9882</v>
      </c>
      <c r="D4743" s="1">
        <v>91</v>
      </c>
      <c r="E4743" s="1">
        <v>1</v>
      </c>
      <c r="F4743" s="1">
        <v>23</v>
      </c>
      <c r="G4743" s="1">
        <v>15</v>
      </c>
      <c r="H4743" s="1">
        <v>20</v>
      </c>
      <c r="I4743" s="16"/>
      <c r="J4743" s="17" t="s">
        <v>7142</v>
      </c>
      <c r="K4743" s="4" t="s">
        <v>7144</v>
      </c>
      <c r="L4743" s="5" t="s">
        <v>7143</v>
      </c>
      <c r="M4743" s="5">
        <f t="shared" si="296"/>
        <v>15</v>
      </c>
      <c r="N4743" s="5">
        <f t="shared" si="297"/>
        <v>20</v>
      </c>
      <c r="O4743" s="3" t="str">
        <f>IF(ISBLANK(D4743),"ส่วนลด",VLOOKUP(D4743,หมวดหมู่!$A$2:$B$35,2))</f>
        <v>ของใช้ในครัว</v>
      </c>
      <c r="P4743" s="3" t="str">
        <f>IF(ISBLANK(E4743),"หน่วย",VLOOKUP(E4743,หน่วยนับ!$A$2:$B$37,2))</f>
        <v>ชิ้น</v>
      </c>
      <c r="Q4743" t="str">
        <f t="shared" si="298"/>
        <v>P00000.png</v>
      </c>
      <c r="R4743" t="str">
        <f t="shared" si="299"/>
        <v>INSERT INTO `product`(`pID`, `pBar`, `pBars`, `pName`, `pBP`, `pSP`, `pVal`, `pCate`, `pUnit`, `img`) VALUES ('P04742','P04742','[{"detail":"รหัสสินค้า","barcode":"P04742"},{"detail":"บาร์โค้ดหลัก","barcode":"P04742"}]','ขอแขวนตัวแอลสีขาว***','15','20','23','ของใช้ในครัว','ชิ้น','P00000.png');</v>
      </c>
    </row>
    <row r="4744" spans="1:18" x14ac:dyDescent="0.25">
      <c r="A4744" s="2" t="s">
        <v>9883</v>
      </c>
      <c r="B4744" s="8">
        <v>8858838100063</v>
      </c>
      <c r="C4744" s="2" t="s">
        <v>9884</v>
      </c>
      <c r="D4744" s="1">
        <v>65</v>
      </c>
      <c r="E4744" s="1">
        <v>1</v>
      </c>
      <c r="F4744" s="1">
        <v>3</v>
      </c>
      <c r="G4744" s="1">
        <v>48</v>
      </c>
      <c r="H4744" s="1">
        <v>53</v>
      </c>
      <c r="I4744" s="16"/>
      <c r="J4744" s="17" t="s">
        <v>7142</v>
      </c>
      <c r="K4744" s="4" t="s">
        <v>7144</v>
      </c>
      <c r="L4744" s="5" t="s">
        <v>7143</v>
      </c>
      <c r="M4744" s="5">
        <f t="shared" si="296"/>
        <v>48</v>
      </c>
      <c r="N4744" s="5">
        <f t="shared" si="297"/>
        <v>53</v>
      </c>
      <c r="O4744" s="3" t="str">
        <f>IF(ISBLANK(D4744),"ส่วนลด",VLOOKUP(D4744,หมวดหมู่!$A$2:$B$35,2))</f>
        <v>สีย้อมผม</v>
      </c>
      <c r="P4744" s="3" t="str">
        <f>IF(ISBLANK(E4744),"หน่วย",VLOOKUP(E4744,หน่วยนับ!$A$2:$B$37,2))</f>
        <v>ชิ้น</v>
      </c>
      <c r="Q4744" t="str">
        <f t="shared" si="298"/>
        <v>P00000.png</v>
      </c>
      <c r="R4744" t="str">
        <f t="shared" si="299"/>
        <v>INSERT INTO `product`(`pID`, `pBar`, `pBars`, `pName`, `pBP`, `pSP`, `pVal`, `pCate`, `pUnit`, `img`) VALUES ('P04743','8858838100063','[{"detail":"รหัสสินค้า","barcode":"P04743"},{"detail":"บาร์โค้ดหลัก","barcode":"8858838100063"}]','บีเง็นยาย้อมผมน้ำตาลเข้ม***','48','53','3','สีย้อมผม','ชิ้น','P00000.png');</v>
      </c>
    </row>
    <row r="4745" spans="1:18" x14ac:dyDescent="0.25">
      <c r="A4745" s="2" t="s">
        <v>9885</v>
      </c>
      <c r="B4745" s="8">
        <v>8850007030744</v>
      </c>
      <c r="C4745" s="2" t="s">
        <v>9886</v>
      </c>
      <c r="D4745" s="1">
        <v>88</v>
      </c>
      <c r="E4745" s="1">
        <v>1</v>
      </c>
      <c r="F4745" s="1">
        <v>2</v>
      </c>
      <c r="G4745" s="1">
        <v>60</v>
      </c>
      <c r="H4745" s="1">
        <v>69</v>
      </c>
      <c r="I4745" s="15" t="s">
        <v>9887</v>
      </c>
      <c r="J4745" s="17" t="s">
        <v>7142</v>
      </c>
      <c r="K4745" s="4" t="s">
        <v>7144</v>
      </c>
      <c r="L4745" s="5" t="s">
        <v>7143</v>
      </c>
      <c r="M4745" s="5">
        <f t="shared" si="296"/>
        <v>60</v>
      </c>
      <c r="N4745" s="5">
        <f t="shared" si="297"/>
        <v>69</v>
      </c>
      <c r="O4745" s="3" t="str">
        <f>IF(ISBLANK(D4745),"ส่วนลด",VLOOKUP(D4745,หมวดหมู่!$A$2:$B$35,2))</f>
        <v>ของใช้ในครัว</v>
      </c>
      <c r="P4745" s="3" t="str">
        <f>IF(ISBLANK(E4745),"หน่วย",VLOOKUP(E4745,หน่วยนับ!$A$2:$B$37,2))</f>
        <v>ชิ้น</v>
      </c>
      <c r="Q4745" t="str">
        <f t="shared" si="298"/>
        <v>prd_4772.jpg</v>
      </c>
      <c r="R4745" t="str">
        <f t="shared" si="299"/>
        <v>INSERT INTO `product`(`pID`, `pBar`, `pBars`, `pName`, `pBP`, `pSP`, `pVal`, `pCate`, `pUnit`, `img`) VALUES ('P04744','8850007030744','[{"detail":"รหัสสินค้า","barcode":"P04744"},{"detail":"บาร์โค้ดหลัก","barcode":"8850007030744"}]','จอนสันโลชั่น100มล***','60','69','2','ของใช้ในครัว','ชิ้น','prd_4772.jpg');</v>
      </c>
    </row>
    <row r="4746" spans="1:18" x14ac:dyDescent="0.25">
      <c r="A4746" s="2" t="s">
        <v>9888</v>
      </c>
      <c r="B4746" s="8">
        <v>8850348110051</v>
      </c>
      <c r="C4746" s="2" t="s">
        <v>9889</v>
      </c>
      <c r="D4746" s="1">
        <v>66</v>
      </c>
      <c r="E4746" s="1">
        <v>1</v>
      </c>
      <c r="F4746" s="1">
        <v>0</v>
      </c>
      <c r="G4746" s="1">
        <v>35</v>
      </c>
      <c r="H4746" s="1">
        <v>39</v>
      </c>
      <c r="I4746" s="16"/>
      <c r="J4746" s="17" t="s">
        <v>7142</v>
      </c>
      <c r="K4746" s="4" t="s">
        <v>7144</v>
      </c>
      <c r="L4746" s="5" t="s">
        <v>7143</v>
      </c>
      <c r="M4746" s="5">
        <f t="shared" si="296"/>
        <v>35</v>
      </c>
      <c r="N4746" s="5">
        <f t="shared" si="297"/>
        <v>39</v>
      </c>
      <c r="O4746" s="3" t="str">
        <f>IF(ISBLANK(D4746),"ส่วนลด",VLOOKUP(D4746,หมวดหมู่!$A$2:$B$35,2))</f>
        <v>ยาสีฟัน+แปรงสีฟันน้ำยาบ้วนปาก</v>
      </c>
      <c r="P4746" s="3" t="str">
        <f>IF(ISBLANK(E4746),"หน่วย",VLOOKUP(E4746,หน่วยนับ!$A$2:$B$37,2))</f>
        <v>ชิ้น</v>
      </c>
      <c r="Q4746" t="str">
        <f t="shared" si="298"/>
        <v>P00000.png</v>
      </c>
      <c r="R4746" t="str">
        <f t="shared" si="299"/>
        <v>INSERT INTO `product`(`pID`, `pBar`, `pBars`, `pName`, `pBP`, `pSP`, `pVal`, `pCate`, `pUnit`, `img`) VALUES ('P04745','8850348110051','[{"detail":"รหัสสินค้า","barcode":"P04745"},{"detail":"บาร์โค้ดหลัก","barcode":"8850348110051"}]','ดอกบัวคู่ยาสีฟัน100กรัม***','35','39','0','ยาสีฟัน+แปรงสีฟันน้ำยาบ้วนปาก','ชิ้น','P00000.png');</v>
      </c>
    </row>
    <row r="4747" spans="1:18" x14ac:dyDescent="0.25">
      <c r="A4747" s="2" t="s">
        <v>9890</v>
      </c>
      <c r="B4747" s="8">
        <v>8851123237000</v>
      </c>
      <c r="C4747" s="2" t="s">
        <v>9891</v>
      </c>
      <c r="D4747" s="1">
        <v>73</v>
      </c>
      <c r="E4747" s="1">
        <v>3</v>
      </c>
      <c r="F4747" s="1">
        <v>1</v>
      </c>
      <c r="G4747" s="1">
        <v>13.5</v>
      </c>
      <c r="H4747" s="1">
        <v>15</v>
      </c>
      <c r="I4747" s="16"/>
      <c r="J4747" s="17" t="s">
        <v>7142</v>
      </c>
      <c r="K4747" s="4" t="s">
        <v>7144</v>
      </c>
      <c r="L4747" s="5" t="s">
        <v>7143</v>
      </c>
      <c r="M4747" s="5">
        <f t="shared" si="296"/>
        <v>13.5</v>
      </c>
      <c r="N4747" s="5">
        <f t="shared" si="297"/>
        <v>15</v>
      </c>
      <c r="O4747" s="3" t="str">
        <f>IF(ISBLANK(D4747),"ส่วนลด",VLOOKUP(D4747,หมวดหมู่!$A$2:$B$35,2))</f>
        <v>เครื่่องดื่มชูกำลัง</v>
      </c>
      <c r="P4747" s="3" t="str">
        <f>IF(ISBLANK(E4747),"หน่วย",VLOOKUP(E4747,หน่วยนับ!$A$2:$B$37,2))</f>
        <v>ขวด</v>
      </c>
      <c r="Q4747" t="str">
        <f t="shared" si="298"/>
        <v>P00000.png</v>
      </c>
      <c r="R4747" t="str">
        <f t="shared" si="299"/>
        <v>INSERT INTO `product`(`pID`, `pBar`, `pBars`, `pName`, `pBP`, `pSP`, `pVal`, `pCate`, `pUnit`, `img`) VALUES ('P04746','8851123237000','[{"detail":"รหัสสินค้า","barcode":"P04746"},{"detail":"บาร์โค้ดหลัก","barcode":"8851123237000"}]','วิตามินซีเลมอน140มล***','13.5','15','1','เครื่่องดื่มชูกำลัง','ขวด','P00000.png');</v>
      </c>
    </row>
    <row r="4748" spans="1:18" x14ac:dyDescent="0.25">
      <c r="A4748" s="2" t="s">
        <v>9892</v>
      </c>
      <c r="B4748" s="8" t="s">
        <v>9892</v>
      </c>
      <c r="C4748" s="2" t="s">
        <v>9893</v>
      </c>
      <c r="D4748" s="1">
        <v>22</v>
      </c>
      <c r="E4748" s="1">
        <v>1</v>
      </c>
      <c r="F4748" s="1">
        <v>3</v>
      </c>
      <c r="G4748" s="1">
        <v>80</v>
      </c>
      <c r="H4748" s="1">
        <v>110</v>
      </c>
      <c r="I4748" s="16"/>
      <c r="J4748" s="17" t="s">
        <v>7142</v>
      </c>
      <c r="K4748" s="4" t="s">
        <v>7144</v>
      </c>
      <c r="L4748" s="5" t="s">
        <v>7143</v>
      </c>
      <c r="M4748" s="5">
        <f t="shared" si="296"/>
        <v>80</v>
      </c>
      <c r="N4748" s="5">
        <f t="shared" si="297"/>
        <v>110</v>
      </c>
      <c r="O4748" s="3" t="str">
        <f>IF(ISBLANK(D4748),"ส่วนลด",VLOOKUP(D4748,หมวดหมู่!$A$2:$B$35,2))</f>
        <v>ประปา</v>
      </c>
      <c r="P4748" s="3" t="str">
        <f>IF(ISBLANK(E4748),"หน่วย",VLOOKUP(E4748,หน่วยนับ!$A$2:$B$37,2))</f>
        <v>ชิ้น</v>
      </c>
      <c r="Q4748" t="str">
        <f t="shared" si="298"/>
        <v>P00000.png</v>
      </c>
      <c r="R4748" t="str">
        <f t="shared" si="299"/>
        <v>INSERT INTO `product`(`pID`, `pBar`, `pBars`, `pName`, `pBP`, `pSP`, `pVal`, `pCate`, `pUnit`, `img`) VALUES ('P04747','P04747','[{"detail":"รหัสสินค้า","barcode":"P04747"},{"detail":"บาร์โค้ดหลัก","barcode":"P04747"}]','สายฝักบัว','80','110','3','ประปา','ชิ้น','P00000.png');</v>
      </c>
    </row>
    <row r="4749" spans="1:18" x14ac:dyDescent="0.25">
      <c r="A4749" s="2" t="s">
        <v>9894</v>
      </c>
      <c r="B4749" s="8">
        <v>8853704001123</v>
      </c>
      <c r="C4749" s="2" t="s">
        <v>9895</v>
      </c>
      <c r="D4749" s="1">
        <v>20</v>
      </c>
      <c r="E4749" s="1">
        <v>3</v>
      </c>
      <c r="F4749" s="1">
        <v>3</v>
      </c>
      <c r="G4749" s="1">
        <v>30</v>
      </c>
      <c r="H4749" s="1">
        <v>35</v>
      </c>
      <c r="I4749" s="15" t="s">
        <v>9896</v>
      </c>
      <c r="J4749" s="17" t="s">
        <v>7142</v>
      </c>
      <c r="K4749" s="4" t="s">
        <v>7144</v>
      </c>
      <c r="L4749" s="5" t="s">
        <v>7143</v>
      </c>
      <c r="M4749" s="5">
        <f t="shared" si="296"/>
        <v>30</v>
      </c>
      <c r="N4749" s="5">
        <f t="shared" si="297"/>
        <v>35</v>
      </c>
      <c r="O4749" s="3" t="str">
        <f>IF(ISBLANK(D4749),"ส่วนลด",VLOOKUP(D4749,หมวดหมู่!$A$2:$B$35,2))</f>
        <v>อุปโภค/บริโภค</v>
      </c>
      <c r="P4749" s="3" t="str">
        <f>IF(ISBLANK(E4749),"หน่วย",VLOOKUP(E4749,หน่วยนับ!$A$2:$B$37,2))</f>
        <v>ขวด</v>
      </c>
      <c r="Q4749" t="str">
        <f t="shared" si="298"/>
        <v>prd_4776.jpg</v>
      </c>
      <c r="R4749" t="str">
        <f t="shared" si="299"/>
        <v>INSERT INTO `product`(`pID`, `pBar`, `pBars`, `pName`, `pBP`, `pSP`, `pVal`, `pCate`, `pUnit`, `img`) VALUES ('P04748','8853704001123','[{"detail":"รหัสสินค้า","barcode":"P04748"},{"detail":"บาร์โค้ดหลัก","barcode":"8853704001123"}]','ซอสเย็นเตาโฟม้าบิน800ml***','30','35','3','อุปโภค/บริโภค','ขวด','prd_4776.jpg');</v>
      </c>
    </row>
    <row r="4750" spans="1:18" x14ac:dyDescent="0.25">
      <c r="A4750" s="2" t="s">
        <v>9897</v>
      </c>
      <c r="B4750" s="8">
        <v>8851932430944</v>
      </c>
      <c r="C4750" s="2" t="s">
        <v>9898</v>
      </c>
      <c r="D4750" s="1">
        <v>56</v>
      </c>
      <c r="E4750" s="1">
        <v>1</v>
      </c>
      <c r="F4750" s="1">
        <v>4</v>
      </c>
      <c r="G4750" s="1">
        <v>135</v>
      </c>
      <c r="H4750" s="1">
        <v>150</v>
      </c>
      <c r="I4750" s="16"/>
      <c r="J4750" s="17" t="s">
        <v>7142</v>
      </c>
      <c r="K4750" s="4" t="s">
        <v>7144</v>
      </c>
      <c r="L4750" s="5" t="s">
        <v>7143</v>
      </c>
      <c r="M4750" s="5">
        <f t="shared" si="296"/>
        <v>135</v>
      </c>
      <c r="N4750" s="5">
        <f t="shared" si="297"/>
        <v>150</v>
      </c>
      <c r="O4750" s="3" t="str">
        <f>IF(ISBLANK(D4750),"ส่วนลด",VLOOKUP(D4750,หมวดหมู่!$A$2:$B$35,2))</f>
        <v>ผงซักฟอก</v>
      </c>
      <c r="P4750" s="3" t="str">
        <f>IF(ISBLANK(E4750),"หน่วย",VLOOKUP(E4750,หน่วยนับ!$A$2:$B$37,2))</f>
        <v>ชิ้น</v>
      </c>
      <c r="Q4750" t="str">
        <f t="shared" si="298"/>
        <v>P00000.png</v>
      </c>
      <c r="R4750" t="str">
        <f t="shared" si="299"/>
        <v>INSERT INTO `product`(`pID`, `pBar`, `pBars`, `pName`, `pBP`, `pSP`, `pVal`, `pCate`, `pUnit`, `img`) VALUES ('P04749','8851932430944','[{"detail":"รหัสสินค้า","barcode":"P04749"},{"detail":"บาร์โค้ดหลัก","barcode":"8851932430944"}]','โอโม่ซันซาย3500กรัม***','135','150','4','ผงซักฟอก','ชิ้น','P00000.png');</v>
      </c>
    </row>
    <row r="4751" spans="1:18" x14ac:dyDescent="0.25">
      <c r="A4751" s="2" t="s">
        <v>9899</v>
      </c>
      <c r="B4751" s="8" t="s">
        <v>9899</v>
      </c>
      <c r="C4751" s="2" t="s">
        <v>9900</v>
      </c>
      <c r="D4751" s="1">
        <v>91</v>
      </c>
      <c r="E4751" s="1">
        <v>1</v>
      </c>
      <c r="F4751" s="1">
        <v>11</v>
      </c>
      <c r="G4751" s="1">
        <v>16</v>
      </c>
      <c r="H4751" s="1">
        <v>20</v>
      </c>
      <c r="I4751" s="16"/>
      <c r="J4751" s="17" t="s">
        <v>7142</v>
      </c>
      <c r="K4751" s="4" t="s">
        <v>7144</v>
      </c>
      <c r="L4751" s="5" t="s">
        <v>7143</v>
      </c>
      <c r="M4751" s="5">
        <f t="shared" si="296"/>
        <v>16</v>
      </c>
      <c r="N4751" s="5">
        <f t="shared" si="297"/>
        <v>20</v>
      </c>
      <c r="O4751" s="3" t="str">
        <f>IF(ISBLANK(D4751),"ส่วนลด",VLOOKUP(D4751,หมวดหมู่!$A$2:$B$35,2))</f>
        <v>ของใช้ในครัว</v>
      </c>
      <c r="P4751" s="3" t="str">
        <f>IF(ISBLANK(E4751),"หน่วย",VLOOKUP(E4751,หน่วยนับ!$A$2:$B$37,2))</f>
        <v>ชิ้น</v>
      </c>
      <c r="Q4751" t="str">
        <f t="shared" si="298"/>
        <v>P00000.png</v>
      </c>
      <c r="R4751" t="str">
        <f t="shared" si="299"/>
        <v>INSERT INTO `product`(`pID`, `pBar`, `pBars`, `pName`, `pBP`, `pSP`, `pVal`, `pCate`, `pUnit`, `img`) VALUES ('P04750','P04750','[{"detail":"รหัสสินค้า","barcode":"P04750"},{"detail":"บาร์โค้ดหลัก","barcode":"P04750"}]','ถุงเพาะชำ50 ใบ 2X6***','16','20','11','ของใช้ในครัว','ชิ้น','P00000.png');</v>
      </c>
    </row>
    <row r="4752" spans="1:18" x14ac:dyDescent="0.25">
      <c r="A4752" s="2" t="s">
        <v>9901</v>
      </c>
      <c r="B4752" s="8" t="s">
        <v>9901</v>
      </c>
      <c r="C4752" s="2" t="s">
        <v>9902</v>
      </c>
      <c r="D4752" s="1">
        <v>20</v>
      </c>
      <c r="E4752" s="1">
        <v>1</v>
      </c>
      <c r="F4752" s="1">
        <v>5</v>
      </c>
      <c r="G4752" s="1">
        <v>16</v>
      </c>
      <c r="H4752" s="1">
        <v>20</v>
      </c>
      <c r="I4752" s="16"/>
      <c r="J4752" s="17" t="s">
        <v>7142</v>
      </c>
      <c r="K4752" s="4" t="s">
        <v>7144</v>
      </c>
      <c r="L4752" s="5" t="s">
        <v>7143</v>
      </c>
      <c r="M4752" s="5">
        <f t="shared" si="296"/>
        <v>16</v>
      </c>
      <c r="N4752" s="5">
        <f t="shared" si="297"/>
        <v>20</v>
      </c>
      <c r="O4752" s="3" t="str">
        <f>IF(ISBLANK(D4752),"ส่วนลด",VLOOKUP(D4752,หมวดหมู่!$A$2:$B$35,2))</f>
        <v>อุปโภค/บริโภค</v>
      </c>
      <c r="P4752" s="3" t="str">
        <f>IF(ISBLANK(E4752),"หน่วย",VLOOKUP(E4752,หน่วยนับ!$A$2:$B$37,2))</f>
        <v>ชิ้น</v>
      </c>
      <c r="Q4752" t="str">
        <f t="shared" si="298"/>
        <v>P00000.png</v>
      </c>
      <c r="R4752" t="str">
        <f t="shared" si="299"/>
        <v>INSERT INTO `product`(`pID`, `pBar`, `pBars`, `pName`, `pBP`, `pSP`, `pVal`, `pCate`, `pUnit`, `img`) VALUES ('P04751','P04751','[{"detail":"รหัสสินค้า","barcode":"P04751"},{"detail":"บาร์โค้ดหลัก","barcode":"P04751"}]','ขวดสเปร์คล้องเอว***','16','20','5','อุปโภค/บริโภค','ชิ้น','P00000.png');</v>
      </c>
    </row>
    <row r="4753" spans="1:18" x14ac:dyDescent="0.25">
      <c r="A4753" s="2" t="s">
        <v>9903</v>
      </c>
      <c r="B4753" s="8" t="s">
        <v>9903</v>
      </c>
      <c r="C4753" s="2" t="s">
        <v>9904</v>
      </c>
      <c r="D4753" s="1">
        <v>32</v>
      </c>
      <c r="E4753" s="1">
        <v>1</v>
      </c>
      <c r="F4753" s="1">
        <v>20</v>
      </c>
      <c r="G4753" s="1">
        <v>2.5</v>
      </c>
      <c r="H4753" s="1">
        <v>5</v>
      </c>
      <c r="I4753" s="16"/>
      <c r="J4753" s="17" t="s">
        <v>7142</v>
      </c>
      <c r="K4753" s="4" t="s">
        <v>7144</v>
      </c>
      <c r="L4753" s="5" t="s">
        <v>7143</v>
      </c>
      <c r="M4753" s="5">
        <f t="shared" si="296"/>
        <v>2.5</v>
      </c>
      <c r="N4753" s="5">
        <f t="shared" si="297"/>
        <v>5</v>
      </c>
      <c r="O4753" s="3" t="str">
        <f>IF(ISBLANK(D4753),"ส่วนลด",VLOOKUP(D4753,หมวดหมู่!$A$2:$B$35,2))</f>
        <v>การศึกษา</v>
      </c>
      <c r="P4753" s="3" t="str">
        <f>IF(ISBLANK(E4753),"หน่วย",VLOOKUP(E4753,หน่วยนับ!$A$2:$B$37,2))</f>
        <v>ชิ้น</v>
      </c>
      <c r="Q4753" t="str">
        <f t="shared" si="298"/>
        <v>P00000.png</v>
      </c>
      <c r="R4753" t="str">
        <f t="shared" si="299"/>
        <v>INSERT INTO `product`(`pID`, `pBar`, `pBars`, `pName`, `pBP`, `pSP`, `pVal`, `pCate`, `pUnit`, `img`) VALUES ('P04752','P04752','[{"detail":"รหัสสินค้า","barcode":"P04752"},{"detail":"บาร์โค้ดหลัก","barcode":"P04752"}]','ปากกาดำลาย***','2.5','5','20','การศึกษา','ชิ้น','P00000.png');</v>
      </c>
    </row>
    <row r="4754" spans="1:18" x14ac:dyDescent="0.25">
      <c r="A4754" s="2" t="s">
        <v>9905</v>
      </c>
      <c r="B4754" s="8">
        <v>8858784812072</v>
      </c>
      <c r="C4754" s="2" t="s">
        <v>9906</v>
      </c>
      <c r="D4754" s="1">
        <v>32</v>
      </c>
      <c r="E4754" s="1">
        <v>5</v>
      </c>
      <c r="F4754" s="1">
        <v>1</v>
      </c>
      <c r="G4754" s="1">
        <v>15</v>
      </c>
      <c r="H4754" s="1">
        <v>20</v>
      </c>
      <c r="I4754" s="16"/>
      <c r="J4754" s="17" t="s">
        <v>7142</v>
      </c>
      <c r="K4754" s="4" t="s">
        <v>7144</v>
      </c>
      <c r="L4754" s="5" t="s">
        <v>7143</v>
      </c>
      <c r="M4754" s="5">
        <f t="shared" si="296"/>
        <v>15</v>
      </c>
      <c r="N4754" s="5">
        <f t="shared" si="297"/>
        <v>20</v>
      </c>
      <c r="O4754" s="3" t="str">
        <f>IF(ISBLANK(D4754),"ส่วนลด",VLOOKUP(D4754,หมวดหมู่!$A$2:$B$35,2))</f>
        <v>การศึกษา</v>
      </c>
      <c r="P4754" s="3" t="str">
        <f>IF(ISBLANK(E4754),"หน่วย",VLOOKUP(E4754,หน่วยนับ!$A$2:$B$37,2))</f>
        <v>กล่อง</v>
      </c>
      <c r="Q4754" t="str">
        <f t="shared" si="298"/>
        <v>P00000.png</v>
      </c>
      <c r="R4754" t="str">
        <f t="shared" si="299"/>
        <v>INSERT INTO `product`(`pID`, `pBar`, `pBars`, `pName`, `pBP`, `pSP`, `pVal`, `pCate`, `pUnit`, `img`) VALUES ('P04753','8858784812072','[{"detail":"รหัสสินค้า","barcode":"P04753"},{"detail":"บาร์โค้ดหลัก","barcode":"8858784812072"}]','สีเทียน16สี***','15','20','1','การศึกษา','กล่อง','P00000.png');</v>
      </c>
    </row>
    <row r="4755" spans="1:18" x14ac:dyDescent="0.25">
      <c r="A4755" s="2" t="s">
        <v>9907</v>
      </c>
      <c r="B4755" s="8" t="s">
        <v>9907</v>
      </c>
      <c r="C4755" s="2" t="s">
        <v>9908</v>
      </c>
      <c r="D4755" s="1">
        <v>32</v>
      </c>
      <c r="E4755" s="1">
        <v>1</v>
      </c>
      <c r="F4755" s="1">
        <v>11</v>
      </c>
      <c r="G4755" s="1">
        <v>15</v>
      </c>
      <c r="H4755" s="1">
        <v>20</v>
      </c>
      <c r="I4755" s="16"/>
      <c r="J4755" s="17" t="s">
        <v>7142</v>
      </c>
      <c r="K4755" s="4" t="s">
        <v>7144</v>
      </c>
      <c r="L4755" s="5" t="s">
        <v>7143</v>
      </c>
      <c r="M4755" s="5">
        <f t="shared" si="296"/>
        <v>15</v>
      </c>
      <c r="N4755" s="5">
        <f t="shared" si="297"/>
        <v>20</v>
      </c>
      <c r="O4755" s="3" t="str">
        <f>IF(ISBLANK(D4755),"ส่วนลด",VLOOKUP(D4755,หมวดหมู่!$A$2:$B$35,2))</f>
        <v>การศึกษา</v>
      </c>
      <c r="P4755" s="3" t="str">
        <f>IF(ISBLANK(E4755),"หน่วย",VLOOKUP(E4755,หน่วยนับ!$A$2:$B$37,2))</f>
        <v>ชิ้น</v>
      </c>
      <c r="Q4755" t="str">
        <f t="shared" si="298"/>
        <v>P00000.png</v>
      </c>
      <c r="R4755" t="str">
        <f t="shared" si="299"/>
        <v>INSERT INTO `product`(`pID`, `pBar`, `pBars`, `pName`, `pBP`, `pSP`, `pVal`, `pCate`, `pUnit`, `img`) VALUES ('P04754','P04754','[{"detail":"รหัสสินค้า","barcode":"P04754"},{"detail":"บาร์โค้ดหลัก","barcode":"P04754"}]','ดอกไม้ติดบอร์ดดอกเล็ก***','15','20','11','การศึกษา','ชิ้น','P00000.png');</v>
      </c>
    </row>
    <row r="4756" spans="1:18" x14ac:dyDescent="0.25">
      <c r="A4756" s="2" t="s">
        <v>9909</v>
      </c>
      <c r="B4756" s="8">
        <v>2324345758975</v>
      </c>
      <c r="C4756" s="2" t="s">
        <v>9910</v>
      </c>
      <c r="D4756" s="1">
        <v>93</v>
      </c>
      <c r="E4756" s="1">
        <v>1</v>
      </c>
      <c r="F4756" s="1">
        <v>9</v>
      </c>
      <c r="G4756" s="1">
        <v>15</v>
      </c>
      <c r="H4756" s="1">
        <v>20</v>
      </c>
      <c r="I4756" s="16"/>
      <c r="J4756" s="17" t="s">
        <v>7142</v>
      </c>
      <c r="K4756" s="4" t="s">
        <v>7144</v>
      </c>
      <c r="L4756" s="5" t="s">
        <v>7143</v>
      </c>
      <c r="M4756" s="5">
        <f t="shared" si="296"/>
        <v>15</v>
      </c>
      <c r="N4756" s="5">
        <f t="shared" si="297"/>
        <v>20</v>
      </c>
      <c r="O4756" s="3" t="str">
        <f>IF(ISBLANK(D4756),"ส่วนลด",VLOOKUP(D4756,หมวดหมู่!$A$2:$B$35,2))</f>
        <v>ของใช้ในครัว</v>
      </c>
      <c r="P4756" s="3" t="str">
        <f>IF(ISBLANK(E4756),"หน่วย",VLOOKUP(E4756,หน่วยนับ!$A$2:$B$37,2))</f>
        <v>ชิ้น</v>
      </c>
      <c r="Q4756" t="str">
        <f t="shared" si="298"/>
        <v>P00000.png</v>
      </c>
      <c r="R4756" t="str">
        <f t="shared" si="299"/>
        <v>INSERT INTO `product`(`pID`, `pBar`, `pBars`, `pName`, `pBP`, `pSP`, `pVal`, `pCate`, `pUnit`, `img`) VALUES ('P04755','2324345758975','[{"detail":"รหัสสินค้า","barcode":"P04755"},{"detail":"บาร์โค้ดหลัก","barcode":"2324345758975"}]','ที่ใส่โทรศัพท์ในรถ1ชิ้น***','15','20','9','ของใช้ในครัว','ชิ้น','P00000.png');</v>
      </c>
    </row>
    <row r="4757" spans="1:18" x14ac:dyDescent="0.25">
      <c r="A4757" s="2" t="s">
        <v>9911</v>
      </c>
      <c r="B4757" s="8">
        <v>8850320501549</v>
      </c>
      <c r="C4757" s="2" t="s">
        <v>9912</v>
      </c>
      <c r="D4757" s="1">
        <v>32</v>
      </c>
      <c r="E4757" s="1">
        <v>1</v>
      </c>
      <c r="F4757" s="1">
        <v>1</v>
      </c>
      <c r="G4757" s="1">
        <v>12</v>
      </c>
      <c r="H4757" s="1">
        <v>20</v>
      </c>
      <c r="I4757" s="16"/>
      <c r="J4757" s="17" t="s">
        <v>7142</v>
      </c>
      <c r="K4757" s="4" t="s">
        <v>7144</v>
      </c>
      <c r="L4757" s="5" t="s">
        <v>7143</v>
      </c>
      <c r="M4757" s="5">
        <f t="shared" si="296"/>
        <v>12</v>
      </c>
      <c r="N4757" s="5">
        <f t="shared" si="297"/>
        <v>20</v>
      </c>
      <c r="O4757" s="3" t="str">
        <f>IF(ISBLANK(D4757),"ส่วนลด",VLOOKUP(D4757,หมวดหมู่!$A$2:$B$35,2))</f>
        <v>การศึกษา</v>
      </c>
      <c r="P4757" s="3" t="str">
        <f>IF(ISBLANK(E4757),"หน่วย",VLOOKUP(E4757,หน่วยนับ!$A$2:$B$37,2))</f>
        <v>ชิ้น</v>
      </c>
      <c r="Q4757" t="str">
        <f t="shared" si="298"/>
        <v>P00000.png</v>
      </c>
      <c r="R4757" t="str">
        <f t="shared" si="299"/>
        <v>INSERT INTO `product`(`pID`, `pBar`, `pBars`, `pName`, `pBP`, `pSP`, `pVal`, `pCate`, `pUnit`, `img`) VALUES ('P04756','8850320501549','[{"detail":"รหัสสินค้า","barcode":"P04756"},{"detail":"บาร์โค้ดหลัก","barcode":"8850320501549"}]','สโปสเตอร์***','12','20','1','การศึกษา','ชิ้น','P00000.png');</v>
      </c>
    </row>
    <row r="4758" spans="1:18" x14ac:dyDescent="0.25">
      <c r="A4758" s="2" t="s">
        <v>9913</v>
      </c>
      <c r="B4758" s="8" t="s">
        <v>9913</v>
      </c>
      <c r="C4758" s="2" t="s">
        <v>9914</v>
      </c>
      <c r="D4758" s="1">
        <v>22</v>
      </c>
      <c r="E4758" s="1">
        <v>35</v>
      </c>
      <c r="F4758" s="1">
        <v>3</v>
      </c>
      <c r="G4758" s="1">
        <v>75</v>
      </c>
      <c r="H4758" s="1">
        <v>85</v>
      </c>
      <c r="I4758" s="16"/>
      <c r="J4758" s="17" t="s">
        <v>7142</v>
      </c>
      <c r="K4758" s="4" t="s">
        <v>7144</v>
      </c>
      <c r="L4758" s="5" t="s">
        <v>7143</v>
      </c>
      <c r="M4758" s="5">
        <f t="shared" si="296"/>
        <v>75</v>
      </c>
      <c r="N4758" s="5">
        <f t="shared" si="297"/>
        <v>85</v>
      </c>
      <c r="O4758" s="3" t="str">
        <f>IF(ISBLANK(D4758),"ส่วนลด",VLOOKUP(D4758,หมวดหมู่!$A$2:$B$35,2))</f>
        <v>ประปา</v>
      </c>
      <c r="P4758" s="3" t="str">
        <f>IF(ISBLANK(E4758),"หน่วย",VLOOKUP(E4758,หน่วยนับ!$A$2:$B$37,2))</f>
        <v>ตัว</v>
      </c>
      <c r="Q4758" t="str">
        <f t="shared" si="298"/>
        <v>P00000.png</v>
      </c>
      <c r="R4758" t="str">
        <f t="shared" si="299"/>
        <v>INSERT INTO `product`(`pID`, `pBar`, `pBars`, `pName`, `pBP`, `pSP`, `pVal`, `pCate`, `pUnit`, `img`) VALUES ('P04757','P04757','[{"detail":"รหัสสินค้า","barcode":"P04757"},{"detail":"บาร์โค้ดหลัก","barcode":"P04757"}]','ต่อตรงPVCท่อน้ำไทยหนา3'' ***','75','85','3','ประปา','ตัว','P00000.png');</v>
      </c>
    </row>
    <row r="4759" spans="1:18" x14ac:dyDescent="0.25">
      <c r="A4759" s="2" t="s">
        <v>9915</v>
      </c>
      <c r="B4759" s="8" t="s">
        <v>9915</v>
      </c>
      <c r="C4759" s="2" t="s">
        <v>9916</v>
      </c>
      <c r="D4759" s="1">
        <v>32</v>
      </c>
      <c r="E4759" s="1">
        <v>36</v>
      </c>
      <c r="F4759" s="1">
        <v>10</v>
      </c>
      <c r="G4759" s="1">
        <v>15</v>
      </c>
      <c r="H4759" s="1">
        <v>20</v>
      </c>
      <c r="I4759" s="16"/>
      <c r="J4759" s="17" t="s">
        <v>7142</v>
      </c>
      <c r="K4759" s="4" t="s">
        <v>7144</v>
      </c>
      <c r="L4759" s="5" t="s">
        <v>7143</v>
      </c>
      <c r="M4759" s="5">
        <f t="shared" si="296"/>
        <v>15</v>
      </c>
      <c r="N4759" s="5">
        <f t="shared" si="297"/>
        <v>20</v>
      </c>
      <c r="O4759" s="3" t="str">
        <f>IF(ISBLANK(D4759),"ส่วนลด",VLOOKUP(D4759,หมวดหมู่!$A$2:$B$35,2))</f>
        <v>การศึกษา</v>
      </c>
      <c r="P4759" s="3" t="str">
        <f>IF(ISBLANK(E4759),"หน่วย",VLOOKUP(E4759,หน่วยนับ!$A$2:$B$37,2))</f>
        <v>คู่</v>
      </c>
      <c r="Q4759" t="str">
        <f t="shared" si="298"/>
        <v>P00000.png</v>
      </c>
      <c r="R4759" t="str">
        <f t="shared" si="299"/>
        <v>INSERT INTO `product`(`pID`, `pBar`, `pBars`, `pName`, `pBP`, `pSP`, `pVal`, `pCate`, `pUnit`, `img`) VALUES ('P04758','P04758','[{"detail":"รหัสสินค้า","barcode":"P04758"},{"detail":"บาร์โค้ดหลัก","barcode":"P04758"}]','โบว์ผูกผมสีขาวแพ็ค2ชิ้น***','15','20','10','การศึกษา','คู่','P00000.png');</v>
      </c>
    </row>
    <row r="4760" spans="1:18" x14ac:dyDescent="0.25">
      <c r="A4760" s="2" t="s">
        <v>9917</v>
      </c>
      <c r="B4760" s="8" t="s">
        <v>9917</v>
      </c>
      <c r="C4760" s="2" t="s">
        <v>9918</v>
      </c>
      <c r="D4760" s="1">
        <v>20</v>
      </c>
      <c r="E4760" s="1">
        <v>17</v>
      </c>
      <c r="F4760" s="1">
        <v>29</v>
      </c>
      <c r="G4760" s="1">
        <v>4</v>
      </c>
      <c r="H4760" s="1">
        <v>5</v>
      </c>
      <c r="I4760" s="16"/>
      <c r="J4760" s="17" t="s">
        <v>7142</v>
      </c>
      <c r="K4760" s="4" t="s">
        <v>7144</v>
      </c>
      <c r="L4760" s="5" t="s">
        <v>7143</v>
      </c>
      <c r="M4760" s="5">
        <f t="shared" si="296"/>
        <v>4</v>
      </c>
      <c r="N4760" s="5">
        <f t="shared" si="297"/>
        <v>5</v>
      </c>
      <c r="O4760" s="3" t="str">
        <f>IF(ISBLANK(D4760),"ส่วนลด",VLOOKUP(D4760,หมวดหมู่!$A$2:$B$35,2))</f>
        <v>อุปโภค/บริโภค</v>
      </c>
      <c r="P4760" s="3" t="str">
        <f>IF(ISBLANK(E4760),"หน่วย",VLOOKUP(E4760,หน่วยนับ!$A$2:$B$37,2))</f>
        <v>ใบ</v>
      </c>
      <c r="Q4760" t="str">
        <f t="shared" si="298"/>
        <v>P00000.png</v>
      </c>
      <c r="R4760" t="str">
        <f t="shared" si="299"/>
        <v>INSERT INTO `product`(`pID`, `pBar`, `pBars`, `pName`, `pBP`, `pSP`, `pVal`, `pCate`, `pUnit`, `img`) VALUES ('P04759','P04759','[{"detail":"รหัสสินค้า","barcode":"P04759"},{"detail":"บาร์โค้ดหลัก","barcode":"P04759"}]','ไข่ไก่เบอร์ 1 ฟองละ5บ***','4','5','29','อุปโภค/บริโภค','ใบ','P00000.png');</v>
      </c>
    </row>
    <row r="4761" spans="1:18" x14ac:dyDescent="0.25">
      <c r="A4761" s="2" t="s">
        <v>9919</v>
      </c>
      <c r="B4761" s="8" t="s">
        <v>9919</v>
      </c>
      <c r="C4761" s="2" t="s">
        <v>9920</v>
      </c>
      <c r="D4761" s="6"/>
      <c r="E4761" s="6"/>
      <c r="F4761" s="1">
        <v>100</v>
      </c>
      <c r="G4761" s="1">
        <v>0</v>
      </c>
      <c r="H4761" s="1">
        <v>15</v>
      </c>
      <c r="I4761" s="16"/>
      <c r="J4761" s="17" t="s">
        <v>7142</v>
      </c>
      <c r="K4761" s="4" t="s">
        <v>7144</v>
      </c>
      <c r="L4761" s="5" t="s">
        <v>7143</v>
      </c>
      <c r="M4761" s="5">
        <f t="shared" si="296"/>
        <v>0</v>
      </c>
      <c r="N4761" s="5">
        <f t="shared" si="297"/>
        <v>-15</v>
      </c>
      <c r="O4761" s="3" t="str">
        <f>IF(ISBLANK(D4761),"ส่วนลด",VLOOKUP(D4761,หมวดหมู่!$A$2:$B$35,2))</f>
        <v>ส่วนลด</v>
      </c>
      <c r="P4761" s="3" t="str">
        <f>IF(ISBLANK(E4761),"หน่วย",VLOOKUP(E4761,หน่วยนับ!$A$2:$B$37,2))</f>
        <v>หน่วย</v>
      </c>
      <c r="Q4761" t="str">
        <f t="shared" si="298"/>
        <v>P00000.png</v>
      </c>
      <c r="R4761" t="str">
        <f t="shared" si="299"/>
        <v>INSERT INTO `product`(`pID`, `pBar`, `pBars`, `pName`, `pBP`, `pSP`, `pVal`, `pCate`, `pUnit`, `img`) VALUES ('P04760','P04760','[{"detail":"รหัสสินค้า","barcode":"P04760"},{"detail":"บาร์โค้ดหลัก","barcode":"P04760"}]','ส่วนลดไข่No 1 จำนวน30ใบ***','0','-15','100','ส่วนลด','หน่วย','P00000.png');</v>
      </c>
    </row>
    <row r="4762" spans="1:18" x14ac:dyDescent="0.25">
      <c r="A4762" s="2" t="s">
        <v>9921</v>
      </c>
      <c r="B4762" s="8" t="s">
        <v>9921</v>
      </c>
      <c r="C4762" s="2" t="s">
        <v>9922</v>
      </c>
      <c r="D4762" s="6"/>
      <c r="E4762" s="6"/>
      <c r="F4762" s="1">
        <v>100</v>
      </c>
      <c r="G4762" s="1">
        <v>0</v>
      </c>
      <c r="H4762" s="1">
        <v>7</v>
      </c>
      <c r="I4762" s="16"/>
      <c r="J4762" s="17" t="s">
        <v>7142</v>
      </c>
      <c r="K4762" s="4" t="s">
        <v>7144</v>
      </c>
      <c r="L4762" s="5" t="s">
        <v>7143</v>
      </c>
      <c r="M4762" s="5">
        <f t="shared" si="296"/>
        <v>0</v>
      </c>
      <c r="N4762" s="5">
        <f t="shared" si="297"/>
        <v>-7</v>
      </c>
      <c r="O4762" s="3" t="str">
        <f>IF(ISBLANK(D4762),"ส่วนลด",VLOOKUP(D4762,หมวดหมู่!$A$2:$B$35,2))</f>
        <v>ส่วนลด</v>
      </c>
      <c r="P4762" s="3" t="str">
        <f>IF(ISBLANK(E4762),"หน่วย",VLOOKUP(E4762,หน่วยนับ!$A$2:$B$37,2))</f>
        <v>หน่วย</v>
      </c>
      <c r="Q4762" t="str">
        <f t="shared" si="298"/>
        <v>P00000.png</v>
      </c>
      <c r="R4762" t="str">
        <f t="shared" si="299"/>
        <v>INSERT INTO `product`(`pID`, `pBar`, `pBars`, `pName`, `pBP`, `pSP`, `pVal`, `pCate`, `pUnit`, `img`) VALUES ('P04761','P04761','[{"detail":"รหัสสินค้า","barcode":"P04761"},{"detail":"บาร์โค้ดหลัก","barcode":"P04761"}]','ส่วนลดไข่No 1 จำนวน15ใบ***','0','-7','100','ส่วนลด','หน่วย','P00000.png');</v>
      </c>
    </row>
    <row r="4763" spans="1:18" x14ac:dyDescent="0.25">
      <c r="A4763" s="2" t="s">
        <v>9923</v>
      </c>
      <c r="B4763" s="8" t="s">
        <v>9923</v>
      </c>
      <c r="C4763" s="2" t="s">
        <v>9924</v>
      </c>
      <c r="D4763" s="1">
        <v>20</v>
      </c>
      <c r="E4763" s="1">
        <v>17</v>
      </c>
      <c r="F4763" s="1">
        <v>21</v>
      </c>
      <c r="G4763" s="1">
        <v>3.64</v>
      </c>
      <c r="H4763" s="1">
        <v>5</v>
      </c>
      <c r="I4763" s="16"/>
      <c r="J4763" s="17" t="s">
        <v>7142</v>
      </c>
      <c r="K4763" s="4" t="s">
        <v>7144</v>
      </c>
      <c r="L4763" s="5" t="s">
        <v>7143</v>
      </c>
      <c r="M4763" s="5">
        <f t="shared" si="296"/>
        <v>3.64</v>
      </c>
      <c r="N4763" s="5">
        <f t="shared" si="297"/>
        <v>5</v>
      </c>
      <c r="O4763" s="3" t="str">
        <f>IF(ISBLANK(D4763),"ส่วนลด",VLOOKUP(D4763,หมวดหมู่!$A$2:$B$35,2))</f>
        <v>อุปโภค/บริโภค</v>
      </c>
      <c r="P4763" s="3" t="str">
        <f>IF(ISBLANK(E4763),"หน่วย",VLOOKUP(E4763,หน่วยนับ!$A$2:$B$37,2))</f>
        <v>ใบ</v>
      </c>
      <c r="Q4763" t="str">
        <f t="shared" si="298"/>
        <v>P00000.png</v>
      </c>
      <c r="R4763" t="str">
        <f t="shared" si="299"/>
        <v>INSERT INTO `product`(`pID`, `pBar`, `pBars`, `pName`, `pBP`, `pSP`, `pVal`, `pCate`, `pUnit`, `img`) VALUES ('P04762','P04762','[{"detail":"รหัสสินค้า","barcode":"P04762"},{"detail":"บาร์โค้ดหลัก","barcode":"P04762"}]','ไข่ไก่เบอร์ 2 ฟองละ5บ***','3.64','5','21','อุปโภค/บริโภค','ใบ','P00000.png');</v>
      </c>
    </row>
    <row r="4764" spans="1:18" x14ac:dyDescent="0.25">
      <c r="A4764" s="2" t="s">
        <v>9925</v>
      </c>
      <c r="B4764" s="8" t="s">
        <v>9925</v>
      </c>
      <c r="C4764" s="2" t="s">
        <v>9926</v>
      </c>
      <c r="D4764" s="6"/>
      <c r="E4764" s="6"/>
      <c r="F4764" s="1">
        <v>94</v>
      </c>
      <c r="G4764" s="1">
        <v>0</v>
      </c>
      <c r="H4764" s="1">
        <v>25</v>
      </c>
      <c r="I4764" s="16"/>
      <c r="J4764" s="17" t="s">
        <v>7142</v>
      </c>
      <c r="K4764" s="4" t="s">
        <v>7144</v>
      </c>
      <c r="L4764" s="5" t="s">
        <v>7143</v>
      </c>
      <c r="M4764" s="5">
        <f t="shared" si="296"/>
        <v>0</v>
      </c>
      <c r="N4764" s="5">
        <f t="shared" si="297"/>
        <v>-25</v>
      </c>
      <c r="O4764" s="3" t="str">
        <f>IF(ISBLANK(D4764),"ส่วนลด",VLOOKUP(D4764,หมวดหมู่!$A$2:$B$35,2))</f>
        <v>ส่วนลด</v>
      </c>
      <c r="P4764" s="3" t="str">
        <f>IF(ISBLANK(E4764),"หน่วย",VLOOKUP(E4764,หน่วยนับ!$A$2:$B$37,2))</f>
        <v>หน่วย</v>
      </c>
      <c r="Q4764" t="str">
        <f t="shared" si="298"/>
        <v>P00000.png</v>
      </c>
      <c r="R4764" t="str">
        <f t="shared" si="299"/>
        <v>INSERT INTO `product`(`pID`, `pBar`, `pBars`, `pName`, `pBP`, `pSP`, `pVal`, `pCate`, `pUnit`, `img`) VALUES ('P04763','P04763','[{"detail":"รหัสสินค้า","barcode":"P04763"},{"detail":"บาร์โค้ดหลัก","barcode":"P04763"}]','ส่วนลดไข่No 2 จำนวน30ใบ***','0','-25','94','ส่วนลด','หน่วย','P00000.png');</v>
      </c>
    </row>
    <row r="4765" spans="1:18" x14ac:dyDescent="0.25">
      <c r="A4765" s="2" t="s">
        <v>9927</v>
      </c>
      <c r="B4765" s="8" t="s">
        <v>9927</v>
      </c>
      <c r="C4765" s="2" t="s">
        <v>9928</v>
      </c>
      <c r="D4765" s="6"/>
      <c r="E4765" s="6"/>
      <c r="F4765" s="1">
        <v>999</v>
      </c>
      <c r="G4765" s="1">
        <v>0</v>
      </c>
      <c r="H4765" s="1">
        <v>12</v>
      </c>
      <c r="I4765" s="16"/>
      <c r="J4765" s="17" t="s">
        <v>7142</v>
      </c>
      <c r="K4765" s="4" t="s">
        <v>7144</v>
      </c>
      <c r="L4765" s="5" t="s">
        <v>7143</v>
      </c>
      <c r="M4765" s="5">
        <f t="shared" si="296"/>
        <v>0</v>
      </c>
      <c r="N4765" s="5">
        <f t="shared" si="297"/>
        <v>-12</v>
      </c>
      <c r="O4765" s="3" t="str">
        <f>IF(ISBLANK(D4765),"ส่วนลด",VLOOKUP(D4765,หมวดหมู่!$A$2:$B$35,2))</f>
        <v>ส่วนลด</v>
      </c>
      <c r="P4765" s="3" t="str">
        <f>IF(ISBLANK(E4765),"หน่วย",VLOOKUP(E4765,หน่วยนับ!$A$2:$B$37,2))</f>
        <v>หน่วย</v>
      </c>
      <c r="Q4765" t="str">
        <f t="shared" si="298"/>
        <v>P00000.png</v>
      </c>
      <c r="R4765" t="str">
        <f t="shared" si="299"/>
        <v>INSERT INTO `product`(`pID`, `pBar`, `pBars`, `pName`, `pBP`, `pSP`, `pVal`, `pCate`, `pUnit`, `img`) VALUES ('P04764','P04764','[{"detail":"รหัสสินค้า","barcode":"P04764"},{"detail":"บาร์โค้ดหลัก","barcode":"P04764"}]','ส่วนลดไข่No 2 จำวน15ใบ***','0','-12','999','ส่วนลด','หน่วย','P00000.png');</v>
      </c>
    </row>
    <row r="4766" spans="1:18" x14ac:dyDescent="0.25">
      <c r="A4766" s="2" t="s">
        <v>9929</v>
      </c>
      <c r="B4766" s="8" t="s">
        <v>9929</v>
      </c>
      <c r="C4766" s="2" t="s">
        <v>9930</v>
      </c>
      <c r="D4766" s="1">
        <v>20</v>
      </c>
      <c r="E4766" s="1">
        <v>17</v>
      </c>
      <c r="F4766" s="1">
        <v>1</v>
      </c>
      <c r="G4766" s="1">
        <v>3.34</v>
      </c>
      <c r="H4766" s="1">
        <v>4</v>
      </c>
      <c r="I4766" s="16"/>
      <c r="J4766" s="17" t="s">
        <v>7142</v>
      </c>
      <c r="K4766" s="4" t="s">
        <v>7144</v>
      </c>
      <c r="L4766" s="5" t="s">
        <v>7143</v>
      </c>
      <c r="M4766" s="5">
        <f t="shared" si="296"/>
        <v>3.34</v>
      </c>
      <c r="N4766" s="5">
        <f t="shared" si="297"/>
        <v>4</v>
      </c>
      <c r="O4766" s="3" t="str">
        <f>IF(ISBLANK(D4766),"ส่วนลด",VLOOKUP(D4766,หมวดหมู่!$A$2:$B$35,2))</f>
        <v>อุปโภค/บริโภค</v>
      </c>
      <c r="P4766" s="3" t="str">
        <f>IF(ISBLANK(E4766),"หน่วย",VLOOKUP(E4766,หน่วยนับ!$A$2:$B$37,2))</f>
        <v>ใบ</v>
      </c>
      <c r="Q4766" t="str">
        <f t="shared" si="298"/>
        <v>P00000.png</v>
      </c>
      <c r="R4766" t="str">
        <f t="shared" si="299"/>
        <v>INSERT INTO `product`(`pID`, `pBar`, `pBars`, `pName`, `pBP`, `pSP`, `pVal`, `pCate`, `pUnit`, `img`) VALUES ('P04765','P04765','[{"detail":"รหัสสินค้า","barcode":"P04765"},{"detail":"บาร์โค้ดหลัก","barcode":"P04765"}]','ไข่ไก่เบอร์ 3 ฟองละ4บ***','3.34','4','1','อุปโภค/บริโภค','ใบ','P00000.png');</v>
      </c>
    </row>
    <row r="4767" spans="1:18" x14ac:dyDescent="0.25">
      <c r="A4767" s="2" t="s">
        <v>9931</v>
      </c>
      <c r="B4767" s="8" t="s">
        <v>9931</v>
      </c>
      <c r="C4767" s="2" t="s">
        <v>9932</v>
      </c>
      <c r="D4767" s="6"/>
      <c r="E4767" s="6"/>
      <c r="F4767" s="1">
        <v>999</v>
      </c>
      <c r="G4767" s="1">
        <v>0</v>
      </c>
      <c r="H4767" s="1">
        <v>5</v>
      </c>
      <c r="I4767" s="16"/>
      <c r="J4767" s="17" t="s">
        <v>7142</v>
      </c>
      <c r="K4767" s="4" t="s">
        <v>7144</v>
      </c>
      <c r="L4767" s="5" t="s">
        <v>7143</v>
      </c>
      <c r="M4767" s="5">
        <f t="shared" si="296"/>
        <v>0</v>
      </c>
      <c r="N4767" s="5">
        <f t="shared" si="297"/>
        <v>-5</v>
      </c>
      <c r="O4767" s="3" t="str">
        <f>IF(ISBLANK(D4767),"ส่วนลด",VLOOKUP(D4767,หมวดหมู่!$A$2:$B$35,2))</f>
        <v>ส่วนลด</v>
      </c>
      <c r="P4767" s="3" t="str">
        <f>IF(ISBLANK(E4767),"หน่วย",VLOOKUP(E4767,หน่วยนับ!$A$2:$B$37,2))</f>
        <v>หน่วย</v>
      </c>
      <c r="Q4767" t="str">
        <f t="shared" si="298"/>
        <v>P00000.png</v>
      </c>
      <c r="R4767" t="str">
        <f t="shared" si="299"/>
        <v>INSERT INTO `product`(`pID`, `pBar`, `pBars`, `pName`, `pBP`, `pSP`, `pVal`, `pCate`, `pUnit`, `img`) VALUES ('P04766','P04766','[{"detail":"รหัสสินค้า","barcode":"P04766"},{"detail":"บาร์โค้ดหลัก","barcode":"P04766"}]','ส่วนลดไข่No 3 จำนวน30ใบ***','0','-5','999','ส่วนลด','หน่วย','P00000.png');</v>
      </c>
    </row>
    <row r="4768" spans="1:18" x14ac:dyDescent="0.25">
      <c r="A4768" s="2" t="s">
        <v>9933</v>
      </c>
      <c r="B4768" s="8" t="s">
        <v>9933</v>
      </c>
      <c r="C4768" s="2" t="s">
        <v>9934</v>
      </c>
      <c r="D4768" s="6"/>
      <c r="E4768" s="6"/>
      <c r="F4768" s="1">
        <v>998</v>
      </c>
      <c r="G4768" s="1">
        <v>0</v>
      </c>
      <c r="H4768" s="1">
        <v>2</v>
      </c>
      <c r="I4768" s="16"/>
      <c r="J4768" s="17" t="s">
        <v>7142</v>
      </c>
      <c r="K4768" s="4" t="s">
        <v>7144</v>
      </c>
      <c r="L4768" s="5" t="s">
        <v>7143</v>
      </c>
      <c r="M4768" s="5">
        <f t="shared" si="296"/>
        <v>0</v>
      </c>
      <c r="N4768" s="5">
        <f t="shared" si="297"/>
        <v>-2</v>
      </c>
      <c r="O4768" s="3" t="str">
        <f>IF(ISBLANK(D4768),"ส่วนลด",VLOOKUP(D4768,หมวดหมู่!$A$2:$B$35,2))</f>
        <v>ส่วนลด</v>
      </c>
      <c r="P4768" s="3" t="str">
        <f>IF(ISBLANK(E4768),"หน่วย",VLOOKUP(E4768,หน่วยนับ!$A$2:$B$37,2))</f>
        <v>หน่วย</v>
      </c>
      <c r="Q4768" t="str">
        <f t="shared" si="298"/>
        <v>P00000.png</v>
      </c>
      <c r="R4768" t="str">
        <f t="shared" si="299"/>
        <v>INSERT INTO `product`(`pID`, `pBar`, `pBars`, `pName`, `pBP`, `pSP`, `pVal`, `pCate`, `pUnit`, `img`) VALUES ('P04767','P04767','[{"detail":"รหัสสินค้า","barcode":"P04767"},{"detail":"บาร์โค้ดหลัก","barcode":"P04767"}]','ส่วนลดไข่No 3 จำนวน15ใบ***','0','-2','998','ส่วนลด','หน่วย','P00000.png');</v>
      </c>
    </row>
    <row r="4769" spans="1:18" x14ac:dyDescent="0.25">
      <c r="A4769" s="2" t="s">
        <v>9935</v>
      </c>
      <c r="B4769" s="8">
        <v>8850100110114</v>
      </c>
      <c r="C4769" s="2" t="s">
        <v>9936</v>
      </c>
      <c r="D4769" s="6"/>
      <c r="E4769" s="6"/>
      <c r="F4769" s="1">
        <v>97</v>
      </c>
      <c r="G4769" s="1">
        <v>0</v>
      </c>
      <c r="H4769" s="1">
        <v>30</v>
      </c>
      <c r="I4769" s="16"/>
      <c r="J4769" s="17" t="s">
        <v>7142</v>
      </c>
      <c r="K4769" s="4" t="s">
        <v>7144</v>
      </c>
      <c r="L4769" s="5" t="s">
        <v>7143</v>
      </c>
      <c r="M4769" s="5">
        <f t="shared" si="296"/>
        <v>0</v>
      </c>
      <c r="N4769" s="5">
        <f t="shared" si="297"/>
        <v>-30</v>
      </c>
      <c r="O4769" s="3" t="str">
        <f>IF(ISBLANK(D4769),"ส่วนลด",VLOOKUP(D4769,หมวดหมู่!$A$2:$B$35,2))</f>
        <v>ส่วนลด</v>
      </c>
      <c r="P4769" s="3" t="str">
        <f>IF(ISBLANK(E4769),"หน่วย",VLOOKUP(E4769,หน่วยนับ!$A$2:$B$37,2))</f>
        <v>หน่วย</v>
      </c>
      <c r="Q4769" t="str">
        <f t="shared" si="298"/>
        <v>P00000.png</v>
      </c>
      <c r="R4769" t="str">
        <f t="shared" si="299"/>
        <v>INSERT INTO `product`(`pID`, `pBar`, `pBars`, `pName`, `pBP`, `pSP`, `pVal`, `pCate`, `pUnit`, `img`) VALUES ('P04768','8850100110114','[{"detail":"รหัสสินค้า","barcode":"P04768"},{"detail":"บาร์โค้ดหลัก","barcode":"8850100110114"}]','ส่วนลดไวไวปรุงรสดั้งเดิม30ซอง**','0','-30','97','ส่วนลด','หน่วย','P00000.png');</v>
      </c>
    </row>
    <row r="4770" spans="1:18" x14ac:dyDescent="0.25">
      <c r="A4770" s="2" t="s">
        <v>9937</v>
      </c>
      <c r="B4770" s="8" t="s">
        <v>9937</v>
      </c>
      <c r="C4770" s="2" t="s">
        <v>9938</v>
      </c>
      <c r="D4770" s="1">
        <v>92</v>
      </c>
      <c r="E4770" s="1">
        <v>1</v>
      </c>
      <c r="F4770" s="1">
        <v>12</v>
      </c>
      <c r="G4770" s="1">
        <v>12</v>
      </c>
      <c r="H4770" s="1">
        <v>20</v>
      </c>
      <c r="I4770" s="16"/>
      <c r="J4770" s="17" t="s">
        <v>7142</v>
      </c>
      <c r="K4770" s="4" t="s">
        <v>7144</v>
      </c>
      <c r="L4770" s="5" t="s">
        <v>7143</v>
      </c>
      <c r="M4770" s="5">
        <f t="shared" si="296"/>
        <v>12</v>
      </c>
      <c r="N4770" s="5">
        <f t="shared" si="297"/>
        <v>20</v>
      </c>
      <c r="O4770" s="3" t="str">
        <f>IF(ISBLANK(D4770),"ส่วนลด",VLOOKUP(D4770,หมวดหมู่!$A$2:$B$35,2))</f>
        <v>ของใช้ในครัว</v>
      </c>
      <c r="P4770" s="3" t="str">
        <f>IF(ISBLANK(E4770),"หน่วย",VLOOKUP(E4770,หน่วยนับ!$A$2:$B$37,2))</f>
        <v>ชิ้น</v>
      </c>
      <c r="Q4770" t="str">
        <f t="shared" si="298"/>
        <v>P00000.png</v>
      </c>
      <c r="R4770" t="str">
        <f t="shared" si="299"/>
        <v>INSERT INTO `product`(`pID`, `pBar`, `pBars`, `pName`, `pBP`, `pSP`, `pVal`, `pCate`, `pUnit`, `img`) VALUES ('P04769','P04769','[{"detail":"รหัสสินค้า","barcode":"P04769"},{"detail":"บาร์โค้ดหลัก","barcode":"P04769"}]','กิ๊บหนีบผมจุดทอง***','12','20','12','ของใช้ในครัว','ชิ้น','P00000.png');</v>
      </c>
    </row>
    <row r="4771" spans="1:18" x14ac:dyDescent="0.25">
      <c r="A4771" s="2" t="s">
        <v>9939</v>
      </c>
      <c r="B4771" s="8" t="s">
        <v>9939</v>
      </c>
      <c r="C4771" s="2" t="s">
        <v>9940</v>
      </c>
      <c r="D4771" s="1">
        <v>32</v>
      </c>
      <c r="E4771" s="1">
        <v>1</v>
      </c>
      <c r="F4771" s="1">
        <v>12</v>
      </c>
      <c r="G4771" s="1">
        <v>6.67</v>
      </c>
      <c r="H4771" s="1">
        <v>10</v>
      </c>
      <c r="I4771" s="16"/>
      <c r="J4771" s="17" t="s">
        <v>7142</v>
      </c>
      <c r="K4771" s="4" t="s">
        <v>7144</v>
      </c>
      <c r="L4771" s="5" t="s">
        <v>7143</v>
      </c>
      <c r="M4771" s="5">
        <f t="shared" si="296"/>
        <v>6.67</v>
      </c>
      <c r="N4771" s="5">
        <f t="shared" si="297"/>
        <v>10</v>
      </c>
      <c r="O4771" s="3" t="str">
        <f>IF(ISBLANK(D4771),"ส่วนลด",VLOOKUP(D4771,หมวดหมู่!$A$2:$B$35,2))</f>
        <v>การศึกษา</v>
      </c>
      <c r="P4771" s="3" t="str">
        <f>IF(ISBLANK(E4771),"หน่วย",VLOOKUP(E4771,หน่วยนับ!$A$2:$B$37,2))</f>
        <v>ชิ้น</v>
      </c>
      <c r="Q4771" t="str">
        <f t="shared" si="298"/>
        <v>P00000.png</v>
      </c>
      <c r="R4771" t="str">
        <f t="shared" si="299"/>
        <v>INSERT INTO `product`(`pID`, `pBar`, `pBars`, `pName`, `pBP`, `pSP`, `pVal`, `pCate`, `pUnit`, `img`) VALUES ('P04770','P04770','[{"detail":"รหัสสินค้า","barcode":"P04770"},{"detail":"บาร์โค้ดหลัก","barcode":"P04770"}]','คัสเตอร์ใหญ่ด้ามพลาสติก***','6.67','10','12','การศึกษา','ชิ้น','P00000.png');</v>
      </c>
    </row>
    <row r="4772" spans="1:18" x14ac:dyDescent="0.25">
      <c r="A4772" s="2" t="s">
        <v>9941</v>
      </c>
      <c r="B4772" s="8">
        <v>1984020290308</v>
      </c>
      <c r="C4772" s="2" t="s">
        <v>9942</v>
      </c>
      <c r="D4772" s="1">
        <v>32</v>
      </c>
      <c r="E4772" s="1">
        <v>1</v>
      </c>
      <c r="F4772" s="1">
        <v>12</v>
      </c>
      <c r="G4772" s="1">
        <v>7.5</v>
      </c>
      <c r="H4772" s="1">
        <v>10</v>
      </c>
      <c r="I4772" s="16"/>
      <c r="J4772" s="17" t="s">
        <v>7142</v>
      </c>
      <c r="K4772" s="4" t="s">
        <v>7144</v>
      </c>
      <c r="L4772" s="5" t="s">
        <v>7143</v>
      </c>
      <c r="M4772" s="5">
        <f t="shared" si="296"/>
        <v>7.5</v>
      </c>
      <c r="N4772" s="5">
        <f t="shared" si="297"/>
        <v>10</v>
      </c>
      <c r="O4772" s="3" t="str">
        <f>IF(ISBLANK(D4772),"ส่วนลด",VLOOKUP(D4772,หมวดหมู่!$A$2:$B$35,2))</f>
        <v>การศึกษา</v>
      </c>
      <c r="P4772" s="3" t="str">
        <f>IF(ISBLANK(E4772),"หน่วย",VLOOKUP(E4772,หน่วยนับ!$A$2:$B$37,2))</f>
        <v>ชิ้น</v>
      </c>
      <c r="Q4772" t="str">
        <f t="shared" si="298"/>
        <v>P00000.png</v>
      </c>
      <c r="R4772" t="str">
        <f t="shared" si="299"/>
        <v>INSERT INTO `product`(`pID`, `pBar`, `pBars`, `pName`, `pBP`, `pSP`, `pVal`, `pCate`, `pUnit`, `img`) VALUES ('P04771','1984020290308','[{"detail":"รหัสสินค้า","barcode":"P04771"},{"detail":"บาร์โค้ดหลัก","barcode":"1984020290308"}]','คัสเตอร์เล็ก+ใบ1ชุด***','7.5','10','12','การศึกษา','ชิ้น','P00000.png');</v>
      </c>
    </row>
    <row r="4773" spans="1:18" x14ac:dyDescent="0.25">
      <c r="A4773" s="2" t="s">
        <v>9943</v>
      </c>
      <c r="B4773" s="8" t="s">
        <v>9943</v>
      </c>
      <c r="C4773" s="2" t="s">
        <v>9944</v>
      </c>
      <c r="D4773" s="1">
        <v>20</v>
      </c>
      <c r="E4773" s="1">
        <v>1</v>
      </c>
      <c r="F4773" s="1">
        <v>12</v>
      </c>
      <c r="G4773" s="1">
        <v>7.5</v>
      </c>
      <c r="H4773" s="1">
        <v>10</v>
      </c>
      <c r="I4773" s="16"/>
      <c r="J4773" s="17" t="s">
        <v>7142</v>
      </c>
      <c r="K4773" s="4" t="s">
        <v>7144</v>
      </c>
      <c r="L4773" s="5" t="s">
        <v>7143</v>
      </c>
      <c r="M4773" s="5">
        <f t="shared" si="296"/>
        <v>7.5</v>
      </c>
      <c r="N4773" s="5">
        <f t="shared" si="297"/>
        <v>10</v>
      </c>
      <c r="O4773" s="3" t="str">
        <f>IF(ISBLANK(D4773),"ส่วนลด",VLOOKUP(D4773,หมวดหมู่!$A$2:$B$35,2))</f>
        <v>อุปโภค/บริโภค</v>
      </c>
      <c r="P4773" s="3" t="str">
        <f>IF(ISBLANK(E4773),"หน่วย",VLOOKUP(E4773,หน่วยนับ!$A$2:$B$37,2))</f>
        <v>ชิ้น</v>
      </c>
      <c r="Q4773" t="str">
        <f t="shared" si="298"/>
        <v>P00000.png</v>
      </c>
      <c r="R4773" t="str">
        <f t="shared" si="299"/>
        <v>INSERT INTO `product`(`pID`, `pBar`, `pBars`, `pName`, `pBP`, `pSP`, `pVal`, `pCate`, `pUnit`, `img`) VALUES ('P04772','P04772','[{"detail":"รหัสสินค้า","barcode":"P04772"},{"detail":"บาร์โค้ดหลัก","barcode":"P04772"}]','กรรไกรตัดด้าย***','7.5','10','12','อุปโภค/บริโภค','ชิ้น','P00000.png');</v>
      </c>
    </row>
    <row r="4774" spans="1:18" x14ac:dyDescent="0.25">
      <c r="A4774" s="2" t="s">
        <v>9945</v>
      </c>
      <c r="B4774" s="8">
        <v>1984020251545</v>
      </c>
      <c r="C4774" s="2" t="s">
        <v>9946</v>
      </c>
      <c r="D4774" s="1">
        <v>32</v>
      </c>
      <c r="E4774" s="1">
        <v>1</v>
      </c>
      <c r="F4774" s="1">
        <v>11</v>
      </c>
      <c r="G4774" s="1">
        <v>14.59</v>
      </c>
      <c r="H4774" s="1">
        <v>20</v>
      </c>
      <c r="I4774" s="16"/>
      <c r="J4774" s="17" t="s">
        <v>7142</v>
      </c>
      <c r="K4774" s="4" t="s">
        <v>7144</v>
      </c>
      <c r="L4774" s="5" t="s">
        <v>7143</v>
      </c>
      <c r="M4774" s="5">
        <f t="shared" si="296"/>
        <v>14.59</v>
      </c>
      <c r="N4774" s="5">
        <f t="shared" si="297"/>
        <v>20</v>
      </c>
      <c r="O4774" s="3" t="str">
        <f>IF(ISBLANK(D4774),"ส่วนลด",VLOOKUP(D4774,หมวดหมู่!$A$2:$B$35,2))</f>
        <v>การศึกษา</v>
      </c>
      <c r="P4774" s="3" t="str">
        <f>IF(ISBLANK(E4774),"หน่วย",VLOOKUP(E4774,หน่วยนับ!$A$2:$B$37,2))</f>
        <v>ชิ้น</v>
      </c>
      <c r="Q4774" t="str">
        <f t="shared" si="298"/>
        <v>P00000.png</v>
      </c>
      <c r="R4774" t="str">
        <f t="shared" si="299"/>
        <v>INSERT INTO `product`(`pID`, `pBar`, `pBars`, `pName`, `pBP`, `pSP`, `pVal`, `pCate`, `pUnit`, `img`) VALUES ('P04773','1984020251545','[{"detail":"รหัสสินค้า","barcode":"P04773"},{"detail":"บาร์โค้ดหลัก","barcode":"1984020251545"}]','คัสเตอร์ใหญ่ดำเหลือง***','14.59','20','11','การศึกษา','ชิ้น','P00000.png');</v>
      </c>
    </row>
    <row r="4775" spans="1:18" x14ac:dyDescent="0.25">
      <c r="A4775" s="2" t="s">
        <v>9947</v>
      </c>
      <c r="B4775" s="8">
        <v>1988032121513</v>
      </c>
      <c r="C4775" s="2" t="s">
        <v>9948</v>
      </c>
      <c r="D4775" s="1">
        <v>40</v>
      </c>
      <c r="E4775" s="1">
        <v>1</v>
      </c>
      <c r="F4775" s="1">
        <v>12</v>
      </c>
      <c r="G4775" s="1">
        <v>15</v>
      </c>
      <c r="H4775" s="1">
        <v>20</v>
      </c>
      <c r="I4775" s="16"/>
      <c r="J4775" s="17" t="s">
        <v>7142</v>
      </c>
      <c r="K4775" s="4" t="s">
        <v>7144</v>
      </c>
      <c r="L4775" s="5" t="s">
        <v>7143</v>
      </c>
      <c r="M4775" s="5">
        <f t="shared" si="296"/>
        <v>15</v>
      </c>
      <c r="N4775" s="5">
        <f t="shared" si="297"/>
        <v>20</v>
      </c>
      <c r="O4775" s="3" t="str">
        <f>IF(ISBLANK(D4775),"ส่วนลด",VLOOKUP(D4775,หมวดหมู่!$A$2:$B$35,2))</f>
        <v>งานก่อสร้าง</v>
      </c>
      <c r="P4775" s="3" t="str">
        <f>IF(ISBLANK(E4775),"หน่วย",VLOOKUP(E4775,หน่วยนับ!$A$2:$B$37,2))</f>
        <v>ชิ้น</v>
      </c>
      <c r="Q4775" t="str">
        <f t="shared" si="298"/>
        <v>P00000.png</v>
      </c>
      <c r="R4775" t="str">
        <f t="shared" si="299"/>
        <v>INSERT INTO `product`(`pID`, `pBar`, `pBars`, `pName`, `pBP`, `pSP`, `pVal`, `pCate`, `pUnit`, `img`) VALUES ('P04774','1988032121513','[{"detail":"รหัสสินค้า","barcode":"P04774"},{"detail":"บาร์โค้ดหลัก","barcode":"1988032121513"}]','ไขควงตอกแบนด้ามน้ำเงิน***','15','20','12','งานก่อสร้าง','ชิ้น','P00000.png');</v>
      </c>
    </row>
    <row r="4776" spans="1:18" x14ac:dyDescent="0.25">
      <c r="A4776" s="2" t="s">
        <v>9949</v>
      </c>
      <c r="B4776" s="8">
        <v>6962458142807</v>
      </c>
      <c r="C4776" s="2" t="s">
        <v>9950</v>
      </c>
      <c r="D4776" s="1">
        <v>20</v>
      </c>
      <c r="E4776" s="1">
        <v>1</v>
      </c>
      <c r="F4776" s="1">
        <v>11</v>
      </c>
      <c r="G4776" s="1">
        <v>14.59</v>
      </c>
      <c r="H4776" s="1">
        <v>20</v>
      </c>
      <c r="I4776" s="16"/>
      <c r="J4776" s="17" t="s">
        <v>7142</v>
      </c>
      <c r="K4776" s="4" t="s">
        <v>7144</v>
      </c>
      <c r="L4776" s="5" t="s">
        <v>7143</v>
      </c>
      <c r="M4776" s="5">
        <f t="shared" si="296"/>
        <v>14.59</v>
      </c>
      <c r="N4776" s="5">
        <f t="shared" si="297"/>
        <v>20</v>
      </c>
      <c r="O4776" s="3" t="str">
        <f>IF(ISBLANK(D4776),"ส่วนลด",VLOOKUP(D4776,หมวดหมู่!$A$2:$B$35,2))</f>
        <v>อุปโภค/บริโภค</v>
      </c>
      <c r="P4776" s="3" t="str">
        <f>IF(ISBLANK(E4776),"หน่วย",VLOOKUP(E4776,หน่วยนับ!$A$2:$B$37,2))</f>
        <v>ชิ้น</v>
      </c>
      <c r="Q4776" t="str">
        <f t="shared" si="298"/>
        <v>P00000.png</v>
      </c>
      <c r="R4776" t="str">
        <f t="shared" si="299"/>
        <v>INSERT INTO `product`(`pID`, `pBar`, `pBars`, `pName`, `pBP`, `pSP`, `pVal`, `pCate`, `pUnit`, `img`) VALUES ('P04775','6962458142807','[{"detail":"รหัสสินค้า","barcode":"P04775"},{"detail":"บาร์โค้ดหลัก","barcode":"6962458142807"}]','กันลื่นแผ่นวางโทรศัทพ์ในรถ***','14.59','20','11','อุปโภค/บริโภค','ชิ้น','P00000.png');</v>
      </c>
    </row>
    <row r="4777" spans="1:18" x14ac:dyDescent="0.25">
      <c r="A4777" s="2" t="s">
        <v>9951</v>
      </c>
      <c r="B4777" s="8" t="s">
        <v>9951</v>
      </c>
      <c r="C4777" s="2" t="s">
        <v>9952</v>
      </c>
      <c r="D4777" s="1">
        <v>40</v>
      </c>
      <c r="E4777" s="1">
        <v>1</v>
      </c>
      <c r="F4777" s="1">
        <v>12</v>
      </c>
      <c r="G4777" s="1">
        <v>2.93</v>
      </c>
      <c r="H4777" s="1">
        <v>5</v>
      </c>
      <c r="I4777" s="16"/>
      <c r="J4777" s="17" t="s">
        <v>7142</v>
      </c>
      <c r="K4777" s="4" t="s">
        <v>7144</v>
      </c>
      <c r="L4777" s="5" t="s">
        <v>7143</v>
      </c>
      <c r="M4777" s="5">
        <f t="shared" si="296"/>
        <v>2.93</v>
      </c>
      <c r="N4777" s="5">
        <f t="shared" si="297"/>
        <v>5</v>
      </c>
      <c r="O4777" s="3" t="str">
        <f>IF(ISBLANK(D4777),"ส่วนลด",VLOOKUP(D4777,หมวดหมู่!$A$2:$B$35,2))</f>
        <v>งานก่อสร้าง</v>
      </c>
      <c r="P4777" s="3" t="str">
        <f>IF(ISBLANK(E4777),"หน่วย",VLOOKUP(E4777,หน่วยนับ!$A$2:$B$37,2))</f>
        <v>ชิ้น</v>
      </c>
      <c r="Q4777" t="str">
        <f t="shared" si="298"/>
        <v>P00000.png</v>
      </c>
      <c r="R4777" t="str">
        <f t="shared" si="299"/>
        <v>INSERT INTO `product`(`pID`, `pBar`, `pBars`, `pName`, `pBP`, `pSP`, `pVal`, `pCate`, `pUnit`, `img`) VALUES ('P04776','P04776','[{"detail":"รหัสสินค้า","barcode":"P04776"},{"detail":"บาร์โค้ดหลัก","barcode":"P04776"}]','กระดาษทรายขัดเหล็กเบอร์220***','2.93','5','12','งานก่อสร้าง','ชิ้น','P00000.png');</v>
      </c>
    </row>
    <row r="4778" spans="1:18" x14ac:dyDescent="0.25">
      <c r="A4778" s="2" t="s">
        <v>9953</v>
      </c>
      <c r="B4778" s="8" t="s">
        <v>9953</v>
      </c>
      <c r="C4778" s="2" t="s">
        <v>9954</v>
      </c>
      <c r="D4778" s="1">
        <v>40</v>
      </c>
      <c r="E4778" s="1">
        <v>1</v>
      </c>
      <c r="F4778" s="1">
        <v>11</v>
      </c>
      <c r="G4778" s="1">
        <v>2.93</v>
      </c>
      <c r="H4778" s="1">
        <v>5</v>
      </c>
      <c r="I4778" s="16"/>
      <c r="J4778" s="17" t="s">
        <v>7142</v>
      </c>
      <c r="K4778" s="4" t="s">
        <v>7144</v>
      </c>
      <c r="L4778" s="5" t="s">
        <v>7143</v>
      </c>
      <c r="M4778" s="5">
        <f t="shared" si="296"/>
        <v>2.93</v>
      </c>
      <c r="N4778" s="5">
        <f t="shared" si="297"/>
        <v>5</v>
      </c>
      <c r="O4778" s="3" t="str">
        <f>IF(ISBLANK(D4778),"ส่วนลด",VLOOKUP(D4778,หมวดหมู่!$A$2:$B$35,2))</f>
        <v>งานก่อสร้าง</v>
      </c>
      <c r="P4778" s="3" t="str">
        <f>IF(ISBLANK(E4778),"หน่วย",VLOOKUP(E4778,หน่วยนับ!$A$2:$B$37,2))</f>
        <v>ชิ้น</v>
      </c>
      <c r="Q4778" t="str">
        <f t="shared" si="298"/>
        <v>P00000.png</v>
      </c>
      <c r="R4778" t="str">
        <f t="shared" si="299"/>
        <v>INSERT INTO `product`(`pID`, `pBar`, `pBars`, `pName`, `pBP`, `pSP`, `pVal`, `pCate`, `pUnit`, `img`) VALUES ('P04777','P04777','[{"detail":"รหัสสินค้า","barcode":"P04777"},{"detail":"บาร์โค้ดหลัก","barcode":"P04777"}]','กระดาษทรายขัดเหล็กเบอร์80***','2.93','5','11','งานก่อสร้าง','ชิ้น','P00000.png');</v>
      </c>
    </row>
    <row r="4779" spans="1:18" x14ac:dyDescent="0.25">
      <c r="A4779" s="2" t="s">
        <v>9955</v>
      </c>
      <c r="B4779" s="8" t="s">
        <v>9955</v>
      </c>
      <c r="C4779" s="2" t="s">
        <v>9956</v>
      </c>
      <c r="D4779" s="1">
        <v>40</v>
      </c>
      <c r="E4779" s="1">
        <v>1</v>
      </c>
      <c r="F4779" s="1">
        <v>11</v>
      </c>
      <c r="G4779" s="1">
        <v>2.93</v>
      </c>
      <c r="H4779" s="1">
        <v>5</v>
      </c>
      <c r="I4779" s="16"/>
      <c r="J4779" s="17" t="s">
        <v>7142</v>
      </c>
      <c r="K4779" s="4" t="s">
        <v>7144</v>
      </c>
      <c r="L4779" s="5" t="s">
        <v>7143</v>
      </c>
      <c r="M4779" s="5">
        <f t="shared" si="296"/>
        <v>2.93</v>
      </c>
      <c r="N4779" s="5">
        <f t="shared" si="297"/>
        <v>5</v>
      </c>
      <c r="O4779" s="3" t="str">
        <f>IF(ISBLANK(D4779),"ส่วนลด",VLOOKUP(D4779,หมวดหมู่!$A$2:$B$35,2))</f>
        <v>งานก่อสร้าง</v>
      </c>
      <c r="P4779" s="3" t="str">
        <f>IF(ISBLANK(E4779),"หน่วย",VLOOKUP(E4779,หน่วยนับ!$A$2:$B$37,2))</f>
        <v>ชิ้น</v>
      </c>
      <c r="Q4779" t="str">
        <f t="shared" si="298"/>
        <v>P00000.png</v>
      </c>
      <c r="R4779" t="str">
        <f t="shared" si="299"/>
        <v>INSERT INTO `product`(`pID`, `pBar`, `pBars`, `pName`, `pBP`, `pSP`, `pVal`, `pCate`, `pUnit`, `img`) VALUES ('P04778','P04778','[{"detail":"รหัสสินค้า","barcode":"P04778"},{"detail":"บาร์โค้ดหลัก","barcode":"P04778"}]','กระดาษทรายขัดเหล็กเบอร์360***','2.93','5','11','งานก่อสร้าง','ชิ้น','P00000.png');</v>
      </c>
    </row>
    <row r="4780" spans="1:18" x14ac:dyDescent="0.25">
      <c r="A4780" s="2" t="s">
        <v>9957</v>
      </c>
      <c r="B4780" s="8" t="s">
        <v>9957</v>
      </c>
      <c r="C4780" s="2" t="s">
        <v>9958</v>
      </c>
      <c r="D4780" s="1">
        <v>40</v>
      </c>
      <c r="E4780" s="1">
        <v>1</v>
      </c>
      <c r="F4780" s="1">
        <v>11</v>
      </c>
      <c r="G4780" s="1">
        <v>2.93</v>
      </c>
      <c r="H4780" s="1">
        <v>5</v>
      </c>
      <c r="I4780" s="16"/>
      <c r="J4780" s="17" t="s">
        <v>7142</v>
      </c>
      <c r="K4780" s="4" t="s">
        <v>7144</v>
      </c>
      <c r="L4780" s="5" t="s">
        <v>7143</v>
      </c>
      <c r="M4780" s="5">
        <f t="shared" si="296"/>
        <v>2.93</v>
      </c>
      <c r="N4780" s="5">
        <f t="shared" si="297"/>
        <v>5</v>
      </c>
      <c r="O4780" s="3" t="str">
        <f>IF(ISBLANK(D4780),"ส่วนลด",VLOOKUP(D4780,หมวดหมู่!$A$2:$B$35,2))</f>
        <v>งานก่อสร้าง</v>
      </c>
      <c r="P4780" s="3" t="str">
        <f>IF(ISBLANK(E4780),"หน่วย",VLOOKUP(E4780,หน่วยนับ!$A$2:$B$37,2))</f>
        <v>ชิ้น</v>
      </c>
      <c r="Q4780" t="str">
        <f t="shared" si="298"/>
        <v>P00000.png</v>
      </c>
      <c r="R4780" t="str">
        <f t="shared" si="299"/>
        <v>INSERT INTO `product`(`pID`, `pBar`, `pBars`, `pName`, `pBP`, `pSP`, `pVal`, `pCate`, `pUnit`, `img`) VALUES ('P04779','P04779','[{"detail":"รหัสสินค้า","barcode":"P04779"},{"detail":"บาร์โค้ดหลัก","barcode":"P04779"}]','กระดาษทรายขัดเหล็กเบอร์100***','2.93','5','11','งานก่อสร้าง','ชิ้น','P00000.png');</v>
      </c>
    </row>
    <row r="4781" spans="1:18" x14ac:dyDescent="0.25">
      <c r="A4781" s="2" t="s">
        <v>9959</v>
      </c>
      <c r="B4781" s="8">
        <v>8859233900012</v>
      </c>
      <c r="C4781" s="2" t="s">
        <v>9960</v>
      </c>
      <c r="D4781" s="1">
        <v>77</v>
      </c>
      <c r="E4781" s="1">
        <v>1</v>
      </c>
      <c r="F4781" s="1">
        <v>10</v>
      </c>
      <c r="G4781" s="1">
        <v>15</v>
      </c>
      <c r="H4781" s="1">
        <v>20</v>
      </c>
      <c r="I4781" s="16"/>
      <c r="J4781" s="17" t="s">
        <v>7142</v>
      </c>
      <c r="K4781" s="4" t="s">
        <v>7144</v>
      </c>
      <c r="L4781" s="5" t="s">
        <v>7143</v>
      </c>
      <c r="M4781" s="5">
        <f t="shared" si="296"/>
        <v>15</v>
      </c>
      <c r="N4781" s="5">
        <f t="shared" si="297"/>
        <v>20</v>
      </c>
      <c r="O4781" s="3" t="str">
        <f>IF(ISBLANK(D4781),"ส่วนลด",VLOOKUP(D4781,หมวดหมู่!$A$2:$B$35,2))</f>
        <v>ของใช้ในครัว</v>
      </c>
      <c r="P4781" s="3" t="str">
        <f>IF(ISBLANK(E4781),"หน่วย",VLOOKUP(E4781,หน่วยนับ!$A$2:$B$37,2))</f>
        <v>ชิ้น</v>
      </c>
      <c r="Q4781" t="str">
        <f t="shared" si="298"/>
        <v>P00000.png</v>
      </c>
      <c r="R4781" t="str">
        <f t="shared" si="299"/>
        <v>INSERT INTO `product`(`pID`, `pBar`, `pBars`, `pName`, `pBP`, `pSP`, `pVal`, `pCate`, `pUnit`, `img`) VALUES ('P04780','8859233900012','[{"detail":"รหัสสินค้า","barcode":"P04780"},{"detail":"บาร์โค้ดหลัก","barcode":"8859233900012"}]','แก๊สบูก้าชนิดเติม50g***','15','20','10','ของใช้ในครัว','ชิ้น','P00000.png');</v>
      </c>
    </row>
    <row r="4782" spans="1:18" x14ac:dyDescent="0.25">
      <c r="A4782" s="2" t="s">
        <v>9961</v>
      </c>
      <c r="B4782" s="8">
        <v>6891217165026</v>
      </c>
      <c r="C4782" s="2" t="s">
        <v>9962</v>
      </c>
      <c r="D4782" s="1">
        <v>40</v>
      </c>
      <c r="E4782" s="1">
        <v>1</v>
      </c>
      <c r="F4782" s="1">
        <v>12</v>
      </c>
      <c r="G4782" s="1">
        <v>11</v>
      </c>
      <c r="H4782" s="1">
        <v>15</v>
      </c>
      <c r="I4782" s="16"/>
      <c r="J4782" s="17" t="s">
        <v>7142</v>
      </c>
      <c r="K4782" s="4" t="s">
        <v>7144</v>
      </c>
      <c r="L4782" s="5" t="s">
        <v>7143</v>
      </c>
      <c r="M4782" s="5">
        <f t="shared" si="296"/>
        <v>11</v>
      </c>
      <c r="N4782" s="5">
        <f t="shared" si="297"/>
        <v>15</v>
      </c>
      <c r="O4782" s="3" t="str">
        <f>IF(ISBLANK(D4782),"ส่วนลด",VLOOKUP(D4782,หมวดหมู่!$A$2:$B$35,2))</f>
        <v>งานก่อสร้าง</v>
      </c>
      <c r="P4782" s="3" t="str">
        <f>IF(ISBLANK(E4782),"หน่วย",VLOOKUP(E4782,หน่วยนับ!$A$2:$B$37,2))</f>
        <v>ชิ้น</v>
      </c>
      <c r="Q4782" t="str">
        <f t="shared" si="298"/>
        <v>P00000.png</v>
      </c>
      <c r="R4782" t="str">
        <f t="shared" si="299"/>
        <v>INSERT INTO `product`(`pID`, `pBar`, `pBars`, `pName`, `pBP`, `pSP`, `pVal`, `pCate`, `pUnit`, `img`) VALUES ('P04781','6891217165026','[{"detail":"รหัสสินค้า","barcode":"P04781"},{"detail":"บาร์โค้ดหลัก","barcode":"6891217165026"}]','แปรงทาสี2''***','11','15','12','งานก่อสร้าง','ชิ้น','P00000.png');</v>
      </c>
    </row>
    <row r="4783" spans="1:18" x14ac:dyDescent="0.25">
      <c r="A4783" s="2" t="s">
        <v>9963</v>
      </c>
      <c r="B4783" s="8">
        <v>1984020265511</v>
      </c>
      <c r="C4783" s="2" t="s">
        <v>8919</v>
      </c>
      <c r="D4783" s="1">
        <v>20</v>
      </c>
      <c r="E4783" s="1">
        <v>1</v>
      </c>
      <c r="F4783" s="1">
        <v>12</v>
      </c>
      <c r="G4783" s="1">
        <v>15</v>
      </c>
      <c r="H4783" s="1">
        <v>25</v>
      </c>
      <c r="I4783" s="16"/>
      <c r="J4783" s="17" t="s">
        <v>7142</v>
      </c>
      <c r="K4783" s="4" t="s">
        <v>7144</v>
      </c>
      <c r="L4783" s="5" t="s">
        <v>7143</v>
      </c>
      <c r="M4783" s="5">
        <f t="shared" si="296"/>
        <v>15</v>
      </c>
      <c r="N4783" s="5">
        <f t="shared" si="297"/>
        <v>25</v>
      </c>
      <c r="O4783" s="3" t="str">
        <f>IF(ISBLANK(D4783),"ส่วนลด",VLOOKUP(D4783,หมวดหมู่!$A$2:$B$35,2))</f>
        <v>อุปโภค/บริโภค</v>
      </c>
      <c r="P4783" s="3" t="str">
        <f>IF(ISBLANK(E4783),"หน่วย",VLOOKUP(E4783,หน่วยนับ!$A$2:$B$37,2))</f>
        <v>ชิ้น</v>
      </c>
      <c r="Q4783" t="str">
        <f t="shared" si="298"/>
        <v>P00000.png</v>
      </c>
      <c r="R4783" t="str">
        <f t="shared" si="299"/>
        <v>INSERT INTO `product`(`pID`, `pBar`, `pBars`, `pName`, `pBP`, `pSP`, `pVal`, `pCate`, `pUnit`, `img`) VALUES ('P04782','1984020265511','[{"detail":"รหัสสินค้า","barcode":"P04782"},{"detail":"บาร์โค้ดหลัก","barcode":"1984020265511"}]','ล้อเลื่อน1ชิ้น***','15','25','12','อุปโภค/บริโภค','ชิ้น','P00000.png');</v>
      </c>
    </row>
    <row r="4784" spans="1:18" x14ac:dyDescent="0.25">
      <c r="A4784" s="2" t="s">
        <v>9964</v>
      </c>
      <c r="B4784" s="8" t="s">
        <v>9964</v>
      </c>
      <c r="C4784" s="2" t="s">
        <v>9965</v>
      </c>
      <c r="D4784" s="1">
        <v>20</v>
      </c>
      <c r="E4784" s="1">
        <v>9</v>
      </c>
      <c r="F4784" s="1">
        <v>12</v>
      </c>
      <c r="G4784" s="1">
        <v>14</v>
      </c>
      <c r="H4784" s="1">
        <v>20</v>
      </c>
      <c r="I4784" s="16"/>
      <c r="J4784" s="17" t="s">
        <v>7142</v>
      </c>
      <c r="K4784" s="4" t="s">
        <v>7144</v>
      </c>
      <c r="L4784" s="5" t="s">
        <v>7143</v>
      </c>
      <c r="M4784" s="5">
        <f t="shared" si="296"/>
        <v>14</v>
      </c>
      <c r="N4784" s="5">
        <f t="shared" si="297"/>
        <v>20</v>
      </c>
      <c r="O4784" s="3" t="str">
        <f>IF(ISBLANK(D4784),"ส่วนลด",VLOOKUP(D4784,หมวดหมู่!$A$2:$B$35,2))</f>
        <v>อุปโภค/บริโภค</v>
      </c>
      <c r="P4784" s="3" t="str">
        <f>IF(ISBLANK(E4784),"หน่วย",VLOOKUP(E4784,หน่วยนับ!$A$2:$B$37,2))</f>
        <v>แพ็ค</v>
      </c>
      <c r="Q4784" t="str">
        <f t="shared" si="298"/>
        <v>P00000.png</v>
      </c>
      <c r="R4784" t="str">
        <f t="shared" si="299"/>
        <v>INSERT INTO `product`(`pID`, `pBar`, `pBars`, `pName`, `pBP`, `pSP`, `pVal`, `pCate`, `pUnit`, `img`) VALUES ('P04783','P04783','[{"detail":"รหัสสินค้า","barcode":"P04783"},{"detail":"บาร์โค้ดหลัก","barcode":"P04783"}]','แมส3Dแพ็ค10ชิ้นสีฟ้า***','14','20','12','อุปโภค/บริโภค','แพ็ค','P00000.png');</v>
      </c>
    </row>
    <row r="4785" spans="1:18" x14ac:dyDescent="0.25">
      <c r="A4785" s="2" t="s">
        <v>9966</v>
      </c>
      <c r="B4785" s="8" t="s">
        <v>9966</v>
      </c>
      <c r="C4785" s="2" t="s">
        <v>9967</v>
      </c>
      <c r="D4785" s="1">
        <v>20</v>
      </c>
      <c r="E4785" s="1">
        <v>9</v>
      </c>
      <c r="F4785" s="1">
        <v>12</v>
      </c>
      <c r="G4785" s="1">
        <v>14</v>
      </c>
      <c r="H4785" s="1">
        <v>20</v>
      </c>
      <c r="I4785" s="16"/>
      <c r="J4785" s="17" t="s">
        <v>7142</v>
      </c>
      <c r="K4785" s="4" t="s">
        <v>7144</v>
      </c>
      <c r="L4785" s="5" t="s">
        <v>7143</v>
      </c>
      <c r="M4785" s="5">
        <f t="shared" si="296"/>
        <v>14</v>
      </c>
      <c r="N4785" s="5">
        <f t="shared" si="297"/>
        <v>20</v>
      </c>
      <c r="O4785" s="3" t="str">
        <f>IF(ISBLANK(D4785),"ส่วนลด",VLOOKUP(D4785,หมวดหมู่!$A$2:$B$35,2))</f>
        <v>อุปโภค/บริโภค</v>
      </c>
      <c r="P4785" s="3" t="str">
        <f>IF(ISBLANK(E4785),"หน่วย",VLOOKUP(E4785,หน่วยนับ!$A$2:$B$37,2))</f>
        <v>แพ็ค</v>
      </c>
      <c r="Q4785" t="str">
        <f t="shared" si="298"/>
        <v>P00000.png</v>
      </c>
      <c r="R4785" t="str">
        <f t="shared" si="299"/>
        <v>INSERT INTO `product`(`pID`, `pBar`, `pBars`, `pName`, `pBP`, `pSP`, `pVal`, `pCate`, `pUnit`, `img`) VALUES ('P04784','P04784','[{"detail":"รหัสสินค้า","barcode":"P04784"},{"detail":"บาร์โค้ดหลัก","barcode":"P04784"}]','แมส3Dแพ็ค10ชิ้นสีขาว***','14','20','12','อุปโภค/บริโภค','แพ็ค','P00000.png');</v>
      </c>
    </row>
    <row r="4786" spans="1:18" x14ac:dyDescent="0.25">
      <c r="A4786" s="2" t="s">
        <v>9968</v>
      </c>
      <c r="B4786" s="8">
        <v>8850228001349</v>
      </c>
      <c r="C4786" s="2" t="s">
        <v>9969</v>
      </c>
      <c r="D4786" s="6"/>
      <c r="E4786" s="6"/>
      <c r="F4786" s="1">
        <v>100</v>
      </c>
      <c r="G4786" s="1">
        <v>0</v>
      </c>
      <c r="H4786" s="1">
        <v>7</v>
      </c>
      <c r="I4786" s="16"/>
      <c r="J4786" s="17" t="s">
        <v>7142</v>
      </c>
      <c r="K4786" s="4" t="s">
        <v>7144</v>
      </c>
      <c r="L4786" s="5" t="s">
        <v>7143</v>
      </c>
      <c r="M4786" s="5">
        <f t="shared" si="296"/>
        <v>0</v>
      </c>
      <c r="N4786" s="5">
        <f t="shared" si="297"/>
        <v>-7</v>
      </c>
      <c r="O4786" s="3" t="str">
        <f>IF(ISBLANK(D4786),"ส่วนลด",VLOOKUP(D4786,หมวดหมู่!$A$2:$B$35,2))</f>
        <v>ส่วนลด</v>
      </c>
      <c r="P4786" s="3" t="str">
        <f>IF(ISBLANK(E4786),"หน่วย",VLOOKUP(E4786,หน่วยนับ!$A$2:$B$37,2))</f>
        <v>หน่วย</v>
      </c>
      <c r="Q4786" t="str">
        <f t="shared" si="298"/>
        <v>P00000.png</v>
      </c>
      <c r="R4786" t="str">
        <f t="shared" si="299"/>
        <v>INSERT INTO `product`(`pID`, `pBar`, `pBars`, `pName`, `pBP`, `pSP`, `pVal`, `pCate`, `pUnit`, `img`) VALUES ('P04785','8850228001349','[{"detail":"รหัสสินค้า","barcode":"P04785"},{"detail":"บาร์โค้ดหลัก","barcode":"8850228001349"}]','ส่วนลดเพียวริคุเบอรรี่350มลแพ็ค6ขวด***','0','-7','100','ส่วนลด','หน่วย','P00000.png');</v>
      </c>
    </row>
    <row r="4787" spans="1:18" x14ac:dyDescent="0.25">
      <c r="A4787" s="2" t="s">
        <v>9970</v>
      </c>
      <c r="B4787" s="8">
        <v>88502280010282</v>
      </c>
      <c r="C4787" s="2" t="s">
        <v>7481</v>
      </c>
      <c r="D4787" s="1">
        <v>20</v>
      </c>
      <c r="E4787" s="1">
        <v>3</v>
      </c>
      <c r="F4787" s="1">
        <v>24</v>
      </c>
      <c r="G4787" s="1">
        <v>8.9600000000000009</v>
      </c>
      <c r="H4787" s="1">
        <v>12</v>
      </c>
      <c r="I4787" s="16"/>
      <c r="J4787" s="17" t="s">
        <v>7142</v>
      </c>
      <c r="K4787" s="4" t="s">
        <v>7144</v>
      </c>
      <c r="L4787" s="5" t="s">
        <v>7143</v>
      </c>
      <c r="M4787" s="5">
        <f t="shared" si="296"/>
        <v>8.9600000000000009</v>
      </c>
      <c r="N4787" s="5">
        <f t="shared" si="297"/>
        <v>12</v>
      </c>
      <c r="O4787" s="3" t="str">
        <f>IF(ISBLANK(D4787),"ส่วนลด",VLOOKUP(D4787,หมวดหมู่!$A$2:$B$35,2))</f>
        <v>อุปโภค/บริโภค</v>
      </c>
      <c r="P4787" s="3" t="str">
        <f>IF(ISBLANK(E4787),"หน่วย",VLOOKUP(E4787,หน่วยนับ!$A$2:$B$37,2))</f>
        <v>ขวด</v>
      </c>
      <c r="Q4787" t="str">
        <f t="shared" si="298"/>
        <v>P00000.png</v>
      </c>
      <c r="R4787" t="str">
        <f t="shared" si="299"/>
        <v>INSERT INTO `product`(`pID`, `pBar`, `pBars`, `pName`, `pBP`, `pSP`, `pVal`, `pCate`, `pUnit`, `img`) VALUES ('P04786','88502280010282','[{"detail":"รหัสสินค้า","barcode":"P04786"},{"detail":"บาร์โค้ดหลัก","barcode":"88502280010282"}]','เพียวริคุเก๊กฮวย350มล***','8.96','12','24','อุปโภค/บริโภค','ขวด','P00000.png');</v>
      </c>
    </row>
    <row r="4788" spans="1:18" x14ac:dyDescent="0.25">
      <c r="A4788" s="2" t="s">
        <v>9971</v>
      </c>
      <c r="B4788" s="8">
        <v>8850460990623</v>
      </c>
      <c r="C4788" s="2" t="s">
        <v>9972</v>
      </c>
      <c r="D4788" s="1">
        <v>65</v>
      </c>
      <c r="E4788" s="1">
        <v>1</v>
      </c>
      <c r="F4788" s="1">
        <v>5</v>
      </c>
      <c r="G4788" s="1">
        <v>53</v>
      </c>
      <c r="H4788" s="1">
        <v>65</v>
      </c>
      <c r="I4788" s="16"/>
      <c r="J4788" s="17" t="s">
        <v>7142</v>
      </c>
      <c r="K4788" s="4" t="s">
        <v>7144</v>
      </c>
      <c r="L4788" s="5" t="s">
        <v>7143</v>
      </c>
      <c r="M4788" s="5">
        <f t="shared" si="296"/>
        <v>53</v>
      </c>
      <c r="N4788" s="5">
        <f t="shared" si="297"/>
        <v>65</v>
      </c>
      <c r="O4788" s="3" t="str">
        <f>IF(ISBLANK(D4788),"ส่วนลด",VLOOKUP(D4788,หมวดหมู่!$A$2:$B$35,2))</f>
        <v>สีย้อมผม</v>
      </c>
      <c r="P4788" s="3" t="str">
        <f>IF(ISBLANK(E4788),"หน่วย",VLOOKUP(E4788,หน่วยนับ!$A$2:$B$37,2))</f>
        <v>ชิ้น</v>
      </c>
      <c r="Q4788" t="str">
        <f t="shared" si="298"/>
        <v>P00000.png</v>
      </c>
      <c r="R4788" t="str">
        <f t="shared" si="299"/>
        <v>INSERT INTO `product`(`pID`, `pBar`, `pBars`, `pName`, `pBP`, `pSP`, `pVal`, `pCate`, `pUnit`, `img`) VALUES ('P04787','8850460990623','[{"detail":"รหัสสินค้า","barcode":"P04787"},{"detail":"บาร์โค้ดหลัก","barcode":"8850460990623"}]','โลแลนเนเจอร์โค้ดตาลเข้ม30ml***','53','65','5','สีย้อมผม','ชิ้น','P00000.png');</v>
      </c>
    </row>
    <row r="4789" spans="1:18" x14ac:dyDescent="0.25">
      <c r="A4789" s="2" t="s">
        <v>9973</v>
      </c>
      <c r="B4789" s="8" t="s">
        <v>9973</v>
      </c>
      <c r="C4789" s="2" t="s">
        <v>9974</v>
      </c>
      <c r="D4789" s="1">
        <v>22</v>
      </c>
      <c r="E4789" s="1">
        <v>35</v>
      </c>
      <c r="F4789" s="1">
        <v>12</v>
      </c>
      <c r="G4789" s="1">
        <v>5</v>
      </c>
      <c r="H4789" s="1">
        <v>7</v>
      </c>
      <c r="I4789" s="16"/>
      <c r="J4789" s="17" t="s">
        <v>7142</v>
      </c>
      <c r="K4789" s="4" t="s">
        <v>7144</v>
      </c>
      <c r="L4789" s="5" t="s">
        <v>7143</v>
      </c>
      <c r="M4789" s="5">
        <f t="shared" si="296"/>
        <v>5</v>
      </c>
      <c r="N4789" s="5">
        <f t="shared" si="297"/>
        <v>7</v>
      </c>
      <c r="O4789" s="3" t="str">
        <f>IF(ISBLANK(D4789),"ส่วนลด",VLOOKUP(D4789,หมวดหมู่!$A$2:$B$35,2))</f>
        <v>ประปา</v>
      </c>
      <c r="P4789" s="3" t="str">
        <f>IF(ISBLANK(E4789),"หน่วย",VLOOKUP(E4789,หน่วยนับ!$A$2:$B$37,2))</f>
        <v>ตัว</v>
      </c>
      <c r="Q4789" t="str">
        <f t="shared" si="298"/>
        <v>P00000.png</v>
      </c>
      <c r="R4789" t="str">
        <f t="shared" si="299"/>
        <v>INSERT INTO `product`(`pID`, `pBar`, `pBars`, `pName`, `pBP`, `pSP`, `pVal`, `pCate`, `pUnit`, `img`) VALUES ('P04788','P04788','[{"detail":"รหัสสินค้า","barcode":"P04788"},{"detail":"บาร์โค้ดหลัก","barcode":"P04788"}]','ต่อตรง3/4'' TOT (6หุน) ***','5','7','12','ประปา','ตัว','P00000.png');</v>
      </c>
    </row>
    <row r="4790" spans="1:18" x14ac:dyDescent="0.25">
      <c r="A4790" s="2" t="s">
        <v>9975</v>
      </c>
      <c r="B4790" s="8" t="s">
        <v>9975</v>
      </c>
      <c r="C4790" s="2" t="s">
        <v>9976</v>
      </c>
      <c r="D4790" s="1">
        <v>22</v>
      </c>
      <c r="E4790" s="1">
        <v>35</v>
      </c>
      <c r="F4790" s="1">
        <v>12</v>
      </c>
      <c r="G4790" s="1">
        <v>3.75</v>
      </c>
      <c r="H4790" s="1">
        <v>7</v>
      </c>
      <c r="I4790" s="16"/>
      <c r="J4790" s="17" t="s">
        <v>7142</v>
      </c>
      <c r="K4790" s="4" t="s">
        <v>7144</v>
      </c>
      <c r="L4790" s="5" t="s">
        <v>7143</v>
      </c>
      <c r="M4790" s="5">
        <f t="shared" si="296"/>
        <v>3.75</v>
      </c>
      <c r="N4790" s="5">
        <f t="shared" si="297"/>
        <v>7</v>
      </c>
      <c r="O4790" s="3" t="str">
        <f>IF(ISBLANK(D4790),"ส่วนลด",VLOOKUP(D4790,หมวดหมู่!$A$2:$B$35,2))</f>
        <v>ประปา</v>
      </c>
      <c r="P4790" s="3" t="str">
        <f>IF(ISBLANK(E4790),"หน่วย",VLOOKUP(E4790,หน่วยนับ!$A$2:$B$37,2))</f>
        <v>ตัว</v>
      </c>
      <c r="Q4790" t="str">
        <f t="shared" si="298"/>
        <v>P00000.png</v>
      </c>
      <c r="R4790" t="str">
        <f t="shared" si="299"/>
        <v>INSERT INTO `product`(`pID`, `pBar`, `pBars`, `pName`, `pBP`, `pSP`, `pVal`, `pCate`, `pUnit`, `img`) VALUES ('P04789','P04789','[{"detail":"รหัสสินค้า","barcode":"P04789"},{"detail":"บาร์โค้ดหลัก","barcode":"P04789"}]','งอเกลียวใน1/2'' TOT(4หุน)***','3.75','7','12','ประปา','ตัว','P00000.png');</v>
      </c>
    </row>
  </sheetData>
  <mergeCells count="1">
    <mergeCell ref="J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A7C7-F487-49D6-9ED3-178F7A0696B1}">
  <dimension ref="A1:B37"/>
  <sheetViews>
    <sheetView topLeftCell="A13" workbookViewId="0">
      <selection activeCell="E8" sqref="E8"/>
    </sheetView>
  </sheetViews>
  <sheetFormatPr defaultRowHeight="13.8" x14ac:dyDescent="0.25"/>
  <sheetData>
    <row r="1" spans="1:2" x14ac:dyDescent="0.25">
      <c r="A1" t="s">
        <v>6794</v>
      </c>
      <c r="B1" t="s">
        <v>6795</v>
      </c>
    </row>
    <row r="2" spans="1:2" x14ac:dyDescent="0.25">
      <c r="A2" s="1">
        <v>1</v>
      </c>
      <c r="B2" s="2" t="s">
        <v>6796</v>
      </c>
    </row>
    <row r="3" spans="1:2" x14ac:dyDescent="0.25">
      <c r="A3" s="1">
        <v>2</v>
      </c>
      <c r="B3" s="2" t="s">
        <v>6797</v>
      </c>
    </row>
    <row r="4" spans="1:2" x14ac:dyDescent="0.25">
      <c r="A4" s="1">
        <v>3</v>
      </c>
      <c r="B4" s="2" t="s">
        <v>6798</v>
      </c>
    </row>
    <row r="5" spans="1:2" x14ac:dyDescent="0.25">
      <c r="A5" s="1">
        <v>4</v>
      </c>
      <c r="B5" s="2" t="s">
        <v>6799</v>
      </c>
    </row>
    <row r="6" spans="1:2" x14ac:dyDescent="0.25">
      <c r="A6" s="1">
        <v>5</v>
      </c>
      <c r="B6" s="2" t="s">
        <v>6800</v>
      </c>
    </row>
    <row r="7" spans="1:2" x14ac:dyDescent="0.25">
      <c r="A7" s="1">
        <v>8</v>
      </c>
      <c r="B7" s="2" t="s">
        <v>6801</v>
      </c>
    </row>
    <row r="8" spans="1:2" x14ac:dyDescent="0.25">
      <c r="A8" s="1">
        <v>9</v>
      </c>
      <c r="B8" s="2" t="s">
        <v>6802</v>
      </c>
    </row>
    <row r="9" spans="1:2" x14ac:dyDescent="0.25">
      <c r="A9" s="1">
        <v>10</v>
      </c>
      <c r="B9" s="2" t="s">
        <v>6803</v>
      </c>
    </row>
    <row r="10" spans="1:2" x14ac:dyDescent="0.25">
      <c r="A10" s="1">
        <v>11</v>
      </c>
      <c r="B10" s="2" t="s">
        <v>6804</v>
      </c>
    </row>
    <row r="11" spans="1:2" x14ac:dyDescent="0.25">
      <c r="A11" s="1">
        <v>12</v>
      </c>
      <c r="B11" s="2" t="s">
        <v>6805</v>
      </c>
    </row>
    <row r="12" spans="1:2" x14ac:dyDescent="0.25">
      <c r="A12" s="1">
        <v>13</v>
      </c>
      <c r="B12" s="2" t="s">
        <v>6806</v>
      </c>
    </row>
    <row r="13" spans="1:2" x14ac:dyDescent="0.25">
      <c r="A13" s="1">
        <v>14</v>
      </c>
      <c r="B13" s="2" t="s">
        <v>6807</v>
      </c>
    </row>
    <row r="14" spans="1:2" x14ac:dyDescent="0.25">
      <c r="A14" s="1">
        <v>15</v>
      </c>
      <c r="B14" s="2" t="s">
        <v>6808</v>
      </c>
    </row>
    <row r="15" spans="1:2" x14ac:dyDescent="0.25">
      <c r="A15" s="1">
        <v>16</v>
      </c>
      <c r="B15" s="2" t="s">
        <v>6809</v>
      </c>
    </row>
    <row r="16" spans="1:2" x14ac:dyDescent="0.25">
      <c r="A16" s="1">
        <v>17</v>
      </c>
      <c r="B16" s="2" t="s">
        <v>6810</v>
      </c>
    </row>
    <row r="17" spans="1:2" x14ac:dyDescent="0.25">
      <c r="A17" s="1">
        <v>18</v>
      </c>
      <c r="B17" s="2" t="s">
        <v>6811</v>
      </c>
    </row>
    <row r="18" spans="1:2" x14ac:dyDescent="0.25">
      <c r="A18" s="1">
        <v>19</v>
      </c>
      <c r="B18" s="2" t="s">
        <v>6812</v>
      </c>
    </row>
    <row r="19" spans="1:2" x14ac:dyDescent="0.25">
      <c r="A19" s="1">
        <v>23</v>
      </c>
      <c r="B19" s="2" t="s">
        <v>6813</v>
      </c>
    </row>
    <row r="20" spans="1:2" x14ac:dyDescent="0.25">
      <c r="A20" s="1">
        <v>25</v>
      </c>
      <c r="B20" s="2" t="s">
        <v>6797</v>
      </c>
    </row>
    <row r="21" spans="1:2" x14ac:dyDescent="0.25">
      <c r="A21" s="1">
        <v>26</v>
      </c>
      <c r="B21" s="2" t="s">
        <v>6814</v>
      </c>
    </row>
    <row r="22" spans="1:2" x14ac:dyDescent="0.25">
      <c r="A22" s="1">
        <v>27</v>
      </c>
      <c r="B22" s="2" t="s">
        <v>6815</v>
      </c>
    </row>
    <row r="23" spans="1:2" x14ac:dyDescent="0.25">
      <c r="A23" s="1">
        <v>28</v>
      </c>
      <c r="B23" s="2" t="s">
        <v>6816</v>
      </c>
    </row>
    <row r="24" spans="1:2" x14ac:dyDescent="0.25">
      <c r="A24" s="1">
        <v>29</v>
      </c>
      <c r="B24" s="2" t="s">
        <v>6817</v>
      </c>
    </row>
    <row r="25" spans="1:2" x14ac:dyDescent="0.25">
      <c r="A25" s="1">
        <v>30</v>
      </c>
      <c r="B25" s="2" t="s">
        <v>6818</v>
      </c>
    </row>
    <row r="26" spans="1:2" x14ac:dyDescent="0.25">
      <c r="A26" s="1">
        <v>31</v>
      </c>
      <c r="B26" s="2" t="s">
        <v>6819</v>
      </c>
    </row>
    <row r="27" spans="1:2" x14ac:dyDescent="0.25">
      <c r="A27" s="1">
        <v>32</v>
      </c>
      <c r="B27" s="2" t="s">
        <v>6818</v>
      </c>
    </row>
    <row r="28" spans="1:2" x14ac:dyDescent="0.25">
      <c r="A28" s="1">
        <v>33</v>
      </c>
      <c r="B28" s="2" t="s">
        <v>6796</v>
      </c>
    </row>
    <row r="29" spans="1:2" x14ac:dyDescent="0.25">
      <c r="A29" s="1">
        <v>34</v>
      </c>
      <c r="B29" s="2" t="s">
        <v>6805</v>
      </c>
    </row>
    <row r="30" spans="1:2" x14ac:dyDescent="0.25">
      <c r="A30" s="1">
        <v>35</v>
      </c>
      <c r="B30" s="2" t="s">
        <v>6820</v>
      </c>
    </row>
    <row r="31" spans="1:2" x14ac:dyDescent="0.25">
      <c r="A31" s="1">
        <v>36</v>
      </c>
      <c r="B31" s="2" t="s">
        <v>6821</v>
      </c>
    </row>
    <row r="32" spans="1:2" x14ac:dyDescent="0.25">
      <c r="A32" s="1">
        <v>37</v>
      </c>
      <c r="B32" s="2" t="s">
        <v>6822</v>
      </c>
    </row>
    <row r="33" spans="1:2" x14ac:dyDescent="0.25">
      <c r="A33" s="1">
        <v>38</v>
      </c>
      <c r="B33" s="2" t="s">
        <v>6823</v>
      </c>
    </row>
    <row r="34" spans="1:2" x14ac:dyDescent="0.25">
      <c r="A34" s="1">
        <v>39</v>
      </c>
      <c r="B34" s="2" t="s">
        <v>6824</v>
      </c>
    </row>
    <row r="35" spans="1:2" x14ac:dyDescent="0.25">
      <c r="A35" s="1">
        <v>40</v>
      </c>
      <c r="B35" s="2" t="s">
        <v>6825</v>
      </c>
    </row>
    <row r="36" spans="1:2" x14ac:dyDescent="0.25">
      <c r="A36" s="1">
        <v>44</v>
      </c>
      <c r="B36" s="2" t="s">
        <v>6826</v>
      </c>
    </row>
    <row r="37" spans="1:2" x14ac:dyDescent="0.25">
      <c r="A37" s="1">
        <v>45</v>
      </c>
      <c r="B37" s="2" t="s">
        <v>6827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3131-D7D6-4F9D-B918-D1B134A53BB9}">
  <dimension ref="A1:B35"/>
  <sheetViews>
    <sheetView workbookViewId="0">
      <selection activeCell="B40" sqref="B40"/>
    </sheetView>
  </sheetViews>
  <sheetFormatPr defaultRowHeight="13.8" x14ac:dyDescent="0.25"/>
  <sheetData>
    <row r="1" spans="1:2" x14ac:dyDescent="0.25">
      <c r="A1" t="s">
        <v>6794</v>
      </c>
      <c r="B1" t="s">
        <v>6795</v>
      </c>
    </row>
    <row r="2" spans="1:2" ht="26.4" x14ac:dyDescent="0.25">
      <c r="A2" s="1">
        <v>20</v>
      </c>
      <c r="B2" s="2" t="s">
        <v>6761</v>
      </c>
    </row>
    <row r="3" spans="1:2" x14ac:dyDescent="0.25">
      <c r="A3" s="1">
        <v>21</v>
      </c>
      <c r="B3" s="2" t="s">
        <v>6762</v>
      </c>
    </row>
    <row r="4" spans="1:2" x14ac:dyDescent="0.25">
      <c r="A4" s="1">
        <v>22</v>
      </c>
      <c r="B4" s="2" t="s">
        <v>6763</v>
      </c>
    </row>
    <row r="5" spans="1:2" x14ac:dyDescent="0.25">
      <c r="A5" s="1">
        <v>25</v>
      </c>
      <c r="B5" s="2" t="s">
        <v>6764</v>
      </c>
    </row>
    <row r="6" spans="1:2" x14ac:dyDescent="0.25">
      <c r="A6" s="1">
        <v>32</v>
      </c>
      <c r="B6" s="2" t="s">
        <v>6765</v>
      </c>
    </row>
    <row r="7" spans="1:2" x14ac:dyDescent="0.25">
      <c r="A7" s="1">
        <v>33</v>
      </c>
      <c r="B7" s="2" t="s">
        <v>6766</v>
      </c>
    </row>
    <row r="8" spans="1:2" x14ac:dyDescent="0.25">
      <c r="A8" s="1">
        <v>37</v>
      </c>
      <c r="B8" s="2" t="s">
        <v>6767</v>
      </c>
    </row>
    <row r="9" spans="1:2" x14ac:dyDescent="0.25">
      <c r="A9" s="1">
        <v>40</v>
      </c>
      <c r="B9" s="2" t="s">
        <v>6768</v>
      </c>
    </row>
    <row r="10" spans="1:2" x14ac:dyDescent="0.25">
      <c r="A10" s="1">
        <v>41</v>
      </c>
      <c r="B10" s="2" t="s">
        <v>6769</v>
      </c>
    </row>
    <row r="11" spans="1:2" ht="39.6" x14ac:dyDescent="0.25">
      <c r="A11" s="1">
        <v>42</v>
      </c>
      <c r="B11" s="2" t="s">
        <v>6770</v>
      </c>
    </row>
    <row r="12" spans="1:2" ht="39.6" x14ac:dyDescent="0.25">
      <c r="A12" s="1">
        <v>43</v>
      </c>
      <c r="B12" s="2" t="s">
        <v>6771</v>
      </c>
    </row>
    <row r="13" spans="1:2" x14ac:dyDescent="0.25">
      <c r="A13" s="1">
        <v>44</v>
      </c>
      <c r="B13" s="2" t="s">
        <v>6772</v>
      </c>
    </row>
    <row r="14" spans="1:2" x14ac:dyDescent="0.25">
      <c r="A14" s="1">
        <v>56</v>
      </c>
      <c r="B14" s="2" t="s">
        <v>6773</v>
      </c>
    </row>
    <row r="15" spans="1:2" ht="26.4" x14ac:dyDescent="0.25">
      <c r="A15" s="1">
        <v>57</v>
      </c>
      <c r="B15" s="2" t="s">
        <v>6774</v>
      </c>
    </row>
    <row r="16" spans="1:2" x14ac:dyDescent="0.25">
      <c r="A16" s="1">
        <v>58</v>
      </c>
      <c r="B16" s="2" t="s">
        <v>6775</v>
      </c>
    </row>
    <row r="17" spans="1:2" ht="26.4" x14ac:dyDescent="0.25">
      <c r="A17" s="1">
        <v>59</v>
      </c>
      <c r="B17" s="2" t="s">
        <v>6776</v>
      </c>
    </row>
    <row r="18" spans="1:2" ht="26.4" x14ac:dyDescent="0.25">
      <c r="A18" s="1">
        <v>60</v>
      </c>
      <c r="B18" s="2" t="s">
        <v>6777</v>
      </c>
    </row>
    <row r="19" spans="1:2" ht="26.4" x14ac:dyDescent="0.25">
      <c r="A19" s="1">
        <v>61</v>
      </c>
      <c r="B19" s="2" t="s">
        <v>6778</v>
      </c>
    </row>
    <row r="20" spans="1:2" x14ac:dyDescent="0.25">
      <c r="A20" s="1">
        <v>62</v>
      </c>
      <c r="B20" s="2" t="s">
        <v>6779</v>
      </c>
    </row>
    <row r="21" spans="1:2" ht="39.6" x14ac:dyDescent="0.25">
      <c r="A21" s="1">
        <v>63</v>
      </c>
      <c r="B21" s="2" t="s">
        <v>6780</v>
      </c>
    </row>
    <row r="22" spans="1:2" x14ac:dyDescent="0.25">
      <c r="A22" s="1">
        <v>64</v>
      </c>
      <c r="B22" s="2" t="s">
        <v>6781</v>
      </c>
    </row>
    <row r="23" spans="1:2" x14ac:dyDescent="0.25">
      <c r="A23" s="1">
        <v>65</v>
      </c>
      <c r="B23" s="2" t="s">
        <v>6782</v>
      </c>
    </row>
    <row r="24" spans="1:2" ht="52.8" x14ac:dyDescent="0.25">
      <c r="A24" s="1">
        <v>66</v>
      </c>
      <c r="B24" s="2" t="s">
        <v>6783</v>
      </c>
    </row>
    <row r="25" spans="1:2" ht="26.4" x14ac:dyDescent="0.25">
      <c r="A25" s="1">
        <v>67</v>
      </c>
      <c r="B25" s="2" t="s">
        <v>6784</v>
      </c>
    </row>
    <row r="26" spans="1:2" x14ac:dyDescent="0.25">
      <c r="A26" s="1">
        <v>68</v>
      </c>
      <c r="B26" s="2" t="s">
        <v>6785</v>
      </c>
    </row>
    <row r="27" spans="1:2" x14ac:dyDescent="0.25">
      <c r="A27" s="1">
        <v>70</v>
      </c>
      <c r="B27" s="2" t="s">
        <v>6786</v>
      </c>
    </row>
    <row r="28" spans="1:2" x14ac:dyDescent="0.25">
      <c r="A28" s="1">
        <v>71</v>
      </c>
      <c r="B28" s="2" t="s">
        <v>6787</v>
      </c>
    </row>
    <row r="29" spans="1:2" ht="26.4" x14ac:dyDescent="0.25">
      <c r="A29" s="1">
        <v>72</v>
      </c>
      <c r="B29" s="2" t="s">
        <v>6788</v>
      </c>
    </row>
    <row r="30" spans="1:2" ht="26.4" x14ac:dyDescent="0.25">
      <c r="A30" s="1">
        <v>73</v>
      </c>
      <c r="B30" s="2" t="s">
        <v>6789</v>
      </c>
    </row>
    <row r="31" spans="1:2" ht="26.4" x14ac:dyDescent="0.25">
      <c r="A31" s="1">
        <v>74</v>
      </c>
      <c r="B31" s="2" t="s">
        <v>6790</v>
      </c>
    </row>
    <row r="32" spans="1:2" ht="52.8" x14ac:dyDescent="0.25">
      <c r="A32" s="1">
        <v>75</v>
      </c>
      <c r="B32" s="2" t="s">
        <v>6791</v>
      </c>
    </row>
    <row r="33" spans="1:2" ht="26.4" x14ac:dyDescent="0.25">
      <c r="A33" s="1">
        <v>76</v>
      </c>
      <c r="B33" s="2" t="s">
        <v>6792</v>
      </c>
    </row>
    <row r="34" spans="1:2" ht="26.4" x14ac:dyDescent="0.25">
      <c r="A34" s="1">
        <v>77</v>
      </c>
      <c r="B34" s="2" t="s">
        <v>6793</v>
      </c>
    </row>
    <row r="35" spans="1:2" x14ac:dyDescent="0.25">
      <c r="A35" s="12" t="s">
        <v>9986</v>
      </c>
      <c r="B35" s="11" t="s">
        <v>6772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Sheet2</vt:lpstr>
      <vt:lpstr>หน่วยนับ</vt:lpstr>
      <vt:lpstr>หมวดหมู่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Kridsada Inthason</dc:creator>
  <cp:lastModifiedBy>Kri Zad</cp:lastModifiedBy>
  <dcterms:created xsi:type="dcterms:W3CDTF">2015-06-05T18:17:20Z</dcterms:created>
  <dcterms:modified xsi:type="dcterms:W3CDTF">2022-04-11T14:05:25Z</dcterms:modified>
</cp:coreProperties>
</file>