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Users\pchanyaw\Downloads\"/>
    </mc:Choice>
  </mc:AlternateContent>
  <xr:revisionPtr revIDLastSave="0" documentId="13_ncr:1_{B6533C03-6E2B-4FC3-8FE7-B08A81EE5384}" xr6:coauthVersionLast="47" xr6:coauthVersionMax="47" xr10:uidLastSave="{00000000-0000-0000-0000-000000000000}"/>
  <bookViews>
    <workbookView xWindow="20370" yWindow="-2550" windowWidth="29040" windowHeight="15840" tabRatio="813" activeTab="11" xr2:uid="{00000000-000D-0000-FFFF-FFFF00000000}"/>
  </bookViews>
  <sheets>
    <sheet name="Cover" sheetId="51" r:id="rId1"/>
    <sheet name="Revision History " sheetId="52" r:id="rId2"/>
    <sheet name="Contents" sheetId="53" r:id="rId3"/>
    <sheet name="Overview" sheetId="27" r:id="rId4"/>
    <sheet name="1" sheetId="61" r:id="rId5"/>
    <sheet name="2-1" sheetId="75" r:id="rId6"/>
    <sheet name="2-2" sheetId="76" r:id="rId7"/>
    <sheet name="2-3" sheetId="77" r:id="rId8"/>
    <sheet name="2-4" sheetId="78" r:id="rId9"/>
    <sheet name="2-5" sheetId="79" r:id="rId10"/>
    <sheet name="2-6" sheetId="80" r:id="rId11"/>
    <sheet name="Appendix" sheetId="86" r:id="rId12"/>
    <sheet name="Role &amp; Responsiblity" sheetId="84" r:id="rId13"/>
    <sheet name="template-flow" sheetId="82" state="hidden" r:id="rId14"/>
    <sheet name="LSP&amp;MMS" sheetId="56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" localSheetId="14">[1]進捗管理表!#REF!</definedName>
    <definedName name="_???" localSheetId="4" hidden="1">#REF!</definedName>
    <definedName name="_???" localSheetId="5" hidden="1">#REF!</definedName>
    <definedName name="_???" localSheetId="6" hidden="1">#REF!</definedName>
    <definedName name="_???" localSheetId="7" hidden="1">#REF!</definedName>
    <definedName name="_???" localSheetId="8" hidden="1">#REF!</definedName>
    <definedName name="_???" localSheetId="9" hidden="1">#REF!</definedName>
    <definedName name="_???" localSheetId="14" hidden="1">#REF!</definedName>
    <definedName name="_???" hidden="1">#REF!</definedName>
    <definedName name="__???" localSheetId="4" hidden="1">#REF!</definedName>
    <definedName name="__???" localSheetId="5" hidden="1">#REF!</definedName>
    <definedName name="__???" localSheetId="6" hidden="1">#REF!</definedName>
    <definedName name="__???" localSheetId="7" hidden="1">#REF!</definedName>
    <definedName name="__???" localSheetId="8" hidden="1">#REF!</definedName>
    <definedName name="__???" localSheetId="9" hidden="1">#REF!</definedName>
    <definedName name="__???" localSheetId="14" hidden="1">#REF!</definedName>
    <definedName name="__???" hidden="1">#REF!</definedName>
    <definedName name="___???" localSheetId="4" hidden="1">#REF!</definedName>
    <definedName name="___???" localSheetId="5" hidden="1">#REF!</definedName>
    <definedName name="___???" localSheetId="6" hidden="1">#REF!</definedName>
    <definedName name="___???" localSheetId="7" hidden="1">#REF!</definedName>
    <definedName name="___???" localSheetId="8" hidden="1">#REF!</definedName>
    <definedName name="___???" localSheetId="9" hidden="1">#REF!</definedName>
    <definedName name="___???" localSheetId="14" hidden="1">#REF!</definedName>
    <definedName name="___???" hidden="1">#REF!</definedName>
    <definedName name="____???" localSheetId="4" hidden="1">#REF!</definedName>
    <definedName name="____???" localSheetId="5" hidden="1">#REF!</definedName>
    <definedName name="____???" localSheetId="6" hidden="1">#REF!</definedName>
    <definedName name="____???" localSheetId="7" hidden="1">#REF!</definedName>
    <definedName name="____???" localSheetId="8" hidden="1">#REF!</definedName>
    <definedName name="____???" localSheetId="9" hidden="1">#REF!</definedName>
    <definedName name="____???" localSheetId="14" hidden="1">#REF!</definedName>
    <definedName name="____???" hidden="1">#REF!</definedName>
    <definedName name="_____???" localSheetId="4" hidden="1">#REF!</definedName>
    <definedName name="_____???" localSheetId="5" hidden="1">#REF!</definedName>
    <definedName name="_____???" localSheetId="6" hidden="1">#REF!</definedName>
    <definedName name="_____???" localSheetId="7" hidden="1">#REF!</definedName>
    <definedName name="_____???" localSheetId="8" hidden="1">#REF!</definedName>
    <definedName name="_____???" localSheetId="9" hidden="1">#REF!</definedName>
    <definedName name="_____???" localSheetId="14" hidden="1">#REF!</definedName>
    <definedName name="_____???" hidden="1">#REF!</definedName>
    <definedName name="______???" localSheetId="4" hidden="1">#REF!</definedName>
    <definedName name="______???" localSheetId="5" hidden="1">#REF!</definedName>
    <definedName name="______???" localSheetId="6" hidden="1">#REF!</definedName>
    <definedName name="______???" localSheetId="7" hidden="1">#REF!</definedName>
    <definedName name="______???" localSheetId="8" hidden="1">#REF!</definedName>
    <definedName name="______???" localSheetId="9" hidden="1">#REF!</definedName>
    <definedName name="______???" localSheetId="14" hidden="1">#REF!</definedName>
    <definedName name="______???" hidden="1">#REF!</definedName>
    <definedName name="_______???" localSheetId="4" hidden="1">#REF!</definedName>
    <definedName name="_______???" localSheetId="5" hidden="1">#REF!</definedName>
    <definedName name="_______???" localSheetId="6" hidden="1">#REF!</definedName>
    <definedName name="_______???" localSheetId="7" hidden="1">#REF!</definedName>
    <definedName name="_______???" localSheetId="8" hidden="1">#REF!</definedName>
    <definedName name="_______???" localSheetId="9" hidden="1">#REF!</definedName>
    <definedName name="_______???" localSheetId="14" hidden="1">#REF!</definedName>
    <definedName name="_______???" hidden="1">#REF!</definedName>
    <definedName name="________???" localSheetId="4" hidden="1">#REF!</definedName>
    <definedName name="________???" localSheetId="5" hidden="1">#REF!</definedName>
    <definedName name="________???" localSheetId="6" hidden="1">#REF!</definedName>
    <definedName name="________???" localSheetId="7" hidden="1">#REF!</definedName>
    <definedName name="________???" localSheetId="8" hidden="1">#REF!</definedName>
    <definedName name="________???" localSheetId="9" hidden="1">#REF!</definedName>
    <definedName name="________???" localSheetId="14" hidden="1">#REF!</definedName>
    <definedName name="________???" hidden="1">#REF!</definedName>
    <definedName name="_________???" localSheetId="4" hidden="1">#REF!</definedName>
    <definedName name="_________???" localSheetId="5" hidden="1">#REF!</definedName>
    <definedName name="_________???" localSheetId="6" hidden="1">#REF!</definedName>
    <definedName name="_________???" localSheetId="7" hidden="1">#REF!</definedName>
    <definedName name="_________???" localSheetId="8" hidden="1">#REF!</definedName>
    <definedName name="_________???" localSheetId="9" hidden="1">#REF!</definedName>
    <definedName name="_________???" localSheetId="14" hidden="1">#REF!</definedName>
    <definedName name="_________???" hidden="1">#REF!</definedName>
    <definedName name="__________???" localSheetId="4" hidden="1">#REF!</definedName>
    <definedName name="__________???" localSheetId="5" hidden="1">#REF!</definedName>
    <definedName name="__________???" localSheetId="6" hidden="1">#REF!</definedName>
    <definedName name="__________???" localSheetId="7" hidden="1">#REF!</definedName>
    <definedName name="__________???" localSheetId="8" hidden="1">#REF!</definedName>
    <definedName name="__________???" localSheetId="9" hidden="1">#REF!</definedName>
    <definedName name="__________???" localSheetId="14" hidden="1">#REF!</definedName>
    <definedName name="__________???" hidden="1">#REF!</definedName>
    <definedName name="___________???" localSheetId="4" hidden="1">#REF!</definedName>
    <definedName name="___________???" localSheetId="5" hidden="1">#REF!</definedName>
    <definedName name="___________???" localSheetId="6" hidden="1">#REF!</definedName>
    <definedName name="___________???" localSheetId="7" hidden="1">#REF!</definedName>
    <definedName name="___________???" localSheetId="8" hidden="1">#REF!</definedName>
    <definedName name="___________???" localSheetId="9" hidden="1">#REF!</definedName>
    <definedName name="___________???" localSheetId="14" hidden="1">#REF!</definedName>
    <definedName name="___________???" hidden="1">#REF!</definedName>
    <definedName name="____________???" localSheetId="4" hidden="1">#REF!</definedName>
    <definedName name="____________???" localSheetId="5" hidden="1">#REF!</definedName>
    <definedName name="____________???" localSheetId="6" hidden="1">#REF!</definedName>
    <definedName name="____________???" localSheetId="7" hidden="1">#REF!</definedName>
    <definedName name="____________???" localSheetId="8" hidden="1">#REF!</definedName>
    <definedName name="____________???" localSheetId="9" hidden="1">#REF!</definedName>
    <definedName name="____________???" localSheetId="14" hidden="1">#REF!</definedName>
    <definedName name="____________???" hidden="1">#REF!</definedName>
    <definedName name="_____________???" localSheetId="4" hidden="1">#REF!</definedName>
    <definedName name="_____________???" localSheetId="5" hidden="1">#REF!</definedName>
    <definedName name="_____________???" localSheetId="6" hidden="1">#REF!</definedName>
    <definedName name="_____________???" localSheetId="7" hidden="1">#REF!</definedName>
    <definedName name="_____________???" localSheetId="8" hidden="1">#REF!</definedName>
    <definedName name="_____________???" localSheetId="9" hidden="1">#REF!</definedName>
    <definedName name="_____________???" localSheetId="14" hidden="1">#REF!</definedName>
    <definedName name="_____________???" hidden="1">#REF!</definedName>
    <definedName name="______________???" localSheetId="4" hidden="1">#REF!</definedName>
    <definedName name="______________???" localSheetId="5" hidden="1">#REF!</definedName>
    <definedName name="______________???" localSheetId="6" hidden="1">#REF!</definedName>
    <definedName name="______________???" localSheetId="7" hidden="1">#REF!</definedName>
    <definedName name="______________???" localSheetId="8" hidden="1">#REF!</definedName>
    <definedName name="______________???" localSheetId="9" hidden="1">#REF!</definedName>
    <definedName name="______________???" localSheetId="14" hidden="1">#REF!</definedName>
    <definedName name="______________???" hidden="1">#REF!</definedName>
    <definedName name="_______________???" localSheetId="4" hidden="1">#REF!</definedName>
    <definedName name="_______________???" localSheetId="5" hidden="1">#REF!</definedName>
    <definedName name="_______________???" localSheetId="6" hidden="1">#REF!</definedName>
    <definedName name="_______________???" localSheetId="7" hidden="1">#REF!</definedName>
    <definedName name="_______________???" localSheetId="8" hidden="1">#REF!</definedName>
    <definedName name="_______________???" localSheetId="9" hidden="1">#REF!</definedName>
    <definedName name="_______________???" localSheetId="14" hidden="1">#REF!</definedName>
    <definedName name="_______________???" hidden="1">#REF!</definedName>
    <definedName name="________________???" localSheetId="4" hidden="1">#REF!</definedName>
    <definedName name="________________???" localSheetId="5" hidden="1">#REF!</definedName>
    <definedName name="________________???" localSheetId="6" hidden="1">#REF!</definedName>
    <definedName name="________________???" localSheetId="7" hidden="1">#REF!</definedName>
    <definedName name="________________???" localSheetId="8" hidden="1">#REF!</definedName>
    <definedName name="________________???" localSheetId="9" hidden="1">#REF!</definedName>
    <definedName name="________________???" localSheetId="14" hidden="1">#REF!</definedName>
    <definedName name="________________???" hidden="1">#REF!</definedName>
    <definedName name="_________________???" localSheetId="4" hidden="1">#REF!</definedName>
    <definedName name="_________________???" localSheetId="5" hidden="1">#REF!</definedName>
    <definedName name="_________________???" localSheetId="6" hidden="1">#REF!</definedName>
    <definedName name="_________________???" localSheetId="7" hidden="1">#REF!</definedName>
    <definedName name="_________________???" localSheetId="8" hidden="1">#REF!</definedName>
    <definedName name="_________________???" localSheetId="9" hidden="1">#REF!</definedName>
    <definedName name="_________________???" localSheetId="14" hidden="1">#REF!</definedName>
    <definedName name="_________________???" hidden="1">#REF!</definedName>
    <definedName name="__________________???" localSheetId="4" hidden="1">#REF!</definedName>
    <definedName name="__________________???" localSheetId="5" hidden="1">#REF!</definedName>
    <definedName name="__________________???" localSheetId="6" hidden="1">#REF!</definedName>
    <definedName name="__________________???" localSheetId="7" hidden="1">#REF!</definedName>
    <definedName name="__________________???" localSheetId="8" hidden="1">#REF!</definedName>
    <definedName name="__________________???" localSheetId="9" hidden="1">#REF!</definedName>
    <definedName name="__________________???" localSheetId="14" hidden="1">#REF!</definedName>
    <definedName name="__________________???" hidden="1">#REF!</definedName>
    <definedName name="_1_???" localSheetId="4" hidden="1">#REF!</definedName>
    <definedName name="_1_???" localSheetId="5" hidden="1">#REF!</definedName>
    <definedName name="_1_???" localSheetId="6" hidden="1">#REF!</definedName>
    <definedName name="_1_???" localSheetId="7" hidden="1">#REF!</definedName>
    <definedName name="_1_???" localSheetId="8" hidden="1">#REF!</definedName>
    <definedName name="_1_???" localSheetId="9" hidden="1">#REF!</definedName>
    <definedName name="_1_???" localSheetId="14" hidden="1">#REF!</definedName>
    <definedName name="_1_???" hidden="1">#REF!</definedName>
    <definedName name="_2_???" localSheetId="4" hidden="1">#REF!</definedName>
    <definedName name="_2_???" localSheetId="5" hidden="1">#REF!</definedName>
    <definedName name="_2_???" localSheetId="6" hidden="1">#REF!</definedName>
    <definedName name="_2_???" localSheetId="7" hidden="1">#REF!</definedName>
    <definedName name="_2_???" localSheetId="8" hidden="1">#REF!</definedName>
    <definedName name="_2_???" localSheetId="9" hidden="1">#REF!</definedName>
    <definedName name="_2_???" localSheetId="14" hidden="1">#REF!</definedName>
    <definedName name="_2_???" hidden="1">#REF!</definedName>
    <definedName name="_3_???" localSheetId="4" hidden="1">#REF!</definedName>
    <definedName name="_3_???" localSheetId="5" hidden="1">#REF!</definedName>
    <definedName name="_3_???" localSheetId="6" hidden="1">#REF!</definedName>
    <definedName name="_3_???" localSheetId="7" hidden="1">#REF!</definedName>
    <definedName name="_3_???" localSheetId="8" hidden="1">#REF!</definedName>
    <definedName name="_3_???" localSheetId="9" hidden="1">#REF!</definedName>
    <definedName name="_3_???" localSheetId="14" hidden="1">#REF!</definedName>
    <definedName name="_3_???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4" hidden="1">#REF!</definedName>
    <definedName name="_Fill" hidden="1">#REF!</definedName>
    <definedName name="_xlnm._FilterDatabase" hidden="1">[2]検証確認シート!$O$1:$O$20</definedName>
    <definedName name="_Order1" hidden="1">255</definedName>
    <definedName name="_Order2" hidden="1">255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7" hidden="1">#REF!</definedName>
    <definedName name="_Parse_In" localSheetId="8" hidden="1">#REF!</definedName>
    <definedName name="_Parse_In" localSheetId="9" hidden="1">#REF!</definedName>
    <definedName name="_Parse_In" localSheetId="14" hidden="1">#REF!</definedName>
    <definedName name="_Parse_In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7" hidden="1">#REF!</definedName>
    <definedName name="_Parse_Out" localSheetId="8" hidden="1">#REF!</definedName>
    <definedName name="_Parse_Out" localSheetId="9" hidden="1">#REF!</definedName>
    <definedName name="_Parse_Out" localSheetId="14" hidden="1">#REF!</definedName>
    <definedName name="_Parse_Out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4" hidden="1">#REF!</definedName>
    <definedName name="_Regression_X" hidden="1">#REF!</definedName>
    <definedName name="_rg2" localSheetId="4" hidden="1">#REF!</definedName>
    <definedName name="_rg2" localSheetId="5" hidden="1">#REF!</definedName>
    <definedName name="_rg2" localSheetId="6" hidden="1">#REF!</definedName>
    <definedName name="_rg2" localSheetId="7" hidden="1">#REF!</definedName>
    <definedName name="_rg2" localSheetId="8" hidden="1">#REF!</definedName>
    <definedName name="_rg2" localSheetId="9" hidden="1">#REF!</definedName>
    <definedName name="_rg2" localSheetId="14" hidden="1">#REF!</definedName>
    <definedName name="_rg2" hidden="1">#REF!</definedName>
    <definedName name="a" localSheetId="11" hidden="1">{"'表紙'!$A$1:$W$39"}</definedName>
    <definedName name="a" localSheetId="14" hidden="1">{"'表紙'!$A$1:$W$39"}</definedName>
    <definedName name="a" hidden="1">{"'表紙'!$A$1:$W$39"}</definedName>
    <definedName name="A_98K" localSheetId="14">#REF!</definedName>
    <definedName name="A_98S" localSheetId="14">#REF!</definedName>
    <definedName name="aa" localSheetId="14">#REF!</definedName>
    <definedName name="aaa" localSheetId="14">#REF!</definedName>
    <definedName name="aaaa" localSheetId="14">#REF!</definedName>
    <definedName name="add" localSheetId="11" hidden="1">{"'表紙'!$A$1:$W$39"}</definedName>
    <definedName name="add" localSheetId="14" hidden="1">{"'表紙'!$A$1:$W$39"}</definedName>
    <definedName name="add" hidden="1">{"'表紙'!$A$1:$W$39"}</definedName>
    <definedName name="added" localSheetId="11" hidden="1">{"'表紙'!$A$1:$W$39"}</definedName>
    <definedName name="added" localSheetId="14" hidden="1">{"'表紙'!$A$1:$W$39"}</definedName>
    <definedName name="added" hidden="1">{"'表紙'!$A$1:$W$39"}</definedName>
    <definedName name="as" localSheetId="11" hidden="1">{"'表紙'!$A$1:$W$39"}</definedName>
    <definedName name="as" hidden="1">{"'表紙'!$A$1:$W$39"}</definedName>
    <definedName name="b" localSheetId="4" hidden="1">#REF!</definedName>
    <definedName name="b" localSheetId="5" hidden="1">#REF!</definedName>
    <definedName name="b" localSheetId="6" hidden="1">#REF!</definedName>
    <definedName name="b" localSheetId="7" hidden="1">#REF!</definedName>
    <definedName name="b" localSheetId="8" hidden="1">#REF!</definedName>
    <definedName name="b" localSheetId="9" hidden="1">#REF!</definedName>
    <definedName name="b" localSheetId="14" hidden="1">#REF!</definedName>
    <definedName name="b" hidden="1">#REF!</definedName>
    <definedName name="bb" localSheetId="14">[3]Estimation!#REF!</definedName>
    <definedName name="bbbb" localSheetId="11" hidden="1">{"'ﾊｰﾄﾞ'!$A$1:$H$97"}</definedName>
    <definedName name="bbbb" localSheetId="14" hidden="1">{"'ﾊｰﾄﾞ'!$A$1:$H$97"}</definedName>
    <definedName name="bbbb" hidden="1">{"'ﾊｰﾄﾞ'!$A$1:$H$97"}</definedName>
    <definedName name="bbbc" localSheetId="11" hidden="1">{"'ﾊｰﾄﾞ'!$A$1:$H$97"}</definedName>
    <definedName name="bbbc" localSheetId="14" hidden="1">{"'ﾊｰﾄﾞ'!$A$1:$H$97"}</definedName>
    <definedName name="bbbc" hidden="1">{"'ﾊｰﾄﾞ'!$A$1:$H$97"}</definedName>
    <definedName name="BM部" localSheetId="14">#REF!</definedName>
    <definedName name="BM部2" localSheetId="14">#REF!</definedName>
    <definedName name="BUDGET" localSheetId="14">#REF!</definedName>
    <definedName name="Button" localSheetId="14">#REF!</definedName>
    <definedName name="ccc" localSheetId="14">#REF!</definedName>
    <definedName name="CheckBox" localSheetId="14">#REF!</definedName>
    <definedName name="Controltype" localSheetId="14">#REF!</definedName>
    <definedName name="ｄ" localSheetId="11" hidden="1">{"'ﾊｰﾄﾞ'!$A$1:$H$97"}</definedName>
    <definedName name="ｄ" localSheetId="14" hidden="1">{"'ﾊｰﾄﾞ'!$A$1:$H$97"}</definedName>
    <definedName name="ｄ" hidden="1">{"'ﾊｰﾄﾞ'!$A$1:$H$97"}</definedName>
    <definedName name="_xlnm.Database" localSheetId="14">[4]PR!#REF!</definedName>
    <definedName name="Database_" localSheetId="14">[5]PR!#REF!</definedName>
    <definedName name="Datbase2" localSheetId="14">[5]PR!#REF!</definedName>
    <definedName name="date" localSheetId="14">#REF!</definedName>
    <definedName name="DB2_EQ_" localSheetId="14">#REF!</definedName>
    <definedName name="DB2_KAI_とDB2_KAKO_との差分" localSheetId="14">#REF!</definedName>
    <definedName name="DB2_KAKO_とDB2_KAI_との差分" localSheetId="14">#REF!</definedName>
    <definedName name="DBI" localSheetId="14">#REF!</definedName>
    <definedName name="dd" localSheetId="4" hidden="1">#REF!</definedName>
    <definedName name="dd" localSheetId="5" hidden="1">#REF!</definedName>
    <definedName name="dd" localSheetId="6" hidden="1">#REF!</definedName>
    <definedName name="dd" localSheetId="7" hidden="1">#REF!</definedName>
    <definedName name="dd" localSheetId="8" hidden="1">#REF!</definedName>
    <definedName name="dd" localSheetId="9" hidden="1">#REF!</definedName>
    <definedName name="dd" localSheetId="14" hidden="1">#REF!</definedName>
    <definedName name="dd" hidden="1">#REF!</definedName>
    <definedName name="ddd" localSheetId="14">[1]進捗管理表!#REF!</definedName>
    <definedName name="dfa" localSheetId="11" hidden="1">{"'表紙'!$A$1:$W$39"}</definedName>
    <definedName name="dfa" localSheetId="14" hidden="1">{"'表紙'!$A$1:$W$39"}</definedName>
    <definedName name="dfa" hidden="1">{"'表紙'!$A$1:$W$39"}</definedName>
    <definedName name="E" localSheetId="14">#REF!</definedName>
    <definedName name="END" localSheetId="14">#REF!</definedName>
    <definedName name="External_order_actual_progress" localSheetId="14">#REF!</definedName>
    <definedName name="External_order_plan" localSheetId="14">#REF!</definedName>
    <definedName name="f" localSheetId="11" hidden="1">{"'表紙'!$A$1:$W$39"}</definedName>
    <definedName name="f" localSheetId="14" hidden="1">{"'表紙'!$A$1:$W$39"}</definedName>
    <definedName name="f" hidden="1">{"'表紙'!$A$1:$W$39"}</definedName>
    <definedName name="FA" localSheetId="14">#REF!</definedName>
    <definedName name="FB" localSheetId="14">#REF!</definedName>
    <definedName name="FC" localSheetId="14">#REF!</definedName>
    <definedName name="FD" localSheetId="14">#REF!</definedName>
    <definedName name="FE" localSheetId="14">#REF!</definedName>
    <definedName name="FORECAST" localSheetId="14">#REF!</definedName>
    <definedName name="GP7N0A1A" localSheetId="14">[6]ハードウェア一覧!#REF!</definedName>
    <definedName name="GP7N1A11A" localSheetId="14">[6]ハードウェア一覧!#REF!</definedName>
    <definedName name="GP7N2M51" localSheetId="14">[6]ハードウェア一覧!#REF!</definedName>
    <definedName name="GP7N7CL1" localSheetId="14">[6]ハードウェア一覧!#REF!</definedName>
    <definedName name="GP7N7CL2" localSheetId="14">[6]ハードウェア一覧!#REF!</definedName>
    <definedName name="GP7N7CL3" localSheetId="14">[6]ハードウェア一覧!#REF!</definedName>
    <definedName name="GP7N7ER3" localSheetId="14">[6]ハードウェア一覧!#REF!</definedName>
    <definedName name="GP7N7SB1" localSheetId="14">[6]ハードウェア一覧!#REF!</definedName>
    <definedName name="H25K0002_DAT" localSheetId="14">#REF!</definedName>
    <definedName name="H26K0003_OUT" localSheetId="14">#REF!</definedName>
    <definedName name="hosoku2" localSheetId="14">#REF!</definedName>
    <definedName name="HTML_CodePage" hidden="1">932</definedName>
    <definedName name="HTML_Control" localSheetId="11" hidden="1">{"'表紙'!$A$1:$W$39"}</definedName>
    <definedName name="HTML_Control" localSheetId="14" hidden="1">{"'表紙'!$A$1:$W$39"}</definedName>
    <definedName name="HTML_Control" hidden="1">{"'表紙'!$A$1:$W$39"}</definedName>
    <definedName name="HTML_Control_bkup" localSheetId="11" hidden="1">{"'表紙'!$A$1:$W$39"}</definedName>
    <definedName name="HTML_Control_bkup" localSheetId="14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IMPORT_LIST" localSheetId="14">#REF!</definedName>
    <definedName name="Inputtype" localSheetId="14">#REF!</definedName>
    <definedName name="IO" localSheetId="14">#REF!</definedName>
    <definedName name="Justified" localSheetId="14">#REF!</definedName>
    <definedName name="loadtbl" localSheetId="14">#REF!</definedName>
    <definedName name="LP_M_SUPPLIER_CYCLE_TIME" localSheetId="14">#REF!</definedName>
    <definedName name="m1_テーブルｖｓデータストア" localSheetId="14">#REF!</definedName>
    <definedName name="MAI" localSheetId="14">#REF!</definedName>
    <definedName name="one" localSheetId="11" hidden="1">{"'表紙'!$A$1:$W$39"}</definedName>
    <definedName name="one" localSheetId="14" hidden="1">{"'表紙'!$A$1:$W$39"}</definedName>
    <definedName name="one" hidden="1">{"'表紙'!$A$1:$W$39"}</definedName>
    <definedName name="p" localSheetId="11" hidden="1">{"'表紙'!$A$1:$W$39"}</definedName>
    <definedName name="p" localSheetId="14" hidden="1">{"'表紙'!$A$1:$W$39"}</definedName>
    <definedName name="p" hidden="1">{"'表紙'!$A$1:$W$39"}</definedName>
    <definedName name="PB" localSheetId="14">#REF!</definedName>
    <definedName name="PC" localSheetId="14">#REF!</definedName>
    <definedName name="PD" localSheetId="14">#REF!</definedName>
    <definedName name="PE" localSheetId="14">#REF!</definedName>
    <definedName name="PF" localSheetId="14">#REF!</definedName>
    <definedName name="PG" localSheetId="14">#REF!</definedName>
    <definedName name="PH" localSheetId="14">#REF!</definedName>
    <definedName name="PI" localSheetId="14">#REF!</definedName>
    <definedName name="PJ" localSheetId="14">#REF!</definedName>
    <definedName name="PK" localSheetId="14">#REF!</definedName>
    <definedName name="PL" localSheetId="14">#REF!</definedName>
    <definedName name="pla" localSheetId="11" hidden="1">{"'表紙'!$A$1:$W$39"}</definedName>
    <definedName name="pla" localSheetId="14" hidden="1">{"'表紙'!$A$1:$W$39"}</definedName>
    <definedName name="pla" hidden="1">{"'表紙'!$A$1:$W$39"}</definedName>
    <definedName name="plan" localSheetId="11" hidden="1">{"'表紙'!$A$1:$W$39"}</definedName>
    <definedName name="plan" localSheetId="14" hidden="1">{"'表紙'!$A$1:$W$39"}</definedName>
    <definedName name="plan" hidden="1">{"'表紙'!$A$1:$W$39"}</definedName>
    <definedName name="plan1" localSheetId="14">#REF!</definedName>
    <definedName name="PM" localSheetId="14">#REF!</definedName>
    <definedName name="PN" localSheetId="14">#REF!</definedName>
    <definedName name="PO" localSheetId="14">#REF!</definedName>
    <definedName name="PP" localSheetId="14">#REF!</definedName>
    <definedName name="PQ" localSheetId="14">#REF!</definedName>
    <definedName name="PR" localSheetId="14">#REF!</definedName>
    <definedName name="_xlnm.Print_Area" localSheetId="4">'1'!$A$1:$AW$57</definedName>
    <definedName name="_xlnm.Print_Area" localSheetId="5">'2-1'!$A$1:$AW$50</definedName>
    <definedName name="_xlnm.Print_Area" localSheetId="6">'2-2'!$A$1:$AW$146</definedName>
    <definedName name="_xlnm.Print_Area" localSheetId="7">'2-3'!$A$1:$AW$69</definedName>
    <definedName name="_xlnm.Print_Area" localSheetId="8">'2-4'!$A$1:$AW$95</definedName>
    <definedName name="_xlnm.Print_Area" localSheetId="0">Cover!$A$1:$AW$50</definedName>
    <definedName name="PS区分" localSheetId="14">#REF!</definedName>
    <definedName name="Q_C3M00プロジェクトタイムライン" localSheetId="14">#REF!</definedName>
    <definedName name="Required" localSheetId="14">#REF!</definedName>
    <definedName name="Rujipun" localSheetId="4" hidden="1">#REF!</definedName>
    <definedName name="Rujipun" localSheetId="5" hidden="1">#REF!</definedName>
    <definedName name="Rujipun" localSheetId="6" hidden="1">#REF!</definedName>
    <definedName name="Rujipun" localSheetId="7" hidden="1">#REF!</definedName>
    <definedName name="Rujipun" localSheetId="8" hidden="1">#REF!</definedName>
    <definedName name="Rujipun" localSheetId="9" hidden="1">#REF!</definedName>
    <definedName name="Rujipun" localSheetId="14" hidden="1">#REF!</definedName>
    <definedName name="Rujipun" hidden="1">#REF!</definedName>
    <definedName name="s" localSheetId="11" hidden="1">{"'表紙'!$A$1:$W$39"}</definedName>
    <definedName name="s" localSheetId="14" hidden="1">{"'表紙'!$A$1:$W$39"}</definedName>
    <definedName name="s" hidden="1">{"'表紙'!$A$1:$W$39"}</definedName>
    <definedName name="S99YSN" localSheetId="14">#REF!</definedName>
    <definedName name="SAM_EQ_" localSheetId="14">#REF!</definedName>
    <definedName name="SAM_KAI_とSAM_KAKO_との差分" localSheetId="14">#REF!</definedName>
    <definedName name="SAM_KAKO_とSAM_KAI_との差分" localSheetId="14">#REF!</definedName>
    <definedName name="SAP対応マスタ" localSheetId="14">#REF!</definedName>
    <definedName name="ssas" localSheetId="11" hidden="1">{"'表紙'!$A$1:$W$39"}</definedName>
    <definedName name="ssas" hidden="1">{"'表紙'!$A$1:$W$39"}</definedName>
    <definedName name="t" localSheetId="4" hidden="1">#REF!</definedName>
    <definedName name="t" localSheetId="5" hidden="1">#REF!</definedName>
    <definedName name="t" localSheetId="6" hidden="1">#REF!</definedName>
    <definedName name="t" localSheetId="7" hidden="1">#REF!</definedName>
    <definedName name="t" localSheetId="8" hidden="1">#REF!</definedName>
    <definedName name="t" localSheetId="9" hidden="1">#REF!</definedName>
    <definedName name="t" localSheetId="14" hidden="1">#REF!</definedName>
    <definedName name="t" hidden="1">#REF!</definedName>
    <definedName name="TABLE_CONTENT" localSheetId="14">#REF!</definedName>
    <definedName name="TABLE_LISTJ" localSheetId="14">#REF!</definedName>
    <definedName name="TABLE_LOOKUP" localSheetId="14">#REF!</definedName>
    <definedName name="TABLE_LOOKUPJ" localSheetId="14">#REF!</definedName>
    <definedName name="tablelist" localSheetId="14">#REF!</definedName>
    <definedName name="tbl" localSheetId="14">#REF!</definedName>
    <definedName name="temp" localSheetId="14">#REF!</definedName>
    <definedName name="test" localSheetId="14">#REF!</definedName>
    <definedName name="text" localSheetId="14">#REF!</definedName>
    <definedName name="UC" localSheetId="14">#REF!</definedName>
    <definedName name="VSAM_EQ_" localSheetId="14">#REF!</definedName>
    <definedName name="VSAM_KAI_とVSAM_KAKO_との差分" localSheetId="14">#REF!</definedName>
    <definedName name="VSAM_KAKO_とVSAM_KAI_との差分" localSheetId="14">#REF!</definedName>
    <definedName name="www" localSheetId="11" hidden="1">{"'表紙'!$A$1:$W$39"}</definedName>
    <definedName name="www" localSheetId="14" hidden="1">{"'表紙'!$A$1:$W$39"}</definedName>
    <definedName name="www" hidden="1">{"'表紙'!$A$1:$W$39"}</definedName>
    <definedName name="x" localSheetId="11" hidden="1">{"'表紙'!$A$1:$W$39"}</definedName>
    <definedName name="x" localSheetId="14" hidden="1">{"'表紙'!$A$1:$W$39"}</definedName>
    <definedName name="x" hidden="1">{"'表紙'!$A$1:$W$39"}</definedName>
    <definedName name="X1153A_F" localSheetId="14">[6]ハードウェア一覧!#REF!</definedName>
    <definedName name="X1155A_F" localSheetId="14">[6]ハードウェア一覧!#REF!</definedName>
    <definedName name="X1157A_F" localSheetId="14">[6]ハードウェア一覧!#REF!</definedName>
    <definedName name="X1158A_F" localSheetId="14">[6]ハードウェア一覧!#REF!</definedName>
    <definedName name="X1159A_F" localSheetId="14">[6]ハードウェア一覧!#REF!</definedName>
    <definedName name="y" localSheetId="11" hidden="1">{"'表紙'!$A$1:$W$39"}</definedName>
    <definedName name="y" localSheetId="14" hidden="1">{"'表紙'!$A$1:$W$39"}</definedName>
    <definedName name="y" hidden="1">{"'表紙'!$A$1:$W$39"}</definedName>
    <definedName name="z" localSheetId="4" hidden="1">#REF!</definedName>
    <definedName name="z" localSheetId="5" hidden="1">#REF!</definedName>
    <definedName name="z" localSheetId="6" hidden="1">#REF!</definedName>
    <definedName name="z" localSheetId="7" hidden="1">#REF!</definedName>
    <definedName name="z" localSheetId="8" hidden="1">#REF!</definedName>
    <definedName name="z" localSheetId="9" hidden="1">#REF!</definedName>
    <definedName name="z" localSheetId="14" hidden="1">#REF!</definedName>
    <definedName name="z" hidden="1">#REF!</definedName>
    <definedName name="あああ" localSheetId="14">#REF!</definedName>
    <definedName name="アクセス権" localSheetId="14">#REF!</definedName>
    <definedName name="ガラス洗浄" localSheetId="14">#REF!</definedName>
    <definedName name="サブシステム名称" localSheetId="14">#REF!</definedName>
    <definedName name="シリアル管理" localSheetId="14">#REF!</definedName>
    <definedName name="っっｂ" localSheetId="14">#REF!</definedName>
    <definedName name="データストア一覧" localSheetId="14">#REF!</definedName>
    <definedName name="テーブルレイアウト雛型_日_" localSheetId="14">#REF!</definedName>
    <definedName name="ﾊﾞｽ･ﾀｸｼｰ" localSheetId="14">#REF!</definedName>
    <definedName name="フィルム種別マスタ" localSheetId="14">#REF!</definedName>
    <definedName name="フィルム種別部材対応マスタ" localSheetId="14">#REF!</definedName>
    <definedName name="フレーム構成．加算値原点" localSheetId="14">[7]フレーム構成!#REF!</definedName>
    <definedName name="ユーザマスタ" localSheetId="14">#REF!</definedName>
    <definedName name="ロット管理" localSheetId="14">#REF!</definedName>
    <definedName name="不良" localSheetId="14">#REF!</definedName>
    <definedName name="不良ガラス" localSheetId="14">#REF!</definedName>
    <definedName name="不良マスタ" localSheetId="14">#REF!</definedName>
    <definedName name="不良原因マスタ" localSheetId="14">#REF!</definedName>
    <definedName name="件数" localSheetId="14">#REF!</definedName>
    <definedName name="作業者" localSheetId="14">#REF!</definedName>
    <definedName name="分類" localSheetId="14">#REF!</definedName>
    <definedName name="初期値マスタ" localSheetId="14">#REF!</definedName>
    <definedName name="前回予測" localSheetId="14">#REF!</definedName>
    <definedName name="台車マスタ" localSheetId="14">#REF!</definedName>
    <definedName name="台車毎フィルター指定" localSheetId="14">#REF!</definedName>
    <definedName name="台車滞留先マスタ" localSheetId="14">#REF!</definedName>
    <definedName name="商品" localSheetId="14">#REF!</definedName>
    <definedName name="変DB2" localSheetId="14">#REF!</definedName>
    <definedName name="変更履歴" localSheetId="14">#REF!</definedName>
    <definedName name="外観検査指示" localSheetId="14">#REF!</definedName>
    <definedName name="宿泊" localSheetId="14">#REF!</definedName>
    <definedName name="宿泊単金" localSheetId="14">#REF!</definedName>
    <definedName name="工場倉庫マスタ" localSheetId="14">#REF!</definedName>
    <definedName name="工程毎詳細データ" localSheetId="14">#REF!</definedName>
    <definedName name="担当" localSheetId="14">#REF!</definedName>
    <definedName name="日帰り" localSheetId="14">#REF!</definedName>
    <definedName name="日帰り単金" localSheetId="14">#REF!</definedName>
    <definedName name="機器マスタ" localSheetId="14">#REF!</definedName>
    <definedName name="湿熱パターン" localSheetId="14">#REF!</definedName>
    <definedName name="状態マスタ" localSheetId="14">#REF!</definedName>
    <definedName name="管理ヘッダ" localSheetId="14">#REF!</definedName>
    <definedName name="箱毎フィルター指定" localSheetId="14">#REF!</definedName>
    <definedName name="製品" localSheetId="14">#REF!</definedName>
    <definedName name="製造指示" localSheetId="14">#REF!</definedName>
    <definedName name="通い箱マスタ" localSheetId="14">#REF!</definedName>
    <definedName name="進捗シリアル" localSheetId="14">#REF!</definedName>
    <definedName name="進捗ロット" localSheetId="14">#REF!</definedName>
    <definedName name="部名" localSheetId="14">#REF!</definedName>
    <definedName name="部名2" localSheetId="14">#REF!</definedName>
    <definedName name="部材マスタ" localSheetId="14">#REF!</definedName>
    <definedName name="部材入荷" localSheetId="14">#REF!</definedName>
    <definedName name="部材情報" localSheetId="14">#REF!</definedName>
    <definedName name="銘柄マスタ" localSheetId="14">#REF!</definedName>
    <definedName name="関連" localSheetId="14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4" hidden="1">#REF!</definedName>
    <definedName name="関連表" hidden="1">#REF!</definedName>
    <definedName name="障害票１０" localSheetId="14">#REF!</definedName>
    <definedName name="障害票１１" localSheetId="14">#REF!</definedName>
    <definedName name="障害票１２１" localSheetId="14">#REF!</definedName>
    <definedName name="障害票１２２" localSheetId="14">#REF!</definedName>
    <definedName name="障害票１３" localSheetId="14">#REF!</definedName>
    <definedName name="障害票１４" localSheetId="14">#REF!</definedName>
    <definedName name="障害票１５" localSheetId="14">#REF!</definedName>
    <definedName name="障害票１６" localSheetId="14">#REF!</definedName>
    <definedName name="障害票２" localSheetId="14">#REF!</definedName>
    <definedName name="障害票３" localSheetId="14">#REF!</definedName>
    <definedName name="障害票４" localSheetId="14">#REF!</definedName>
    <definedName name="障害票５" localSheetId="14">#REF!</definedName>
    <definedName name="障害票６" localSheetId="14">#REF!</definedName>
    <definedName name="障害票７" localSheetId="14">#REF!</definedName>
    <definedName name="障害票８" localSheetId="14">#REF!</definedName>
    <definedName name="障害票９" localSheetId="14">#REF!</definedName>
    <definedName name="障害票№" localSheetId="14">#REF!</definedName>
    <definedName name="障害票ツール区分" localSheetId="14">#REF!</definedName>
    <definedName name="電車" localSheetId="14">#REF!</definedName>
    <definedName name="顧客マスタ" localSheetId="14">#REF!</definedName>
    <definedName name="顧客銘柄対応マスタ" localSheetId="14">#REF!</definedName>
    <definedName name="飛行機" localSheetId="14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" i="52" l="1"/>
  <c r="AS3" i="86"/>
  <c r="AS2" i="86"/>
  <c r="AS2" i="52"/>
  <c r="AK2" i="86"/>
  <c r="AK3" i="86"/>
  <c r="H3" i="86"/>
  <c r="W2" i="86"/>
  <c r="H2" i="86"/>
  <c r="L1" i="86"/>
  <c r="C1" i="86"/>
  <c r="H10" i="53"/>
  <c r="H14" i="53"/>
  <c r="AS3" i="80" l="1"/>
  <c r="AK3" i="80"/>
  <c r="H3" i="80"/>
  <c r="AS2" i="80"/>
  <c r="AK2" i="80"/>
  <c r="W2" i="80"/>
  <c r="H2" i="80"/>
  <c r="C1" i="80"/>
  <c r="H13" i="53" l="1"/>
  <c r="H12" i="53"/>
  <c r="H11" i="53"/>
  <c r="H9" i="53"/>
  <c r="AS3" i="79"/>
  <c r="AK3" i="79"/>
  <c r="H3" i="79"/>
  <c r="AS2" i="79"/>
  <c r="AK2" i="79"/>
  <c r="W2" i="79"/>
  <c r="H2" i="79"/>
  <c r="C1" i="79"/>
  <c r="AS3" i="78"/>
  <c r="AK3" i="78"/>
  <c r="H3" i="78"/>
  <c r="AS2" i="78"/>
  <c r="AK2" i="78"/>
  <c r="W2" i="78"/>
  <c r="H2" i="78"/>
  <c r="C1" i="78"/>
  <c r="AS3" i="77"/>
  <c r="AK3" i="77"/>
  <c r="H3" i="77"/>
  <c r="AS2" i="77"/>
  <c r="AK2" i="77"/>
  <c r="W2" i="77"/>
  <c r="H2" i="77"/>
  <c r="C1" i="77"/>
  <c r="AS3" i="76"/>
  <c r="AK3" i="76"/>
  <c r="H3" i="76"/>
  <c r="AS2" i="76"/>
  <c r="AK2" i="76"/>
  <c r="W2" i="76"/>
  <c r="H2" i="76"/>
  <c r="C1" i="76"/>
  <c r="AS3" i="75" l="1"/>
  <c r="AK3" i="75"/>
  <c r="H3" i="75"/>
  <c r="AS2" i="75"/>
  <c r="AK2" i="75"/>
  <c r="W2" i="75"/>
  <c r="H2" i="75"/>
  <c r="C1" i="75"/>
  <c r="AS3" i="61"/>
  <c r="AS3" i="27"/>
  <c r="H8" i="53" l="1"/>
  <c r="H7" i="53"/>
  <c r="AS2" i="27" l="1"/>
  <c r="C1" i="61" l="1"/>
  <c r="C1" i="27"/>
  <c r="C1" i="53"/>
  <c r="C1" i="52"/>
  <c r="L1" i="51" l="1"/>
  <c r="L1" i="80" l="1"/>
  <c r="L1" i="77"/>
  <c r="L1" i="76"/>
  <c r="L1" i="79"/>
  <c r="L1" i="78"/>
  <c r="L1" i="75"/>
  <c r="AK3" i="61"/>
  <c r="H3" i="61"/>
  <c r="AS2" i="61"/>
  <c r="AK2" i="61"/>
  <c r="W2" i="61"/>
  <c r="H2" i="61"/>
  <c r="L1" i="61"/>
  <c r="AS3" i="52"/>
  <c r="AK3" i="27" l="1"/>
  <c r="H3" i="27"/>
  <c r="AK2" i="27"/>
  <c r="W2" i="27"/>
  <c r="H2" i="27"/>
  <c r="L1" i="27"/>
  <c r="H15" i="56" l="1"/>
  <c r="I20" i="56" l="1"/>
  <c r="G19" i="56"/>
  <c r="G20" i="56"/>
  <c r="F19" i="56"/>
  <c r="F20" i="56"/>
  <c r="D19" i="56"/>
  <c r="D20" i="56"/>
  <c r="E5" i="56" l="1"/>
  <c r="AS3" i="53" l="1"/>
  <c r="AK3" i="53"/>
  <c r="H3" i="53"/>
  <c r="AS2" i="53"/>
  <c r="AK2" i="53"/>
  <c r="W2" i="53"/>
  <c r="H2" i="53"/>
  <c r="L1" i="53"/>
  <c r="AK3" i="52"/>
  <c r="F8" i="52" s="1"/>
  <c r="H3" i="52"/>
  <c r="W2" i="52"/>
  <c r="H2" i="52"/>
  <c r="L1" i="52"/>
  <c r="P34" i="51"/>
  <c r="E4" i="56" l="1"/>
  <c r="F4" i="56" l="1"/>
  <c r="H14" i="56" s="1"/>
  <c r="I19" i="56"/>
  <c r="C5" i="56" l="1"/>
  <c r="C15" i="56" s="1"/>
  <c r="C4" i="56"/>
  <c r="C14" i="56" s="1"/>
  <c r="D5" i="56"/>
  <c r="E15" i="56" s="1"/>
  <c r="D4" i="56" l="1"/>
  <c r="E1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Supakorn Wongchinnarad</author>
  </authors>
  <commentList>
    <comment ref="I1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LSP-DB + MMS-DB
(Utilize existing BFW)</t>
        </r>
      </text>
    </comment>
  </commentList>
</comments>
</file>

<file path=xl/sharedStrings.xml><?xml version="1.0" encoding="utf-8"?>
<sst xmlns="http://schemas.openxmlformats.org/spreadsheetml/2006/main" count="790" uniqueCount="405">
  <si>
    <t>Phase</t>
  </si>
  <si>
    <t>IMP</t>
  </si>
  <si>
    <t>Project</t>
  </si>
  <si>
    <t>Page</t>
  </si>
  <si>
    <t>Block</t>
  </si>
  <si>
    <t>DevSecOps</t>
  </si>
  <si>
    <t>Function</t>
  </si>
  <si>
    <t>CI/CD Pipeline Design Document</t>
  </si>
  <si>
    <t>Created</t>
  </si>
  <si>
    <t>by</t>
  </si>
  <si>
    <t>Document</t>
  </si>
  <si>
    <t>CICD Pipeline Configuration</t>
  </si>
  <si>
    <t>Title</t>
  </si>
  <si>
    <t>Cover</t>
  </si>
  <si>
    <t>Revised</t>
  </si>
  <si>
    <t>Approved</t>
  </si>
  <si>
    <t>Revision History</t>
  </si>
  <si>
    <t>Class</t>
    <phoneticPr fontId="5"/>
  </si>
  <si>
    <t>A:add U:Update D:Delete</t>
  </si>
  <si>
    <t>REVISION HISTORY</t>
  </si>
  <si>
    <t>Ver.</t>
  </si>
  <si>
    <t>Num.</t>
  </si>
  <si>
    <t>Date</t>
  </si>
  <si>
    <t>Class</t>
  </si>
  <si>
    <t>Sheet</t>
  </si>
  <si>
    <t>Detail Modification</t>
  </si>
  <si>
    <t>1.0</t>
  </si>
  <si>
    <t>A</t>
  </si>
  <si>
    <t>All</t>
  </si>
  <si>
    <t>Initial</t>
  </si>
  <si>
    <t>Contents</t>
  </si>
  <si>
    <t>Table of Contents</t>
  </si>
  <si>
    <t>TABLE OF CONTENTS</t>
    <phoneticPr fontId="5"/>
  </si>
  <si>
    <t>0</t>
  </si>
  <si>
    <t>1</t>
  </si>
  <si>
    <t>2-1</t>
  </si>
  <si>
    <t>2-2</t>
  </si>
  <si>
    <t>2-3</t>
  </si>
  <si>
    <t>2-4</t>
  </si>
  <si>
    <t>2-5</t>
  </si>
  <si>
    <t>Design and Approach</t>
  </si>
  <si>
    <t>Overview</t>
  </si>
  <si>
    <t>Project Infromation</t>
  </si>
  <si>
    <t>Project Name</t>
  </si>
  <si>
    <t>Project Information</t>
  </si>
  <si>
    <t>Development Programming Language</t>
  </si>
  <si>
    <t xml:space="preserve">DevSecOps Architecture </t>
  </si>
  <si>
    <t>DevSecOps Access URL</t>
  </si>
  <si>
    <t>Gitlab</t>
  </si>
  <si>
    <t>https://scm.ap.toyota-asia.com</t>
  </si>
  <si>
    <t>Gitlab https://scm.ap.toyota-asia.com
 For 1. Source Code Management
       2. CI/CD Pipeline</t>
  </si>
  <si>
    <t>SonarQube</t>
  </si>
  <si>
    <t>https://sast.ap.toyota-asia.com</t>
  </si>
  <si>
    <t>For SAST Code scan</t>
  </si>
  <si>
    <t>Harbor</t>
  </si>
  <si>
    <t>https://tcr.ap.toyota-asia.com</t>
  </si>
  <si>
    <t>Container Image Register and Trivy Image Scanner</t>
  </si>
  <si>
    <t>Gitlab Structure</t>
  </si>
  <si>
    <t>Gitlab Project Tree</t>
  </si>
  <si>
    <t>Gitlab Level</t>
  </si>
  <si>
    <t>Maintainer Role</t>
  </si>
  <si>
    <t>Developer Role</t>
  </si>
  <si>
    <t>Gitlab Server</t>
  </si>
  <si>
    <t xml:space="preserve">   TDEM</t>
  </si>
  <si>
    <t xml:space="preserve">   Gitlab Group</t>
  </si>
  <si>
    <t xml:space="preserve">      &lt;Project Name&gt;</t>
  </si>
  <si>
    <t xml:space="preserve">      Gitlab Sub Group</t>
  </si>
  <si>
    <t xml:space="preserve">          Service1</t>
  </si>
  <si>
    <t xml:space="preserve">         Gitlab Project</t>
  </si>
  <si>
    <t>CICD Pipeline &amp; SCM</t>
  </si>
  <si>
    <t>SCM</t>
  </si>
  <si>
    <t xml:space="preserve">          Service2</t>
  </si>
  <si>
    <t xml:space="preserve">          Service3</t>
  </si>
  <si>
    <t>Gitlab Role</t>
  </si>
  <si>
    <t>Action</t>
  </si>
  <si>
    <t>Maintainer</t>
  </si>
  <si>
    <t>Developer</t>
  </si>
  <si>
    <t>Reporter</t>
  </si>
  <si>
    <t>Create Sub-Group</t>
  </si>
  <si>
    <t>Y</t>
  </si>
  <si>
    <t>Create Project</t>
  </si>
  <si>
    <t>Run CI/CD Pipeline</t>
  </si>
  <si>
    <t>View CI/CD Pipeine</t>
  </si>
  <si>
    <t>View Project Repo</t>
  </si>
  <si>
    <t>Manage CI/CD Pipeline &amp; Manage Gitlab variable in Group</t>
  </si>
  <si>
    <t>Manage CI/CD Pipeline &amp; Manage Gitlab in Gitlab Project (Service)</t>
  </si>
  <si>
    <t>Edit or push to master branch</t>
  </si>
  <si>
    <t>Edit or push to non-master branch</t>
  </si>
  <si>
    <t>Branching strategy</t>
  </si>
  <si>
    <t>Variable</t>
  </si>
  <si>
    <t>Description</t>
  </si>
  <si>
    <t>SONARQUBE_TOKEN</t>
  </si>
  <si>
    <t>TRIVY_SEVERITY</t>
  </si>
  <si>
    <t>(As a reference only, not necessary to follow.  Pipeline can created up to Project requirement needs)</t>
  </si>
  <si>
    <t xml:space="preserve"> .gitlab-ci.yml</t>
  </si>
  <si>
    <t>default:</t>
  </si>
  <si>
    <t>  tags:</t>
  </si>
  <si>
    <t>    - docker</t>
  </si>
  <si>
    <t>stages:</t>
  </si>
  <si>
    <t>variables:</t>
  </si>
  <si>
    <t>include:</t>
  </si>
  <si>
    <t>  script:</t>
  </si>
  <si>
    <t>  only:</t>
  </si>
  <si>
    <t>    - develop</t>
  </si>
  <si>
    <t>  before_script:</t>
  </si>
  <si>
    <t>    - /^v[0-9]\d*(\.[0-9]\d*)*$/</t>
  </si>
  <si>
    <t>.version checking:</t>
  </si>
  <si>
    <t>  stage: testing</t>
  </si>
  <si>
    <t>  image: $DOMAIN_NAME_TCR/hubdocker/everpeace/curl-jq:latest</t>
  </si>
  <si>
    <t>    #- curl -k $SERVICE_URL/actuator/info | jq -r .app.version | grep $SERVICE_VERSION</t>
  </si>
  <si>
    <t>    - echo "testing service [actuator] status"</t>
  </si>
  <si>
    <t>.smoke test:</t>
  </si>
  <si>
    <t>    #- curl -k $SERVICE_URL/actuator/health | jq -r .status |grep "UP"</t>
  </si>
  <si>
    <t>    - a=`curl http://10.249.13.103:8080/weatherforecast`</t>
  </si>
  <si>
    <t>    - echo $a</t>
  </si>
  <si>
    <t>    - echo "smoke testing"</t>
  </si>
  <si>
    <t>.api test:</t>
  </si>
  <si>
    <t>  image:</t>
  </si>
  <si>
    <t>    name: $DOMAIN_NAME_TCR/hubdocker/postman/newman:latest</t>
  </si>
  <si>
    <t>    entrypoint: [""]</t>
  </si>
  <si>
    <t>    #- apk add sed</t>
  </si>
  <si>
    <t>    #- npm i -g newman-reporter-htmlextra</t>
  </si>
  <si>
    <t>    - echo "testing api Newman"</t>
  </si>
  <si>
    <t># DEV Testing</t>
  </si>
  <si>
    <t>version checking:develop:</t>
  </si>
  <si>
    <t>  extends: .version checking</t>
  </si>
  <si>
    <t>  variables:</t>
  </si>
  <si>
    <t>    SERVICE_URL: $SERVICE_DEV_URL</t>
  </si>
  <si>
    <t>smoke test:develop:</t>
  </si>
  <si>
    <t>  extends: .smoke test</t>
  </si>
  <si>
    <t>api test:develop:</t>
  </si>
  <si>
    <t>  extends: .api test</t>
  </si>
  <si>
    <t>version checking:prod:</t>
  </si>
  <si>
    <t>    SERVICE_URL: $SERVICE_PROD_URL</t>
  </si>
  <si>
    <t>smoke test:prod:</t>
  </si>
  <si>
    <t xml:space="preserve">    </t>
  </si>
  <si>
    <t>deployment:develop:</t>
  </si>
  <si>
    <t>  stage: deployment</t>
  </si>
  <si>
    <t>  image: $DOMAIN_NAME_TCR/golden-image/tdem/aws-azure-login-tdem:1.1</t>
  </si>
  <si>
    <t>    - |</t>
  </si>
  <si>
    <t>      apt-get update \</t>
  </si>
  <si>
    <t>      &amp;&amp; apt-get install -y python-pip</t>
  </si>
  <si>
    <t>    - pip install awscli</t>
  </si>
  <si>
    <t>    - aws --version</t>
  </si>
  <si>
    <t>    - mkdir /root/.aws</t>
  </si>
  <si>
    <t>    - echo "[default]" &gt;&gt; /root/.aws/config</t>
  </si>
  <si>
    <t>    - echo "azure_tenant_id=$AZURE_TENANT_ID" &gt;&gt; /root/.aws/config</t>
  </si>
  <si>
    <t>    - echo "azure_app_id_uri=$AZURE_APP_ID_URI" &gt;&gt; /root/.aws/config</t>
  </si>
  <si>
    <t>    - echo "azure_default_username=$AZURE_DEFAULT_USERNAME" &gt;&gt; /root/.aws/config</t>
  </si>
  <si>
    <t>    - echo "azure_default_role_arn=$AZURE_DEFAULT_ROLE_ARN" &gt;&gt; /root/.aws/config</t>
  </si>
  <si>
    <t>    - echo "azure_default_duration_hours=$AZURE_DEFAULT_DURATION_HOURS" &gt;&gt; /root/.aws/config</t>
  </si>
  <si>
    <t>    - echo "azure_default_remember_me=$AZURE_DEFAULT_REMEMBER_ME" &gt;&gt; /root/.aws/config</t>
  </si>
  <si>
    <t>    - echo "[profile non-prod]" &gt;&gt; /root/.aws/config</t>
  </si>
  <si>
    <t>    - echo "role_arn=$ROLE_ARN_NONPROD" &gt;&gt; /root/.aws/config</t>
  </si>
  <si>
    <t>    - echo "source_profile=$SOURCE_PROFILE" &gt;&gt; /root/.aws/config</t>
  </si>
  <si>
    <t>    - echo "region=$REGION" &gt;&gt; /root/.aws/config</t>
  </si>
  <si>
    <t>    - aws-azure-login --no-sandbox --no-prompt</t>
  </si>
  <si>
    <t>    # Add Handle a timeout issue when login via AWS SAML</t>
  </si>
  <si>
    <t>      if [ ! -f /root/.aws/credentials ]; then CREDFILE=1; else CREDFILE=0; fi</t>
  </si>
  <si>
    <t>      echo $CREDFILE</t>
  </si>
  <si>
    <t>      COUNT=0</t>
  </si>
  <si>
    <t>      while [ "$CREDFILE" -eq 1 ]</t>
  </si>
  <si>
    <t>      do</t>
  </si>
  <si>
    <t>      if [ "$COUNT" -eq 5 ] ; then</t>
  </si>
  <si>
    <t>          exit 0</t>
  </si>
  <si>
    <t>      fi</t>
  </si>
  <si>
    <t>      if [ "$CREDFILE" -eq 0 ]; then</t>
  </si>
  <si>
    <t>      COUNT=`expr $COUNT + 1`</t>
  </si>
  <si>
    <t>      sleep 30</t>
  </si>
  <si>
    <t>      echo "Sleep 30s"</t>
  </si>
  <si>
    <t>      aws-azure-login --no-sandbox --no-prompt</t>
  </si>
  <si>
    <t>      echo 'Timeout is suspected ' $COUNT</t>
  </si>
  <si>
    <t>      done</t>
  </si>
  <si>
    <t xml:space="preserve">      echo Done </t>
  </si>
  <si>
    <t xml:space="preserve">    ### Remark: Development Team can modify this command below refer to your project needs </t>
  </si>
  <si>
    <t>deployment:prod:</t>
  </si>
  <si>
    <t>    - echo "[profile prod]" &gt;&gt; /root/.aws/config</t>
  </si>
  <si>
    <t>    - echo "role_arn=$ROLE_ARN_PROD" &gt;&gt; /root/.aws/config</t>
  </si>
  <si>
    <t>   # Add Handle a timeout issue when login via AWS SAML</t>
  </si>
  <si>
    <t>    - aws sts get-caller-identity --profile prod</t>
  </si>
  <si>
    <t xml:space="preserve">  - local: /stages/prod-approval/prod-approval-v1.0.0.yml</t>
  </si>
  <si>
    <t>TDEM &gt; mobility-service-software-development &gt; Sample Web Frontend to s3</t>
  </si>
  <si>
    <t># PROD Testing</t>
  </si>
  <si>
    <t>    - curl -o kubectl http://THEPAIFD01.tmap-em.toyota-asia.com/download/Runner/kubectl/1.22.6/kubectl</t>
  </si>
  <si>
    <t>    - aws sts get-caller-identity --profile non-prod    </t>
  </si>
  <si>
    <t>    - echo "eks deployment start"</t>
  </si>
  <si>
    <t>    - aws eks --region $REGION update-kubeconfig --name tcoth-dev-eks-cluster --profile non-prod</t>
  </si>
  <si>
    <t>    - kubectl get nodes</t>
  </si>
  <si>
    <t xml:space="preserve">    #- apt-get install jq -y </t>
  </si>
  <si>
    <t xml:space="preserve">  script: </t>
  </si>
  <si>
    <t xml:space="preserve">    - echo "eks deployment to prod start" </t>
  </si>
  <si>
    <t>    #- aws eks --region $REGION update-kubeconfig --name tcoth-pcec-eks-cluster --profile non-prod</t>
  </si>
  <si>
    <t>    #- kubectl get nodes</t>
  </si>
  <si>
    <t xml:space="preserve">  - local: /stages/image-build/image-build-v1.0.0.yml</t>
  </si>
  <si>
    <t xml:space="preserve">  - local: /stages/image-scan/image-scan-v1.0.0.yml</t>
  </si>
  <si>
    <t xml:space="preserve">  - local: /stages/image-push/image-push-v1.0.0.yml</t>
  </si>
  <si>
    <t xml:space="preserve">Guideline How to deploy </t>
  </si>
  <si>
    <t>Environment</t>
  </si>
  <si>
    <t xml:space="preserve">2 environment </t>
  </si>
  <si>
    <t>Tag</t>
  </si>
  <si>
    <t>master -- /^v[0-9]\d*(\.[0-9]\d*)*$/</t>
  </si>
  <si>
    <t>develop -- none</t>
  </si>
  <si>
    <t>develop
branch</t>
  </si>
  <si>
    <t>Jobstages
(pipeline run)</t>
  </si>
  <si>
    <t>deployment job stage</t>
  </si>
  <si>
    <t>deploy to development env run</t>
  </si>
  <si>
    <t>Merge (develop-&gt;master)</t>
  </si>
  <si>
    <t>Commit source code</t>
  </si>
  <si>
    <t>master
branch</t>
  </si>
  <si>
    <t>production</t>
  </si>
  <si>
    <t>No pipeline run</t>
  </si>
  <si>
    <r>
      <t xml:space="preserve">give tags prod
</t>
    </r>
    <r>
      <rPr>
        <sz val="12"/>
        <color rgb="FF002060"/>
        <rFont val="Calibri Light"/>
        <family val="2"/>
        <scheme val="major"/>
      </rPr>
      <t>/^v[0-9]\d*(\.[0-9]\d*)*$/</t>
    </r>
  </si>
  <si>
    <t xml:space="preserve">   create uniq tag</t>
  </si>
  <si>
    <t>deploy to production env run</t>
  </si>
  <si>
    <t>LSP &amp; MMS Sizing</t>
  </si>
  <si>
    <t>New LSP Production Server Sizing</t>
  </si>
  <si>
    <t>Server</t>
  </si>
  <si>
    <t>CPU
 (Core)</t>
  </si>
  <si>
    <t>Mem
(GB)</t>
  </si>
  <si>
    <t>OS Disk
(GB)</t>
  </si>
  <si>
    <t>Data Disk
(GB)</t>
  </si>
  <si>
    <t>DB</t>
  </si>
  <si>
    <t>Web/App</t>
  </si>
  <si>
    <t>Existing MMS Server Sizing</t>
  </si>
  <si>
    <r>
      <t xml:space="preserve">LSP &amp; MMS Final Sizing
</t>
    </r>
    <r>
      <rPr>
        <b/>
        <sz val="14"/>
        <color rgb="FFC00000"/>
        <rFont val="Calibri"/>
        <family val="2"/>
        <scheme val="minor"/>
      </rPr>
      <t>(Based on HP Private Cloud)</t>
    </r>
  </si>
  <si>
    <t>RequireCPU
 (Core)</t>
  </si>
  <si>
    <t>CPU Sizing
 (Core)</t>
  </si>
  <si>
    <t>Require Mem
(GB)</t>
  </si>
  <si>
    <t>Mem Sizing
(GB)</t>
  </si>
  <si>
    <t>Required Disk(GB)</t>
  </si>
  <si>
    <t>Data Disk Sizing
(GB)</t>
  </si>
  <si>
    <t>Additional Resource</t>
  </si>
  <si>
    <t>devsecops_coe@tdem.toyota-asia.com</t>
  </si>
  <si>
    <t>Example tags:</t>
  </si>
  <si>
    <t xml:space="preserve"> v1.0.0, v1.2.3, v.1.0.3</t>
  </si>
  <si>
    <t>blank , no tag</t>
  </si>
  <si>
    <t>FTH) Suttichai</t>
  </si>
  <si>
    <t>Version. 1.0</t>
  </si>
  <si>
    <t>Toyota Part Export System</t>
  </si>
  <si>
    <t>CICD Pipeline Configuration Toyota Part Export System</t>
  </si>
  <si>
    <t>Gitlab of Toyota Part Export System</t>
  </si>
  <si>
    <t>https://scm.ap.toyota-asia.com/tdem/toyota-part-export-system-tpex</t>
  </si>
  <si>
    <t>Javascript and NodeJS</t>
  </si>
  <si>
    <t>Project to support ROEM EOSL</t>
  </si>
  <si>
    <t>Gitlab Variable in Toyota Part Export System</t>
  </si>
  <si>
    <t>Toyota Part Export System &gt; Setting &gt; CI/CD &gt; Variables</t>
  </si>
  <si>
    <t>https://scm.ap.toyota-asia.com/groups/tdem/toyota-part-export-system-tpex/-/settings/ci_cd</t>
  </si>
  <si>
    <t>OCP_NAMESPACE_DEV</t>
  </si>
  <si>
    <t>OCP_NAMESPACE_PROD</t>
  </si>
  <si>
    <t>OCP_NAMESPACE_SIT</t>
  </si>
  <si>
    <t>OCP_NAMESPACE_UAT</t>
  </si>
  <si>
    <t>OCP_TOKEN_DEV</t>
  </si>
  <si>
    <t>OCP_TOKEN_PROD</t>
  </si>
  <si>
    <t>OCP_TOKEN_SIT</t>
  </si>
  <si>
    <t>OCP_TOKEN_UAT</t>
  </si>
  <si>
    <t>sample-demo-project :  sample-java</t>
  </si>
  <si>
    <t>TDEM &gt; Toyota Part Export System (TPEX)  &gt; sample-java</t>
  </si>
  <si>
    <t>https://scm.ap.toyota-asia.com/tdem/toyota-part-export-system-tpex/sample-java</t>
  </si>
  <si>
    <t xml:space="preserve">  tags:</t>
  </si>
  <si>
    <t xml:space="preserve">    - docker</t>
  </si>
  <si>
    <t xml:space="preserve">  cache:</t>
  </si>
  <si>
    <t xml:space="preserve">      paths:</t>
  </si>
  <si>
    <t xml:space="preserve">        - .m2/repository    </t>
  </si>
  <si>
    <t xml:space="preserve">  - compile</t>
  </si>
  <si>
    <t xml:space="preserve">  - code scan  </t>
  </si>
  <si>
    <t xml:space="preserve">  - image build</t>
  </si>
  <si>
    <t xml:space="preserve">  - image scan</t>
  </si>
  <si>
    <t xml:space="preserve">  - image push</t>
  </si>
  <si>
    <t xml:space="preserve">  - dev deployment</t>
  </si>
  <si>
    <t xml:space="preserve">  - sit deployment</t>
  </si>
  <si>
    <t xml:space="preserve">  - uat approval</t>
  </si>
  <si>
    <t xml:space="preserve">  - uat promote</t>
  </si>
  <si>
    <t xml:space="preserve">  - uat deployment</t>
  </si>
  <si>
    <t xml:space="preserve">  - prod approval</t>
  </si>
  <si>
    <t xml:space="preserve">  - prod deployment</t>
  </si>
  <si>
    <t xml:space="preserve">  - testing</t>
  </si>
  <si>
    <t xml:space="preserve">  ## PROJECT_NAME and SERVICE_NAME cannot use underscore "_"</t>
  </si>
  <si>
    <t xml:space="preserve">  PROJECT_NAME: "toyota-part-export-system" # Harbor repository name</t>
  </si>
  <si>
    <t xml:space="preserve">  SERVICE_NAME: "sample-java" # OpenShift service name</t>
  </si>
  <si>
    <t xml:space="preserve">  SERVICE_VERSION: "v1.0.0" # Service version using for tagging on Harbor</t>
  </si>
  <si>
    <t xml:space="preserve">  </t>
  </si>
  <si>
    <t xml:space="preserve">  MAVEN_OPTS: "-Dmaven.repo.local=$CI_PROJECT_DIR/.m2/repository"</t>
  </si>
  <si>
    <t xml:space="preserve">  MAVEN_CLI_OPTS: "-P otherOutputDir -DskipTests"</t>
  </si>
  <si>
    <t xml:space="preserve">  DIRECTORY_BUILD: "build/libs"</t>
  </si>
  <si>
    <t xml:space="preserve">  SOURCE_SCAN_PATH: "."</t>
  </si>
  <si>
    <t xml:space="preserve">  SONAR_CONFIG : "-Dsonar.java.binaries=./build/libs/ -Dsonar.qualitygate.timeout=360"</t>
  </si>
  <si>
    <t xml:space="preserve">  - project: "DevSecOps/cicd-template"</t>
  </si>
  <si>
    <t xml:space="preserve">    ref: master</t>
  </si>
  <si>
    <t xml:space="preserve">    file: "/templates/DS9/template-pipeline-v1.0.0.yml"</t>
  </si>
  <si>
    <t xml:space="preserve">  # REMOVE! : Create new template on here https://scm.ap.toyota-asia.com/devsecops/cicd-template/-/tree/master/templates/&lt;project_name&gt;</t>
  </si>
  <si>
    <t xml:space="preserve">  # REMOVE! : Jobs template for Build NodeJS for 4 Environment template-pipeline-v1.0.0.yml https://scm.ap.toyota-asia.com/devsecops/cicd-template/-/blob/master/templates/ep0/template-pipeline-v1.0.0.yml    </t>
  </si>
  <si>
    <t>compile:</t>
  </si>
  <si>
    <t xml:space="preserve">  stage: compile</t>
  </si>
  <si>
    <t xml:space="preserve">  image: $DOMAIN_NAME_TCR/hubdocker/library/openjdk:12-alpine</t>
  </si>
  <si>
    <t xml:space="preserve">  script:</t>
  </si>
  <si>
    <t xml:space="preserve">    - sed -i "s/SERVICE_VERSION/$SERVICE_VERSION/" ./src/main/resources/application.properties</t>
  </si>
  <si>
    <t xml:space="preserve">    - chmod +x mvnw</t>
  </si>
  <si>
    <t xml:space="preserve">    - echo "add a comment after Gitlab migrate"</t>
  </si>
  <si>
    <t xml:space="preserve">    #- ./mvnw package</t>
  </si>
  <si>
    <t xml:space="preserve">    - ./mvnw $MAVEN_CLI_OPTS package</t>
  </si>
  <si>
    <t xml:space="preserve">    - ls -la &amp;&amp; ls -la $DIRECTORY_BUILD &amp;&amp; pwd</t>
  </si>
  <si>
    <t xml:space="preserve">    #- ls ./target/apwarrantydemo-0.0.1-SNAPSHOT.jar</t>
  </si>
  <si>
    <t xml:space="preserve">    #- mkdir build &amp;&amp; mkdir ./build/libs</t>
  </si>
  <si>
    <t xml:space="preserve">    - mv ./build/libs/apwarrantydemo-0.0.1-SNAPSHOT.jar $DIRECTORY_BUILD/app.jar</t>
  </si>
  <si>
    <t xml:space="preserve">    - echo $SONAR_CONFIG</t>
  </si>
  <si>
    <t xml:space="preserve">  artifacts:</t>
  </si>
  <si>
    <t xml:space="preserve">    paths:</t>
  </si>
  <si>
    <t xml:space="preserve">      - $DIRECTORY_BUILD</t>
  </si>
  <si>
    <t xml:space="preserve">  only:</t>
  </si>
  <si>
    <t xml:space="preserve">    - develop</t>
  </si>
  <si>
    <t xml:space="preserve">    - release</t>
  </si>
  <si>
    <t xml:space="preserve">    - /^hotfix-v[0-9]\d*(\.[0-9]\d*)*$/</t>
  </si>
  <si>
    <t xml:space="preserve">  stage: testing</t>
  </si>
  <si>
    <t xml:space="preserve">  image: $DOMAIN_NAME_TCR/hubdocker/everpeace/curl-jq:latest</t>
  </si>
  <si>
    <t xml:space="preserve">    #- curl -k $SERVICE_URL/actuator/info | jq -r .app.version | grep $SERVICE_VERSION</t>
  </si>
  <si>
    <t xml:space="preserve">    - echo "version checking.."</t>
  </si>
  <si>
    <t xml:space="preserve">    #- curl -k $SERVICE_URL/actuator/health | jq -r .status |grep "UP"</t>
  </si>
  <si>
    <t xml:space="preserve">    - echo "smoke testing.."</t>
  </si>
  <si>
    <t xml:space="preserve">  image:</t>
  </si>
  <si>
    <t xml:space="preserve">    name: $DOMAIN_NAME_TCR/hubdocker/postman/newman:latest</t>
  </si>
  <si>
    <t xml:space="preserve">    entrypoint: [""]</t>
  </si>
  <si>
    <t xml:space="preserve">  before_script:</t>
  </si>
  <si>
    <t xml:space="preserve">    - apk add sed</t>
  </si>
  <si>
    <t xml:space="preserve">    - npm i -g newman-reporter-htmlextra</t>
  </si>
  <si>
    <t xml:space="preserve">    #- sed -i 's~${SERVICE_URL}~'"$SERVICE_URL"'~' ./test/apitesting/Moderna_OpenShift_SIT.postman_environment.json</t>
  </si>
  <si>
    <t xml:space="preserve">    #- newman --version</t>
  </si>
  <si>
    <t xml:space="preserve">    #- newman run "./test/apitesting/Cars_API_SpringBoot.postman_collection.json" -k --environment "./test/apitesting/Moderna_OpenShift_SIT.postman_environment.json" --reporters cli,htmlextra,junit --reporter-htmlextra-export "newman/report.html" --reporter-junit-export "newman/report.xml"</t>
  </si>
  <si>
    <t xml:space="preserve">    - echo "api testing..."</t>
  </si>
  <si>
    <t xml:space="preserve">    when: always</t>
  </si>
  <si>
    <t xml:space="preserve">      - newman/</t>
  </si>
  <si>
    <t xml:space="preserve">    reports:</t>
  </si>
  <si>
    <t xml:space="preserve">      junit: newman/report.xml</t>
  </si>
  <si>
    <t xml:space="preserve">  extends: .version checking</t>
  </si>
  <si>
    <t xml:space="preserve">  variables:</t>
  </si>
  <si>
    <t xml:space="preserve">    SERVICE_URL: $SERVICE_DEV_URL</t>
  </si>
  <si>
    <t xml:space="preserve">  extends: .smoke test</t>
  </si>
  <si>
    <t xml:space="preserve">  extends: .api test</t>
  </si>
  <si>
    <t># SIT Testing</t>
  </si>
  <si>
    <t>version checking:sit:</t>
  </si>
  <si>
    <t xml:space="preserve">    SERVICE_URL: $SERVICE_SIT_URL</t>
  </si>
  <si>
    <t>smoke test:sit:</t>
  </si>
  <si>
    <t>api test:sit:</t>
  </si>
  <si>
    <t># UAT Testing</t>
  </si>
  <si>
    <t>version checking:uat:</t>
  </si>
  <si>
    <t xml:space="preserve">    SERVICE_URL: $SERVICE_UAT_URL</t>
  </si>
  <si>
    <t xml:space="preserve">    #- release</t>
  </si>
  <si>
    <t xml:space="preserve">    - /^v[0-9]\d*(\.[0-9]\d*)+-rc\d*$/</t>
  </si>
  <si>
    <t>smoke test:uat:</t>
  </si>
  <si>
    <t>api test:uat:</t>
  </si>
  <si>
    <t xml:space="preserve">    SERVICE_URL: $SERVICE_PROD_URL</t>
  </si>
  <si>
    <t xml:space="preserve">    - /^v[0-9]\d*(\.[0-9]\d*)*$/</t>
  </si>
  <si>
    <t xml:space="preserve">  # - unit test</t>
  </si>
  <si>
    <t># This folder is cached between builds</t>
  </si>
  <si>
    <t>cache:</t>
  </si>
  <si>
    <t xml:space="preserve">  paths:</t>
  </si>
  <si>
    <t xml:space="preserve">    - node_modules/</t>
  </si>
  <si>
    <t xml:space="preserve">  ## PROJECT_NAME and SERVICE_NAME cannot use underscore "_" test pipeline by norapatra</t>
  </si>
  <si>
    <t xml:space="preserve">  SERVICE_NAME: "sample-nodejs" # OpenShift service name</t>
  </si>
  <si>
    <t xml:space="preserve">  # SONAR_CONFIG : "-Dsonar.java.binaries=. -Dsonar.qualitygate.timeout=360"</t>
  </si>
  <si>
    <t xml:space="preserve">    file: "/templates/DS9/template-pipeline-v1.0.0.yml" </t>
  </si>
  <si>
    <t xml:space="preserve">  image: $DOMAIN_NAME_TCR/hubdocker/library/node:14.17.4-slim</t>
  </si>
  <si>
    <t xml:space="preserve">  script: </t>
  </si>
  <si>
    <t xml:space="preserve">    - echo "Start building App"</t>
  </si>
  <si>
    <t xml:space="preserve">    - cd src</t>
  </si>
  <si>
    <t xml:space="preserve">    - npm install</t>
  </si>
  <si>
    <t xml:space="preserve">    - echo "building successfully"</t>
  </si>
  <si>
    <t># unit test:</t>
  </si>
  <si>
    <t>#   stage: unit test</t>
  </si>
  <si>
    <t>#   image: $DOMAIN_NAME_TCR/hubdocker/library/node:14.17.4-slim</t>
  </si>
  <si>
    <t>#   tags:</t>
  </si>
  <si>
    <t>#     - docker</t>
  </si>
  <si>
    <t xml:space="preserve">#   script: </t>
  </si>
  <si>
    <t>#     - echo "Start unit test "</t>
  </si>
  <si>
    <t>#     - 'jest --ci --reporters=default --reporters=jest-junit'</t>
  </si>
  <si>
    <t>#     - echo "unit test successfully"</t>
  </si>
  <si>
    <t>#   artifacts:</t>
  </si>
  <si>
    <t>#     when: always</t>
  </si>
  <si>
    <t>#     expire_in: 1 week</t>
  </si>
  <si>
    <t>#     reports:</t>
  </si>
  <si>
    <t>#       junit:</t>
  </si>
  <si>
    <t>#         - junit.xml</t>
  </si>
  <si>
    <t>#   only:</t>
  </si>
  <si>
    <t>#     - develop</t>
  </si>
  <si>
    <t>#     - release</t>
  </si>
  <si>
    <t>#     - /^hotfix-v[0-9]\d*(\.[0-9]\d*)*$/</t>
  </si>
  <si>
    <t>https://scm.ap.toyota-asia.com/tdem/toyota-part-export-system-tpex/sample-nodejs</t>
  </si>
  <si>
    <t>Gitlab Template for toyota part export system</t>
  </si>
  <si>
    <t>DevSecOps &gt; cicd-template &gt;  templates &gt; DS9 &gt; template-pipeline-v1.0.0.yml</t>
  </si>
  <si>
    <t>https://scm.ap.toyota-asia.com/devsecops/cicd-template/-/blob/master/templates/DS9/template-pipeline-v1.0.0.yml</t>
  </si>
  <si>
    <t xml:space="preserve">  - local: /stages/code-scan/code-scan-sonar-and-gitleaks-v1.0.0.yml</t>
  </si>
  <si>
    <t xml:space="preserve">  - local: /stages/dev-deployment/dev-deployment-v1.0.0.yml</t>
  </si>
  <si>
    <t xml:space="preserve">  - local: /stages/sit-deployment/sit-deployment-v1.0.0.yml</t>
  </si>
  <si>
    <t xml:space="preserve">  - local: /stages/uat-approval/uat-approval-v1.0.0.yml</t>
  </si>
  <si>
    <t xml:space="preserve">  - local: /stages/uat-promote/uat-promote-v1.0.0.yml</t>
  </si>
  <si>
    <t xml:space="preserve">  - local: /stages/uat-deployment/uat-deployment-v1.0.0.yml</t>
  </si>
  <si>
    <t xml:space="preserve">  - local: /stages/prod-deployment/prod-deployment-v1.0.0.yml</t>
  </si>
  <si>
    <t>Gitlab Main States/Jobs for Toyota Part Export System</t>
  </si>
  <si>
    <t>TDEM &gt; Toyota Part Export System (TPEX)  &gt; sample-nodejs</t>
  </si>
  <si>
    <t>sample-demo-project :  sample-nodejs</t>
  </si>
  <si>
    <t xml:space="preserve">master branch  -- production
develop branch -- development
release branch </t>
  </si>
  <si>
    <t>release -- none</t>
  </si>
  <si>
    <t xml:space="preserve"> v1.0.0-rc</t>
  </si>
  <si>
    <t>https://scm.ap.toyota-asia.com/groups/devsecops/guideline/-/wikis/B.-Openshift/1.-Introduction-to-Openshift</t>
  </si>
  <si>
    <t>Here is the flow to deploy to different environment</t>
  </si>
  <si>
    <t xml:space="preserve">More WiKi information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</si>
</sst>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#,##0;\-#,##0;&quot;-&quot;"/>
    <numFmt numFmtId="166" formatCode="#,##0;\(#,##0\)"/>
    <numFmt numFmtId="167" formatCode="\$#,##0\ ;\(\$#,##0\)"/>
    <numFmt numFmtId="168" formatCode="\t0.00%"/>
    <numFmt numFmtId="169" formatCode="\t#\ ??/??"/>
    <numFmt numFmtId="170" formatCode="&quot;$&quot;#,##0;[Red]\-&quot;$&quot;#,##0"/>
    <numFmt numFmtId="171" formatCode="&quot;$&quot;#,##0.00;[Red]\-&quot;$&quot;#,##0.00"/>
    <numFmt numFmtId="172" formatCode="#,##0,"/>
    <numFmt numFmtId="173" formatCode="&quot;\&quot;#,##0.00;[Red]\-&quot;\&quot;#,##0.00"/>
    <numFmt numFmtId="174" formatCode="&quot;\&quot;#,##0.00;[Red]&quot;\&quot;\-#,##0.00"/>
    <numFmt numFmtId="175" formatCode="&quot;\&quot;#,##0;[Red]&quot;\&quot;\-#,##0"/>
    <numFmt numFmtId="176" formatCode="_ * #,##0_ ;_ * \-#,##0_ ;_ * &quot;-&quot;_ ;_ @_ "/>
    <numFmt numFmtId="177" formatCode="_ * #,##0.00_ ;_ * \-#,##0.00_ ;_ * &quot;-&quot;??_ ;_ @_ "/>
    <numFmt numFmtId="178" formatCode="&quot;\&quot;#,##0;\-&quot;\&quot;#,##0"/>
    <numFmt numFmtId="179" formatCode="[$-409]dd\-mmm\-yy;@"/>
  </numFmts>
  <fonts count="1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ordia New"/>
      <family val="2"/>
    </font>
    <font>
      <sz val="11"/>
      <color theme="1"/>
      <name val="Calibri"/>
      <family val="2"/>
      <charset val="128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name val="lr oSVbN"/>
      <family val="3"/>
      <charset val="128"/>
    </font>
    <font>
      <sz val="11"/>
      <color indexed="8"/>
      <name val="Arial"/>
      <family val="2"/>
    </font>
    <font>
      <sz val="11"/>
      <color indexed="8"/>
      <name val="宋体"/>
      <charset val="134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sz val="9"/>
      <color indexed="27"/>
      <name val="明朝"/>
      <family val="1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9"/>
      <color indexed="12"/>
      <name val="ＭＳ 明朝"/>
      <family val="1"/>
      <charset val="128"/>
    </font>
    <font>
      <sz val="10"/>
      <name val="?? ????"/>
      <family val="2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7"/>
      <name val="Small Fonts"/>
      <family val="2"/>
    </font>
    <font>
      <sz val="10"/>
      <name val="ＭＳ Ｐゴシック"/>
      <family val="3"/>
      <charset val="128"/>
    </font>
    <font>
      <b/>
      <sz val="11"/>
      <name val="Helv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1"/>
      <color indexed="9"/>
      <name val="Arial"/>
      <family val="2"/>
    </font>
    <font>
      <sz val="11"/>
      <color indexed="52"/>
      <name val="Arial"/>
      <family val="2"/>
    </font>
    <font>
      <sz val="11"/>
      <color indexed="20"/>
      <name val="Arial"/>
      <family val="2"/>
    </font>
    <font>
      <b/>
      <sz val="11"/>
      <color indexed="63"/>
      <name val="Arial"/>
      <family val="2"/>
    </font>
    <font>
      <b/>
      <sz val="11"/>
      <color indexed="52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8"/>
      <color indexed="56"/>
      <name val="Cambria"/>
      <family val="1"/>
    </font>
    <font>
      <sz val="11"/>
      <color indexed="17"/>
      <name val="Arial"/>
      <family val="2"/>
    </font>
    <font>
      <sz val="11"/>
      <color indexed="62"/>
      <name val="Arial"/>
      <family val="2"/>
    </font>
    <font>
      <sz val="11"/>
      <color indexed="60"/>
      <name val="Arial"/>
      <family val="2"/>
    </font>
    <font>
      <b/>
      <sz val="11"/>
      <color indexed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name val=" "/>
      <family val="3"/>
    </font>
    <font>
      <sz val="14"/>
      <name val="뼻뮝"/>
      <family val="3"/>
      <charset val="129"/>
    </font>
    <font>
      <sz val="12"/>
      <name val="뼻뮝"/>
      <family val="2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2"/>
      <name val="微软雅黑"/>
      <family val="2"/>
      <charset val="134"/>
    </font>
    <font>
      <sz val="14"/>
      <name val="ＭＳ 明朝"/>
      <family val="1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・団"/>
      <family val="1"/>
      <charset val="128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family val="2"/>
    </font>
    <font>
      <u/>
      <sz val="11"/>
      <color indexed="36"/>
      <name val="ＭＳ Ｐゴシック"/>
      <family val="3"/>
      <charset val="128"/>
    </font>
    <font>
      <b/>
      <sz val="16"/>
      <name val="ＭＳ 明朝"/>
      <family val="1"/>
      <charset val="128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9"/>
      <name val="ＭＳ 明朝"/>
      <family val="1"/>
      <charset val="128"/>
    </font>
    <font>
      <sz val="9"/>
      <name val="Arial"/>
      <family val="2"/>
    </font>
    <font>
      <sz val="16"/>
      <name val="Arial"/>
      <family val="2"/>
    </font>
    <font>
      <strike/>
      <sz val="10"/>
      <name val="Arial"/>
      <family val="2"/>
    </font>
    <font>
      <i/>
      <sz val="10"/>
      <name val="Arial"/>
      <family val="2"/>
    </font>
    <font>
      <sz val="10"/>
      <name val="Segoe UI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6"/>
      <color rgb="FFFF0000"/>
      <name val="Arial"/>
      <family val="2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theme="1" tint="0.34998626667073579"/>
      <name val="Consolas"/>
      <family val="3"/>
    </font>
    <font>
      <b/>
      <sz val="12"/>
      <color theme="1"/>
      <name val="Calibri"/>
      <family val="2"/>
      <scheme val="minor"/>
    </font>
    <font>
      <sz val="10"/>
      <color theme="1"/>
      <name val="Toyota Type"/>
      <family val="2"/>
    </font>
    <font>
      <b/>
      <sz val="10"/>
      <color theme="0"/>
      <name val="Arial"/>
      <family val="2"/>
    </font>
    <font>
      <sz val="11"/>
      <color rgb="FF002060"/>
      <name val="Consolas"/>
      <family val="3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theme="1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sz val="12"/>
      <color rgb="FF002060"/>
      <name val="Calibri Light"/>
      <family val="2"/>
      <scheme val="major"/>
    </font>
    <font>
      <sz val="11"/>
      <color rgb="FF002060"/>
      <name val="Calibri"/>
      <family val="2"/>
      <scheme val="minor"/>
    </font>
    <font>
      <sz val="18"/>
      <color rgb="FF002060"/>
      <name val="Calibri Light"/>
      <family val="2"/>
      <scheme val="maj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mediumGray">
        <fgColor indexed="8"/>
        <bgColor indexed="37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9">
    <xf numFmtId="179" fontId="0" fillId="0" borderId="0"/>
    <xf numFmtId="179" fontId="3" fillId="0" borderId="0"/>
    <xf numFmtId="179" fontId="4" fillId="0" borderId="0">
      <alignment vertical="center"/>
    </xf>
    <xf numFmtId="43" fontId="7" fillId="0" borderId="0" applyFont="0" applyFill="0" applyBorder="0" applyAlignment="0" applyProtection="0"/>
    <xf numFmtId="179" fontId="8" fillId="0" borderId="0"/>
    <xf numFmtId="43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79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0" fontId="4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79" fontId="10" fillId="0" borderId="0"/>
    <xf numFmtId="179" fontId="3" fillId="0" borderId="0"/>
    <xf numFmtId="179" fontId="7" fillId="0" borderId="0"/>
    <xf numFmtId="179" fontId="3" fillId="0" borderId="0"/>
    <xf numFmtId="9" fontId="3" fillId="0" borderId="0" applyFont="0" applyFill="0" applyBorder="0" applyAlignment="0" applyProtection="0"/>
    <xf numFmtId="179" fontId="3" fillId="0" borderId="0"/>
    <xf numFmtId="179" fontId="13" fillId="0" borderId="0"/>
    <xf numFmtId="179" fontId="14" fillId="7" borderId="0" applyNumberFormat="0" applyBorder="0" applyAlignment="0" applyProtection="0"/>
    <xf numFmtId="179" fontId="14" fillId="8" borderId="0" applyNumberFormat="0" applyBorder="0" applyAlignment="0" applyProtection="0"/>
    <xf numFmtId="179" fontId="14" fillId="9" borderId="0" applyNumberFormat="0" applyBorder="0" applyAlignment="0" applyProtection="0"/>
    <xf numFmtId="179" fontId="14" fillId="10" borderId="0" applyNumberFormat="0" applyBorder="0" applyAlignment="0" applyProtection="0"/>
    <xf numFmtId="179" fontId="14" fillId="11" borderId="0" applyNumberFormat="0" applyBorder="0" applyAlignment="0" applyProtection="0"/>
    <xf numFmtId="179" fontId="14" fillId="12" borderId="0" applyNumberFormat="0" applyBorder="0" applyAlignment="0" applyProtection="0"/>
    <xf numFmtId="179" fontId="15" fillId="13" borderId="0" applyNumberFormat="0" applyBorder="0" applyAlignment="0" applyProtection="0">
      <alignment vertical="center"/>
    </xf>
    <xf numFmtId="179" fontId="15" fillId="14" borderId="0" applyNumberFormat="0" applyBorder="0" applyAlignment="0" applyProtection="0">
      <alignment vertical="center"/>
    </xf>
    <xf numFmtId="179" fontId="15" fillId="5" borderId="0" applyNumberFormat="0" applyBorder="0" applyAlignment="0" applyProtection="0">
      <alignment vertical="center"/>
    </xf>
    <xf numFmtId="179" fontId="15" fillId="15" borderId="0" applyNumberFormat="0" applyBorder="0" applyAlignment="0" applyProtection="0">
      <alignment vertical="center"/>
    </xf>
    <xf numFmtId="179" fontId="15" fillId="16" borderId="0" applyNumberFormat="0" applyBorder="0" applyAlignment="0" applyProtection="0">
      <alignment vertical="center"/>
    </xf>
    <xf numFmtId="179" fontId="15" fillId="17" borderId="0" applyNumberFormat="0" applyBorder="0" applyAlignment="0" applyProtection="0">
      <alignment vertical="center"/>
    </xf>
    <xf numFmtId="179" fontId="14" fillId="18" borderId="0" applyNumberFormat="0" applyBorder="0" applyAlignment="0" applyProtection="0"/>
    <xf numFmtId="179" fontId="14" fillId="19" borderId="0" applyNumberFormat="0" applyBorder="0" applyAlignment="0" applyProtection="0"/>
    <xf numFmtId="179" fontId="14" fillId="20" borderId="0" applyNumberFormat="0" applyBorder="0" applyAlignment="0" applyProtection="0"/>
    <xf numFmtId="179" fontId="14" fillId="10" borderId="0" applyNumberFormat="0" applyBorder="0" applyAlignment="0" applyProtection="0"/>
    <xf numFmtId="179" fontId="14" fillId="18" borderId="0" applyNumberFormat="0" applyBorder="0" applyAlignment="0" applyProtection="0"/>
    <xf numFmtId="179" fontId="14" fillId="21" borderId="0" applyNumberFormat="0" applyBorder="0" applyAlignment="0" applyProtection="0"/>
    <xf numFmtId="179" fontId="15" fillId="22" borderId="0" applyNumberFormat="0" applyBorder="0" applyAlignment="0" applyProtection="0">
      <alignment vertical="center"/>
    </xf>
    <xf numFmtId="179" fontId="15" fillId="23" borderId="0" applyNumberFormat="0" applyBorder="0" applyAlignment="0" applyProtection="0">
      <alignment vertical="center"/>
    </xf>
    <xf numFmtId="179" fontId="15" fillId="24" borderId="0" applyNumberFormat="0" applyBorder="0" applyAlignment="0" applyProtection="0">
      <alignment vertical="center"/>
    </xf>
    <xf numFmtId="179" fontId="15" fillId="15" borderId="0" applyNumberFormat="0" applyBorder="0" applyAlignment="0" applyProtection="0">
      <alignment vertical="center"/>
    </xf>
    <xf numFmtId="179" fontId="15" fillId="22" borderId="0" applyNumberFormat="0" applyBorder="0" applyAlignment="0" applyProtection="0">
      <alignment vertical="center"/>
    </xf>
    <xf numFmtId="179" fontId="15" fillId="25" borderId="0" applyNumberFormat="0" applyBorder="0" applyAlignment="0" applyProtection="0">
      <alignment vertical="center"/>
    </xf>
    <xf numFmtId="179" fontId="16" fillId="26" borderId="0" applyNumberFormat="0" applyBorder="0" applyAlignment="0" applyProtection="0"/>
    <xf numFmtId="179" fontId="16" fillId="19" borderId="0" applyNumberFormat="0" applyBorder="0" applyAlignment="0" applyProtection="0"/>
    <xf numFmtId="179" fontId="16" fillId="20" borderId="0" applyNumberFormat="0" applyBorder="0" applyAlignment="0" applyProtection="0"/>
    <xf numFmtId="179" fontId="16" fillId="27" borderId="0" applyNumberFormat="0" applyBorder="0" applyAlignment="0" applyProtection="0"/>
    <xf numFmtId="179" fontId="16" fillId="28" borderId="0" applyNumberFormat="0" applyBorder="0" applyAlignment="0" applyProtection="0"/>
    <xf numFmtId="179" fontId="16" fillId="29" borderId="0" applyNumberFormat="0" applyBorder="0" applyAlignment="0" applyProtection="0"/>
    <xf numFmtId="179" fontId="17" fillId="30" borderId="0" applyNumberFormat="0" applyBorder="0" applyAlignment="0" applyProtection="0">
      <alignment vertical="center"/>
    </xf>
    <xf numFmtId="179" fontId="17" fillId="23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179" fontId="17" fillId="31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179" fontId="17" fillId="33" borderId="0" applyNumberFormat="0" applyBorder="0" applyAlignment="0" applyProtection="0">
      <alignment vertical="center"/>
    </xf>
    <xf numFmtId="4" fontId="18" fillId="34" borderId="0" applyNumberFormat="0" applyBorder="0" applyAlignment="0" applyProtection="0">
      <alignment horizontal="left"/>
    </xf>
    <xf numFmtId="165" fontId="19" fillId="0" borderId="0" applyFill="0" applyBorder="0" applyAlignment="0"/>
    <xf numFmtId="38" fontId="3" fillId="0" borderId="0" applyFont="0" applyFill="0" applyBorder="0" applyAlignment="0" applyProtection="0"/>
    <xf numFmtId="166" fontId="20" fillId="0" borderId="0"/>
    <xf numFmtId="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/>
    <xf numFmtId="179" fontId="21" fillId="0" borderId="0" applyProtection="0"/>
    <xf numFmtId="169" fontId="3" fillId="0" borderId="0"/>
    <xf numFmtId="179" fontId="12" fillId="0" borderId="0">
      <alignment vertical="center"/>
    </xf>
    <xf numFmtId="2" fontId="21" fillId="0" borderId="0" applyProtection="0"/>
    <xf numFmtId="38" fontId="12" fillId="4" borderId="0" applyNumberFormat="0" applyBorder="0" applyAlignment="0" applyProtection="0"/>
    <xf numFmtId="179" fontId="22" fillId="0" borderId="14" applyNumberFormat="0" applyAlignment="0" applyProtection="0">
      <alignment horizontal="left" vertical="center"/>
    </xf>
    <xf numFmtId="179" fontId="22" fillId="0" borderId="2">
      <alignment horizontal="left" vertical="center"/>
    </xf>
    <xf numFmtId="179" fontId="23" fillId="0" borderId="0" applyProtection="0"/>
    <xf numFmtId="179" fontId="22" fillId="0" borderId="0" applyProtection="0"/>
    <xf numFmtId="179" fontId="24" fillId="0" borderId="0" applyNumberFormat="0" applyFill="0" applyBorder="0" applyAlignment="0" applyProtection="0">
      <alignment vertical="top"/>
      <protection locked="0"/>
    </xf>
    <xf numFmtId="179" fontId="25" fillId="0" borderId="0" applyBorder="0"/>
    <xf numFmtId="10" fontId="12" fillId="35" borderId="4" applyNumberFormat="0" applyBorder="0" applyAlignment="0" applyProtection="0"/>
    <xf numFmtId="179" fontId="25" fillId="0" borderId="0"/>
    <xf numFmtId="179" fontId="26" fillId="0" borderId="0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6" fontId="27" fillId="0" borderId="0" applyFont="0" applyFill="0" applyBorder="0" applyAlignment="0" applyProtection="0"/>
    <xf numFmtId="8" fontId="27" fillId="0" borderId="0" applyFont="0" applyFill="0" applyBorder="0" applyAlignment="0" applyProtection="0"/>
    <xf numFmtId="179" fontId="20" fillId="0" borderId="0"/>
    <xf numFmtId="37" fontId="28" fillId="0" borderId="0"/>
    <xf numFmtId="37" fontId="4" fillId="0" borderId="0"/>
    <xf numFmtId="179" fontId="3" fillId="0" borderId="0"/>
    <xf numFmtId="179" fontId="29" fillId="0" borderId="0" applyBorder="0">
      <alignment horizontal="center" vertical="center"/>
    </xf>
    <xf numFmtId="179" fontId="7" fillId="0" borderId="0"/>
    <xf numFmtId="179" fontId="4" fillId="0" borderId="0"/>
    <xf numFmtId="10" fontId="3" fillId="0" borderId="0" applyFont="0" applyFill="0" applyBorder="0" applyAlignment="0" applyProtection="0"/>
    <xf numFmtId="9" fontId="27" fillId="0" borderId="13" applyNumberFormat="0" applyBorder="0"/>
    <xf numFmtId="179" fontId="19" fillId="0" borderId="0">
      <alignment vertical="top"/>
    </xf>
    <xf numFmtId="179" fontId="30" fillId="0" borderId="0"/>
    <xf numFmtId="179" fontId="31" fillId="0" borderId="0">
      <alignment vertical="center"/>
    </xf>
    <xf numFmtId="179" fontId="32" fillId="0" borderId="0" applyNumberFormat="0" applyFill="0" applyBorder="0" applyAlignment="0" applyProtection="0">
      <alignment vertical="top"/>
      <protection locked="0"/>
    </xf>
    <xf numFmtId="179" fontId="33" fillId="36" borderId="15" applyNumberFormat="0" applyAlignment="0" applyProtection="0"/>
    <xf numFmtId="179" fontId="34" fillId="0" borderId="16" applyNumberFormat="0" applyFill="0" applyAlignment="0" applyProtection="0"/>
    <xf numFmtId="179" fontId="35" fillId="8" borderId="0" applyNumberFormat="0" applyBorder="0" applyAlignment="0" applyProtection="0"/>
    <xf numFmtId="179" fontId="36" fillId="37" borderId="17" applyNumberFormat="0" applyAlignment="0" applyProtection="0"/>
    <xf numFmtId="179" fontId="37" fillId="37" borderId="18" applyNumberFormat="0" applyAlignment="0" applyProtection="0"/>
    <xf numFmtId="179" fontId="38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1" fillId="9" borderId="0" applyNumberFormat="0" applyBorder="0" applyAlignment="0" applyProtection="0"/>
    <xf numFmtId="179" fontId="3" fillId="0" borderId="0"/>
    <xf numFmtId="179" fontId="42" fillId="12" borderId="18" applyNumberFormat="0" applyAlignment="0" applyProtection="0"/>
    <xf numFmtId="179" fontId="43" fillId="38" borderId="0" applyNumberFormat="0" applyBorder="0" applyAlignment="0" applyProtection="0"/>
    <xf numFmtId="179" fontId="44" fillId="0" borderId="19" applyNumberFormat="0" applyFill="0" applyAlignment="0" applyProtection="0"/>
    <xf numFmtId="179" fontId="16" fillId="39" borderId="0" applyNumberFormat="0" applyBorder="0" applyAlignment="0" applyProtection="0"/>
    <xf numFmtId="179" fontId="16" fillId="40" borderId="0" applyNumberFormat="0" applyBorder="0" applyAlignment="0" applyProtection="0"/>
    <xf numFmtId="179" fontId="16" fillId="41" borderId="0" applyNumberFormat="0" applyBorder="0" applyAlignment="0" applyProtection="0"/>
    <xf numFmtId="179" fontId="16" fillId="27" borderId="0" applyNumberFormat="0" applyBorder="0" applyAlignment="0" applyProtection="0"/>
    <xf numFmtId="179" fontId="16" fillId="28" borderId="0" applyNumberFormat="0" applyBorder="0" applyAlignment="0" applyProtection="0"/>
    <xf numFmtId="179" fontId="16" fillId="42" borderId="0" applyNumberFormat="0" applyBorder="0" applyAlignment="0" applyProtection="0"/>
    <xf numFmtId="179" fontId="3" fillId="43" borderId="20" applyNumberFormat="0" applyFont="0" applyAlignment="0" applyProtection="0"/>
    <xf numFmtId="179" fontId="45" fillId="0" borderId="21" applyNumberFormat="0" applyFill="0" applyAlignment="0" applyProtection="0"/>
    <xf numFmtId="179" fontId="46" fillId="0" borderId="22" applyNumberFormat="0" applyFill="0" applyAlignment="0" applyProtection="0"/>
    <xf numFmtId="179" fontId="47" fillId="0" borderId="23" applyNumberFormat="0" applyFill="0" applyAlignment="0" applyProtection="0"/>
    <xf numFmtId="179" fontId="47" fillId="0" borderId="0" applyNumberFormat="0" applyFill="0" applyBorder="0" applyAlignment="0" applyProtection="0"/>
    <xf numFmtId="179" fontId="48" fillId="0" borderId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10" fontId="3" fillId="0" borderId="0" applyFont="0" applyFill="0" applyBorder="0" applyAlignment="0" applyProtection="0"/>
    <xf numFmtId="179" fontId="50" fillId="0" borderId="0"/>
    <xf numFmtId="172" fontId="3" fillId="0" borderId="0" applyFont="0" applyFill="0" applyBorder="0" applyAlignment="0" applyProtection="0"/>
    <xf numFmtId="173" fontId="51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9" fontId="53" fillId="0" borderId="0"/>
    <xf numFmtId="179" fontId="48" fillId="0" borderId="0"/>
    <xf numFmtId="176" fontId="54" fillId="0" borderId="0" applyFont="0" applyFill="0" applyBorder="0" applyAlignment="0" applyProtection="0"/>
    <xf numFmtId="177" fontId="54" fillId="0" borderId="0" applyFont="0" applyFill="0" applyBorder="0" applyAlignment="0" applyProtection="0"/>
    <xf numFmtId="179" fontId="55" fillId="5" borderId="0" applyNumberFormat="0" applyBorder="0" applyAlignment="0" applyProtection="0">
      <alignment vertical="center"/>
    </xf>
    <xf numFmtId="179" fontId="55" fillId="9" borderId="0" applyNumberFormat="0" applyBorder="0" applyAlignment="0" applyProtection="0">
      <alignment vertical="center"/>
    </xf>
    <xf numFmtId="179" fontId="55" fillId="5" borderId="0" applyNumberFormat="0" applyBorder="0" applyAlignment="0" applyProtection="0">
      <alignment vertical="center"/>
    </xf>
    <xf numFmtId="179" fontId="55" fillId="5" borderId="0" applyNumberFormat="0" applyBorder="0" applyAlignment="0" applyProtection="0">
      <alignment vertical="center"/>
    </xf>
    <xf numFmtId="179" fontId="55" fillId="9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179" fontId="56" fillId="8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179" fontId="56" fillId="8" borderId="0" applyNumberFormat="0" applyBorder="0" applyAlignment="0" applyProtection="0">
      <alignment vertical="center"/>
    </xf>
    <xf numFmtId="179" fontId="57" fillId="0" borderId="0">
      <alignment vertical="center"/>
    </xf>
    <xf numFmtId="179" fontId="17" fillId="44" borderId="0" applyNumberFormat="0" applyBorder="0" applyAlignment="0" applyProtection="0">
      <alignment vertical="center"/>
    </xf>
    <xf numFmtId="179" fontId="17" fillId="45" borderId="0" applyNumberFormat="0" applyBorder="0" applyAlignment="0" applyProtection="0">
      <alignment vertical="center"/>
    </xf>
    <xf numFmtId="179" fontId="17" fillId="46" borderId="0" applyNumberFormat="0" applyBorder="0" applyAlignment="0" applyProtection="0">
      <alignment vertical="center"/>
    </xf>
    <xf numFmtId="179" fontId="17" fillId="31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179" fontId="17" fillId="47" borderId="0" applyNumberFormat="0" applyBorder="0" applyAlignment="0" applyProtection="0">
      <alignment vertical="center"/>
    </xf>
    <xf numFmtId="179" fontId="58" fillId="0" borderId="0"/>
    <xf numFmtId="179" fontId="59" fillId="0" borderId="0" applyNumberFormat="0" applyFill="0" applyBorder="0" applyAlignment="0" applyProtection="0">
      <alignment vertical="center"/>
    </xf>
    <xf numFmtId="179" fontId="60" fillId="0" borderId="21" applyNumberFormat="0" applyFill="0" applyAlignment="0" applyProtection="0">
      <alignment vertical="center"/>
    </xf>
    <xf numFmtId="179" fontId="61" fillId="0" borderId="22" applyNumberFormat="0" applyFill="0" applyAlignment="0" applyProtection="0">
      <alignment vertical="center"/>
    </xf>
    <xf numFmtId="179" fontId="62" fillId="0" borderId="23" applyNumberFormat="0" applyFill="0" applyAlignment="0" applyProtection="0">
      <alignment vertical="center"/>
    </xf>
    <xf numFmtId="179" fontId="62" fillId="0" borderId="0" applyNumberForma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79" fontId="64" fillId="48" borderId="15" applyNumberFormat="0" applyAlignment="0" applyProtection="0">
      <alignment vertical="center"/>
    </xf>
    <xf numFmtId="179" fontId="4" fillId="0" borderId="0"/>
    <xf numFmtId="179" fontId="65" fillId="0" borderId="19" applyNumberFormat="0" applyFill="0" applyAlignment="0" applyProtection="0">
      <alignment vertical="center"/>
    </xf>
    <xf numFmtId="179" fontId="66" fillId="35" borderId="20" applyNumberFormat="0" applyFont="0" applyAlignment="0" applyProtection="0">
      <alignment vertical="center"/>
    </xf>
    <xf numFmtId="179" fontId="3" fillId="0" borderId="0"/>
    <xf numFmtId="174" fontId="63" fillId="0" borderId="0" applyFont="0" applyFill="0" applyBorder="0" applyAlignment="0" applyProtection="0"/>
    <xf numFmtId="175" fontId="63" fillId="0" borderId="0" applyFont="0" applyFill="0" applyBorder="0" applyAlignment="0" applyProtection="0"/>
    <xf numFmtId="179" fontId="67" fillId="0" borderId="0" applyNumberFormat="0" applyFill="0" applyBorder="0" applyAlignment="0" applyProtection="0">
      <alignment vertical="top"/>
      <protection locked="0"/>
    </xf>
    <xf numFmtId="179" fontId="67" fillId="0" borderId="0" applyNumberFormat="0" applyFill="0" applyBorder="0" applyAlignment="0" applyProtection="0">
      <alignment vertical="top"/>
      <protection locked="0"/>
    </xf>
    <xf numFmtId="49" fontId="29" fillId="49" borderId="24">
      <alignment horizontal="center"/>
    </xf>
    <xf numFmtId="178" fontId="26" fillId="49" borderId="24">
      <alignment horizontal="right"/>
    </xf>
    <xf numFmtId="49" fontId="29" fillId="0" borderId="24"/>
    <xf numFmtId="179" fontId="68" fillId="0" borderId="0">
      <alignment horizontal="center"/>
    </xf>
    <xf numFmtId="179" fontId="69" fillId="0" borderId="0" applyNumberFormat="0" applyFill="0" applyBorder="0" applyAlignment="0" applyProtection="0">
      <alignment vertical="center"/>
    </xf>
    <xf numFmtId="179" fontId="70" fillId="0" borderId="0" applyNumberFormat="0" applyFill="0" applyBorder="0" applyAlignment="0" applyProtection="0">
      <alignment vertical="center"/>
    </xf>
    <xf numFmtId="179" fontId="71" fillId="4" borderId="18" applyNumberFormat="0" applyAlignment="0" applyProtection="0">
      <alignment vertical="center"/>
    </xf>
    <xf numFmtId="179" fontId="72" fillId="17" borderId="18" applyNumberFormat="0" applyAlignment="0" applyProtection="0">
      <alignment vertical="center"/>
    </xf>
    <xf numFmtId="179" fontId="73" fillId="4" borderId="17" applyNumberFormat="0" applyAlignment="0" applyProtection="0">
      <alignment vertical="center"/>
    </xf>
    <xf numFmtId="179" fontId="74" fillId="50" borderId="0" applyNumberFormat="0" applyBorder="0" applyAlignment="0" applyProtection="0">
      <alignment vertical="center"/>
    </xf>
    <xf numFmtId="179" fontId="75" fillId="0" borderId="16" applyNumberFormat="0" applyFill="0" applyAlignment="0" applyProtection="0">
      <alignment vertical="center"/>
    </xf>
    <xf numFmtId="179" fontId="4" fillId="0" borderId="0"/>
    <xf numFmtId="43" fontId="4" fillId="0" borderId="0" applyFont="0" applyFill="0" applyBorder="0" applyAlignment="0" applyProtection="0"/>
    <xf numFmtId="179" fontId="4" fillId="0" borderId="0"/>
    <xf numFmtId="179" fontId="4" fillId="0" borderId="0"/>
    <xf numFmtId="179" fontId="76" fillId="0" borderId="0"/>
    <xf numFmtId="179" fontId="29" fillId="0" borderId="0" applyBorder="0">
      <alignment horizontal="center" vertical="center"/>
    </xf>
    <xf numFmtId="0" fontId="3" fillId="0" borderId="0"/>
    <xf numFmtId="0" fontId="7" fillId="0" borderId="0"/>
    <xf numFmtId="43" fontId="7" fillId="0" borderId="0" applyFont="0" applyFill="0" applyBorder="0" applyAlignment="0" applyProtection="0"/>
    <xf numFmtId="179" fontId="97" fillId="0" borderId="0" applyNumberFormat="0" applyFill="0" applyBorder="0" applyAlignment="0" applyProtection="0"/>
  </cellStyleXfs>
  <cellXfs count="349">
    <xf numFmtId="179" fontId="0" fillId="0" borderId="0" xfId="0"/>
    <xf numFmtId="179" fontId="5" fillId="2" borderId="4" xfId="0" applyFont="1" applyFill="1" applyBorder="1" applyAlignment="1">
      <alignment horizontal="center" vertical="center"/>
    </xf>
    <xf numFmtId="179" fontId="0" fillId="2" borderId="4" xfId="0" applyFill="1" applyBorder="1" applyAlignment="1">
      <alignment horizontal="center" vertical="center"/>
    </xf>
    <xf numFmtId="179" fontId="3" fillId="52" borderId="7" xfId="181" applyFont="1" applyFill="1" applyBorder="1" applyAlignment="1">
      <alignment vertical="center"/>
    </xf>
    <xf numFmtId="179" fontId="3" fillId="52" borderId="5" xfId="181" applyFont="1" applyFill="1" applyBorder="1" applyAlignment="1">
      <alignment vertical="center"/>
    </xf>
    <xf numFmtId="179" fontId="3" fillId="49" borderId="1" xfId="181" applyFont="1" applyFill="1" applyBorder="1" applyAlignment="1">
      <alignment horizontal="centerContinuous" vertical="center" shrinkToFit="1"/>
    </xf>
    <xf numFmtId="179" fontId="3" fillId="49" borderId="2" xfId="181" applyFont="1" applyFill="1" applyBorder="1" applyAlignment="1">
      <alignment horizontal="centerContinuous" vertical="center" shrinkToFit="1"/>
    </xf>
    <xf numFmtId="179" fontId="3" fillId="49" borderId="3" xfId="181" applyFont="1" applyFill="1" applyBorder="1" applyAlignment="1">
      <alignment horizontal="centerContinuous" vertical="center" shrinkToFit="1"/>
    </xf>
    <xf numFmtId="49" fontId="3" fillId="4" borderId="7" xfId="182" applyNumberFormat="1" applyFont="1" applyFill="1" applyBorder="1" applyAlignment="1">
      <alignment vertical="center"/>
    </xf>
    <xf numFmtId="49" fontId="3" fillId="4" borderId="5" xfId="182" applyNumberFormat="1" applyFont="1" applyFill="1" applyBorder="1" applyAlignment="1">
      <alignment vertical="center"/>
    </xf>
    <xf numFmtId="49" fontId="3" fillId="4" borderId="9" xfId="182" applyNumberFormat="1" applyFont="1" applyFill="1" applyBorder="1" applyAlignment="1">
      <alignment vertical="center"/>
    </xf>
    <xf numFmtId="49" fontId="3" fillId="0" borderId="5" xfId="182" applyNumberFormat="1" applyFont="1" applyBorder="1" applyAlignment="1">
      <alignment horizontal="centerContinuous" vertical="center" shrinkToFit="1"/>
    </xf>
    <xf numFmtId="49" fontId="3" fillId="0" borderId="2" xfId="182" applyNumberFormat="1" applyFont="1" applyBorder="1" applyAlignment="1">
      <alignment horizontal="centerContinuous" vertical="center" shrinkToFit="1"/>
    </xf>
    <xf numFmtId="49" fontId="3" fillId="4" borderId="1" xfId="182" applyNumberFormat="1" applyFont="1" applyFill="1" applyBorder="1" applyAlignment="1">
      <alignment horizontal="centerContinuous" vertical="center"/>
    </xf>
    <xf numFmtId="49" fontId="3" fillId="4" borderId="3" xfId="182" applyNumberFormat="1" applyFont="1" applyFill="1" applyBorder="1" applyAlignment="1">
      <alignment horizontal="centerContinuous" vertical="center"/>
    </xf>
    <xf numFmtId="49" fontId="3" fillId="0" borderId="5" xfId="182" applyNumberFormat="1" applyFont="1" applyBorder="1" applyAlignment="1">
      <alignment vertical="center" shrinkToFit="1"/>
    </xf>
    <xf numFmtId="49" fontId="3" fillId="0" borderId="9" xfId="182" applyNumberFormat="1" applyFont="1" applyBorder="1" applyAlignment="1">
      <alignment vertical="center" shrinkToFit="1"/>
    </xf>
    <xf numFmtId="49" fontId="3" fillId="0" borderId="0" xfId="182" applyNumberFormat="1" applyFont="1" applyAlignment="1">
      <alignment vertical="center"/>
    </xf>
    <xf numFmtId="179" fontId="3" fillId="52" borderId="9" xfId="181" applyFont="1" applyFill="1" applyBorder="1" applyAlignment="1">
      <alignment vertical="center"/>
    </xf>
    <xf numFmtId="49" fontId="3" fillId="0" borderId="1" xfId="182" applyNumberFormat="1" applyFont="1" applyBorder="1" applyAlignment="1">
      <alignment horizontal="centerContinuous" vertical="center" shrinkToFit="1"/>
    </xf>
    <xf numFmtId="49" fontId="3" fillId="0" borderId="3" xfId="182" applyNumberFormat="1" applyFont="1" applyBorder="1" applyAlignment="1">
      <alignment horizontal="centerContinuous" vertical="center" shrinkToFit="1"/>
    </xf>
    <xf numFmtId="49" fontId="3" fillId="4" borderId="2" xfId="182" applyNumberFormat="1" applyFont="1" applyFill="1" applyBorder="1" applyAlignment="1">
      <alignment horizontal="centerContinuous" vertical="center"/>
    </xf>
    <xf numFmtId="179" fontId="3" fillId="0" borderId="2" xfId="182" applyFont="1" applyBorder="1" applyAlignment="1">
      <alignment horizontal="centerContinuous" vertical="center"/>
    </xf>
    <xf numFmtId="49" fontId="3" fillId="0" borderId="1" xfId="182" applyNumberFormat="1" applyFont="1" applyBorder="1" applyAlignment="1">
      <alignment horizontal="centerContinuous" vertical="center"/>
    </xf>
    <xf numFmtId="49" fontId="3" fillId="0" borderId="2" xfId="182" applyNumberFormat="1" applyFont="1" applyBorder="1" applyAlignment="1">
      <alignment horizontal="centerContinuous" vertical="center"/>
    </xf>
    <xf numFmtId="49" fontId="3" fillId="0" borderId="3" xfId="182" applyNumberFormat="1" applyFont="1" applyBorder="1" applyAlignment="1">
      <alignment horizontal="centerContinuous" vertical="center"/>
    </xf>
    <xf numFmtId="179" fontId="3" fillId="52" borderId="1" xfId="181" applyFont="1" applyFill="1" applyBorder="1" applyAlignment="1">
      <alignment vertical="center"/>
    </xf>
    <xf numFmtId="179" fontId="3" fillId="52" borderId="2" xfId="181" applyFont="1" applyFill="1" applyBorder="1" applyAlignment="1">
      <alignment vertical="center"/>
    </xf>
    <xf numFmtId="179" fontId="3" fillId="52" borderId="3" xfId="181" applyFont="1" applyFill="1" applyBorder="1" applyAlignment="1">
      <alignment vertical="center"/>
    </xf>
    <xf numFmtId="49" fontId="3" fillId="0" borderId="10" xfId="182" applyNumberFormat="1" applyFont="1" applyBorder="1" applyAlignment="1">
      <alignment horizontal="centerContinuous" vertical="center" shrinkToFit="1"/>
    </xf>
    <xf numFmtId="49" fontId="3" fillId="0" borderId="6" xfId="182" applyNumberFormat="1" applyFont="1" applyBorder="1" applyAlignment="1">
      <alignment horizontal="centerContinuous" vertical="center"/>
    </xf>
    <xf numFmtId="49" fontId="3" fillId="0" borderId="11" xfId="182" applyNumberFormat="1" applyFont="1" applyBorder="1" applyAlignment="1">
      <alignment horizontal="centerContinuous" vertical="center"/>
    </xf>
    <xf numFmtId="49" fontId="3" fillId="0" borderId="10" xfId="182" applyNumberFormat="1" applyFont="1" applyBorder="1" applyAlignment="1">
      <alignment horizontal="centerContinuous" vertical="center"/>
    </xf>
    <xf numFmtId="49" fontId="3" fillId="4" borderId="10" xfId="182" applyNumberFormat="1" applyFont="1" applyFill="1" applyBorder="1" applyAlignment="1">
      <alignment horizontal="centerContinuous" vertical="center"/>
    </xf>
    <xf numFmtId="49" fontId="3" fillId="4" borderId="6" xfId="182" applyNumberFormat="1" applyFont="1" applyFill="1" applyBorder="1" applyAlignment="1">
      <alignment horizontal="centerContinuous" vertical="center"/>
    </xf>
    <xf numFmtId="49" fontId="3" fillId="4" borderId="11" xfId="182" applyNumberFormat="1" applyFont="1" applyFill="1" applyBorder="1" applyAlignment="1">
      <alignment horizontal="centerContinuous" vertical="center"/>
    </xf>
    <xf numFmtId="179" fontId="3" fillId="0" borderId="6" xfId="182" applyFont="1" applyBorder="1" applyAlignment="1">
      <alignment horizontal="centerContinuous" vertical="center"/>
    </xf>
    <xf numFmtId="49" fontId="77" fillId="49" borderId="0" xfId="183" applyNumberFormat="1" applyFont="1" applyFill="1"/>
    <xf numFmtId="49" fontId="77" fillId="49" borderId="12" xfId="183" applyNumberFormat="1" applyFont="1" applyFill="1" applyBorder="1"/>
    <xf numFmtId="49" fontId="77" fillId="49" borderId="7" xfId="184" applyNumberFormat="1" applyFont="1" applyFill="1" applyBorder="1">
      <alignment horizontal="center" vertical="center"/>
    </xf>
    <xf numFmtId="49" fontId="77" fillId="49" borderId="5" xfId="184" applyNumberFormat="1" applyFont="1" applyFill="1" applyBorder="1">
      <alignment horizontal="center" vertical="center"/>
    </xf>
    <xf numFmtId="49" fontId="77" fillId="49" borderId="9" xfId="184" applyNumberFormat="1" applyFont="1" applyFill="1" applyBorder="1">
      <alignment horizontal="center" vertical="center"/>
    </xf>
    <xf numFmtId="49" fontId="77" fillId="49" borderId="8" xfId="183" applyNumberFormat="1" applyFont="1" applyFill="1" applyBorder="1"/>
    <xf numFmtId="49" fontId="77" fillId="49" borderId="12" xfId="184" applyNumberFormat="1" applyFont="1" applyFill="1" applyBorder="1">
      <alignment horizontal="center" vertical="center"/>
    </xf>
    <xf numFmtId="49" fontId="77" fillId="49" borderId="0" xfId="184" applyNumberFormat="1" applyFont="1" applyFill="1" applyBorder="1">
      <alignment horizontal="center" vertical="center"/>
    </xf>
    <xf numFmtId="49" fontId="77" fillId="49" borderId="8" xfId="184" applyNumberFormat="1" applyFont="1" applyFill="1" applyBorder="1">
      <alignment horizontal="center" vertical="center"/>
    </xf>
    <xf numFmtId="49" fontId="77" fillId="49" borderId="0" xfId="184" applyNumberFormat="1" applyFont="1" applyFill="1">
      <alignment horizontal="center" vertical="center"/>
    </xf>
    <xf numFmtId="49" fontId="23" fillId="49" borderId="12" xfId="184" applyNumberFormat="1" applyFont="1" applyFill="1" applyBorder="1" applyAlignment="1">
      <alignment vertical="center"/>
    </xf>
    <xf numFmtId="49" fontId="23" fillId="49" borderId="0" xfId="184" applyNumberFormat="1" applyFont="1" applyFill="1" applyBorder="1" applyAlignment="1">
      <alignment vertical="center"/>
    </xf>
    <xf numFmtId="49" fontId="23" fillId="49" borderId="8" xfId="184" applyNumberFormat="1" applyFont="1" applyFill="1" applyBorder="1" applyAlignment="1">
      <alignment vertical="center"/>
    </xf>
    <xf numFmtId="49" fontId="78" fillId="49" borderId="12" xfId="184" applyNumberFormat="1" applyFont="1" applyFill="1" applyBorder="1" applyAlignment="1">
      <alignment vertical="center"/>
    </xf>
    <xf numFmtId="49" fontId="78" fillId="49" borderId="0" xfId="184" applyNumberFormat="1" applyFont="1" applyFill="1" applyBorder="1" applyAlignment="1">
      <alignment vertical="center"/>
    </xf>
    <xf numFmtId="49" fontId="78" fillId="49" borderId="8" xfId="184" applyNumberFormat="1" applyFont="1" applyFill="1" applyBorder="1" applyAlignment="1">
      <alignment vertical="center"/>
    </xf>
    <xf numFmtId="49" fontId="78" fillId="49" borderId="10" xfId="184" applyNumberFormat="1" applyFont="1" applyFill="1" applyBorder="1" applyAlignment="1">
      <alignment vertical="center"/>
    </xf>
    <xf numFmtId="49" fontId="77" fillId="49" borderId="6" xfId="184" applyNumberFormat="1" applyFont="1" applyFill="1" applyBorder="1">
      <alignment horizontal="center" vertical="center"/>
    </xf>
    <xf numFmtId="49" fontId="78" fillId="49" borderId="6" xfId="184" applyNumberFormat="1" applyFont="1" applyFill="1" applyBorder="1" applyAlignment="1">
      <alignment vertical="center"/>
    </xf>
    <xf numFmtId="49" fontId="78" fillId="49" borderId="11" xfId="184" applyNumberFormat="1" applyFont="1" applyFill="1" applyBorder="1" applyAlignment="1">
      <alignment vertical="center"/>
    </xf>
    <xf numFmtId="49" fontId="77" fillId="49" borderId="0" xfId="184" applyNumberFormat="1" applyFont="1" applyFill="1" applyBorder="1" applyAlignment="1">
      <alignment horizontal="center"/>
    </xf>
    <xf numFmtId="49" fontId="77" fillId="49" borderId="10" xfId="184" applyNumberFormat="1" applyFont="1" applyFill="1" applyBorder="1">
      <alignment horizontal="center" vertical="center"/>
    </xf>
    <xf numFmtId="49" fontId="77" fillId="49" borderId="11" xfId="184" applyNumberFormat="1" applyFont="1" applyFill="1" applyBorder="1">
      <alignment horizontal="center" vertical="center"/>
    </xf>
    <xf numFmtId="49" fontId="3" fillId="49" borderId="5" xfId="182" applyNumberFormat="1" applyFont="1" applyFill="1" applyBorder="1" applyAlignment="1">
      <alignment horizontal="centerContinuous" vertical="center" shrinkToFit="1"/>
    </xf>
    <xf numFmtId="49" fontId="3" fillId="49" borderId="2" xfId="182" applyNumberFormat="1" applyFont="1" applyFill="1" applyBorder="1" applyAlignment="1">
      <alignment horizontal="centerContinuous" vertical="center" shrinkToFit="1"/>
    </xf>
    <xf numFmtId="179" fontId="3" fillId="0" borderId="0" xfId="179" applyFont="1"/>
    <xf numFmtId="179" fontId="3" fillId="0" borderId="0" xfId="179" applyFont="1" applyAlignment="1">
      <alignment horizontal="left"/>
    </xf>
    <xf numFmtId="49" fontId="3" fillId="0" borderId="0" xfId="182" applyNumberFormat="1" applyFont="1"/>
    <xf numFmtId="49" fontId="81" fillId="0" borderId="0" xfId="182" applyNumberFormat="1" applyFont="1"/>
    <xf numFmtId="179" fontId="3" fillId="3" borderId="0" xfId="179" applyFont="1" applyFill="1"/>
    <xf numFmtId="179" fontId="3" fillId="3" borderId="0" xfId="179" applyFont="1" applyFill="1" applyAlignment="1">
      <alignment horizontal="centerContinuous"/>
    </xf>
    <xf numFmtId="49" fontId="81" fillId="0" borderId="0" xfId="88" applyNumberFormat="1" applyFont="1"/>
    <xf numFmtId="179" fontId="11" fillId="49" borderId="0" xfId="179" applyFont="1" applyFill="1" applyAlignment="1">
      <alignment horizontal="left"/>
    </xf>
    <xf numFmtId="179" fontId="3" fillId="49" borderId="0" xfId="179" applyFont="1" applyFill="1" applyAlignment="1">
      <alignment horizontal="left"/>
    </xf>
    <xf numFmtId="49" fontId="3" fillId="49" borderId="0" xfId="88" applyNumberFormat="1" applyFont="1" applyFill="1"/>
    <xf numFmtId="179" fontId="11" fillId="49" borderId="0" xfId="88" applyFont="1" applyFill="1" applyAlignment="1">
      <alignment vertical="center" wrapText="1"/>
    </xf>
    <xf numFmtId="49" fontId="3" fillId="0" borderId="0" xfId="88" applyNumberFormat="1" applyFont="1"/>
    <xf numFmtId="43" fontId="0" fillId="0" borderId="0" xfId="3" applyFont="1" applyAlignment="1">
      <alignment vertical="center"/>
    </xf>
    <xf numFmtId="179" fontId="0" fillId="0" borderId="0" xfId="0" applyAlignment="1">
      <alignment vertical="center"/>
    </xf>
    <xf numFmtId="43" fontId="0" fillId="54" borderId="4" xfId="3" applyFont="1" applyFill="1" applyBorder="1" applyAlignment="1">
      <alignment vertical="center" wrapText="1"/>
    </xf>
    <xf numFmtId="43" fontId="0" fillId="54" borderId="1" xfId="3" applyFont="1" applyFill="1" applyBorder="1" applyAlignment="1">
      <alignment vertical="center" wrapText="1"/>
    </xf>
    <xf numFmtId="43" fontId="0" fillId="6" borderId="4" xfId="3" applyFont="1" applyFill="1" applyBorder="1" applyAlignment="1">
      <alignment vertical="center" wrapText="1"/>
    </xf>
    <xf numFmtId="43" fontId="0" fillId="54" borderId="36" xfId="3" applyFont="1" applyFill="1" applyBorder="1" applyAlignment="1">
      <alignment vertical="center" wrapText="1"/>
    </xf>
    <xf numFmtId="43" fontId="0" fillId="0" borderId="4" xfId="3" applyFont="1" applyBorder="1" applyAlignment="1">
      <alignment vertical="center"/>
    </xf>
    <xf numFmtId="43" fontId="2" fillId="0" borderId="4" xfId="3" applyFont="1" applyBorder="1" applyAlignment="1">
      <alignment vertical="center"/>
    </xf>
    <xf numFmtId="43" fontId="0" fillId="0" borderId="4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43" fontId="0" fillId="0" borderId="0" xfId="3" applyFont="1" applyBorder="1" applyAlignment="1">
      <alignment vertical="center"/>
    </xf>
    <xf numFmtId="43" fontId="0" fillId="0" borderId="6" xfId="3" applyFont="1" applyBorder="1" applyAlignment="1">
      <alignment vertical="center"/>
    </xf>
    <xf numFmtId="43" fontId="0" fillId="6" borderId="1" xfId="3" applyFont="1" applyFill="1" applyBorder="1" applyAlignment="1">
      <alignment vertical="center" wrapText="1"/>
    </xf>
    <xf numFmtId="179" fontId="0" fillId="54" borderId="4" xfId="0" applyFill="1" applyBorder="1" applyAlignment="1">
      <alignment horizontal="center" vertical="center"/>
    </xf>
    <xf numFmtId="179" fontId="0" fillId="0" borderId="0" xfId="0" applyAlignment="1">
      <alignment horizontal="center" vertical="center"/>
    </xf>
    <xf numFmtId="179" fontId="0" fillId="54" borderId="35" xfId="0" applyFill="1" applyBorder="1" applyAlignment="1">
      <alignment horizontal="center" vertical="center"/>
    </xf>
    <xf numFmtId="179" fontId="6" fillId="0" borderId="0" xfId="0" applyFont="1" applyAlignment="1">
      <alignment horizontal="left" vertical="center"/>
    </xf>
    <xf numFmtId="43" fontId="0" fillId="53" borderId="4" xfId="3" applyFont="1" applyFill="1" applyBorder="1" applyAlignment="1">
      <alignment vertical="center"/>
    </xf>
    <xf numFmtId="43" fontId="0" fillId="51" borderId="4" xfId="3" applyFont="1" applyFill="1" applyBorder="1" applyAlignment="1">
      <alignment vertical="center"/>
    </xf>
    <xf numFmtId="43" fontId="0" fillId="51" borderId="4" xfId="3" applyFont="1" applyFill="1" applyBorder="1" applyAlignment="1">
      <alignment horizontal="center" vertical="center"/>
    </xf>
    <xf numFmtId="49" fontId="3" fillId="4" borderId="1" xfId="182" applyNumberFormat="1" applyFont="1" applyFill="1" applyBorder="1" applyAlignment="1">
      <alignment horizontal="left" vertical="center"/>
    </xf>
    <xf numFmtId="49" fontId="3" fillId="4" borderId="1" xfId="182" applyNumberFormat="1" applyFont="1" applyFill="1" applyBorder="1" applyAlignment="1">
      <alignment horizontal="left"/>
    </xf>
    <xf numFmtId="49" fontId="3" fillId="4" borderId="10" xfId="182" applyNumberFormat="1" applyFont="1" applyFill="1" applyBorder="1" applyAlignment="1">
      <alignment horizontal="left" vertical="center"/>
    </xf>
    <xf numFmtId="179" fontId="3" fillId="3" borderId="5" xfId="179" applyFont="1" applyFill="1" applyBorder="1"/>
    <xf numFmtId="179" fontId="3" fillId="3" borderId="1" xfId="179" applyFont="1" applyFill="1" applyBorder="1" applyAlignment="1">
      <alignment horizontal="centerContinuous"/>
    </xf>
    <xf numFmtId="179" fontId="3" fillId="3" borderId="2" xfId="179" applyFont="1" applyFill="1" applyBorder="1" applyAlignment="1">
      <alignment horizontal="centerContinuous"/>
    </xf>
    <xf numFmtId="179" fontId="3" fillId="3" borderId="3" xfId="179" applyFont="1" applyFill="1" applyBorder="1" applyAlignment="1">
      <alignment horizontal="centerContinuous"/>
    </xf>
    <xf numFmtId="179" fontId="3" fillId="3" borderId="1" xfId="179" applyFont="1" applyFill="1" applyBorder="1"/>
    <xf numFmtId="179" fontId="3" fillId="3" borderId="2" xfId="179" applyFont="1" applyFill="1" applyBorder="1"/>
    <xf numFmtId="179" fontId="3" fillId="3" borderId="3" xfId="179" applyFont="1" applyFill="1" applyBorder="1"/>
    <xf numFmtId="179" fontId="11" fillId="3" borderId="0" xfId="179" applyFont="1" applyFill="1" applyAlignment="1">
      <alignment horizontal="left"/>
    </xf>
    <xf numFmtId="179" fontId="3" fillId="3" borderId="0" xfId="179" applyFont="1" applyFill="1" applyAlignment="1">
      <alignment horizontal="left"/>
    </xf>
    <xf numFmtId="49" fontId="3" fillId="3" borderId="26" xfId="179" quotePrefix="1" applyNumberFormat="1" applyFont="1" applyFill="1" applyBorder="1" applyAlignment="1">
      <alignment horizontal="centerContinuous"/>
    </xf>
    <xf numFmtId="179" fontId="3" fillId="3" borderId="27" xfId="179" applyFont="1" applyFill="1" applyBorder="1" applyAlignment="1">
      <alignment horizontal="centerContinuous"/>
    </xf>
    <xf numFmtId="2" fontId="3" fillId="3" borderId="26" xfId="179" applyNumberFormat="1" applyFont="1" applyFill="1" applyBorder="1" applyAlignment="1">
      <alignment horizontal="centerContinuous"/>
    </xf>
    <xf numFmtId="179" fontId="3" fillId="3" borderId="28" xfId="179" applyFont="1" applyFill="1" applyBorder="1" applyAlignment="1">
      <alignment horizontal="centerContinuous"/>
    </xf>
    <xf numFmtId="49" fontId="3" fillId="3" borderId="26" xfId="179" applyNumberFormat="1" applyFont="1" applyFill="1" applyBorder="1" applyAlignment="1">
      <alignment horizontal="centerContinuous"/>
    </xf>
    <xf numFmtId="49" fontId="3" fillId="3" borderId="27" xfId="179" applyNumberFormat="1" applyFont="1" applyFill="1" applyBorder="1" applyAlignment="1">
      <alignment horizontal="centerContinuous"/>
    </xf>
    <xf numFmtId="49" fontId="3" fillId="3" borderId="26" xfId="179" applyNumberFormat="1" applyFont="1" applyFill="1" applyBorder="1" applyAlignment="1">
      <alignment vertical="center"/>
    </xf>
    <xf numFmtId="49" fontId="3" fillId="3" borderId="27" xfId="179" applyNumberFormat="1" applyFont="1" applyFill="1" applyBorder="1" applyAlignment="1">
      <alignment vertical="center"/>
    </xf>
    <xf numFmtId="49" fontId="3" fillId="3" borderId="27" xfId="179" applyNumberFormat="1" applyFont="1" applyFill="1" applyBorder="1" applyAlignment="1">
      <alignment horizontal="centerContinuous" vertical="center"/>
    </xf>
    <xf numFmtId="179" fontId="3" fillId="3" borderId="26" xfId="179" applyFont="1" applyFill="1" applyBorder="1" applyAlignment="1">
      <alignment horizontal="centerContinuous"/>
    </xf>
    <xf numFmtId="49" fontId="3" fillId="3" borderId="29" xfId="179" applyNumberFormat="1" applyFont="1" applyFill="1" applyBorder="1" applyAlignment="1">
      <alignment horizontal="centerContinuous"/>
    </xf>
    <xf numFmtId="179" fontId="3" fillId="3" borderId="30" xfId="179" applyFont="1" applyFill="1" applyBorder="1" applyAlignment="1">
      <alignment horizontal="centerContinuous"/>
    </xf>
    <xf numFmtId="49" fontId="3" fillId="3" borderId="28" xfId="179" applyNumberFormat="1" applyFont="1" applyFill="1" applyBorder="1" applyAlignment="1">
      <alignment horizontal="centerContinuous"/>
    </xf>
    <xf numFmtId="49" fontId="3" fillId="3" borderId="27" xfId="179" applyNumberFormat="1" applyFont="1" applyFill="1" applyBorder="1" applyAlignment="1">
      <alignment horizontal="center" vertical="center"/>
    </xf>
    <xf numFmtId="49" fontId="79" fillId="3" borderId="27" xfId="179" applyNumberFormat="1" applyFont="1" applyFill="1" applyBorder="1" applyAlignment="1">
      <alignment vertical="center"/>
    </xf>
    <xf numFmtId="49" fontId="3" fillId="3" borderId="30" xfId="179" applyNumberFormat="1" applyFont="1" applyFill="1" applyBorder="1" applyAlignment="1">
      <alignment vertical="center"/>
    </xf>
    <xf numFmtId="49" fontId="3" fillId="3" borderId="30" xfId="179" applyNumberFormat="1" applyFont="1" applyFill="1" applyBorder="1" applyAlignment="1">
      <alignment horizontal="center" vertical="center"/>
    </xf>
    <xf numFmtId="179" fontId="3" fillId="3" borderId="31" xfId="179" applyFont="1" applyFill="1" applyBorder="1" applyAlignment="1">
      <alignment horizontal="centerContinuous"/>
    </xf>
    <xf numFmtId="49" fontId="3" fillId="3" borderId="0" xfId="88" applyNumberFormat="1" applyFont="1" applyFill="1"/>
    <xf numFmtId="179" fontId="11" fillId="3" borderId="0" xfId="88" applyFont="1" applyFill="1" applyAlignment="1">
      <alignment vertical="center" wrapText="1"/>
    </xf>
    <xf numFmtId="49" fontId="77" fillId="49" borderId="6" xfId="183" applyNumberFormat="1" applyFont="1" applyFill="1" applyBorder="1"/>
    <xf numFmtId="49" fontId="3" fillId="0" borderId="5" xfId="182" applyNumberFormat="1" applyFont="1" applyBorder="1" applyAlignment="1">
      <alignment vertical="center"/>
    </xf>
    <xf numFmtId="49" fontId="3" fillId="0" borderId="5" xfId="182" applyNumberFormat="1" applyFont="1" applyBorder="1" applyAlignment="1">
      <alignment horizontal="center" vertical="center"/>
    </xf>
    <xf numFmtId="179" fontId="3" fillId="0" borderId="5" xfId="182" applyFont="1" applyBorder="1" applyAlignment="1">
      <alignment horizontal="center" vertical="center"/>
    </xf>
    <xf numFmtId="49" fontId="3" fillId="0" borderId="7" xfId="182" applyNumberFormat="1" applyFont="1" applyBorder="1" applyAlignment="1">
      <alignment vertical="center"/>
    </xf>
    <xf numFmtId="49" fontId="3" fillId="0" borderId="9" xfId="182" applyNumberFormat="1" applyFont="1" applyBorder="1" applyAlignment="1">
      <alignment vertical="center"/>
    </xf>
    <xf numFmtId="179" fontId="3" fillId="3" borderId="7" xfId="179" applyFont="1" applyFill="1" applyBorder="1"/>
    <xf numFmtId="179" fontId="3" fillId="3" borderId="12" xfId="179" applyFont="1" applyFill="1" applyBorder="1" applyAlignment="1">
      <alignment horizontal="left"/>
    </xf>
    <xf numFmtId="179" fontId="3" fillId="3" borderId="8" xfId="179" applyFont="1" applyFill="1" applyBorder="1" applyAlignment="1">
      <alignment horizontal="left"/>
    </xf>
    <xf numFmtId="179" fontId="3" fillId="3" borderId="12" xfId="179" applyFont="1" applyFill="1" applyBorder="1"/>
    <xf numFmtId="179" fontId="3" fillId="3" borderId="8" xfId="179" applyFont="1" applyFill="1" applyBorder="1"/>
    <xf numFmtId="49" fontId="3" fillId="3" borderId="10" xfId="182" applyNumberFormat="1" applyFont="1" applyFill="1" applyBorder="1"/>
    <xf numFmtId="49" fontId="3" fillId="3" borderId="6" xfId="182" applyNumberFormat="1" applyFont="1" applyFill="1" applyBorder="1"/>
    <xf numFmtId="49" fontId="3" fillId="3" borderId="11" xfId="182" applyNumberFormat="1" applyFont="1" applyFill="1" applyBorder="1"/>
    <xf numFmtId="49" fontId="80" fillId="3" borderId="6" xfId="182" applyNumberFormat="1" applyFont="1" applyFill="1" applyBorder="1"/>
    <xf numFmtId="49" fontId="3" fillId="3" borderId="37" xfId="179" applyNumberFormat="1" applyFont="1" applyFill="1" applyBorder="1" applyAlignment="1">
      <alignment horizontal="centerContinuous"/>
    </xf>
    <xf numFmtId="179" fontId="3" fillId="3" borderId="38" xfId="179" applyFont="1" applyFill="1" applyBorder="1" applyAlignment="1">
      <alignment horizontal="centerContinuous"/>
    </xf>
    <xf numFmtId="179" fontId="3" fillId="3" borderId="37" xfId="179" applyFont="1" applyFill="1" applyBorder="1" applyAlignment="1">
      <alignment horizontal="centerContinuous"/>
    </xf>
    <xf numFmtId="179" fontId="3" fillId="3" borderId="39" xfId="179" applyFont="1" applyFill="1" applyBorder="1" applyAlignment="1">
      <alignment horizontal="centerContinuous"/>
    </xf>
    <xf numFmtId="49" fontId="3" fillId="3" borderId="39" xfId="179" applyNumberFormat="1" applyFont="1" applyFill="1" applyBorder="1" applyAlignment="1">
      <alignment horizontal="centerContinuous"/>
    </xf>
    <xf numFmtId="49" fontId="3" fillId="3" borderId="38" xfId="179" applyNumberFormat="1" applyFont="1" applyFill="1" applyBorder="1" applyAlignment="1">
      <alignment horizontal="centerContinuous"/>
    </xf>
    <xf numFmtId="49" fontId="3" fillId="3" borderId="37" xfId="179" applyNumberFormat="1" applyFont="1" applyFill="1" applyBorder="1" applyAlignment="1">
      <alignment vertical="center"/>
    </xf>
    <xf numFmtId="49" fontId="3" fillId="3" borderId="38" xfId="179" applyNumberFormat="1" applyFont="1" applyFill="1" applyBorder="1" applyAlignment="1">
      <alignment vertical="center"/>
    </xf>
    <xf numFmtId="49" fontId="3" fillId="3" borderId="38" xfId="179" applyNumberFormat="1" applyFont="1" applyFill="1" applyBorder="1" applyAlignment="1">
      <alignment horizontal="center" vertical="center"/>
    </xf>
    <xf numFmtId="179" fontId="3" fillId="49" borderId="8" xfId="179" applyFont="1" applyFill="1" applyBorder="1" applyAlignment="1">
      <alignment horizontal="left"/>
    </xf>
    <xf numFmtId="49" fontId="3" fillId="49" borderId="12" xfId="88" applyNumberFormat="1" applyFont="1" applyFill="1" applyBorder="1"/>
    <xf numFmtId="49" fontId="3" fillId="49" borderId="8" xfId="88" applyNumberFormat="1" applyFont="1" applyFill="1" applyBorder="1"/>
    <xf numFmtId="49" fontId="3" fillId="3" borderId="12" xfId="88" applyNumberFormat="1" applyFont="1" applyFill="1" applyBorder="1"/>
    <xf numFmtId="49" fontId="3" fillId="3" borderId="8" xfId="88" applyNumberFormat="1" applyFont="1" applyFill="1" applyBorder="1"/>
    <xf numFmtId="49" fontId="3" fillId="3" borderId="10" xfId="88" applyNumberFormat="1" applyFont="1" applyFill="1" applyBorder="1"/>
    <xf numFmtId="49" fontId="3" fillId="3" borderId="6" xfId="88" applyNumberFormat="1" applyFont="1" applyFill="1" applyBorder="1"/>
    <xf numFmtId="49" fontId="3" fillId="3" borderId="11" xfId="88" applyNumberFormat="1" applyFont="1" applyFill="1" applyBorder="1"/>
    <xf numFmtId="179" fontId="3" fillId="49" borderId="12" xfId="179" applyFont="1" applyFill="1" applyBorder="1" applyAlignment="1">
      <alignment horizontal="left"/>
    </xf>
    <xf numFmtId="179" fontId="85" fillId="3" borderId="0" xfId="0" applyFont="1" applyFill="1"/>
    <xf numFmtId="179" fontId="86" fillId="3" borderId="0" xfId="0" applyFont="1" applyFill="1"/>
    <xf numFmtId="179" fontId="90" fillId="3" borderId="0" xfId="0" applyFont="1" applyFill="1" applyAlignment="1">
      <alignment horizontal="left" vertical="center"/>
    </xf>
    <xf numFmtId="179" fontId="0" fillId="0" borderId="0" xfId="0" applyAlignment="1">
      <alignment horizontal="left" vertical="center"/>
    </xf>
    <xf numFmtId="179" fontId="92" fillId="3" borderId="0" xfId="0" applyFont="1" applyFill="1"/>
    <xf numFmtId="179" fontId="92" fillId="3" borderId="12" xfId="0" applyFont="1" applyFill="1" applyBorder="1"/>
    <xf numFmtId="179" fontId="92" fillId="3" borderId="8" xfId="0" applyFont="1" applyFill="1" applyBorder="1"/>
    <xf numFmtId="179" fontId="94" fillId="0" borderId="0" xfId="0" applyFont="1"/>
    <xf numFmtId="179" fontId="95" fillId="3" borderId="12" xfId="0" applyFont="1" applyFill="1" applyBorder="1"/>
    <xf numFmtId="179" fontId="93" fillId="3" borderId="0" xfId="0" applyFont="1" applyFill="1"/>
    <xf numFmtId="179" fontId="95" fillId="3" borderId="0" xfId="0" applyFont="1" applyFill="1"/>
    <xf numFmtId="179" fontId="95" fillId="3" borderId="8" xfId="0" applyFont="1" applyFill="1" applyBorder="1"/>
    <xf numFmtId="179" fontId="96" fillId="0" borderId="0" xfId="0" applyFont="1"/>
    <xf numFmtId="179" fontId="88" fillId="3" borderId="0" xfId="0" applyFont="1" applyFill="1" applyAlignment="1">
      <alignment horizontal="left" vertical="center"/>
    </xf>
    <xf numFmtId="179" fontId="86" fillId="3" borderId="6" xfId="0" applyFont="1" applyFill="1" applyBorder="1"/>
    <xf numFmtId="179" fontId="0" fillId="3" borderId="0" xfId="0" applyFill="1" applyAlignment="1">
      <alignment horizontal="left" vertical="center"/>
    </xf>
    <xf numFmtId="179" fontId="0" fillId="3" borderId="0" xfId="0" applyFill="1"/>
    <xf numFmtId="179" fontId="0" fillId="3" borderId="6" xfId="0" applyFill="1" applyBorder="1"/>
    <xf numFmtId="0" fontId="91" fillId="3" borderId="0" xfId="186" applyFont="1" applyFill="1" applyAlignment="1">
      <alignment vertical="center"/>
    </xf>
    <xf numFmtId="0" fontId="89" fillId="3" borderId="0" xfId="186" applyFont="1" applyFill="1" applyAlignment="1">
      <alignment vertical="center"/>
    </xf>
    <xf numFmtId="0" fontId="90" fillId="3" borderId="0" xfId="186" applyFont="1" applyFill="1" applyAlignment="1">
      <alignment vertical="center"/>
    </xf>
    <xf numFmtId="0" fontId="97" fillId="3" borderId="0" xfId="188" applyNumberFormat="1" applyFill="1" applyAlignment="1">
      <alignment vertical="center"/>
    </xf>
    <xf numFmtId="179" fontId="101" fillId="3" borderId="0" xfId="0" applyFont="1" applyFill="1" applyAlignment="1">
      <alignment horizontal="left" vertical="center"/>
    </xf>
    <xf numFmtId="179" fontId="101" fillId="3" borderId="0" xfId="0" applyFont="1" applyFill="1"/>
    <xf numFmtId="179" fontId="102" fillId="3" borderId="0" xfId="0" applyFont="1" applyFill="1"/>
    <xf numFmtId="179" fontId="102" fillId="3" borderId="0" xfId="0" applyFont="1" applyFill="1" applyAlignment="1">
      <alignment horizontal="left" vertical="top" wrapText="1"/>
    </xf>
    <xf numFmtId="179" fontId="102" fillId="3" borderId="0" xfId="0" applyFont="1" applyFill="1" applyAlignment="1">
      <alignment vertical="top" wrapText="1"/>
    </xf>
    <xf numFmtId="179" fontId="104" fillId="49" borderId="0" xfId="179" applyFont="1" applyFill="1" applyAlignment="1">
      <alignment horizontal="left"/>
    </xf>
    <xf numFmtId="179" fontId="104" fillId="3" borderId="0" xfId="179" applyFont="1" applyFill="1" applyAlignment="1">
      <alignment horizontal="left"/>
    </xf>
    <xf numFmtId="179" fontId="100" fillId="3" borderId="0" xfId="0" applyFont="1" applyFill="1" applyAlignment="1">
      <alignment horizontal="left" vertical="center"/>
    </xf>
    <xf numFmtId="179" fontId="100" fillId="3" borderId="0" xfId="0" applyFont="1" applyFill="1"/>
    <xf numFmtId="179" fontId="105" fillId="3" borderId="0" xfId="0" applyFont="1" applyFill="1"/>
    <xf numFmtId="179" fontId="100" fillId="3" borderId="0" xfId="0" applyFont="1" applyFill="1" applyAlignment="1">
      <alignment horizontal="left" vertical="top"/>
    </xf>
    <xf numFmtId="179" fontId="98" fillId="3" borderId="0" xfId="0" applyFont="1" applyFill="1"/>
    <xf numFmtId="179" fontId="6" fillId="3" borderId="0" xfId="0" applyFont="1" applyFill="1"/>
    <xf numFmtId="0" fontId="6" fillId="3" borderId="0" xfId="186" applyFont="1" applyFill="1" applyAlignment="1">
      <alignment vertical="center"/>
    </xf>
    <xf numFmtId="179" fontId="97" fillId="3" borderId="0" xfId="188" applyFill="1" applyBorder="1"/>
    <xf numFmtId="0" fontId="92" fillId="3" borderId="0" xfId="186" applyFont="1" applyFill="1" applyAlignment="1">
      <alignment vertical="center"/>
    </xf>
    <xf numFmtId="49" fontId="98" fillId="3" borderId="0" xfId="0" applyNumberFormat="1" applyFont="1" applyFill="1" applyAlignment="1">
      <alignment horizontal="left"/>
    </xf>
    <xf numFmtId="179" fontId="77" fillId="49" borderId="0" xfId="184" applyFont="1" applyFill="1" applyBorder="1" applyAlignment="1">
      <alignment horizontal="center"/>
    </xf>
    <xf numFmtId="49" fontId="3" fillId="49" borderId="0" xfId="88" applyNumberFormat="1" applyFont="1" applyFill="1" applyAlignment="1">
      <alignment vertical="center" wrapText="1"/>
    </xf>
    <xf numFmtId="179" fontId="3" fillId="49" borderId="0" xfId="88" applyFont="1" applyFill="1" applyAlignment="1">
      <alignment horizontal="left" vertical="center" wrapText="1"/>
    </xf>
    <xf numFmtId="49" fontId="106" fillId="49" borderId="0" xfId="88" applyNumberFormat="1" applyFont="1" applyFill="1" applyAlignment="1">
      <alignment vertical="center" wrapText="1"/>
    </xf>
    <xf numFmtId="49" fontId="106" fillId="49" borderId="0" xfId="88" quotePrefix="1" applyNumberFormat="1" applyFont="1" applyFill="1" applyAlignment="1">
      <alignment vertical="center" wrapText="1"/>
    </xf>
    <xf numFmtId="179" fontId="105" fillId="3" borderId="0" xfId="0" applyFont="1" applyFill="1" applyAlignment="1">
      <alignment horizontal="left" vertical="top" wrapText="1"/>
    </xf>
    <xf numFmtId="179" fontId="1" fillId="3" borderId="12" xfId="0" applyFont="1" applyFill="1" applyBorder="1" applyAlignment="1">
      <alignment horizontal="left" vertical="center"/>
    </xf>
    <xf numFmtId="179" fontId="1" fillId="3" borderId="0" xfId="0" applyFont="1" applyFill="1" applyAlignment="1">
      <alignment horizontal="left" vertical="center"/>
    </xf>
    <xf numFmtId="179" fontId="1" fillId="3" borderId="8" xfId="0" applyFont="1" applyFill="1" applyBorder="1" applyAlignment="1">
      <alignment horizontal="left" vertical="center"/>
    </xf>
    <xf numFmtId="179" fontId="1" fillId="3" borderId="12" xfId="0" applyFont="1" applyFill="1" applyBorder="1"/>
    <xf numFmtId="179" fontId="1" fillId="3" borderId="0" xfId="0" quotePrefix="1" applyFont="1" applyFill="1" applyAlignment="1">
      <alignment horizontal="center"/>
    </xf>
    <xf numFmtId="179" fontId="1" fillId="3" borderId="0" xfId="0" quotePrefix="1" applyFont="1" applyFill="1"/>
    <xf numFmtId="179" fontId="1" fillId="3" borderId="0" xfId="0" applyFont="1" applyFill="1"/>
    <xf numFmtId="179" fontId="1" fillId="3" borderId="8" xfId="0" applyFont="1" applyFill="1" applyBorder="1"/>
    <xf numFmtId="179" fontId="1" fillId="3" borderId="10" xfId="0" applyFont="1" applyFill="1" applyBorder="1"/>
    <xf numFmtId="179" fontId="1" fillId="3" borderId="6" xfId="0" applyFont="1" applyFill="1" applyBorder="1"/>
    <xf numFmtId="179" fontId="1" fillId="3" borderId="11" xfId="0" applyFont="1" applyFill="1" applyBorder="1"/>
    <xf numFmtId="179" fontId="1" fillId="3" borderId="0" xfId="0" quotePrefix="1" applyFont="1" applyFill="1" applyAlignment="1">
      <alignment horizontal="left" vertical="center"/>
    </xf>
    <xf numFmtId="179" fontId="1" fillId="3" borderId="6" xfId="0" quotePrefix="1" applyFont="1" applyFill="1" applyBorder="1" applyAlignment="1">
      <alignment horizontal="left" vertical="center"/>
    </xf>
    <xf numFmtId="179" fontId="107" fillId="0" borderId="0" xfId="0" applyFont="1" applyAlignment="1">
      <alignment vertical="center"/>
    </xf>
    <xf numFmtId="179" fontId="3" fillId="3" borderId="0" xfId="179" applyFont="1" applyFill="1" applyAlignment="1">
      <alignment horizontal="center"/>
    </xf>
    <xf numFmtId="179" fontId="108" fillId="0" borderId="0" xfId="0" applyFont="1" applyAlignment="1">
      <alignment vertical="center"/>
    </xf>
    <xf numFmtId="179" fontId="112" fillId="0" borderId="0" xfId="0" applyFont="1" applyAlignment="1">
      <alignment vertical="center"/>
    </xf>
    <xf numFmtId="179" fontId="114" fillId="3" borderId="0" xfId="0" applyFont="1" applyFill="1"/>
    <xf numFmtId="179" fontId="115" fillId="0" borderId="0" xfId="0" applyFont="1"/>
    <xf numFmtId="179" fontId="3" fillId="3" borderId="0" xfId="179" quotePrefix="1" applyFont="1" applyFill="1" applyAlignment="1">
      <alignment horizontal="left"/>
    </xf>
    <xf numFmtId="179" fontId="119" fillId="3" borderId="0" xfId="0" applyFont="1" applyFill="1" applyAlignment="1">
      <alignment horizontal="center" vertical="center"/>
    </xf>
    <xf numFmtId="179" fontId="97" fillId="3" borderId="0" xfId="188" applyFill="1"/>
    <xf numFmtId="179" fontId="1" fillId="3" borderId="0" xfId="0" applyFont="1" applyFill="1" applyAlignment="1">
      <alignment horizontal="center"/>
    </xf>
    <xf numFmtId="179" fontId="97" fillId="0" borderId="0" xfId="188"/>
    <xf numFmtId="179" fontId="1" fillId="3" borderId="2" xfId="0" quotePrefix="1" applyFont="1" applyFill="1" applyBorder="1" applyAlignment="1">
      <alignment horizontal="left"/>
    </xf>
    <xf numFmtId="179" fontId="1" fillId="3" borderId="3" xfId="0" quotePrefix="1" applyFont="1" applyFill="1" applyBorder="1" applyAlignment="1">
      <alignment horizontal="left"/>
    </xf>
    <xf numFmtId="179" fontId="1" fillId="3" borderId="1" xfId="0" quotePrefix="1" applyFont="1" applyFill="1" applyBorder="1" applyAlignment="1">
      <alignment horizontal="left"/>
    </xf>
    <xf numFmtId="179" fontId="120" fillId="3" borderId="1" xfId="0" quotePrefix="1" applyFont="1" applyFill="1" applyBorder="1" applyAlignment="1">
      <alignment horizontal="left"/>
    </xf>
    <xf numFmtId="179" fontId="120" fillId="3" borderId="2" xfId="0" applyFont="1" applyFill="1" applyBorder="1" applyAlignment="1">
      <alignment horizontal="left"/>
    </xf>
    <xf numFmtId="179" fontId="120" fillId="3" borderId="3" xfId="0" applyFont="1" applyFill="1" applyBorder="1" applyAlignment="1">
      <alignment horizontal="left"/>
    </xf>
    <xf numFmtId="179" fontId="121" fillId="3" borderId="1" xfId="188" applyFont="1" applyFill="1" applyBorder="1" applyAlignment="1">
      <alignment horizontal="left"/>
    </xf>
    <xf numFmtId="179" fontId="120" fillId="3" borderId="1" xfId="0" applyFont="1" applyFill="1" applyBorder="1" applyAlignment="1">
      <alignment horizontal="left"/>
    </xf>
    <xf numFmtId="179" fontId="1" fillId="0" borderId="1" xfId="0" applyFont="1" applyBorder="1"/>
    <xf numFmtId="179" fontId="122" fillId="0" borderId="0" xfId="0" applyFont="1"/>
    <xf numFmtId="179" fontId="113" fillId="3" borderId="0" xfId="0" applyFont="1" applyFill="1"/>
    <xf numFmtId="179" fontId="3" fillId="49" borderId="6" xfId="184" applyFont="1" applyFill="1" applyBorder="1">
      <alignment horizontal="center" vertical="center"/>
    </xf>
    <xf numFmtId="49" fontId="77" fillId="49" borderId="6" xfId="183" applyNumberFormat="1" applyFont="1" applyFill="1" applyBorder="1" applyAlignment="1">
      <alignment horizontal="center"/>
    </xf>
    <xf numFmtId="14" fontId="77" fillId="49" borderId="6" xfId="183" applyNumberFormat="1" applyFont="1" applyFill="1" applyBorder="1" applyAlignment="1">
      <alignment horizontal="center"/>
    </xf>
    <xf numFmtId="49" fontId="23" fillId="49" borderId="12" xfId="184" applyNumberFormat="1" applyFont="1" applyFill="1" applyBorder="1">
      <alignment horizontal="center" vertical="center"/>
    </xf>
    <xf numFmtId="49" fontId="23" fillId="49" borderId="0" xfId="184" applyNumberFormat="1" applyFont="1" applyFill="1" applyBorder="1">
      <alignment horizontal="center" vertical="center"/>
    </xf>
    <xf numFmtId="49" fontId="23" fillId="49" borderId="8" xfId="184" applyNumberFormat="1" applyFont="1" applyFill="1" applyBorder="1">
      <alignment horizontal="center" vertical="center"/>
    </xf>
    <xf numFmtId="179" fontId="77" fillId="49" borderId="0" xfId="184" applyFont="1" applyFill="1" applyBorder="1" applyAlignment="1">
      <alignment horizontal="center"/>
    </xf>
    <xf numFmtId="14" fontId="77" fillId="49" borderId="0" xfId="184" applyNumberFormat="1" applyFont="1" applyFill="1" applyBorder="1" applyAlignment="1">
      <alignment horizontal="center"/>
    </xf>
    <xf numFmtId="14" fontId="77" fillId="49" borderId="6" xfId="184" applyNumberFormat="1" applyFont="1" applyFill="1" applyBorder="1">
      <alignment horizontal="center" vertical="center"/>
    </xf>
    <xf numFmtId="179" fontId="77" fillId="49" borderId="6" xfId="184" applyFont="1" applyFill="1" applyBorder="1">
      <alignment horizontal="center" vertical="center"/>
    </xf>
    <xf numFmtId="49" fontId="3" fillId="49" borderId="6" xfId="184" applyNumberFormat="1" applyFont="1" applyFill="1" applyBorder="1">
      <alignment horizontal="center" vertical="center"/>
    </xf>
    <xf numFmtId="49" fontId="87" fillId="49" borderId="0" xfId="184" applyNumberFormat="1" applyFont="1" applyFill="1" applyBorder="1">
      <alignment horizontal="center" vertical="center"/>
    </xf>
    <xf numFmtId="49" fontId="87" fillId="49" borderId="6" xfId="184" applyNumberFormat="1" applyFont="1" applyFill="1" applyBorder="1">
      <alignment horizontal="center" vertical="center"/>
    </xf>
    <xf numFmtId="49" fontId="77" fillId="49" borderId="1" xfId="184" applyNumberFormat="1" applyFont="1" applyFill="1" applyBorder="1" applyAlignment="1">
      <alignment horizontal="center"/>
    </xf>
    <xf numFmtId="49" fontId="77" fillId="49" borderId="2" xfId="184" applyNumberFormat="1" applyFont="1" applyFill="1" applyBorder="1" applyAlignment="1">
      <alignment horizontal="center"/>
    </xf>
    <xf numFmtId="49" fontId="77" fillId="49" borderId="3" xfId="184" applyNumberFormat="1" applyFont="1" applyFill="1" applyBorder="1" applyAlignment="1">
      <alignment horizontal="center"/>
    </xf>
    <xf numFmtId="49" fontId="77" fillId="49" borderId="7" xfId="184" applyNumberFormat="1" applyFont="1" applyFill="1" applyBorder="1">
      <alignment horizontal="center" vertical="center"/>
    </xf>
    <xf numFmtId="49" fontId="77" fillId="49" borderId="5" xfId="184" applyNumberFormat="1" applyFont="1" applyFill="1" applyBorder="1">
      <alignment horizontal="center" vertical="center"/>
    </xf>
    <xf numFmtId="49" fontId="77" fillId="49" borderId="9" xfId="184" applyNumberFormat="1" applyFont="1" applyFill="1" applyBorder="1">
      <alignment horizontal="center" vertical="center"/>
    </xf>
    <xf numFmtId="49" fontId="77" fillId="49" borderId="12" xfId="184" applyNumberFormat="1" applyFont="1" applyFill="1" applyBorder="1">
      <alignment horizontal="center" vertical="center"/>
    </xf>
    <xf numFmtId="49" fontId="77" fillId="49" borderId="0" xfId="184" applyNumberFormat="1" applyFont="1" applyFill="1" applyBorder="1">
      <alignment horizontal="center" vertical="center"/>
    </xf>
    <xf numFmtId="49" fontId="77" fillId="49" borderId="8" xfId="184" applyNumberFormat="1" applyFont="1" applyFill="1" applyBorder="1">
      <alignment horizontal="center" vertical="center"/>
    </xf>
    <xf numFmtId="49" fontId="77" fillId="49" borderId="10" xfId="184" applyNumberFormat="1" applyFont="1" applyFill="1" applyBorder="1">
      <alignment horizontal="center" vertical="center"/>
    </xf>
    <xf numFmtId="49" fontId="77" fillId="49" borderId="6" xfId="184" applyNumberFormat="1" applyFont="1" applyFill="1" applyBorder="1">
      <alignment horizontal="center" vertical="center"/>
    </xf>
    <xf numFmtId="49" fontId="77" fillId="49" borderId="11" xfId="184" applyNumberFormat="1" applyFont="1" applyFill="1" applyBorder="1">
      <alignment horizontal="center" vertical="center"/>
    </xf>
    <xf numFmtId="49" fontId="103" fillId="49" borderId="12" xfId="184" applyNumberFormat="1" applyFont="1" applyFill="1" applyBorder="1">
      <alignment horizontal="center" vertical="center"/>
    </xf>
    <xf numFmtId="49" fontId="103" fillId="49" borderId="0" xfId="184" applyNumberFormat="1" applyFont="1" applyFill="1" applyBorder="1">
      <alignment horizontal="center" vertical="center"/>
    </xf>
    <xf numFmtId="49" fontId="103" fillId="49" borderId="8" xfId="184" applyNumberFormat="1" applyFont="1" applyFill="1" applyBorder="1">
      <alignment horizontal="center" vertical="center"/>
    </xf>
    <xf numFmtId="179" fontId="3" fillId="3" borderId="26" xfId="179" applyFont="1" applyFill="1" applyBorder="1" applyAlignment="1">
      <alignment horizontal="center"/>
    </xf>
    <xf numFmtId="179" fontId="0" fillId="0" borderId="27" xfId="0" applyBorder="1" applyAlignment="1">
      <alignment horizontal="center"/>
    </xf>
    <xf numFmtId="179" fontId="0" fillId="0" borderId="28" xfId="0" applyBorder="1" applyAlignment="1">
      <alignment horizontal="center"/>
    </xf>
    <xf numFmtId="179" fontId="3" fillId="49" borderId="0" xfId="88" applyFont="1" applyFill="1" applyAlignment="1">
      <alignment horizontal="left" vertical="center" wrapText="1"/>
    </xf>
    <xf numFmtId="49" fontId="106" fillId="49" borderId="0" xfId="88" quotePrefix="1" applyNumberFormat="1" applyFont="1" applyFill="1" applyAlignment="1">
      <alignment vertical="center" wrapText="1"/>
    </xf>
    <xf numFmtId="49" fontId="106" fillId="49" borderId="0" xfId="88" applyNumberFormat="1" applyFont="1" applyFill="1" applyAlignment="1">
      <alignment vertical="center" wrapText="1"/>
    </xf>
    <xf numFmtId="179" fontId="106" fillId="49" borderId="0" xfId="88" applyFont="1" applyFill="1" applyAlignment="1">
      <alignment horizontal="left" vertical="center" wrapText="1"/>
    </xf>
    <xf numFmtId="49" fontId="3" fillId="49" borderId="0" xfId="88" applyNumberFormat="1" applyFont="1" applyFill="1" applyAlignment="1">
      <alignment vertical="center" wrapText="1"/>
    </xf>
    <xf numFmtId="49" fontId="3" fillId="3" borderId="0" xfId="88" applyNumberFormat="1" applyFont="1" applyFill="1" applyAlignment="1">
      <alignment vertical="center" wrapText="1"/>
    </xf>
    <xf numFmtId="179" fontId="3" fillId="3" borderId="0" xfId="88" applyFont="1" applyFill="1" applyAlignment="1">
      <alignment horizontal="left" vertical="center" wrapText="1"/>
    </xf>
    <xf numFmtId="49" fontId="3" fillId="0" borderId="1" xfId="182" applyNumberFormat="1" applyFont="1" applyBorder="1" applyAlignment="1">
      <alignment horizontal="center" vertical="center" shrinkToFit="1"/>
    </xf>
    <xf numFmtId="49" fontId="3" fillId="0" borderId="2" xfId="182" applyNumberFormat="1" applyFont="1" applyBorder="1" applyAlignment="1">
      <alignment horizontal="center" vertical="center" shrinkToFit="1"/>
    </xf>
    <xf numFmtId="49" fontId="3" fillId="0" borderId="3" xfId="182" applyNumberFormat="1" applyFont="1" applyBorder="1" applyAlignment="1">
      <alignment horizontal="center" vertical="center" shrinkToFit="1"/>
    </xf>
    <xf numFmtId="179" fontId="105" fillId="3" borderId="0" xfId="0" applyFont="1" applyFill="1" applyAlignment="1">
      <alignment horizontal="left" vertical="top" wrapText="1"/>
    </xf>
    <xf numFmtId="179" fontId="3" fillId="0" borderId="1" xfId="182" applyFont="1" applyBorder="1" applyAlignment="1">
      <alignment horizontal="center" vertical="center"/>
    </xf>
    <xf numFmtId="179" fontId="3" fillId="0" borderId="2" xfId="182" applyFont="1" applyBorder="1" applyAlignment="1">
      <alignment horizontal="center" vertical="center"/>
    </xf>
    <xf numFmtId="179" fontId="3" fillId="0" borderId="3" xfId="182" applyFont="1" applyBorder="1" applyAlignment="1">
      <alignment horizontal="center" vertical="center"/>
    </xf>
    <xf numFmtId="179" fontId="99" fillId="3" borderId="4" xfId="188" applyFont="1" applyFill="1" applyBorder="1" applyAlignment="1">
      <alignment horizontal="left"/>
    </xf>
    <xf numFmtId="179" fontId="98" fillId="3" borderId="4" xfId="0" applyFont="1" applyFill="1" applyBorder="1" applyAlignment="1">
      <alignment horizontal="left"/>
    </xf>
    <xf numFmtId="179" fontId="98" fillId="3" borderId="4" xfId="0" applyFont="1" applyFill="1" applyBorder="1" applyAlignment="1">
      <alignment horizontal="left" vertical="top" wrapText="1"/>
    </xf>
    <xf numFmtId="179" fontId="98" fillId="3" borderId="4" xfId="0" applyFont="1" applyFill="1" applyBorder="1" applyAlignment="1">
      <alignment horizontal="left" vertical="top"/>
    </xf>
    <xf numFmtId="179" fontId="1" fillId="3" borderId="0" xfId="0" applyFont="1" applyFill="1" applyAlignment="1">
      <alignment horizontal="center"/>
    </xf>
    <xf numFmtId="179" fontId="6" fillId="3" borderId="7" xfId="0" applyFont="1" applyFill="1" applyBorder="1" applyAlignment="1">
      <alignment horizontal="center" vertical="top"/>
    </xf>
    <xf numFmtId="179" fontId="6" fillId="3" borderId="5" xfId="0" applyFont="1" applyFill="1" applyBorder="1" applyAlignment="1">
      <alignment horizontal="center" vertical="top"/>
    </xf>
    <xf numFmtId="179" fontId="6" fillId="3" borderId="9" xfId="0" applyFont="1" applyFill="1" applyBorder="1" applyAlignment="1">
      <alignment horizontal="center" vertical="top"/>
    </xf>
    <xf numFmtId="179" fontId="6" fillId="3" borderId="10" xfId="0" applyFont="1" applyFill="1" applyBorder="1" applyAlignment="1">
      <alignment horizontal="center" vertical="top"/>
    </xf>
    <xf numFmtId="179" fontId="6" fillId="3" borderId="6" xfId="0" applyFont="1" applyFill="1" applyBorder="1" applyAlignment="1">
      <alignment horizontal="center" vertical="top"/>
    </xf>
    <xf numFmtId="179" fontId="6" fillId="3" borderId="11" xfId="0" applyFont="1" applyFill="1" applyBorder="1" applyAlignment="1">
      <alignment horizontal="center" vertical="top"/>
    </xf>
    <xf numFmtId="179" fontId="94" fillId="3" borderId="4" xfId="0" applyFont="1" applyFill="1" applyBorder="1" applyAlignment="1">
      <alignment horizontal="left"/>
    </xf>
    <xf numFmtId="179" fontId="94" fillId="3" borderId="4" xfId="0" applyFont="1" applyFill="1" applyBorder="1" applyAlignment="1">
      <alignment horizontal="center"/>
    </xf>
    <xf numFmtId="179" fontId="110" fillId="3" borderId="4" xfId="0" applyFont="1" applyFill="1" applyBorder="1" applyAlignment="1">
      <alignment horizontal="left"/>
    </xf>
    <xf numFmtId="179" fontId="110" fillId="3" borderId="4" xfId="0" applyFont="1" applyFill="1" applyBorder="1" applyAlignment="1">
      <alignment horizontal="center"/>
    </xf>
    <xf numFmtId="179" fontId="110" fillId="3" borderId="1" xfId="0" applyFont="1" applyFill="1" applyBorder="1" applyAlignment="1">
      <alignment horizontal="center"/>
    </xf>
    <xf numFmtId="179" fontId="110" fillId="3" borderId="2" xfId="0" applyFont="1" applyFill="1" applyBorder="1" applyAlignment="1">
      <alignment horizontal="center"/>
    </xf>
    <xf numFmtId="179" fontId="110" fillId="3" borderId="3" xfId="0" applyFont="1" applyFill="1" applyBorder="1" applyAlignment="1">
      <alignment horizontal="center"/>
    </xf>
    <xf numFmtId="179" fontId="111" fillId="56" borderId="4" xfId="0" applyFont="1" applyFill="1" applyBorder="1" applyAlignment="1">
      <alignment horizontal="center"/>
    </xf>
    <xf numFmtId="179" fontId="111" fillId="56" borderId="1" xfId="0" applyFont="1" applyFill="1" applyBorder="1" applyAlignment="1">
      <alignment horizontal="center"/>
    </xf>
    <xf numFmtId="179" fontId="111" fillId="56" borderId="2" xfId="0" applyFont="1" applyFill="1" applyBorder="1" applyAlignment="1">
      <alignment horizontal="center"/>
    </xf>
    <xf numFmtId="179" fontId="111" fillId="56" borderId="3" xfId="0" applyFont="1" applyFill="1" applyBorder="1" applyAlignment="1">
      <alignment horizontal="center"/>
    </xf>
    <xf numFmtId="179" fontId="6" fillId="3" borderId="0" xfId="0" applyFont="1" applyFill="1" applyAlignment="1">
      <alignment horizontal="left"/>
    </xf>
    <xf numFmtId="179" fontId="6" fillId="55" borderId="4" xfId="0" applyFont="1" applyFill="1" applyBorder="1" applyAlignment="1">
      <alignment horizontal="center"/>
    </xf>
    <xf numFmtId="179" fontId="109" fillId="3" borderId="4" xfId="0" applyFont="1" applyFill="1" applyBorder="1" applyAlignment="1">
      <alignment horizontal="center"/>
    </xf>
    <xf numFmtId="179" fontId="88" fillId="2" borderId="1" xfId="0" quotePrefix="1" applyFont="1" applyFill="1" applyBorder="1" applyAlignment="1">
      <alignment horizontal="center"/>
    </xf>
    <xf numFmtId="179" fontId="88" fillId="2" borderId="2" xfId="0" quotePrefix="1" applyFont="1" applyFill="1" applyBorder="1" applyAlignment="1">
      <alignment horizontal="center"/>
    </xf>
    <xf numFmtId="179" fontId="88" fillId="2" borderId="3" xfId="0" quotePrefix="1" applyFont="1" applyFill="1" applyBorder="1" applyAlignment="1">
      <alignment horizontal="center"/>
    </xf>
    <xf numFmtId="179" fontId="88" fillId="2" borderId="1" xfId="0" applyFont="1" applyFill="1" applyBorder="1" applyAlignment="1">
      <alignment horizontal="center"/>
    </xf>
    <xf numFmtId="179" fontId="88" fillId="2" borderId="2" xfId="0" applyFont="1" applyFill="1" applyBorder="1" applyAlignment="1">
      <alignment horizontal="center"/>
    </xf>
    <xf numFmtId="179" fontId="88" fillId="2" borderId="3" xfId="0" applyFont="1" applyFill="1" applyBorder="1" applyAlignment="1">
      <alignment horizontal="center"/>
    </xf>
    <xf numFmtId="179" fontId="120" fillId="3" borderId="1" xfId="0" applyFont="1" applyFill="1" applyBorder="1" applyAlignment="1">
      <alignment horizontal="left"/>
    </xf>
    <xf numFmtId="179" fontId="120" fillId="3" borderId="2" xfId="0" applyFont="1" applyFill="1" applyBorder="1" applyAlignment="1">
      <alignment horizontal="left"/>
    </xf>
    <xf numFmtId="179" fontId="120" fillId="3" borderId="3" xfId="0" applyFont="1" applyFill="1" applyBorder="1" applyAlignment="1">
      <alignment horizontal="left"/>
    </xf>
    <xf numFmtId="179" fontId="1" fillId="3" borderId="1" xfId="0" quotePrefix="1" applyFont="1" applyFill="1" applyBorder="1" applyAlignment="1">
      <alignment horizontal="left"/>
    </xf>
    <xf numFmtId="179" fontId="1" fillId="3" borderId="2" xfId="0" quotePrefix="1" applyFont="1" applyFill="1" applyBorder="1" applyAlignment="1">
      <alignment horizontal="left"/>
    </xf>
    <xf numFmtId="179" fontId="1" fillId="3" borderId="3" xfId="0" quotePrefix="1" applyFont="1" applyFill="1" applyBorder="1" applyAlignment="1">
      <alignment horizontal="left"/>
    </xf>
    <xf numFmtId="179" fontId="98" fillId="3" borderId="1" xfId="0" applyFont="1" applyFill="1" applyBorder="1" applyAlignment="1">
      <alignment horizontal="left" vertical="top" wrapText="1"/>
    </xf>
    <xf numFmtId="179" fontId="0" fillId="0" borderId="2" xfId="0" applyBorder="1" applyAlignment="1">
      <alignment horizontal="left" vertical="top" wrapText="1"/>
    </xf>
    <xf numFmtId="179" fontId="0" fillId="0" borderId="3" xfId="0" applyBorder="1" applyAlignment="1">
      <alignment horizontal="left" vertical="top" wrapText="1"/>
    </xf>
    <xf numFmtId="179" fontId="0" fillId="0" borderId="1" xfId="0" applyBorder="1" applyAlignment="1">
      <alignment horizontal="left" vertical="center" wrapText="1"/>
    </xf>
    <xf numFmtId="179" fontId="0" fillId="0" borderId="2" xfId="0" applyBorder="1" applyAlignment="1">
      <alignment horizontal="left" vertical="center" wrapText="1"/>
    </xf>
    <xf numFmtId="179" fontId="0" fillId="0" borderId="3" xfId="0" applyBorder="1" applyAlignment="1">
      <alignment horizontal="left" vertical="center" wrapText="1"/>
    </xf>
    <xf numFmtId="179" fontId="6" fillId="3" borderId="12" xfId="0" applyFont="1" applyFill="1" applyBorder="1" applyAlignment="1">
      <alignment horizontal="center" vertical="top"/>
    </xf>
    <xf numFmtId="179" fontId="6" fillId="3" borderId="0" xfId="0" applyFont="1" applyFill="1" applyAlignment="1">
      <alignment horizontal="center" vertical="top"/>
    </xf>
    <xf numFmtId="179" fontId="6" fillId="3" borderId="8" xfId="0" applyFont="1" applyFill="1" applyBorder="1" applyAlignment="1">
      <alignment horizontal="center" vertical="top"/>
    </xf>
    <xf numFmtId="179" fontId="116" fillId="0" borderId="0" xfId="0" applyFont="1" applyAlignment="1">
      <alignment horizontal="center"/>
    </xf>
    <xf numFmtId="179" fontId="118" fillId="0" borderId="0" xfId="0" applyFont="1" applyAlignment="1">
      <alignment horizontal="center"/>
    </xf>
    <xf numFmtId="179" fontId="119" fillId="58" borderId="0" xfId="0" applyFont="1" applyFill="1" applyAlignment="1">
      <alignment horizontal="center" vertical="center" wrapText="1"/>
    </xf>
    <xf numFmtId="179" fontId="119" fillId="58" borderId="0" xfId="0" applyFont="1" applyFill="1" applyAlignment="1">
      <alignment horizontal="center" vertical="center"/>
    </xf>
    <xf numFmtId="179" fontId="119" fillId="55" borderId="0" xfId="0" applyFont="1" applyFill="1" applyAlignment="1">
      <alignment horizontal="center" vertical="center" wrapText="1"/>
    </xf>
    <xf numFmtId="179" fontId="119" fillId="55" borderId="0" xfId="0" applyFont="1" applyFill="1" applyAlignment="1">
      <alignment horizontal="center" vertical="center"/>
    </xf>
    <xf numFmtId="179" fontId="115" fillId="57" borderId="0" xfId="0" applyFont="1" applyFill="1"/>
    <xf numFmtId="179" fontId="117" fillId="0" borderId="0" xfId="0" applyFont="1" applyAlignment="1">
      <alignment horizontal="center"/>
    </xf>
    <xf numFmtId="179" fontId="94" fillId="0" borderId="0" xfId="0" applyFont="1" applyAlignment="1">
      <alignment horizontal="center"/>
    </xf>
    <xf numFmtId="179" fontId="119" fillId="3" borderId="0" xfId="0" applyFont="1" applyFill="1" applyAlignment="1">
      <alignment horizontal="center" vertical="center" wrapText="1"/>
    </xf>
    <xf numFmtId="179" fontId="119" fillId="3" borderId="0" xfId="0" applyFont="1" applyFill="1" applyAlignment="1">
      <alignment horizontal="center" vertical="center"/>
    </xf>
    <xf numFmtId="179" fontId="6" fillId="51" borderId="4" xfId="0" applyFont="1" applyFill="1" applyBorder="1" applyAlignment="1">
      <alignment horizontal="center" vertical="center"/>
    </xf>
    <xf numFmtId="179" fontId="6" fillId="53" borderId="4" xfId="0" applyFont="1" applyFill="1" applyBorder="1" applyAlignment="1">
      <alignment horizontal="center" vertical="center"/>
    </xf>
    <xf numFmtId="179" fontId="6" fillId="53" borderId="1" xfId="0" applyFont="1" applyFill="1" applyBorder="1" applyAlignment="1">
      <alignment horizontal="center" vertical="center"/>
    </xf>
    <xf numFmtId="179" fontId="6" fillId="51" borderId="32" xfId="0" applyFont="1" applyFill="1" applyBorder="1" applyAlignment="1">
      <alignment horizontal="center" vertical="center" wrapText="1"/>
    </xf>
    <xf numFmtId="179" fontId="6" fillId="51" borderId="33" xfId="0" applyFont="1" applyFill="1" applyBorder="1" applyAlignment="1">
      <alignment horizontal="center" vertical="center"/>
    </xf>
    <xf numFmtId="179" fontId="6" fillId="51" borderId="25" xfId="0" applyFont="1" applyFill="1" applyBorder="1" applyAlignment="1">
      <alignment horizontal="center" vertical="center"/>
    </xf>
    <xf numFmtId="179" fontId="6" fillId="51" borderId="34" xfId="0" applyFont="1" applyFill="1" applyBorder="1" applyAlignment="1">
      <alignment horizontal="center" vertical="center"/>
    </xf>
    <xf numFmtId="179" fontId="83" fillId="6" borderId="4" xfId="0" applyFont="1" applyFill="1" applyBorder="1" applyAlignment="1">
      <alignment horizontal="center" vertical="center"/>
    </xf>
  </cellXfs>
  <cellStyles count="189">
    <cellStyle name="%" xfId="17" xr:uid="{00000000-0005-0000-0000-000000000000}"/>
    <cellStyle name="W_Á¿yÑAbv[hC[W" xfId="18" xr:uid="{00000000-0005-0000-0000-000001000000}"/>
    <cellStyle name="0,0_x000d__x000a_NA_x000d__x000a_" xfId="7" xr:uid="{00000000-0005-0000-0000-000002000000}"/>
    <cellStyle name="20% - ส่วนที่ถูกเน้น1" xfId="19" xr:uid="{00000000-0005-0000-0000-000003000000}"/>
    <cellStyle name="20% - ส่วนที่ถูกเน้น2" xfId="20" xr:uid="{00000000-0005-0000-0000-000004000000}"/>
    <cellStyle name="20% - ส่วนที่ถูกเน้น3" xfId="21" xr:uid="{00000000-0005-0000-0000-000005000000}"/>
    <cellStyle name="20% - ส่วนที่ถูกเน้น4" xfId="22" xr:uid="{00000000-0005-0000-0000-000006000000}"/>
    <cellStyle name="20% - ส่วนที่ถูกเน้น5" xfId="23" xr:uid="{00000000-0005-0000-0000-000007000000}"/>
    <cellStyle name="20% - ส่วนที่ถูกเน้น6" xfId="24" xr:uid="{00000000-0005-0000-0000-000008000000}"/>
    <cellStyle name="20% - 强调文字颜色 1" xfId="25" xr:uid="{00000000-0005-0000-0000-000009000000}"/>
    <cellStyle name="20% - 强调文字颜色 2" xfId="26" xr:uid="{00000000-0005-0000-0000-00000A000000}"/>
    <cellStyle name="20% - 强调文字颜色 3" xfId="27" xr:uid="{00000000-0005-0000-0000-00000B000000}"/>
    <cellStyle name="20% - 强调文字颜色 4" xfId="28" xr:uid="{00000000-0005-0000-0000-00000C000000}"/>
    <cellStyle name="20% - 强调文字颜色 5" xfId="29" xr:uid="{00000000-0005-0000-0000-00000D000000}"/>
    <cellStyle name="20% - 强调文字颜色 6" xfId="30" xr:uid="{00000000-0005-0000-0000-00000E000000}"/>
    <cellStyle name="40% - ส่วนที่ถูกเน้น1" xfId="31" xr:uid="{00000000-0005-0000-0000-00000F000000}"/>
    <cellStyle name="40% - ส่วนที่ถูกเน้น2" xfId="32" xr:uid="{00000000-0005-0000-0000-000010000000}"/>
    <cellStyle name="40% - ส่วนที่ถูกเน้น3" xfId="33" xr:uid="{00000000-0005-0000-0000-000011000000}"/>
    <cellStyle name="40% - ส่วนที่ถูกเน้น4" xfId="34" xr:uid="{00000000-0005-0000-0000-000012000000}"/>
    <cellStyle name="40% - ส่วนที่ถูกเน้น5" xfId="35" xr:uid="{00000000-0005-0000-0000-000013000000}"/>
    <cellStyle name="40% - ส่วนที่ถูกเน้น6" xfId="36" xr:uid="{00000000-0005-0000-0000-000014000000}"/>
    <cellStyle name="40% - 强调文字颜色 1" xfId="37" xr:uid="{00000000-0005-0000-0000-000015000000}"/>
    <cellStyle name="40% - 强调文字颜色 2" xfId="38" xr:uid="{00000000-0005-0000-0000-000016000000}"/>
    <cellStyle name="40% - 强调文字颜色 3" xfId="39" xr:uid="{00000000-0005-0000-0000-000017000000}"/>
    <cellStyle name="40% - 强调文字颜色 4" xfId="40" xr:uid="{00000000-0005-0000-0000-000018000000}"/>
    <cellStyle name="40% - 强调文字颜色 5" xfId="41" xr:uid="{00000000-0005-0000-0000-000019000000}"/>
    <cellStyle name="40% - 强调文字颜色 6" xfId="42" xr:uid="{00000000-0005-0000-0000-00001A000000}"/>
    <cellStyle name="60% - ส่วนที่ถูกเน้น1" xfId="43" xr:uid="{00000000-0005-0000-0000-00001B000000}"/>
    <cellStyle name="60% - ส่วนที่ถูกเน้น2" xfId="44" xr:uid="{00000000-0005-0000-0000-00001C000000}"/>
    <cellStyle name="60% - ส่วนที่ถูกเน้น3" xfId="45" xr:uid="{00000000-0005-0000-0000-00001D000000}"/>
    <cellStyle name="60% - ส่วนที่ถูกเน้น4" xfId="46" xr:uid="{00000000-0005-0000-0000-00001E000000}"/>
    <cellStyle name="60% - ส่วนที่ถูกเน้น5" xfId="47" xr:uid="{00000000-0005-0000-0000-00001F000000}"/>
    <cellStyle name="60% - ส่วนที่ถูกเน้น6" xfId="48" xr:uid="{00000000-0005-0000-0000-000020000000}"/>
    <cellStyle name="60% - 强调文字颜色 1" xfId="49" xr:uid="{00000000-0005-0000-0000-000021000000}"/>
    <cellStyle name="60% - 强调文字颜色 2" xfId="50" xr:uid="{00000000-0005-0000-0000-000022000000}"/>
    <cellStyle name="60% - 强调文字颜色 3" xfId="51" xr:uid="{00000000-0005-0000-0000-000023000000}"/>
    <cellStyle name="60% - 强调文字颜色 4" xfId="52" xr:uid="{00000000-0005-0000-0000-000024000000}"/>
    <cellStyle name="60% - 强调文字颜色 5" xfId="53" xr:uid="{00000000-0005-0000-0000-000025000000}"/>
    <cellStyle name="60% - 强调文字颜色 6" xfId="54" xr:uid="{00000000-0005-0000-0000-000026000000}"/>
    <cellStyle name="Background" xfId="55" xr:uid="{00000000-0005-0000-0000-000027000000}"/>
    <cellStyle name="Calc Currency (0)" xfId="56" xr:uid="{00000000-0005-0000-0000-000028000000}"/>
    <cellStyle name="Comma" xfId="3" builtinId="3"/>
    <cellStyle name="Comma [0] 2" xfId="57" xr:uid="{00000000-0005-0000-0000-00002A000000}"/>
    <cellStyle name="Comma 2" xfId="5" xr:uid="{00000000-0005-0000-0000-00002B000000}"/>
    <cellStyle name="Comma 2 2" xfId="8" xr:uid="{00000000-0005-0000-0000-00002C000000}"/>
    <cellStyle name="Comma 2 3" xfId="9" xr:uid="{00000000-0005-0000-0000-00002D000000}"/>
    <cellStyle name="Comma 2 4" xfId="187" xr:uid="{00000000-0005-0000-0000-00002E000000}"/>
    <cellStyle name="Comma 3" xfId="10" xr:uid="{00000000-0005-0000-0000-00002F000000}"/>
    <cellStyle name="Comma 4" xfId="11" xr:uid="{00000000-0005-0000-0000-000030000000}"/>
    <cellStyle name="Comma 5" xfId="180" xr:uid="{00000000-0005-0000-0000-000031000000}"/>
    <cellStyle name="comma zerodec" xfId="58" xr:uid="{00000000-0005-0000-0000-000032000000}"/>
    <cellStyle name="Comma0" xfId="59" xr:uid="{00000000-0005-0000-0000-000033000000}"/>
    <cellStyle name="Currency0" xfId="60" xr:uid="{00000000-0005-0000-0000-000034000000}"/>
    <cellStyle name="Currency1" xfId="61" xr:uid="{00000000-0005-0000-0000-000035000000}"/>
    <cellStyle name="Date" xfId="62" xr:uid="{00000000-0005-0000-0000-000036000000}"/>
    <cellStyle name="Dollar (zero dec)" xfId="63" xr:uid="{00000000-0005-0000-0000-000037000000}"/>
    <cellStyle name="FCH)A-TONG" xfId="64" xr:uid="{00000000-0005-0000-0000-000038000000}"/>
    <cellStyle name="Fixed" xfId="65" xr:uid="{00000000-0005-0000-0000-000039000000}"/>
    <cellStyle name="Grey" xfId="66" xr:uid="{00000000-0005-0000-0000-00003A000000}"/>
    <cellStyle name="Header1" xfId="67" xr:uid="{00000000-0005-0000-0000-00003B000000}"/>
    <cellStyle name="Header2" xfId="68" xr:uid="{00000000-0005-0000-0000-00003C000000}"/>
    <cellStyle name="HEADING1" xfId="69" xr:uid="{00000000-0005-0000-0000-00003D000000}"/>
    <cellStyle name="HEADING2" xfId="70" xr:uid="{00000000-0005-0000-0000-00003E000000}"/>
    <cellStyle name="Hyperlink" xfId="188" builtinId="8"/>
    <cellStyle name="Hyperlink 2" xfId="71" xr:uid="{00000000-0005-0000-0000-000040000000}"/>
    <cellStyle name="IBM(401K)" xfId="72" xr:uid="{00000000-0005-0000-0000-000041000000}"/>
    <cellStyle name="Input [yellow]" xfId="73" xr:uid="{00000000-0005-0000-0000-000042000000}"/>
    <cellStyle name="J401K" xfId="74" xr:uid="{00000000-0005-0000-0000-000043000000}"/>
    <cellStyle name="JT帳票" xfId="75" xr:uid="{00000000-0005-0000-0000-000044000000}"/>
    <cellStyle name="Milliers [0]_AR1194" xfId="76" xr:uid="{00000000-0005-0000-0000-000045000000}"/>
    <cellStyle name="Milliers_AR1194" xfId="77" xr:uid="{00000000-0005-0000-0000-000046000000}"/>
    <cellStyle name="Monétaire [0]_AR1194" xfId="78" xr:uid="{00000000-0005-0000-0000-000047000000}"/>
    <cellStyle name="Monétaire_AR1194" xfId="79" xr:uid="{00000000-0005-0000-0000-000048000000}"/>
    <cellStyle name="Mon騁aire [0]_AR1194" xfId="80" xr:uid="{00000000-0005-0000-0000-000049000000}"/>
    <cellStyle name="Mon騁aire_AR1194" xfId="81" xr:uid="{00000000-0005-0000-0000-00004A000000}"/>
    <cellStyle name="New Times Roman" xfId="82" xr:uid="{00000000-0005-0000-0000-00004B000000}"/>
    <cellStyle name="no dec" xfId="83" xr:uid="{00000000-0005-0000-0000-00004C000000}"/>
    <cellStyle name="Normal" xfId="0" builtinId="0"/>
    <cellStyle name="Normal - Style1" xfId="84" xr:uid="{00000000-0005-0000-0000-00004E000000}"/>
    <cellStyle name="Normal 2" xfId="1" xr:uid="{00000000-0005-0000-0000-00004F000000}"/>
    <cellStyle name="Normal 2 2" xfId="12" xr:uid="{00000000-0005-0000-0000-000050000000}"/>
    <cellStyle name="Normal 2 3" xfId="13" xr:uid="{00000000-0005-0000-0000-000051000000}"/>
    <cellStyle name="Normal 2 4" xfId="185" xr:uid="{00000000-0005-0000-0000-000052000000}"/>
    <cellStyle name="Normal 3" xfId="2" xr:uid="{00000000-0005-0000-0000-000053000000}"/>
    <cellStyle name="Normal 3 2" xfId="85" xr:uid="{00000000-0005-0000-0000-000054000000}"/>
    <cellStyle name="Normal 3 3" xfId="86" xr:uid="{00000000-0005-0000-0000-000055000000}"/>
    <cellStyle name="Normal 4" xfId="4" xr:uid="{00000000-0005-0000-0000-000056000000}"/>
    <cellStyle name="Normal 4 2" xfId="15" xr:uid="{00000000-0005-0000-0000-000057000000}"/>
    <cellStyle name="Normal 5" xfId="14" xr:uid="{00000000-0005-0000-0000-000058000000}"/>
    <cellStyle name="Normal 6" xfId="186" xr:uid="{00000000-0005-0000-0000-000059000000}"/>
    <cellStyle name="Normal 7" xfId="87" xr:uid="{00000000-0005-0000-0000-00005A000000}"/>
    <cellStyle name="Normal 8" xfId="88" xr:uid="{00000000-0005-0000-0000-00005B000000}"/>
    <cellStyle name="Normal_TMAP_POC_OS(AIX)_Config_v1.0 2" xfId="182" xr:uid="{00000000-0005-0000-0000-00005C000000}"/>
    <cellStyle name="Percent [2]" xfId="89" xr:uid="{00000000-0005-0000-0000-00005D000000}"/>
    <cellStyle name="Percent 2" xfId="6" xr:uid="{00000000-0005-0000-0000-00005E000000}"/>
    <cellStyle name="Percent 2 2" xfId="16" xr:uid="{00000000-0005-0000-0000-00005F000000}"/>
    <cellStyle name="PERCENTAGE" xfId="90" xr:uid="{00000000-0005-0000-0000-000060000000}"/>
    <cellStyle name="Style 1" xfId="91" xr:uid="{00000000-0005-0000-0000-000061000000}"/>
    <cellStyle name="subhead" xfId="92" xr:uid="{00000000-0005-0000-0000-000062000000}"/>
    <cellStyle name="センター" xfId="93" xr:uid="{00000000-0005-0000-0000-000063000000}"/>
    <cellStyle name="ハイパーリンク" xfId="94" xr:uid="{00000000-0005-0000-0000-000064000000}"/>
    <cellStyle name="เซลล์ตรวจสอบ" xfId="95" xr:uid="{00000000-0005-0000-0000-000065000000}"/>
    <cellStyle name="เซลล์ที่มีการเชื่อมโยง" xfId="96" xr:uid="{00000000-0005-0000-0000-000066000000}"/>
    <cellStyle name="แย่" xfId="97" xr:uid="{00000000-0005-0000-0000-000067000000}"/>
    <cellStyle name="แสดงผล" xfId="98" xr:uid="{00000000-0005-0000-0000-000068000000}"/>
    <cellStyle name="การคำนวณ" xfId="99" xr:uid="{00000000-0005-0000-0000-000069000000}"/>
    <cellStyle name="ข้อความเตือน" xfId="100" xr:uid="{00000000-0005-0000-0000-00006A000000}"/>
    <cellStyle name="ข้อความอธิบาย" xfId="101" xr:uid="{00000000-0005-0000-0000-00006B000000}"/>
    <cellStyle name="ชื่อเรื่อง" xfId="102" xr:uid="{00000000-0005-0000-0000-00006C000000}"/>
    <cellStyle name="ดี" xfId="103" xr:uid="{00000000-0005-0000-0000-00006D000000}"/>
    <cellStyle name="ปกติ_~0014855" xfId="104" xr:uid="{00000000-0005-0000-0000-00006E000000}"/>
    <cellStyle name="ป้อนค่า" xfId="105" xr:uid="{00000000-0005-0000-0000-00006F000000}"/>
    <cellStyle name="ปานกลาง" xfId="106" xr:uid="{00000000-0005-0000-0000-000070000000}"/>
    <cellStyle name="ผลรวม" xfId="107" xr:uid="{00000000-0005-0000-0000-000071000000}"/>
    <cellStyle name="ส่วนที่ถูกเน้น1" xfId="108" xr:uid="{00000000-0005-0000-0000-000072000000}"/>
    <cellStyle name="ส่วนที่ถูกเน้น2" xfId="109" xr:uid="{00000000-0005-0000-0000-000073000000}"/>
    <cellStyle name="ส่วนที่ถูกเน้น3" xfId="110" xr:uid="{00000000-0005-0000-0000-000074000000}"/>
    <cellStyle name="ส่วนที่ถูกเน้น4" xfId="111" xr:uid="{00000000-0005-0000-0000-000075000000}"/>
    <cellStyle name="ส่วนที่ถูกเน้น5" xfId="112" xr:uid="{00000000-0005-0000-0000-000076000000}"/>
    <cellStyle name="ส่วนที่ถูกเน้น6" xfId="113" xr:uid="{00000000-0005-0000-0000-000077000000}"/>
    <cellStyle name="หมายเหตุ" xfId="114" xr:uid="{00000000-0005-0000-0000-000078000000}"/>
    <cellStyle name="หัวเรื่อง 1" xfId="115" xr:uid="{00000000-0005-0000-0000-000079000000}"/>
    <cellStyle name="หัวเรื่อง 2" xfId="116" xr:uid="{00000000-0005-0000-0000-00007A000000}"/>
    <cellStyle name="หัวเรื่อง 3" xfId="117" xr:uid="{00000000-0005-0000-0000-00007B000000}"/>
    <cellStyle name="หัวเรื่อง 4" xfId="118" xr:uid="{00000000-0005-0000-0000-00007C000000}"/>
    <cellStyle name="?_Sheet1_1" xfId="119" xr:uid="{00000000-0005-0000-0000-00007D000000}"/>
    <cellStyle name="똿뗦먛귟 [0.00]_PRODUCT DETAIL Q1" xfId="120" xr:uid="{00000000-0005-0000-0000-00007E000000}"/>
    <cellStyle name="똿뗦먛귟_PRODUCT DETAIL Q1" xfId="121" xr:uid="{00000000-0005-0000-0000-00007F000000}"/>
    <cellStyle name="믅됞 [0.00]_PRODUCT DETAIL Q1" xfId="122" xr:uid="{00000000-0005-0000-0000-000080000000}"/>
    <cellStyle name="믅됞_PRODUCT DETAIL Q1" xfId="123" xr:uid="{00000000-0005-0000-0000-000081000000}"/>
    <cellStyle name="백분율_HOBONG" xfId="124" xr:uid="{00000000-0005-0000-0000-000082000000}"/>
    <cellStyle name="뷭?_BOOKSHIP" xfId="125" xr:uid="{00000000-0005-0000-0000-000083000000}"/>
    <cellStyle name="콤마 [0]_1202" xfId="126" xr:uid="{00000000-0005-0000-0000-000084000000}"/>
    <cellStyle name="콤마_1202" xfId="127" xr:uid="{00000000-0005-0000-0000-000085000000}"/>
    <cellStyle name="통화 [0]_1202" xfId="128" xr:uid="{00000000-0005-0000-0000-000086000000}"/>
    <cellStyle name="통화_1202" xfId="129" xr:uid="{00000000-0005-0000-0000-000087000000}"/>
    <cellStyle name="표준_(정보부문)월별인원계획" xfId="130" xr:uid="{00000000-0005-0000-0000-000088000000}"/>
    <cellStyle name="一般_2001 COST(1)" xfId="131" xr:uid="{00000000-0005-0000-0000-000089000000}"/>
    <cellStyle name="千位[0]_laroux" xfId="132" xr:uid="{00000000-0005-0000-0000-00008A000000}"/>
    <cellStyle name="千位_laroux" xfId="133" xr:uid="{00000000-0005-0000-0000-00008B000000}"/>
    <cellStyle name="好" xfId="134" xr:uid="{00000000-0005-0000-0000-00008C000000}"/>
    <cellStyle name="好_1-1-2_Overall_Network_Outline_(e-CRB_Th)(1)_After_iCROP_Replacement_(Revised_20110214)" xfId="135" xr:uid="{00000000-0005-0000-0000-00008D000000}"/>
    <cellStyle name="好_2-1-1_TMT_e-CRB_Server_Replacement_Software_Diagram" xfId="136" xr:uid="{00000000-0005-0000-0000-00008E000000}"/>
    <cellStyle name="好_TFTM_e-Kanban_TOMS_Network_Env_Def_Final_Version_EN" xfId="137" xr:uid="{00000000-0005-0000-0000-00008F000000}"/>
    <cellStyle name="好_TMT_e-CRB_Server_Replacement_Network_Environment_Definitions_20110216_1.0" xfId="138" xr:uid="{00000000-0005-0000-0000-000090000000}"/>
    <cellStyle name="差" xfId="139" xr:uid="{00000000-0005-0000-0000-000091000000}"/>
    <cellStyle name="差_1-1-2_Overall_Network_Outline_(e-CRB_Th)(1)_After_iCROP_Replacement_(Revised_20110214)" xfId="140" xr:uid="{00000000-0005-0000-0000-000092000000}"/>
    <cellStyle name="差_2-1-1_TMT_e-CRB_Server_Replacement_Software_Diagram" xfId="141" xr:uid="{00000000-0005-0000-0000-000093000000}"/>
    <cellStyle name="差_TFTM_e-Kanban_TOMS_Network_Env_Def_Final_Version_EN" xfId="142" xr:uid="{00000000-0005-0000-0000-000094000000}"/>
    <cellStyle name="差_TMT_e-CRB_Server_Replacement_Network_Environment_Definitions_20110216_1.0" xfId="143" xr:uid="{00000000-0005-0000-0000-000095000000}"/>
    <cellStyle name="常规_2-1-7" xfId="144" xr:uid="{00000000-0005-0000-0000-000096000000}"/>
    <cellStyle name="强调文字颜色 1" xfId="145" xr:uid="{00000000-0005-0000-0000-000097000000}"/>
    <cellStyle name="强调文字颜色 2" xfId="146" xr:uid="{00000000-0005-0000-0000-000098000000}"/>
    <cellStyle name="强调文字颜色 3" xfId="147" xr:uid="{00000000-0005-0000-0000-000099000000}"/>
    <cellStyle name="强调文字颜色 4" xfId="148" xr:uid="{00000000-0005-0000-0000-00009A000000}"/>
    <cellStyle name="强调文字颜色 5" xfId="149" xr:uid="{00000000-0005-0000-0000-00009B000000}"/>
    <cellStyle name="强调文字颜色 6" xfId="150" xr:uid="{00000000-0005-0000-0000-00009C000000}"/>
    <cellStyle name="未定義" xfId="151" xr:uid="{00000000-0005-0000-0000-00009D000000}"/>
    <cellStyle name="标题" xfId="152" xr:uid="{00000000-0005-0000-0000-00009E000000}"/>
    <cellStyle name="标题 1" xfId="153" xr:uid="{00000000-0005-0000-0000-00009F000000}"/>
    <cellStyle name="标题 2" xfId="154" xr:uid="{00000000-0005-0000-0000-0000A0000000}"/>
    <cellStyle name="标题 3" xfId="155" xr:uid="{00000000-0005-0000-0000-0000A1000000}"/>
    <cellStyle name="标题 4" xfId="156" xr:uid="{00000000-0005-0000-0000-0000A2000000}"/>
    <cellStyle name="桁蟻唇Ｆ [0.00]_laroux" xfId="157" xr:uid="{00000000-0005-0000-0000-0000A3000000}"/>
    <cellStyle name="桁蟻唇Ｆ_laroux" xfId="158" xr:uid="{00000000-0005-0000-0000-0000A4000000}"/>
    <cellStyle name="检查单元格" xfId="159" xr:uid="{00000000-0005-0000-0000-0000A5000000}"/>
    <cellStyle name="標準_（英） 高可用性設計書_1" xfId="160" xr:uid="{00000000-0005-0000-0000-0000A6000000}"/>
    <cellStyle name="標準_CONNECTDirect導入手順書(C)20050524 2" xfId="184" xr:uid="{00000000-0005-0000-0000-0000A7000000}"/>
    <cellStyle name="標準_ドキュメント記入要領（外部設計）" xfId="179" xr:uid="{00000000-0005-0000-0000-0000A8000000}"/>
    <cellStyle name="標準_ドキュメント記入要領（外部設計）_11_サーバHW可用性ポリシー設計 2" xfId="181" xr:uid="{00000000-0005-0000-0000-0000A9000000}"/>
    <cellStyle name="標準_新論理処理機能記述_TMAP_POC_OS(AIX)_Config_v1.0" xfId="183" xr:uid="{00000000-0005-0000-0000-0000AA000000}"/>
    <cellStyle name="汇总" xfId="161" xr:uid="{00000000-0005-0000-0000-0000AB000000}"/>
    <cellStyle name="注释" xfId="162" xr:uid="{00000000-0005-0000-0000-0000AC000000}"/>
    <cellStyle name="湪" xfId="163" xr:uid="{00000000-0005-0000-0000-0000AD000000}"/>
    <cellStyle name="脱浦 [0.00]_・覧形山" xfId="164" xr:uid="{00000000-0005-0000-0000-0000AE000000}"/>
    <cellStyle name="脱浦_・覧形山" xfId="165" xr:uid="{00000000-0005-0000-0000-0000AF000000}"/>
    <cellStyle name="表旨巧・・ハイパーリンク" xfId="166" xr:uid="{00000000-0005-0000-0000-0000B0000000}"/>
    <cellStyle name="表示済みのハイパーリンク" xfId="167" xr:uid="{00000000-0005-0000-0000-0000B1000000}"/>
    <cellStyle name="製品通知&quot;-&quot;" xfId="168" xr:uid="{00000000-0005-0000-0000-0000B2000000}"/>
    <cellStyle name="製品通知価格" xfId="169" xr:uid="{00000000-0005-0000-0000-0000B3000000}"/>
    <cellStyle name="製品通知文字列" xfId="170" xr:uid="{00000000-0005-0000-0000-0000B4000000}"/>
    <cellStyle name="見出し2" xfId="171" xr:uid="{00000000-0005-0000-0000-0000B5000000}"/>
    <cellStyle name="解释性文本" xfId="172" xr:uid="{00000000-0005-0000-0000-0000B6000000}"/>
    <cellStyle name="警告文本" xfId="173" xr:uid="{00000000-0005-0000-0000-0000B7000000}"/>
    <cellStyle name="计算" xfId="174" xr:uid="{00000000-0005-0000-0000-0000B8000000}"/>
    <cellStyle name="输入" xfId="175" xr:uid="{00000000-0005-0000-0000-0000B9000000}"/>
    <cellStyle name="输出" xfId="176" xr:uid="{00000000-0005-0000-0000-0000BA000000}"/>
    <cellStyle name="适中" xfId="177" xr:uid="{00000000-0005-0000-0000-0000BB000000}"/>
    <cellStyle name="链接单元格" xfId="178" xr:uid="{00000000-0005-0000-0000-0000BC000000}"/>
  </cellStyles>
  <dxfs count="0"/>
  <tableStyles count="0" defaultTableStyle="TableStyleMedium2" defaultPivotStyle="PivotStyleLight16"/>
  <colors>
    <mruColors>
      <color rgb="FFFFFF99"/>
      <color rgb="FFFFCCCC"/>
      <color rgb="FF0000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jpe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161925</xdr:rowOff>
    </xdr:from>
    <xdr:to>
      <xdr:col>47</xdr:col>
      <xdr:colOff>19050</xdr:colOff>
      <xdr:row>8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1601450" y="1019175"/>
          <a:ext cx="1400175" cy="352425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400" b="1" i="1" u="none" strike="noStrike" baseline="0">
              <a:solidFill>
                <a:srgbClr val="FF0000"/>
              </a:solidFill>
              <a:latin typeface="Arial"/>
              <a:cs typeface="Arial"/>
            </a:rPr>
            <a:t>Confidential</a:t>
          </a:r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114300</xdr:rowOff>
    </xdr:from>
    <xdr:to>
      <xdr:col>8</xdr:col>
      <xdr:colOff>600075</xdr:colOff>
      <xdr:row>10</xdr:row>
      <xdr:rowOff>76200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CC9CE66-510C-4BAF-8B16-E3A9BA10F531}"/>
            </a:ext>
          </a:extLst>
        </xdr:cNvPr>
        <xdr:cNvSpPr/>
      </xdr:nvSpPr>
      <xdr:spPr>
        <a:xfrm>
          <a:off x="3657600" y="1638300"/>
          <a:ext cx="1819275" cy="352425"/>
        </a:xfrm>
        <a:prstGeom prst="rect">
          <a:avLst/>
        </a:prstGeom>
        <a:solidFill>
          <a:schemeClr val="accent3">
            <a:lumMod val="20000"/>
            <a:lumOff val="80000"/>
            <a:alpha val="14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276225</xdr:colOff>
      <xdr:row>7</xdr:row>
      <xdr:rowOff>180975</xdr:rowOff>
    </xdr:from>
    <xdr:to>
      <xdr:col>4</xdr:col>
      <xdr:colOff>276225</xdr:colOff>
      <xdr:row>11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78C17C-3DA9-42AF-ADDC-6DFC97C81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5144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266699</xdr:colOff>
      <xdr:row>4</xdr:row>
      <xdr:rowOff>114299</xdr:rowOff>
    </xdr:from>
    <xdr:to>
      <xdr:col>4</xdr:col>
      <xdr:colOff>295274</xdr:colOff>
      <xdr:row>7</xdr:row>
      <xdr:rowOff>180974</xdr:rowOff>
    </xdr:to>
    <xdr:pic>
      <xdr:nvPicPr>
        <xdr:cNvPr id="6" name="Picture 5" descr="Developer Icon Vector Art, Icons, and Graphics for Free Download">
          <a:extLst>
            <a:ext uri="{FF2B5EF4-FFF2-40B4-BE49-F238E27FC236}">
              <a16:creationId xmlns:a16="http://schemas.microsoft.com/office/drawing/2014/main" id="{523C0E0D-D7F7-4869-9947-1C2D105BE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9" y="876299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600075</xdr:colOff>
      <xdr:row>7</xdr:row>
      <xdr:rowOff>180976</xdr:rowOff>
    </xdr:from>
    <xdr:to>
      <xdr:col>5</xdr:col>
      <xdr:colOff>9525</xdr:colOff>
      <xdr:row>11</xdr:row>
      <xdr:rowOff>9526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C23AFC-D9FD-48A3-B8C2-712270417D87}"/>
            </a:ext>
          </a:extLst>
        </xdr:cNvPr>
        <xdr:cNvSpPr/>
      </xdr:nvSpPr>
      <xdr:spPr>
        <a:xfrm>
          <a:off x="1819275" y="1514476"/>
          <a:ext cx="1238250" cy="60007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9524</xdr:colOff>
      <xdr:row>5</xdr:row>
      <xdr:rowOff>0</xdr:rowOff>
    </xdr:from>
    <xdr:to>
      <xdr:col>8</xdr:col>
      <xdr:colOff>609599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D9764E-1978-4BC3-9140-463BDCBF5665}"/>
            </a:ext>
          </a:extLst>
        </xdr:cNvPr>
        <xdr:cNvSpPr/>
      </xdr:nvSpPr>
      <xdr:spPr>
        <a:xfrm>
          <a:off x="3667124" y="952500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11</xdr:row>
      <xdr:rowOff>180975</xdr:rowOff>
    </xdr:from>
    <xdr:to>
      <xdr:col>8</xdr:col>
      <xdr:colOff>600075</xdr:colOff>
      <xdr:row>14</xdr:row>
      <xdr:rowOff>180975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70E763B-39B8-4780-B417-1CED298844FE}"/>
            </a:ext>
          </a:extLst>
        </xdr:cNvPr>
        <xdr:cNvSpPr/>
      </xdr:nvSpPr>
      <xdr:spPr>
        <a:xfrm>
          <a:off x="3657600" y="235267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6</xdr:row>
      <xdr:rowOff>95250</xdr:rowOff>
    </xdr:from>
    <xdr:to>
      <xdr:col>6</xdr:col>
      <xdr:colOff>9524</xdr:colOff>
      <xdr:row>9</xdr:row>
      <xdr:rowOff>133351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64FF7B58-E194-4FCB-B749-2C086DC64F22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3057525" y="1238250"/>
          <a:ext cx="609599" cy="60960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9</xdr:row>
      <xdr:rowOff>133351</xdr:rowOff>
    </xdr:from>
    <xdr:to>
      <xdr:col>6</xdr:col>
      <xdr:colOff>0</xdr:colOff>
      <xdr:row>13</xdr:row>
      <xdr:rowOff>85725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3FD07360-B8B7-4A57-A981-8BD608D248BA}"/>
            </a:ext>
          </a:extLst>
        </xdr:cNvPr>
        <xdr:cNvCxnSpPr>
          <a:stCxn id="7" idx="3"/>
          <a:endCxn id="9" idx="1"/>
        </xdr:cNvCxnSpPr>
      </xdr:nvCxnSpPr>
      <xdr:spPr>
        <a:xfrm>
          <a:off x="3057525" y="1847851"/>
          <a:ext cx="600075" cy="7905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9524</xdr:colOff>
      <xdr:row>4</xdr:row>
      <xdr:rowOff>180975</xdr:rowOff>
    </xdr:from>
    <xdr:to>
      <xdr:col>12</xdr:col>
      <xdr:colOff>609599</xdr:colOff>
      <xdr:row>7</xdr:row>
      <xdr:rowOff>180975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C63D614-4B9A-4DA5-9264-B44266B45B34}"/>
            </a:ext>
          </a:extLst>
        </xdr:cNvPr>
        <xdr:cNvSpPr/>
      </xdr:nvSpPr>
      <xdr:spPr>
        <a:xfrm>
          <a:off x="3667124" y="94297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323850</xdr:colOff>
      <xdr:row>2</xdr:row>
      <xdr:rowOff>135111</xdr:rowOff>
    </xdr:from>
    <xdr:to>
      <xdr:col>16</xdr:col>
      <xdr:colOff>275955</xdr:colOff>
      <xdr:row>4</xdr:row>
      <xdr:rowOff>152299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13DCBE-4400-4884-B562-777250287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0" y="516111"/>
          <a:ext cx="1171305" cy="398188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3</xdr:row>
      <xdr:rowOff>0</xdr:rowOff>
    </xdr:from>
    <xdr:to>
      <xdr:col>12</xdr:col>
      <xdr:colOff>161925</xdr:colOff>
      <xdr:row>4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13B5AC-C03E-4772-9E9B-834B85EFFE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717" b="7883"/>
        <a:stretch/>
      </xdr:blipFill>
      <xdr:spPr>
        <a:xfrm>
          <a:off x="6515100" y="571500"/>
          <a:ext cx="962025" cy="333375"/>
        </a:xfrm>
        <a:prstGeom prst="rect">
          <a:avLst/>
        </a:prstGeom>
      </xdr:spPr>
    </xdr:pic>
    <xdr:clientData/>
  </xdr:twoCellAnchor>
  <xdr:twoCellAnchor>
    <xdr:from>
      <xdr:col>14</xdr:col>
      <xdr:colOff>9524</xdr:colOff>
      <xdr:row>4</xdr:row>
      <xdr:rowOff>180975</xdr:rowOff>
    </xdr:from>
    <xdr:to>
      <xdr:col>16</xdr:col>
      <xdr:colOff>609599</xdr:colOff>
      <xdr:row>7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58F74B9-EB8C-4960-AE4E-DFC2EE9B7EDB}"/>
            </a:ext>
          </a:extLst>
        </xdr:cNvPr>
        <xdr:cNvSpPr/>
      </xdr:nvSpPr>
      <xdr:spPr>
        <a:xfrm>
          <a:off x="6105524" y="94297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9</xdr:row>
      <xdr:rowOff>133350</xdr:rowOff>
    </xdr:from>
    <xdr:to>
      <xdr:col>6</xdr:col>
      <xdr:colOff>0</xdr:colOff>
      <xdr:row>9</xdr:row>
      <xdr:rowOff>133351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CB9B1F2-3E7A-4AAC-988C-BC7E870B80C2}"/>
            </a:ext>
          </a:extLst>
        </xdr:cNvPr>
        <xdr:cNvCxnSpPr>
          <a:stCxn id="7" idx="3"/>
          <a:endCxn id="19" idx="1"/>
        </xdr:cNvCxnSpPr>
      </xdr:nvCxnSpPr>
      <xdr:spPr>
        <a:xfrm flipV="1">
          <a:off x="3057525" y="1847850"/>
          <a:ext cx="6000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10</xdr:row>
      <xdr:rowOff>95250</xdr:rowOff>
    </xdr:from>
    <xdr:to>
      <xdr:col>7</xdr:col>
      <xdr:colOff>600075</xdr:colOff>
      <xdr:row>11</xdr:row>
      <xdr:rowOff>171450</xdr:rowOff>
    </xdr:to>
    <xdr:sp macro="" textlink="">
      <xdr:nvSpPr>
        <xdr:cNvPr id="37" name="Arrow: Down 36">
          <a:extLst>
            <a:ext uri="{FF2B5EF4-FFF2-40B4-BE49-F238E27FC236}">
              <a16:creationId xmlns:a16="http://schemas.microsoft.com/office/drawing/2014/main" id="{8E4B3198-C7FB-471E-86B6-17ABD11CE46E}"/>
            </a:ext>
          </a:extLst>
        </xdr:cNvPr>
        <xdr:cNvSpPr/>
      </xdr:nvSpPr>
      <xdr:spPr>
        <a:xfrm>
          <a:off x="4381500" y="2009775"/>
          <a:ext cx="485775" cy="266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285751</xdr:colOff>
      <xdr:row>17</xdr:row>
      <xdr:rowOff>180976</xdr:rowOff>
    </xdr:from>
    <xdr:to>
      <xdr:col>4</xdr:col>
      <xdr:colOff>285751</xdr:colOff>
      <xdr:row>21</xdr:row>
      <xdr:rowOff>28576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EDCB81B-E8DF-42A3-AA24-63848B622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1" y="3238501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14</xdr:row>
      <xdr:rowOff>180975</xdr:rowOff>
    </xdr:from>
    <xdr:to>
      <xdr:col>4</xdr:col>
      <xdr:colOff>323850</xdr:colOff>
      <xdr:row>17</xdr:row>
      <xdr:rowOff>142875</xdr:rowOff>
    </xdr:to>
    <xdr:pic>
      <xdr:nvPicPr>
        <xdr:cNvPr id="39" name="Picture 38" descr="Developer Icon Vector Art, Icons, and Graphics for Free Download">
          <a:extLst>
            <a:ext uri="{FF2B5EF4-FFF2-40B4-BE49-F238E27FC236}">
              <a16:creationId xmlns:a16="http://schemas.microsoft.com/office/drawing/2014/main" id="{7678E396-2B9C-4149-8F69-4CE305537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2857500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600075</xdr:colOff>
      <xdr:row>17</xdr:row>
      <xdr:rowOff>180976</xdr:rowOff>
    </xdr:from>
    <xdr:to>
      <xdr:col>5</xdr:col>
      <xdr:colOff>9525</xdr:colOff>
      <xdr:row>21</xdr:row>
      <xdr:rowOff>9526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8AE7E11-2B49-44CA-A733-1B39DEE998A0}"/>
            </a:ext>
          </a:extLst>
        </xdr:cNvPr>
        <xdr:cNvSpPr/>
      </xdr:nvSpPr>
      <xdr:spPr>
        <a:xfrm>
          <a:off x="1819275" y="1514476"/>
          <a:ext cx="1238250" cy="60007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600075</xdr:colOff>
      <xdr:row>21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0FD3004-B4F2-4A6F-BD0A-9B94118023B0}"/>
            </a:ext>
          </a:extLst>
        </xdr:cNvPr>
        <xdr:cNvSpPr/>
      </xdr:nvSpPr>
      <xdr:spPr>
        <a:xfrm>
          <a:off x="3657600" y="324802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9524</xdr:colOff>
      <xdr:row>17</xdr:row>
      <xdr:rowOff>180975</xdr:rowOff>
    </xdr:from>
    <xdr:to>
      <xdr:col>12</xdr:col>
      <xdr:colOff>609599</xdr:colOff>
      <xdr:row>20</xdr:row>
      <xdr:rowOff>180975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D6F4793-8831-437E-962C-5DC99690D85D}"/>
            </a:ext>
          </a:extLst>
        </xdr:cNvPr>
        <xdr:cNvSpPr/>
      </xdr:nvSpPr>
      <xdr:spPr>
        <a:xfrm>
          <a:off x="6105524" y="94297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</xdr:colOff>
      <xdr:row>17</xdr:row>
      <xdr:rowOff>180975</xdr:rowOff>
    </xdr:from>
    <xdr:to>
      <xdr:col>16</xdr:col>
      <xdr:colOff>609599</xdr:colOff>
      <xdr:row>20</xdr:row>
      <xdr:rowOff>180975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1476223-F259-4C54-8E24-80E8CF08D5E7}"/>
            </a:ext>
          </a:extLst>
        </xdr:cNvPr>
        <xdr:cNvSpPr/>
      </xdr:nvSpPr>
      <xdr:spPr>
        <a:xfrm>
          <a:off x="8543924" y="94297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447675</xdr:colOff>
      <xdr:row>15</xdr:row>
      <xdr:rowOff>276225</xdr:rowOff>
    </xdr:from>
    <xdr:to>
      <xdr:col>12</xdr:col>
      <xdr:colOff>190500</xdr:colOff>
      <xdr:row>17</xdr:row>
      <xdr:rowOff>123825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55B0149-83BE-4633-B3AF-220BAD494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717" b="7883"/>
        <a:stretch/>
      </xdr:blipFill>
      <xdr:spPr>
        <a:xfrm>
          <a:off x="6543675" y="3143250"/>
          <a:ext cx="962025" cy="333375"/>
        </a:xfrm>
        <a:prstGeom prst="rect">
          <a:avLst/>
        </a:prstGeom>
      </xdr:spPr>
    </xdr:pic>
    <xdr:clientData/>
  </xdr:twoCellAnchor>
  <xdr:twoCellAnchor editAs="oneCell">
    <xdr:from>
      <xdr:col>14</xdr:col>
      <xdr:colOff>409575</xdr:colOff>
      <xdr:row>15</xdr:row>
      <xdr:rowOff>197289</xdr:rowOff>
    </xdr:from>
    <xdr:to>
      <xdr:col>16</xdr:col>
      <xdr:colOff>237884</xdr:colOff>
      <xdr:row>17</xdr:row>
      <xdr:rowOff>152298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62E7B21-D567-47BA-81C0-8E2CD608D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43975" y="3064314"/>
          <a:ext cx="1047509" cy="440784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5</xdr:row>
      <xdr:rowOff>142875</xdr:rowOff>
    </xdr:from>
    <xdr:to>
      <xdr:col>9</xdr:col>
      <xdr:colOff>504825</xdr:colOff>
      <xdr:row>8</xdr:row>
      <xdr:rowOff>9525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7E52A745-B60A-4B73-973B-71EAC062C13B}"/>
            </a:ext>
          </a:extLst>
        </xdr:cNvPr>
        <xdr:cNvSpPr/>
      </xdr:nvSpPr>
      <xdr:spPr>
        <a:xfrm>
          <a:off x="5638800" y="1095375"/>
          <a:ext cx="3524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123825</xdr:colOff>
      <xdr:row>5</xdr:row>
      <xdr:rowOff>95250</xdr:rowOff>
    </xdr:from>
    <xdr:to>
      <xdr:col>13</xdr:col>
      <xdr:colOff>476250</xdr:colOff>
      <xdr:row>7</xdr:row>
      <xdr:rowOff>152400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CACF5B03-3C3F-4296-B7B9-5B5A0EA07400}"/>
            </a:ext>
          </a:extLst>
        </xdr:cNvPr>
        <xdr:cNvSpPr/>
      </xdr:nvSpPr>
      <xdr:spPr>
        <a:xfrm>
          <a:off x="8048625" y="1047750"/>
          <a:ext cx="3524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180975</xdr:colOff>
      <xdr:row>18</xdr:row>
      <xdr:rowOff>85725</xdr:rowOff>
    </xdr:from>
    <xdr:to>
      <xdr:col>9</xdr:col>
      <xdr:colOff>533400</xdr:colOff>
      <xdr:row>20</xdr:row>
      <xdr:rowOff>142875</xdr:rowOff>
    </xdr:to>
    <xdr:sp macro="" textlink="">
      <xdr:nvSpPr>
        <xdr:cNvPr id="52" name="Arrow: Right 51">
          <a:extLst>
            <a:ext uri="{FF2B5EF4-FFF2-40B4-BE49-F238E27FC236}">
              <a16:creationId xmlns:a16="http://schemas.microsoft.com/office/drawing/2014/main" id="{46F4D161-F103-49F9-A941-1FCCE0456407}"/>
            </a:ext>
          </a:extLst>
        </xdr:cNvPr>
        <xdr:cNvSpPr/>
      </xdr:nvSpPr>
      <xdr:spPr>
        <a:xfrm>
          <a:off x="5667375" y="3629025"/>
          <a:ext cx="3524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18</xdr:row>
      <xdr:rowOff>19050</xdr:rowOff>
    </xdr:from>
    <xdr:to>
      <xdr:col>13</xdr:col>
      <xdr:colOff>523875</xdr:colOff>
      <xdr:row>20</xdr:row>
      <xdr:rowOff>76200</xdr:rowOff>
    </xdr:to>
    <xdr:sp macro="" textlink="">
      <xdr:nvSpPr>
        <xdr:cNvPr id="53" name="Arrow: Right 52">
          <a:extLst>
            <a:ext uri="{FF2B5EF4-FFF2-40B4-BE49-F238E27FC236}">
              <a16:creationId xmlns:a16="http://schemas.microsoft.com/office/drawing/2014/main" id="{864FDA01-3ABD-455B-9D8C-22D3FCEE1697}"/>
            </a:ext>
          </a:extLst>
        </xdr:cNvPr>
        <xdr:cNvSpPr/>
      </xdr:nvSpPr>
      <xdr:spPr>
        <a:xfrm>
          <a:off x="8096250" y="3562350"/>
          <a:ext cx="3524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19</xdr:row>
      <xdr:rowOff>95250</xdr:rowOff>
    </xdr:from>
    <xdr:to>
      <xdr:col>6</xdr:col>
      <xdr:colOff>0</xdr:colOff>
      <xdr:row>19</xdr:row>
      <xdr:rowOff>95251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9B04C23B-FA50-4815-B3CB-DBFD92ADBC2C}"/>
            </a:ext>
          </a:extLst>
        </xdr:cNvPr>
        <xdr:cNvCxnSpPr>
          <a:stCxn id="44" idx="3"/>
          <a:endCxn id="45" idx="1"/>
        </xdr:cNvCxnSpPr>
      </xdr:nvCxnSpPr>
      <xdr:spPr>
        <a:xfrm flipV="1">
          <a:off x="3057525" y="3533775"/>
          <a:ext cx="600075" cy="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12</xdr:row>
      <xdr:rowOff>38100</xdr:rowOff>
    </xdr:from>
    <xdr:to>
      <xdr:col>9</xdr:col>
      <xdr:colOff>523875</xdr:colOff>
      <xdr:row>14</xdr:row>
      <xdr:rowOff>95250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B67E7F9B-BF90-4A25-B3FE-86C0952269DC}"/>
            </a:ext>
          </a:extLst>
        </xdr:cNvPr>
        <xdr:cNvSpPr/>
      </xdr:nvSpPr>
      <xdr:spPr>
        <a:xfrm>
          <a:off x="5657850" y="2333625"/>
          <a:ext cx="3524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9524</xdr:colOff>
      <xdr:row>11</xdr:row>
      <xdr:rowOff>180975</xdr:rowOff>
    </xdr:from>
    <xdr:to>
      <xdr:col>12</xdr:col>
      <xdr:colOff>609599</xdr:colOff>
      <xdr:row>14</xdr:row>
      <xdr:rowOff>180975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A8DA72EC-45CB-429E-9496-FF827774A991}"/>
            </a:ext>
          </a:extLst>
        </xdr:cNvPr>
        <xdr:cNvSpPr/>
      </xdr:nvSpPr>
      <xdr:spPr>
        <a:xfrm>
          <a:off x="6105524" y="942975"/>
          <a:ext cx="1819275" cy="5715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76199</xdr:colOff>
      <xdr:row>18</xdr:row>
      <xdr:rowOff>19050</xdr:rowOff>
    </xdr:from>
    <xdr:to>
      <xdr:col>5</xdr:col>
      <xdr:colOff>295274</xdr:colOff>
      <xdr:row>19</xdr:row>
      <xdr:rowOff>28575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92ADD819-7705-4A5C-B414-AA4CF8CD0E50}"/>
            </a:ext>
          </a:extLst>
        </xdr:cNvPr>
        <xdr:cNvSpPr/>
      </xdr:nvSpPr>
      <xdr:spPr>
        <a:xfrm>
          <a:off x="3124199" y="3267075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5</xdr:col>
      <xdr:colOff>590550</xdr:colOff>
      <xdr:row>3</xdr:row>
      <xdr:rowOff>95250</xdr:rowOff>
    </xdr:from>
    <xdr:to>
      <xdr:col>6</xdr:col>
      <xdr:colOff>200025</xdr:colOff>
      <xdr:row>4</xdr:row>
      <xdr:rowOff>104775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26D2EEE5-9AF7-4217-9004-B2602357705A}"/>
            </a:ext>
          </a:extLst>
        </xdr:cNvPr>
        <xdr:cNvSpPr/>
      </xdr:nvSpPr>
      <xdr:spPr>
        <a:xfrm>
          <a:off x="3638550" y="666750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9</xdr:col>
      <xdr:colOff>581025</xdr:colOff>
      <xdr:row>3</xdr:row>
      <xdr:rowOff>104775</xdr:rowOff>
    </xdr:from>
    <xdr:to>
      <xdr:col>10</xdr:col>
      <xdr:colOff>190500</xdr:colOff>
      <xdr:row>4</xdr:row>
      <xdr:rowOff>114300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2CF1FB9-08BA-4C0E-8845-9D16CA940978}"/>
            </a:ext>
          </a:extLst>
        </xdr:cNvPr>
        <xdr:cNvSpPr/>
      </xdr:nvSpPr>
      <xdr:spPr>
        <a:xfrm>
          <a:off x="6067425" y="676275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13</xdr:col>
      <xdr:colOff>590550</xdr:colOff>
      <xdr:row>3</xdr:row>
      <xdr:rowOff>133350</xdr:rowOff>
    </xdr:from>
    <xdr:to>
      <xdr:col>14</xdr:col>
      <xdr:colOff>200025</xdr:colOff>
      <xdr:row>4</xdr:row>
      <xdr:rowOff>142875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9F8D4DAC-9D02-496E-8CE5-83C81F8D0B2D}"/>
            </a:ext>
          </a:extLst>
        </xdr:cNvPr>
        <xdr:cNvSpPr/>
      </xdr:nvSpPr>
      <xdr:spPr>
        <a:xfrm>
          <a:off x="8515350" y="704850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9</xdr:col>
      <xdr:colOff>95250</xdr:colOff>
      <xdr:row>9</xdr:row>
      <xdr:rowOff>19050</xdr:rowOff>
    </xdr:from>
    <xdr:to>
      <xdr:col>9</xdr:col>
      <xdr:colOff>314325</xdr:colOff>
      <xdr:row>10</xdr:row>
      <xdr:rowOff>19050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DFE86CC-1F91-44B6-87DB-304B5F9C8C5C}"/>
            </a:ext>
          </a:extLst>
        </xdr:cNvPr>
        <xdr:cNvSpPr/>
      </xdr:nvSpPr>
      <xdr:spPr>
        <a:xfrm>
          <a:off x="5581650" y="1733550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</xdr:col>
      <xdr:colOff>28575</xdr:colOff>
      <xdr:row>10</xdr:row>
      <xdr:rowOff>114300</xdr:rowOff>
    </xdr:from>
    <xdr:to>
      <xdr:col>10</xdr:col>
      <xdr:colOff>247650</xdr:colOff>
      <xdr:row>11</xdr:row>
      <xdr:rowOff>123825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E9BBE925-90B2-40AE-99AE-17491494F6EA}"/>
            </a:ext>
          </a:extLst>
        </xdr:cNvPr>
        <xdr:cNvSpPr/>
      </xdr:nvSpPr>
      <xdr:spPr>
        <a:xfrm>
          <a:off x="6124575" y="2028825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10</xdr:col>
      <xdr:colOff>66675</xdr:colOff>
      <xdr:row>16</xdr:row>
      <xdr:rowOff>85725</xdr:rowOff>
    </xdr:from>
    <xdr:to>
      <xdr:col>10</xdr:col>
      <xdr:colOff>285750</xdr:colOff>
      <xdr:row>17</xdr:row>
      <xdr:rowOff>95250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58503D6E-0C49-47AD-9258-FCA285230B78}"/>
            </a:ext>
          </a:extLst>
        </xdr:cNvPr>
        <xdr:cNvSpPr/>
      </xdr:nvSpPr>
      <xdr:spPr>
        <a:xfrm>
          <a:off x="6162675" y="3248025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14</xdr:col>
      <xdr:colOff>9525</xdr:colOff>
      <xdr:row>16</xdr:row>
      <xdr:rowOff>123825</xdr:rowOff>
    </xdr:from>
    <xdr:to>
      <xdr:col>14</xdr:col>
      <xdr:colOff>228600</xdr:colOff>
      <xdr:row>17</xdr:row>
      <xdr:rowOff>133350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AF17F2D-A043-49A2-92C6-83B4E9647078}"/>
            </a:ext>
          </a:extLst>
        </xdr:cNvPr>
        <xdr:cNvSpPr/>
      </xdr:nvSpPr>
      <xdr:spPr>
        <a:xfrm>
          <a:off x="8543925" y="3286125"/>
          <a:ext cx="219075" cy="200025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7</xdr:col>
      <xdr:colOff>38100</xdr:colOff>
      <xdr:row>15</xdr:row>
      <xdr:rowOff>152400</xdr:rowOff>
    </xdr:from>
    <xdr:to>
      <xdr:col>7</xdr:col>
      <xdr:colOff>523875</xdr:colOff>
      <xdr:row>16</xdr:row>
      <xdr:rowOff>123825</xdr:rowOff>
    </xdr:to>
    <xdr:sp macro="" textlink="">
      <xdr:nvSpPr>
        <xdr:cNvPr id="73" name="Arrow: Down 72">
          <a:extLst>
            <a:ext uri="{FF2B5EF4-FFF2-40B4-BE49-F238E27FC236}">
              <a16:creationId xmlns:a16="http://schemas.microsoft.com/office/drawing/2014/main" id="{12C0EB78-A05B-43DF-A445-E62F4BF0E3F4}"/>
            </a:ext>
          </a:extLst>
        </xdr:cNvPr>
        <xdr:cNvSpPr/>
      </xdr:nvSpPr>
      <xdr:spPr>
        <a:xfrm>
          <a:off x="4305300" y="3019425"/>
          <a:ext cx="485775" cy="266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345284</xdr:colOff>
      <xdr:row>12</xdr:row>
      <xdr:rowOff>238125</xdr:rowOff>
    </xdr:from>
    <xdr:to>
      <xdr:col>11</xdr:col>
      <xdr:colOff>523875</xdr:colOff>
      <xdr:row>16</xdr:row>
      <xdr:rowOff>119062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8941597" y="3107531"/>
          <a:ext cx="1654966" cy="833437"/>
        </a:xfrm>
        <a:prstGeom prst="wedgeRectCallout">
          <a:avLst>
            <a:gd name="adj1" fmla="val -64864"/>
            <a:gd name="adj2" fmla="val -215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400"/>
            <a:t>WebApp</a:t>
          </a:r>
          <a:r>
            <a:rPr lang="en-US" sz="1400" baseline="0"/>
            <a:t> Server</a:t>
          </a:r>
        </a:p>
        <a:p>
          <a:pPr algn="ctr"/>
          <a:r>
            <a:rPr lang="en-US" sz="1400"/>
            <a:t>Follow HP</a:t>
          </a:r>
          <a:r>
            <a:rPr lang="en-US" sz="1400" baseline="0"/>
            <a:t> Cloud </a:t>
          </a:r>
        </a:p>
        <a:p>
          <a:pPr algn="ctr"/>
          <a:r>
            <a:rPr lang="en-US" sz="1400" baseline="0"/>
            <a:t>Selecable Value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103908</xdr:colOff>
      <xdr:row>8</xdr:row>
      <xdr:rowOff>155864</xdr:rowOff>
    </xdr:from>
    <xdr:to>
      <xdr:col>47</xdr:col>
      <xdr:colOff>207818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77D997-DCB5-4AF6-946A-5E7F1C47F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437" y="1579011"/>
          <a:ext cx="11444263" cy="4550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35</xdr:col>
      <xdr:colOff>127000</xdr:colOff>
      <xdr:row>40</xdr:row>
      <xdr:rowOff>170506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8E67E4-4FA6-4BB5-CF42-E3A126092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928533"/>
          <a:ext cx="9525000" cy="390430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60</xdr:row>
      <xdr:rowOff>36369</xdr:rowOff>
    </xdr:from>
    <xdr:to>
      <xdr:col>46</xdr:col>
      <xdr:colOff>155770</xdr:colOff>
      <xdr:row>97</xdr:row>
      <xdr:rowOff>103910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68F15-E18E-292E-F3CF-89AF92612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959" y="10981460"/>
          <a:ext cx="10960584" cy="64752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16</xdr:row>
      <xdr:rowOff>123826</xdr:rowOff>
    </xdr:from>
    <xdr:to>
      <xdr:col>22</xdr:col>
      <xdr:colOff>152401</xdr:colOff>
      <xdr:row>17</xdr:row>
      <xdr:rowOff>123826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6B3091-2019-4C01-BBE8-726868FF1969}"/>
            </a:ext>
          </a:extLst>
        </xdr:cNvPr>
        <xdr:cNvSpPr txBox="1"/>
      </xdr:nvSpPr>
      <xdr:spPr>
        <a:xfrm>
          <a:off x="4505325" y="2943226"/>
          <a:ext cx="1095376" cy="1714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900" b="1">
              <a:solidFill>
                <a:schemeClr val="bg1"/>
              </a:solidFill>
            </a:rPr>
            <a:t>-</a:t>
          </a:r>
          <a:r>
            <a:rPr lang="en-US" sz="900" b="1">
              <a:solidFill>
                <a:sysClr val="windowText" lastClr="000000"/>
              </a:solidFill>
            </a:rPr>
            <a:t>Trial-1.0.1 branch</a:t>
          </a:r>
        </a:p>
      </xdr:txBody>
    </xdr:sp>
    <xdr:clientData/>
  </xdr:twoCellAnchor>
  <xdr:twoCellAnchor editAs="oneCell">
    <xdr:from>
      <xdr:col>2</xdr:col>
      <xdr:colOff>171450</xdr:colOff>
      <xdr:row>6</xdr:row>
      <xdr:rowOff>132826</xdr:rowOff>
    </xdr:from>
    <xdr:to>
      <xdr:col>38</xdr:col>
      <xdr:colOff>132240</xdr:colOff>
      <xdr:row>27</xdr:row>
      <xdr:rowOff>92031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5510B7-D798-485E-B94F-0D4E09F9F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0250" y="1275826"/>
          <a:ext cx="10019190" cy="369300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33</xdr:row>
      <xdr:rowOff>121227</xdr:rowOff>
    </xdr:from>
    <xdr:to>
      <xdr:col>48</xdr:col>
      <xdr:colOff>55013</xdr:colOff>
      <xdr:row>63</xdr:row>
      <xdr:rowOff>138546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63E20-F497-9A4F-AEED-D3A749E9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454" y="5922818"/>
          <a:ext cx="11069377" cy="52127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58</xdr:row>
      <xdr:rowOff>123825</xdr:rowOff>
    </xdr:from>
    <xdr:to>
      <xdr:col>33</xdr:col>
      <xdr:colOff>46687</xdr:colOff>
      <xdr:row>67</xdr:row>
      <xdr:rowOff>18870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89D9A2-8E41-4918-9DD6-E437FF57D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315575"/>
          <a:ext cx="7504762" cy="1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28</xdr:col>
      <xdr:colOff>228600</xdr:colOff>
      <xdr:row>61</xdr:row>
      <xdr:rowOff>16069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EEB95-005A-86E8-9404-D38A9DC03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400" y="4699000"/>
          <a:ext cx="7772400" cy="62390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29</xdr:row>
      <xdr:rowOff>76200</xdr:rowOff>
    </xdr:from>
    <xdr:to>
      <xdr:col>34</xdr:col>
      <xdr:colOff>50800</xdr:colOff>
      <xdr:row>31</xdr:row>
      <xdr:rowOff>95250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1D3CC3C1-BD05-4C56-8CDC-726C9499CC9F}"/>
            </a:ext>
          </a:extLst>
        </xdr:cNvPr>
        <xdr:cNvSpPr/>
      </xdr:nvSpPr>
      <xdr:spPr>
        <a:xfrm>
          <a:off x="6457950" y="5384800"/>
          <a:ext cx="3092450" cy="374650"/>
        </a:xfrm>
        <a:prstGeom prst="wedgeRectCallout">
          <a:avLst>
            <a:gd name="adj1" fmla="val -86956"/>
            <a:gd name="adj2" fmla="val 21569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1100"/>
            <a:t>SERVICE_NAME</a:t>
          </a:r>
          <a:r>
            <a:rPr lang="en-US" sz="1100" baseline="0"/>
            <a:t> = your project Service Name</a:t>
          </a:r>
          <a:endParaRPr lang="en-US" sz="1100"/>
        </a:p>
      </xdr:txBody>
    </xdr:sp>
    <xdr:clientData/>
  </xdr:twoCellAnchor>
  <xdr:twoCellAnchor>
    <xdr:from>
      <xdr:col>16</xdr:col>
      <xdr:colOff>12700</xdr:colOff>
      <xdr:row>45</xdr:row>
      <xdr:rowOff>158750</xdr:rowOff>
    </xdr:from>
    <xdr:to>
      <xdr:col>21</xdr:col>
      <xdr:colOff>234950</xdr:colOff>
      <xdr:row>48</xdr:row>
      <xdr:rowOff>85725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127F7F2C-A759-4E61-956D-2C69B95FCDE7}"/>
            </a:ext>
          </a:extLst>
        </xdr:cNvPr>
        <xdr:cNvSpPr/>
      </xdr:nvSpPr>
      <xdr:spPr>
        <a:xfrm>
          <a:off x="4483100" y="8312150"/>
          <a:ext cx="1619250" cy="460375"/>
        </a:xfrm>
        <a:prstGeom prst="wedgeRectCallout">
          <a:avLst>
            <a:gd name="adj1" fmla="val -92114"/>
            <a:gd name="adj2" fmla="val 41489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Common script for TPEX project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219075</xdr:colOff>
      <xdr:row>68</xdr:row>
      <xdr:rowOff>38100</xdr:rowOff>
    </xdr:from>
    <xdr:to>
      <xdr:col>33</xdr:col>
      <xdr:colOff>238125</xdr:colOff>
      <xdr:row>71</xdr:row>
      <xdr:rowOff>85724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4DF7D304-E55D-445C-B00E-4D7C13446030}"/>
            </a:ext>
          </a:extLst>
        </xdr:cNvPr>
        <xdr:cNvSpPr/>
      </xdr:nvSpPr>
      <xdr:spPr>
        <a:xfrm>
          <a:off x="5667375" y="11849100"/>
          <a:ext cx="2743200" cy="561974"/>
        </a:xfrm>
        <a:prstGeom prst="wedgeRectCallout">
          <a:avLst>
            <a:gd name="adj1" fmla="val -68899"/>
            <a:gd name="adj2" fmla="val 65405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Testing script. Please</a:t>
          </a:r>
          <a:r>
            <a:rPr lang="en-US" sz="1100" baseline="0"/>
            <a:t> modify again refer to your project application testing</a:t>
          </a:r>
          <a:endParaRPr lang="en-US" sz="1100"/>
        </a:p>
      </xdr:txBody>
    </xdr:sp>
    <xdr:clientData/>
  </xdr:twoCellAnchor>
  <xdr:twoCellAnchor>
    <xdr:from>
      <xdr:col>13</xdr:col>
      <xdr:colOff>203200</xdr:colOff>
      <xdr:row>40</xdr:row>
      <xdr:rowOff>114300</xdr:rowOff>
    </xdr:from>
    <xdr:to>
      <xdr:col>19</xdr:col>
      <xdr:colOff>146050</xdr:colOff>
      <xdr:row>43</xdr:row>
      <xdr:rowOff>41275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464CB6BA-1F9D-45AC-A135-19952008945C}"/>
            </a:ext>
          </a:extLst>
        </xdr:cNvPr>
        <xdr:cNvSpPr/>
      </xdr:nvSpPr>
      <xdr:spPr>
        <a:xfrm>
          <a:off x="3835400" y="7378700"/>
          <a:ext cx="1619250" cy="460375"/>
        </a:xfrm>
        <a:prstGeom prst="wedgeRectCallout">
          <a:avLst>
            <a:gd name="adj1" fmla="val -57094"/>
            <a:gd name="adj2" fmla="val -448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Common script for TPEX project</a:t>
          </a:r>
        </a:p>
      </xdr:txBody>
    </xdr:sp>
    <xdr:clientData/>
  </xdr:twoCellAnchor>
  <xdr:twoCellAnchor>
    <xdr:from>
      <xdr:col>23</xdr:col>
      <xdr:colOff>88900</xdr:colOff>
      <xdr:row>30</xdr:row>
      <xdr:rowOff>63500</xdr:rowOff>
    </xdr:from>
    <xdr:to>
      <xdr:col>34</xdr:col>
      <xdr:colOff>107950</xdr:colOff>
      <xdr:row>32</xdr:row>
      <xdr:rowOff>53974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90F40C61-33E6-4BAD-AF96-219A602E4964}"/>
            </a:ext>
          </a:extLst>
        </xdr:cNvPr>
        <xdr:cNvSpPr/>
      </xdr:nvSpPr>
      <xdr:spPr>
        <a:xfrm>
          <a:off x="6515100" y="5549900"/>
          <a:ext cx="3092450" cy="346074"/>
        </a:xfrm>
        <a:prstGeom prst="wedgeRectCallout">
          <a:avLst>
            <a:gd name="adj1" fmla="val -87303"/>
            <a:gd name="adj2" fmla="val 192006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1100"/>
            <a:t>SERVICE_NAME</a:t>
          </a:r>
          <a:r>
            <a:rPr lang="en-US" sz="1100" baseline="0"/>
            <a:t> = your project Service Name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17</xdr:row>
      <xdr:rowOff>38100</xdr:rowOff>
    </xdr:from>
    <xdr:to>
      <xdr:col>27</xdr:col>
      <xdr:colOff>76200</xdr:colOff>
      <xdr:row>49</xdr:row>
      <xdr:rowOff>154331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60B7E-E523-E75D-F14E-4099FC56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4095750"/>
          <a:ext cx="6219825" cy="5602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273626</xdr:colOff>
      <xdr:row>33</xdr:row>
      <xdr:rowOff>38100</xdr:rowOff>
    </xdr:from>
    <xdr:to>
      <xdr:col>19</xdr:col>
      <xdr:colOff>519544</xdr:colOff>
      <xdr:row>74</xdr:row>
      <xdr:rowOff>28132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F90CD5A-4597-B563-9467-7DF97D0698DB}"/>
            </a:ext>
          </a:extLst>
        </xdr:cNvPr>
        <xdr:cNvGrpSpPr/>
      </xdr:nvGrpSpPr>
      <xdr:grpSpPr>
        <a:xfrm>
          <a:off x="868939" y="6324600"/>
          <a:ext cx="10961543" cy="7800532"/>
          <a:chOff x="533400" y="800100"/>
          <a:chExt cx="10844645" cy="780053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EE20DE2-0164-5596-23FD-6077970861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33400" y="800100"/>
            <a:ext cx="10844645" cy="7800532"/>
          </a:xfrm>
          <a:prstGeom prst="rect">
            <a:avLst/>
          </a:prstGeom>
        </xdr:spPr>
      </xdr:pic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CF7A9F68-7078-4C65-AC27-5CEDD47D1034}"/>
              </a:ext>
            </a:extLst>
          </xdr:cNvPr>
          <xdr:cNvSpPr/>
        </xdr:nvSpPr>
        <xdr:spPr>
          <a:xfrm>
            <a:off x="9461913" y="6667500"/>
            <a:ext cx="1105889" cy="32657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484909</xdr:colOff>
      <xdr:row>1</xdr:row>
      <xdr:rowOff>51955</xdr:rowOff>
    </xdr:from>
    <xdr:to>
      <xdr:col>20</xdr:col>
      <xdr:colOff>190500</xdr:colOff>
      <xdr:row>30</xdr:row>
      <xdr:rowOff>34636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0979B3-69C1-B613-F44B-E9AE538DE57E}"/>
            </a:ext>
          </a:extLst>
        </xdr:cNvPr>
        <xdr:cNvSpPr/>
      </xdr:nvSpPr>
      <xdr:spPr>
        <a:xfrm>
          <a:off x="484909" y="242455"/>
          <a:ext cx="11481955" cy="550718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517379</xdr:colOff>
      <xdr:row>2</xdr:row>
      <xdr:rowOff>45259</xdr:rowOff>
    </xdr:from>
    <xdr:to>
      <xdr:col>20</xdr:col>
      <xdr:colOff>45777</xdr:colOff>
      <xdr:row>28</xdr:row>
      <xdr:rowOff>112571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B0BAE6-A4F6-7A59-BF3F-33DF5D954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79" y="426259"/>
          <a:ext cx="11304762" cy="5020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323;&#65330;&#65331;&#12503;&#12525;&#12464;&#12521;&#12512;_R2_&#36914;&#25431;&#31649;&#29702;2000_05_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00s005/system/windows/TEMP/&#12452;&#12463;L&#12539;(gj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asc01/tasc_sourcesafe$/STM%20IMV2%20Document/02%20UISS/02%20LPCS/02%20DatabaseDesign/Copy%20of%20DB_2.0_LPC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dcpsv01/??????/My%20Documents/401k/??????/df??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dcpsv01/&#12481;&#12540;&#12512;&#12456;&#12522;&#12450;/My%20Documents/401k/&#12510;&#12463;&#12525;&#12385;&#12419;&#12435;/df&#19968;&#35239;h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65297;&#21942;&#20849;&#26377;\&#22522;&#24185;&#65319;\PROJECT\&#65315;&#65327;&#65331;&#65325;&#65327;&#65331;\0204&#35946;&#20124;&#12469;&#12540;&#12496;\&#26085;&#12289;&#27431;&#22679;&#35373;\COSMOS3&#21495;&#2723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J001/&#32080;&#21512;PH2.1/TOYOTA/&#20445;&#30041;/G003%20&#24115;&#31080;&#12452;&#12513;&#12540;&#12472;&#12456;&#12522;&#12450;&#20998;&#21106;/G001%20&#30011;&#38754;&#37096;&#21697;&#23450;&#326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519%20TDEM%20-%20DevSecOps%20DeliverDoc%20_%20Basic%20Infomation%20_Toyota-thailand-websi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JOB、PG一覧"/>
      <sheetName val="進捗管理表"/>
      <sheetName val="オンラインソース一覧"/>
      <sheetName val="DDL変更一覧"/>
      <sheetName val="進捗総括 "/>
      <sheetName val="マクロ"/>
      <sheetName val="STEP2進捗状況"/>
      <sheetName val="設計～結合元集計"/>
      <sheetName val="チーム別月間集計"/>
      <sheetName val="BackUp⇒"/>
      <sheetName val="1129"/>
      <sheetName val="1113"/>
      <sheetName val="Module1"/>
      <sheetName val="基本情報"/>
      <sheetName val="障害検出率"/>
      <sheetName val="検証確認シート"/>
      <sheetName val="ＫＲＳプログラム_R2_進捗管理2000_05_08"/>
      <sheetName val="ヘッダ"/>
      <sheetName val="ﾃﾚﾊﾞﾝRTGS共用"/>
      <sheetName val="Sheet1"/>
      <sheetName val="進捗"/>
      <sheetName val="para"/>
      <sheetName val="ServiceRiminder"/>
      <sheetName val="リスト用"/>
      <sheetName val="表紙"/>
      <sheetName val="ＤＢ一覧"/>
      <sheetName val="#REF"/>
      <sheetName val="DB-CHN"/>
      <sheetName val="ハードウェア一覧"/>
      <sheetName val="設定項目"/>
      <sheetName val="Link"/>
      <sheetName val="JOBﾃｰﾌﾞﾙ"/>
      <sheetName val="Sheet2"/>
      <sheetName val="進捗総括_"/>
      <sheetName val="進捗総括_1"/>
      <sheetName val="Ｓｉ問連"/>
      <sheetName val="定義"/>
      <sheetName val="PingList"/>
      <sheetName val="INDEXES"/>
      <sheetName val="アサイン"/>
      <sheetName val="3.課題管理_項目"/>
      <sheetName val="list"/>
      <sheetName val="次期システム機能一覧"/>
      <sheetName val="考え方"/>
      <sheetName val="次期システム機能一覧（ガイド・サンプル）"/>
      <sheetName val="パラメータ"/>
      <sheetName val="機能ID採番"/>
      <sheetName val="選択値"/>
      <sheetName val="区分"/>
      <sheetName val="マスター"/>
      <sheetName val="Code(Do not change)"/>
      <sheetName val="マスタ"/>
      <sheetName val="header"/>
      <sheetName val="BasicInfo"/>
      <sheetName val="LOV"/>
      <sheetName val="JM资材入库情报"/>
      <sheetName val="D02A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FK"/>
      <sheetName val="Int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ハードウェア構成 "/>
      <sheetName val="増設ラック（増設ファイルユニット）構成"/>
      <sheetName val="ハードウェア一覧"/>
      <sheetName val="ＰＰ増設機器一覧"/>
      <sheetName val="ＳＦ増設機器一覧 "/>
      <sheetName val="COSMOS3号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 "/>
      <sheetName val="Contents"/>
      <sheetName val="Overview"/>
      <sheetName val="1"/>
      <sheetName val="2-1"/>
      <sheetName val="2-2"/>
      <sheetName val="2-3"/>
      <sheetName val="2-4"/>
      <sheetName val="2-5"/>
      <sheetName val="2-6"/>
      <sheetName val="Appendix"/>
      <sheetName val="template-flow"/>
      <sheetName val="Role &amp; Responsiblity"/>
      <sheetName val="Sample YAML File"/>
      <sheetName val="LSP&amp;MMS"/>
    </sheetNames>
    <sheetDataSet>
      <sheetData sheetId="0">
        <row r="1">
          <cell r="C1" t="str">
            <v>IMP</v>
          </cell>
          <cell r="L1" t="str">
            <v>Toyota thailand website</v>
          </cell>
        </row>
        <row r="2">
          <cell r="H2" t="str">
            <v>DevSecOps</v>
          </cell>
          <cell r="W2" t="str">
            <v>CI/CD Pipeline Design Document</v>
          </cell>
          <cell r="AK2">
            <v>44488</v>
          </cell>
        </row>
        <row r="3">
          <cell r="H3" t="str">
            <v>CICD Pipeline Configuration</v>
          </cell>
          <cell r="AK3">
            <v>44691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scm.ap.toyota-asia.com/tdem/e-commerce-website/sample-web-frontend-to-s3" TargetMode="External"/><Relationship Id="rId1" Type="http://schemas.openxmlformats.org/officeDocument/2006/relationships/hyperlink" Target="https://scm.ap.toyota-asia.com/devsecops/cicd-template/-/blob/master/templates/pcec/template-aws-s3-pipeline-v1.0.0.yml" TargetMode="External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scm.ap.toyota-asia.com/devsecops/cicd-template/-/blob/master/templates/pcec/template-aws-s3-pipeline-v1.0.0.yml" TargetMode="External"/><Relationship Id="rId1" Type="http://schemas.openxmlformats.org/officeDocument/2006/relationships/hyperlink" Target="https://scm.ap.toyota-asia.com/tdem/e-commerce-website/sample-web-frontend-to-s3" TargetMode="External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cm.ap.toyota-asia.com/groups/devsecops/guideline/-/wikis/B.-Openshift/1.-Introduction-to-Openshif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evsecops_coe@tdem.toyota-asia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cr.ap.toyota-asia.com/" TargetMode="External"/><Relationship Id="rId2" Type="http://schemas.openxmlformats.org/officeDocument/2006/relationships/hyperlink" Target="https://sast.ap.toyota-asia.com/" TargetMode="External"/><Relationship Id="rId1" Type="http://schemas.openxmlformats.org/officeDocument/2006/relationships/hyperlink" Target="https://scm.ap.toyota-asia.com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cm.ap.toyota-asia.com/tdem/e-commerce-websit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cm.ap.toyota-asia.com/groups/tdem/e-commerce-website/-/settings/ci_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showGridLines="0" view="pageBreakPreview" topLeftCell="A7" zoomScale="85" zoomScaleSheetLayoutView="85" workbookViewId="0">
      <selection activeCell="N25" sqref="N25:AL28"/>
    </sheetView>
  </sheetViews>
  <sheetFormatPr defaultColWidth="4.140625" defaultRowHeight="14.1" customHeight="1"/>
  <cols>
    <col min="1" max="49" width="3.7109375" style="17" customWidth="1"/>
    <col min="50" max="16384" width="4.140625" style="17"/>
  </cols>
  <sheetData>
    <row r="1" spans="1:49" ht="14.1" customHeight="1">
      <c r="A1" s="3" t="s">
        <v>0</v>
      </c>
      <c r="B1" s="4"/>
      <c r="C1" s="5" t="s">
        <v>1</v>
      </c>
      <c r="D1" s="6"/>
      <c r="E1" s="6"/>
      <c r="F1" s="6"/>
      <c r="G1" s="7"/>
      <c r="H1" s="8" t="s">
        <v>2</v>
      </c>
      <c r="I1" s="9"/>
      <c r="J1" s="9"/>
      <c r="K1" s="10"/>
      <c r="L1" s="11" t="str">
        <f>$N$25</f>
        <v>Toyota Part Export System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3" t="s">
        <v>3</v>
      </c>
      <c r="AR1" s="14"/>
      <c r="AS1" s="15"/>
      <c r="AT1" s="15"/>
      <c r="AU1" s="15"/>
      <c r="AV1" s="15"/>
      <c r="AW1" s="16"/>
    </row>
    <row r="2" spans="1:49" ht="14.1" customHeight="1">
      <c r="A2" s="3" t="s">
        <v>4</v>
      </c>
      <c r="B2" s="4"/>
      <c r="C2" s="4"/>
      <c r="D2" s="4"/>
      <c r="E2" s="4"/>
      <c r="F2" s="4"/>
      <c r="G2" s="18"/>
      <c r="H2" s="19" t="s">
        <v>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19" t="s">
        <v>7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95" t="s">
        <v>8</v>
      </c>
      <c r="AI2" s="21"/>
      <c r="AJ2" s="14"/>
      <c r="AK2" s="22">
        <v>44897</v>
      </c>
      <c r="AL2" s="12"/>
      <c r="AM2" s="12"/>
      <c r="AN2" s="12"/>
      <c r="AO2" s="20"/>
      <c r="AP2" s="94" t="s">
        <v>9</v>
      </c>
      <c r="AQ2" s="21"/>
      <c r="AR2" s="14"/>
      <c r="AS2" s="23" t="s">
        <v>236</v>
      </c>
      <c r="AT2" s="24"/>
      <c r="AU2" s="24"/>
      <c r="AV2" s="24"/>
      <c r="AW2" s="25"/>
    </row>
    <row r="3" spans="1:49" ht="14.1" customHeight="1">
      <c r="A3" s="26" t="s">
        <v>10</v>
      </c>
      <c r="B3" s="27"/>
      <c r="C3" s="27"/>
      <c r="D3" s="27"/>
      <c r="E3" s="27"/>
      <c r="F3" s="27"/>
      <c r="G3" s="28"/>
      <c r="H3" s="29" t="s">
        <v>11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32" t="s">
        <v>13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96" t="s">
        <v>14</v>
      </c>
      <c r="AI3" s="34"/>
      <c r="AJ3" s="35"/>
      <c r="AK3" s="22">
        <v>44897</v>
      </c>
      <c r="AL3" s="36"/>
      <c r="AM3" s="30"/>
      <c r="AN3" s="30"/>
      <c r="AO3" s="30"/>
      <c r="AP3" s="94" t="s">
        <v>9</v>
      </c>
      <c r="AQ3" s="21"/>
      <c r="AR3" s="14"/>
      <c r="AS3" s="23" t="s">
        <v>236</v>
      </c>
      <c r="AT3" s="24"/>
      <c r="AU3" s="24"/>
      <c r="AV3" s="24"/>
      <c r="AW3" s="25"/>
    </row>
    <row r="4" spans="1:49" ht="14.1" customHeight="1">
      <c r="A4" s="13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9"/>
      <c r="AI4" s="129"/>
      <c r="AJ4" s="129"/>
      <c r="AK4" s="129"/>
      <c r="AL4" s="129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31"/>
    </row>
    <row r="5" spans="1:49" s="37" customFormat="1" ht="14.1" customHeight="1">
      <c r="A5" s="38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1"/>
      <c r="M5" s="241"/>
      <c r="N5" s="241"/>
      <c r="O5" s="241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7"/>
      <c r="AB5" s="248"/>
      <c r="AC5" s="248"/>
      <c r="AD5" s="248"/>
      <c r="AE5" s="239"/>
      <c r="AF5" s="239"/>
      <c r="AG5" s="239"/>
      <c r="AH5" s="24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126"/>
      <c r="AT5" s="126"/>
      <c r="AU5" s="126"/>
      <c r="AV5" s="126"/>
      <c r="AW5" s="42"/>
    </row>
    <row r="6" spans="1:49" s="37" customFormat="1" ht="14.1" customHeight="1">
      <c r="A6" s="38"/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2"/>
    </row>
    <row r="7" spans="1:49" s="37" customFormat="1" ht="14.1" customHeight="1">
      <c r="A7" s="38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5"/>
      <c r="AW7" s="42"/>
    </row>
    <row r="8" spans="1:49" s="37" customFormat="1" ht="14.1" customHeight="1">
      <c r="A8" s="38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5"/>
      <c r="AW8" s="42"/>
    </row>
    <row r="9" spans="1:49" s="37" customFormat="1" ht="14.1" customHeight="1">
      <c r="A9" s="38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42"/>
    </row>
    <row r="10" spans="1:49" s="37" customFormat="1" ht="14.1" customHeight="1">
      <c r="A10" s="38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42"/>
    </row>
    <row r="11" spans="1:49" s="37" customFormat="1" ht="14.1" customHeight="1">
      <c r="A11" s="38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42"/>
    </row>
    <row r="12" spans="1:49" s="46" customFormat="1" ht="14.1" customHeight="1">
      <c r="A12" s="4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45"/>
    </row>
    <row r="13" spans="1:49" s="46" customFormat="1" ht="14.1" customHeight="1">
      <c r="A13" s="4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45"/>
    </row>
    <row r="14" spans="1:49" s="46" customFormat="1" ht="14.1" customHeight="1">
      <c r="A14" s="4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45"/>
    </row>
    <row r="15" spans="1:49" s="46" customFormat="1" ht="14.1" customHeight="1">
      <c r="A15" s="4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45"/>
    </row>
    <row r="16" spans="1:49" s="46" customFormat="1" ht="14.1" customHeight="1">
      <c r="A16" s="4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45"/>
    </row>
    <row r="17" spans="1:49" s="46" customFormat="1" ht="14.1" customHeight="1">
      <c r="A17" s="4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45"/>
    </row>
    <row r="18" spans="1:49" s="46" customFormat="1" ht="14.1" customHeight="1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250" t="s">
        <v>239</v>
      </c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45"/>
    </row>
    <row r="19" spans="1:49" s="46" customFormat="1" ht="14.1" customHeight="1">
      <c r="A19" s="4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45"/>
    </row>
    <row r="20" spans="1:49" s="46" customFormat="1" ht="14.1" customHeight="1">
      <c r="A20" s="4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45"/>
    </row>
    <row r="21" spans="1:49" s="46" customFormat="1" ht="14.1" customHeight="1">
      <c r="A21" s="4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39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1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45"/>
    </row>
    <row r="22" spans="1:49" s="46" customFormat="1" ht="14.1" customHeight="1">
      <c r="A22" s="4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7"/>
      <c r="O22" s="44"/>
      <c r="P22" s="44"/>
      <c r="Q22" s="44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4"/>
      <c r="AJ22" s="44"/>
      <c r="AK22" s="44"/>
      <c r="AL22" s="49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45"/>
    </row>
    <row r="23" spans="1:49" s="46" customFormat="1" ht="14.1" customHeight="1">
      <c r="A23" s="4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242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45"/>
    </row>
    <row r="24" spans="1:49" s="46" customFormat="1" ht="14.1" customHeight="1">
      <c r="A24" s="4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242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4"/>
      <c r="AM24" s="44"/>
      <c r="AN24" s="44"/>
      <c r="AO24" s="44"/>
      <c r="AP24" s="44"/>
      <c r="AQ24" s="44"/>
      <c r="AR24" s="44"/>
      <c r="AS24" s="44"/>
      <c r="AT24" s="44"/>
      <c r="AU24" s="44"/>
      <c r="AV24" s="45"/>
      <c r="AW24" s="45"/>
    </row>
    <row r="25" spans="1:49" s="46" customFormat="1" ht="14.1" customHeight="1">
      <c r="A25" s="43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264" t="s">
        <v>238</v>
      </c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6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45"/>
    </row>
    <row r="26" spans="1:49" s="46" customFormat="1" ht="14.1" customHeight="1">
      <c r="A26" s="43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264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6"/>
      <c r="AM26" s="44"/>
      <c r="AN26" s="44"/>
      <c r="AO26" s="44"/>
      <c r="AP26" s="44"/>
      <c r="AQ26" s="44"/>
      <c r="AR26" s="44"/>
      <c r="AS26" s="44"/>
      <c r="AT26" s="44"/>
      <c r="AU26" s="44"/>
      <c r="AV26" s="45"/>
      <c r="AW26" s="45"/>
    </row>
    <row r="27" spans="1:49" s="46" customFormat="1" ht="14.1" customHeight="1">
      <c r="A27" s="43"/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264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6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45"/>
    </row>
    <row r="28" spans="1:49" s="46" customFormat="1" ht="14.1" customHeight="1">
      <c r="A28" s="43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264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6"/>
      <c r="AM28" s="44"/>
      <c r="AN28" s="44"/>
      <c r="AO28" s="44"/>
      <c r="AP28" s="44"/>
      <c r="AQ28" s="44"/>
      <c r="AR28" s="44"/>
      <c r="AS28" s="44"/>
      <c r="AT28" s="44"/>
      <c r="AU28" s="44"/>
      <c r="AV28" s="45"/>
      <c r="AW28" s="45"/>
    </row>
    <row r="29" spans="1:49" s="46" customFormat="1" ht="14.1" customHeight="1">
      <c r="A29" s="43"/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242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4"/>
      <c r="AM29" s="44"/>
      <c r="AN29" s="44"/>
      <c r="AO29" s="44"/>
      <c r="AP29" s="44"/>
      <c r="AQ29" s="44"/>
      <c r="AR29" s="44"/>
      <c r="AS29" s="44"/>
      <c r="AT29" s="44"/>
      <c r="AU29" s="44"/>
      <c r="AV29" s="45"/>
      <c r="AW29" s="45"/>
    </row>
    <row r="30" spans="1:49" s="46" customFormat="1" ht="14.1" customHeight="1">
      <c r="A30" s="43"/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242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4"/>
      <c r="AM30" s="44"/>
      <c r="AN30" s="44"/>
      <c r="AO30" s="44"/>
      <c r="AP30" s="44"/>
      <c r="AQ30" s="44"/>
      <c r="AR30" s="44"/>
      <c r="AS30" s="44"/>
      <c r="AT30" s="44"/>
      <c r="AU30" s="44"/>
      <c r="AV30" s="45"/>
      <c r="AW30" s="45"/>
    </row>
    <row r="31" spans="1:49" s="46" customFormat="1" ht="14.1" customHeight="1">
      <c r="A31" s="43"/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50"/>
      <c r="O31" s="44"/>
      <c r="P31" s="44"/>
      <c r="Q31" s="44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4"/>
      <c r="AJ31" s="44"/>
      <c r="AK31" s="44"/>
      <c r="AL31" s="52"/>
      <c r="AM31" s="44"/>
      <c r="AN31" s="44"/>
      <c r="AO31" s="44"/>
      <c r="AP31" s="44"/>
      <c r="AQ31" s="44"/>
      <c r="AR31" s="44"/>
      <c r="AS31" s="44"/>
      <c r="AT31" s="44"/>
      <c r="AU31" s="44"/>
      <c r="AV31" s="45"/>
      <c r="AW31" s="45"/>
    </row>
    <row r="32" spans="1:49" s="46" customFormat="1" ht="14.1" customHeight="1">
      <c r="A32" s="43"/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53"/>
      <c r="O32" s="54"/>
      <c r="P32" s="54"/>
      <c r="Q32" s="54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4"/>
      <c r="AJ32" s="54"/>
      <c r="AK32" s="54"/>
      <c r="AL32" s="56"/>
      <c r="AM32" s="44"/>
      <c r="AN32" s="44"/>
      <c r="AO32" s="44"/>
      <c r="AP32" s="44"/>
      <c r="AQ32" s="44"/>
      <c r="AR32" s="44"/>
      <c r="AS32" s="44"/>
      <c r="AT32" s="44"/>
      <c r="AU32" s="44"/>
      <c r="AV32" s="45"/>
      <c r="AW32" s="45"/>
    </row>
    <row r="33" spans="1:49" s="46" customFormat="1" ht="14.1" customHeight="1">
      <c r="A33" s="43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5"/>
      <c r="AW33" s="45"/>
    </row>
    <row r="34" spans="1:49" s="46" customFormat="1" ht="14.1" customHeight="1">
      <c r="A34" s="43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245">
        <f>AK3</f>
        <v>44897</v>
      </c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5"/>
      <c r="AH34" s="245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5"/>
      <c r="AW34" s="45"/>
    </row>
    <row r="35" spans="1:49" s="46" customFormat="1" ht="14.1" customHeight="1">
      <c r="A35" s="43"/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246" t="s">
        <v>237</v>
      </c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5"/>
      <c r="AW35" s="45"/>
    </row>
    <row r="36" spans="1:49" s="46" customFormat="1" ht="14.1" customHeight="1">
      <c r="A36" s="43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5"/>
      <c r="AW36" s="45"/>
    </row>
    <row r="37" spans="1:49" s="46" customFormat="1" ht="14.1" customHeight="1">
      <c r="A37" s="43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5"/>
      <c r="AW37" s="45"/>
    </row>
    <row r="38" spans="1:49" s="46" customFormat="1" ht="14.1" customHeight="1">
      <c r="A38" s="43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5"/>
      <c r="AW38" s="45"/>
    </row>
    <row r="39" spans="1:49" s="46" customFormat="1" ht="14.1" customHeight="1">
      <c r="A39" s="43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5"/>
      <c r="AW39" s="45"/>
    </row>
    <row r="40" spans="1:49" s="46" customFormat="1" ht="14.1" customHeight="1">
      <c r="A40" s="43"/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5"/>
      <c r="AW40" s="45"/>
    </row>
    <row r="41" spans="1:49" s="46" customFormat="1" ht="14.1" customHeight="1">
      <c r="A41" s="43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5"/>
      <c r="AW41" s="45"/>
    </row>
    <row r="42" spans="1:49" s="46" customFormat="1" ht="14.1" customHeight="1">
      <c r="A42" s="43"/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5"/>
      <c r="AW42" s="45"/>
    </row>
    <row r="43" spans="1:49" s="46" customFormat="1" ht="14.1" customHeight="1">
      <c r="A43" s="43"/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5"/>
      <c r="AW43" s="45"/>
    </row>
    <row r="44" spans="1:49" s="46" customFormat="1" ht="14.1" customHeight="1">
      <c r="A44" s="43"/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44"/>
      <c r="AH44" s="44"/>
      <c r="AI44" s="44"/>
      <c r="AJ44" s="44"/>
      <c r="AK44" s="44"/>
      <c r="AL44" s="44"/>
      <c r="AM44" s="252" t="s">
        <v>15</v>
      </c>
      <c r="AN44" s="253"/>
      <c r="AO44" s="253"/>
      <c r="AP44" s="253"/>
      <c r="AQ44" s="253"/>
      <c r="AR44" s="253"/>
      <c r="AS44" s="253"/>
      <c r="AT44" s="253"/>
      <c r="AU44" s="254"/>
      <c r="AV44" s="45"/>
      <c r="AW44" s="45"/>
    </row>
    <row r="45" spans="1:49" s="46" customFormat="1" ht="14.1" customHeight="1">
      <c r="A45" s="43"/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255"/>
      <c r="AN45" s="256"/>
      <c r="AO45" s="257"/>
      <c r="AP45" s="255"/>
      <c r="AQ45" s="256"/>
      <c r="AR45" s="257"/>
      <c r="AS45" s="255"/>
      <c r="AT45" s="256"/>
      <c r="AU45" s="257"/>
      <c r="AV45" s="45"/>
      <c r="AW45" s="45"/>
    </row>
    <row r="46" spans="1:49" s="46" customFormat="1" ht="14.1" customHeight="1">
      <c r="A46" s="43"/>
      <c r="B46" s="43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258"/>
      <c r="AN46" s="259"/>
      <c r="AO46" s="260"/>
      <c r="AP46" s="258"/>
      <c r="AQ46" s="259"/>
      <c r="AR46" s="260"/>
      <c r="AS46" s="258"/>
      <c r="AT46" s="259"/>
      <c r="AU46" s="260"/>
      <c r="AV46" s="45"/>
      <c r="AW46" s="45"/>
    </row>
    <row r="47" spans="1:49" s="46" customFormat="1" ht="14.1" customHeight="1">
      <c r="A47" s="43"/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258"/>
      <c r="AN47" s="259"/>
      <c r="AO47" s="260"/>
      <c r="AP47" s="258"/>
      <c r="AQ47" s="259"/>
      <c r="AR47" s="260"/>
      <c r="AS47" s="258"/>
      <c r="AT47" s="259"/>
      <c r="AU47" s="260"/>
      <c r="AV47" s="45"/>
      <c r="AW47" s="45"/>
    </row>
    <row r="48" spans="1:49" s="46" customFormat="1" ht="14.1" customHeight="1">
      <c r="A48" s="43"/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261"/>
      <c r="AN48" s="262"/>
      <c r="AO48" s="263"/>
      <c r="AP48" s="261"/>
      <c r="AQ48" s="262"/>
      <c r="AR48" s="263"/>
      <c r="AS48" s="261"/>
      <c r="AT48" s="262"/>
      <c r="AU48" s="263"/>
      <c r="AV48" s="45"/>
      <c r="AW48" s="45"/>
    </row>
    <row r="49" spans="1:49" s="46" customFormat="1" ht="14.1" customHeight="1">
      <c r="A49" s="43"/>
      <c r="B49" s="58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9"/>
      <c r="AW49" s="45"/>
    </row>
    <row r="50" spans="1:49" s="46" customFormat="1" ht="14.1" customHeight="1">
      <c r="A50" s="58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9"/>
    </row>
  </sheetData>
  <mergeCells count="21">
    <mergeCell ref="AM44:AU44"/>
    <mergeCell ref="AM45:AO48"/>
    <mergeCell ref="AP45:AR48"/>
    <mergeCell ref="AS45:AU48"/>
    <mergeCell ref="N25:AL28"/>
    <mergeCell ref="N23:AL24"/>
    <mergeCell ref="N29:AL30"/>
    <mergeCell ref="P34:AH34"/>
    <mergeCell ref="P35:AH35"/>
    <mergeCell ref="AA5:AD5"/>
    <mergeCell ref="AE5:AG5"/>
    <mergeCell ref="AH5:AL5"/>
    <mergeCell ref="N18:AL20"/>
    <mergeCell ref="AM5:AN5"/>
    <mergeCell ref="AO5:AR5"/>
    <mergeCell ref="B5:H5"/>
    <mergeCell ref="I5:K5"/>
    <mergeCell ref="L5:O5"/>
    <mergeCell ref="P5:R5"/>
    <mergeCell ref="S5:W5"/>
    <mergeCell ref="X5:Z5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&amp;N&amp;K00+000______&amp;L&amp;"Calibri"&amp;13&amp;K000000•• PROTECTED&amp;1#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748"/>
  <sheetViews>
    <sheetView view="pageBreakPreview" topLeftCell="A29" zoomScale="137" zoomScaleNormal="100" zoomScaleSheetLayoutView="100" workbookViewId="0">
      <selection activeCell="U55" sqref="U55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39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79" t="s">
        <v>255</v>
      </c>
      <c r="C5" s="18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s="166" customFormat="1" ht="20.100000000000001" customHeight="1">
      <c r="A6" s="164"/>
      <c r="B6" s="179" t="s">
        <v>93</v>
      </c>
      <c r="C6" s="18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5"/>
    </row>
    <row r="7" spans="1:49" ht="14.1" customHeight="1">
      <c r="A7" s="207"/>
      <c r="B7" s="17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4.1" customHeight="1">
      <c r="A8" s="207"/>
      <c r="B8" s="178" t="s">
        <v>256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Q8" s="210"/>
      <c r="R8" s="195" t="s">
        <v>257</v>
      </c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1"/>
    </row>
    <row r="9" spans="1:49" ht="14.1" customHeight="1">
      <c r="A9" s="207"/>
      <c r="B9" s="177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10"/>
      <c r="AT9" s="210"/>
      <c r="AU9" s="210"/>
      <c r="AV9" s="210"/>
      <c r="AW9" s="211"/>
    </row>
    <row r="10" spans="1:49" ht="14.1" customHeight="1">
      <c r="A10" s="207"/>
      <c r="B10" s="177" t="s">
        <v>94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1"/>
    </row>
    <row r="11" spans="1:49" ht="14.1" customHeight="1">
      <c r="A11" s="207"/>
      <c r="B11" s="159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1:49" ht="14.1" customHeight="1">
      <c r="A12" s="207"/>
      <c r="B12" s="220"/>
      <c r="C12" s="237" t="s">
        <v>95</v>
      </c>
      <c r="D12" s="238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1:49" ht="14.1" customHeight="1">
      <c r="A13" s="207"/>
      <c r="B13" s="220"/>
      <c r="C13" s="237" t="s">
        <v>258</v>
      </c>
      <c r="D13" s="238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1:49" ht="14.1" customHeight="1">
      <c r="A14" s="207"/>
      <c r="B14" s="220"/>
      <c r="C14" s="237" t="s">
        <v>259</v>
      </c>
      <c r="D14" s="238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1:49" ht="14.1" customHeight="1">
      <c r="A15" s="207"/>
      <c r="B15" s="220"/>
      <c r="C15" s="237" t="s">
        <v>260</v>
      </c>
      <c r="D15" s="238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1:49" ht="14.1" customHeight="1">
      <c r="A16" s="207"/>
      <c r="B16" s="220"/>
      <c r="C16" s="237" t="s">
        <v>261</v>
      </c>
      <c r="D16" s="238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220"/>
      <c r="C17" s="237" t="s">
        <v>262</v>
      </c>
      <c r="D17" s="238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220"/>
      <c r="C18" s="237" t="s">
        <v>98</v>
      </c>
      <c r="D18" s="238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220"/>
      <c r="C19" s="237" t="s">
        <v>263</v>
      </c>
      <c r="D19" s="238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20"/>
      <c r="C20" s="237" t="s">
        <v>264</v>
      </c>
      <c r="D20" s="238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20"/>
      <c r="C21" s="237" t="s">
        <v>265</v>
      </c>
      <c r="D21" s="238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20"/>
      <c r="C22" s="237" t="s">
        <v>266</v>
      </c>
      <c r="D22" s="238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20"/>
      <c r="C23" s="237" t="s">
        <v>267</v>
      </c>
      <c r="D23" s="238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20"/>
      <c r="C24" s="237" t="s">
        <v>268</v>
      </c>
      <c r="D24" s="238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B25" s="220"/>
      <c r="C25" s="237" t="s">
        <v>269</v>
      </c>
      <c r="D25" s="238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20"/>
      <c r="C26" s="237" t="s">
        <v>270</v>
      </c>
      <c r="D26" s="238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20"/>
      <c r="C27" s="237" t="s">
        <v>271</v>
      </c>
      <c r="D27" s="238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20"/>
      <c r="C28" s="237" t="s">
        <v>272</v>
      </c>
      <c r="D28" s="238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20"/>
      <c r="C29" s="237" t="s">
        <v>273</v>
      </c>
      <c r="D29" s="238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20"/>
      <c r="C30" s="237" t="s">
        <v>274</v>
      </c>
      <c r="D30" s="238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20"/>
      <c r="C31" s="237" t="s">
        <v>275</v>
      </c>
      <c r="D31" s="238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20"/>
      <c r="D32" s="238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20"/>
      <c r="C33" s="237" t="s">
        <v>99</v>
      </c>
      <c r="D33" s="238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20"/>
      <c r="C34" s="237" t="s">
        <v>276</v>
      </c>
      <c r="D34" s="238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20"/>
      <c r="C35" s="237" t="s">
        <v>277</v>
      </c>
      <c r="D35" s="238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20"/>
      <c r="C36" s="237" t="s">
        <v>278</v>
      </c>
      <c r="D36" s="238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20"/>
      <c r="C37" s="237" t="s">
        <v>279</v>
      </c>
      <c r="D37" s="238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20"/>
      <c r="C38" s="237" t="s">
        <v>280</v>
      </c>
      <c r="D38" s="238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20"/>
      <c r="C39" s="237" t="s">
        <v>281</v>
      </c>
      <c r="D39" s="238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20"/>
      <c r="C40" s="237" t="s">
        <v>282</v>
      </c>
      <c r="D40" s="238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20"/>
      <c r="C41" s="237" t="s">
        <v>283</v>
      </c>
      <c r="D41" s="238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20"/>
      <c r="C42" s="237" t="s">
        <v>284</v>
      </c>
      <c r="D42" s="238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20"/>
      <c r="C43" s="237" t="s">
        <v>285</v>
      </c>
      <c r="D43" s="238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20"/>
      <c r="D44" s="238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20"/>
      <c r="D45" s="238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20"/>
      <c r="C46" s="237" t="s">
        <v>100</v>
      </c>
      <c r="D46" s="238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20"/>
      <c r="C47" s="237" t="s">
        <v>286</v>
      </c>
      <c r="D47" s="238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20"/>
      <c r="C48" s="237" t="s">
        <v>287</v>
      </c>
      <c r="D48" s="238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20"/>
      <c r="C49" s="237" t="s">
        <v>288</v>
      </c>
      <c r="D49" s="238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20"/>
      <c r="D50" s="238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20"/>
      <c r="C51" s="237" t="s">
        <v>289</v>
      </c>
      <c r="D51" s="238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20"/>
      <c r="C52" s="237" t="s">
        <v>290</v>
      </c>
      <c r="D52" s="238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20"/>
      <c r="D53" s="238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20"/>
      <c r="D54" s="238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20"/>
      <c r="C55" s="237" t="s">
        <v>291</v>
      </c>
      <c r="D55" s="238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20"/>
      <c r="C56" s="237" t="s">
        <v>292</v>
      </c>
      <c r="D56" s="238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220"/>
      <c r="C57" s="237" t="s">
        <v>293</v>
      </c>
      <c r="D57" s="238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20"/>
      <c r="C58" s="237" t="s">
        <v>294</v>
      </c>
      <c r="D58" s="238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07"/>
      <c r="B59" s="220"/>
      <c r="C59" s="237" t="s">
        <v>295</v>
      </c>
      <c r="D59" s="238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1"/>
    </row>
    <row r="60" spans="1:49" ht="14.1" customHeight="1">
      <c r="A60" s="207"/>
      <c r="B60" s="220"/>
      <c r="C60" s="237" t="s">
        <v>296</v>
      </c>
      <c r="D60" s="238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1"/>
    </row>
    <row r="61" spans="1:49" ht="14.1" customHeight="1">
      <c r="A61" s="207"/>
      <c r="B61" s="220"/>
      <c r="C61" s="237" t="s">
        <v>297</v>
      </c>
      <c r="D61" s="238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1"/>
    </row>
    <row r="62" spans="1:49" ht="14.1" customHeight="1">
      <c r="A62" s="207"/>
      <c r="B62" s="220"/>
      <c r="C62" s="237" t="s">
        <v>298</v>
      </c>
      <c r="D62" s="238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1"/>
    </row>
    <row r="63" spans="1:49" ht="14.1" customHeight="1">
      <c r="A63" s="207"/>
      <c r="B63" s="220"/>
      <c r="C63" s="237" t="s">
        <v>299</v>
      </c>
      <c r="D63" s="238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1"/>
    </row>
    <row r="64" spans="1:49" ht="14.1" customHeight="1">
      <c r="A64" s="207"/>
      <c r="B64" s="220"/>
      <c r="C64" s="237" t="s">
        <v>300</v>
      </c>
      <c r="D64" s="238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1"/>
    </row>
    <row r="65" spans="1:49" ht="14.1" customHeight="1">
      <c r="A65" s="207"/>
      <c r="B65" s="220"/>
      <c r="C65" s="237" t="s">
        <v>301</v>
      </c>
      <c r="D65" s="238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1"/>
    </row>
    <row r="66" spans="1:49" ht="14.1" customHeight="1">
      <c r="A66" s="207"/>
      <c r="B66" s="220"/>
      <c r="C66" s="237" t="s">
        <v>302</v>
      </c>
      <c r="D66" s="238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4.1" customHeight="1">
      <c r="A67" s="207"/>
      <c r="B67" s="220"/>
      <c r="C67" s="237" t="s">
        <v>303</v>
      </c>
      <c r="D67" s="238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1"/>
    </row>
    <row r="68" spans="1:49" ht="14.1" customHeight="1">
      <c r="A68" s="207"/>
      <c r="B68" s="220"/>
      <c r="C68" s="237" t="s">
        <v>304</v>
      </c>
      <c r="D68" s="238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4.1" customHeight="1">
      <c r="A69" s="207"/>
      <c r="B69" s="220"/>
      <c r="C69" s="237" t="s">
        <v>305</v>
      </c>
      <c r="D69" s="238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1"/>
    </row>
    <row r="70" spans="1:49" ht="14.1" customHeight="1">
      <c r="A70" s="207"/>
      <c r="B70" s="220"/>
      <c r="C70" s="237" t="s">
        <v>306</v>
      </c>
      <c r="D70" s="238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  <c r="AR70" s="210"/>
      <c r="AS70" s="210"/>
      <c r="AT70" s="210"/>
      <c r="AU70" s="210"/>
      <c r="AV70" s="210"/>
      <c r="AW70" s="211"/>
    </row>
    <row r="71" spans="1:49" ht="14.1" customHeight="1">
      <c r="A71" s="207"/>
      <c r="B71" s="220"/>
      <c r="C71" s="237" t="s">
        <v>307</v>
      </c>
      <c r="D71" s="238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1"/>
    </row>
    <row r="72" spans="1:49" ht="14.1" customHeight="1">
      <c r="A72" s="207"/>
      <c r="B72" s="220"/>
      <c r="C72" s="237" t="s">
        <v>308</v>
      </c>
      <c r="D72" s="238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1"/>
    </row>
    <row r="73" spans="1:49" ht="14.1" customHeight="1">
      <c r="A73" s="207"/>
      <c r="B73" s="220"/>
      <c r="C73" s="237" t="s">
        <v>309</v>
      </c>
      <c r="D73" s="238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1"/>
    </row>
    <row r="74" spans="1:49" ht="14.1" customHeight="1">
      <c r="A74" s="207"/>
      <c r="B74" s="220"/>
      <c r="C74" s="237" t="s">
        <v>310</v>
      </c>
      <c r="D74" s="238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1"/>
    </row>
    <row r="75" spans="1:49" ht="14.1" customHeight="1">
      <c r="A75" s="207"/>
      <c r="B75" s="220"/>
      <c r="C75" s="237" t="s">
        <v>311</v>
      </c>
      <c r="D75" s="238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1"/>
    </row>
    <row r="76" spans="1:49" ht="14.1" customHeight="1">
      <c r="A76" s="207"/>
      <c r="B76" s="220"/>
      <c r="D76" s="238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1"/>
    </row>
    <row r="77" spans="1:49" ht="14.1" customHeight="1">
      <c r="A77" s="207"/>
      <c r="B77" s="220"/>
      <c r="C77" s="237" t="s">
        <v>106</v>
      </c>
      <c r="D77" s="238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4.1" customHeight="1">
      <c r="A78" s="207"/>
      <c r="B78" s="220"/>
      <c r="C78" s="237" t="s">
        <v>312</v>
      </c>
      <c r="D78" s="238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1"/>
    </row>
    <row r="79" spans="1:49" ht="14.1" customHeight="1">
      <c r="A79" s="207"/>
      <c r="B79" s="220"/>
      <c r="C79" s="237" t="s">
        <v>313</v>
      </c>
      <c r="D79" s="238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1"/>
    </row>
    <row r="80" spans="1:49" ht="14.1" customHeight="1">
      <c r="A80" s="207"/>
      <c r="B80" s="220"/>
      <c r="C80" s="237" t="s">
        <v>258</v>
      </c>
      <c r="D80" s="238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1"/>
    </row>
    <row r="81" spans="1:49" ht="14.1" customHeight="1">
      <c r="A81" s="207"/>
      <c r="B81" s="220"/>
      <c r="C81" s="237" t="s">
        <v>259</v>
      </c>
      <c r="D81" s="238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1"/>
    </row>
    <row r="82" spans="1:49" ht="14.1" customHeight="1">
      <c r="A82" s="207"/>
      <c r="B82" s="220"/>
      <c r="C82" s="237" t="s">
        <v>294</v>
      </c>
      <c r="D82" s="238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1"/>
    </row>
    <row r="83" spans="1:49" ht="14.1" customHeight="1">
      <c r="A83" s="207"/>
      <c r="B83" s="220"/>
      <c r="C83" s="237" t="s">
        <v>314</v>
      </c>
      <c r="D83" s="238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1"/>
    </row>
    <row r="84" spans="1:49" ht="14.1" customHeight="1">
      <c r="A84" s="207"/>
      <c r="B84" s="220"/>
      <c r="C84" s="237" t="s">
        <v>315</v>
      </c>
      <c r="D84" s="238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1"/>
    </row>
    <row r="85" spans="1:49" ht="14.1" customHeight="1">
      <c r="A85" s="207"/>
      <c r="B85" s="220"/>
      <c r="D85" s="238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1"/>
    </row>
    <row r="86" spans="1:49" ht="14.1" customHeight="1">
      <c r="A86" s="207"/>
      <c r="B86" s="220"/>
      <c r="C86" s="237" t="s">
        <v>111</v>
      </c>
      <c r="D86" s="238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1"/>
    </row>
    <row r="87" spans="1:49" ht="14.1" customHeight="1">
      <c r="A87" s="207"/>
      <c r="B87" s="220"/>
      <c r="C87" s="237" t="s">
        <v>312</v>
      </c>
      <c r="D87" s="238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1"/>
    </row>
    <row r="88" spans="1:49" ht="14.1" customHeight="1">
      <c r="A88" s="207"/>
      <c r="B88" s="220"/>
      <c r="C88" s="237" t="s">
        <v>313</v>
      </c>
      <c r="D88" s="238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1:49" ht="14.1" customHeight="1">
      <c r="A89" s="207"/>
      <c r="B89" s="220"/>
      <c r="C89" s="237" t="s">
        <v>258</v>
      </c>
      <c r="D89" s="238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1"/>
    </row>
    <row r="90" spans="1:49" ht="14.1" customHeight="1">
      <c r="A90" s="207"/>
      <c r="B90" s="220"/>
      <c r="C90" s="237" t="s">
        <v>259</v>
      </c>
      <c r="D90" s="238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1"/>
    </row>
    <row r="91" spans="1:49" ht="14.1" customHeight="1">
      <c r="A91" s="207"/>
      <c r="B91" s="220"/>
      <c r="C91" s="237" t="s">
        <v>294</v>
      </c>
      <c r="D91" s="238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1"/>
    </row>
    <row r="92" spans="1:49" ht="14.1" customHeight="1">
      <c r="A92" s="207"/>
      <c r="B92" s="220"/>
      <c r="C92" s="237" t="s">
        <v>316</v>
      </c>
      <c r="D92" s="238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1"/>
    </row>
    <row r="93" spans="1:49" ht="14.1" customHeight="1">
      <c r="A93" s="207"/>
      <c r="B93" s="220"/>
      <c r="C93" s="237" t="s">
        <v>317</v>
      </c>
      <c r="D93" s="238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1"/>
    </row>
    <row r="94" spans="1:49" ht="14.1" customHeight="1">
      <c r="A94" s="207"/>
      <c r="B94" s="220"/>
      <c r="C94" s="237" t="s">
        <v>116</v>
      </c>
      <c r="D94" s="238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1"/>
    </row>
    <row r="95" spans="1:49" ht="14.1" customHeight="1">
      <c r="A95" s="207"/>
      <c r="B95" s="220"/>
      <c r="C95" s="237" t="s">
        <v>312</v>
      </c>
      <c r="D95" s="238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1"/>
    </row>
    <row r="96" spans="1:49" ht="14.1" customHeight="1">
      <c r="A96" s="207"/>
      <c r="B96" s="220"/>
      <c r="C96" s="237" t="s">
        <v>318</v>
      </c>
      <c r="D96" s="238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1"/>
    </row>
    <row r="97" spans="1:49" ht="14.1" customHeight="1">
      <c r="A97" s="207"/>
      <c r="B97" s="220"/>
      <c r="C97" s="237" t="s">
        <v>319</v>
      </c>
      <c r="D97" s="238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1:49" ht="14.1" customHeight="1">
      <c r="A98" s="207"/>
      <c r="B98" s="220"/>
      <c r="C98" s="237" t="s">
        <v>320</v>
      </c>
      <c r="D98" s="238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1"/>
    </row>
    <row r="99" spans="1:49" ht="14.1" customHeight="1">
      <c r="A99" s="207"/>
      <c r="B99" s="220"/>
      <c r="C99" s="237" t="s">
        <v>258</v>
      </c>
      <c r="D99" s="238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1"/>
    </row>
    <row r="100" spans="1:49" ht="14.1" customHeight="1">
      <c r="A100" s="207"/>
      <c r="B100" s="220"/>
      <c r="C100" s="237" t="s">
        <v>259</v>
      </c>
      <c r="D100" s="238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1"/>
    </row>
    <row r="101" spans="1:49" ht="14.1" customHeight="1">
      <c r="A101" s="207"/>
      <c r="B101" s="220"/>
      <c r="C101" s="237" t="s">
        <v>321</v>
      </c>
      <c r="D101" s="238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1:49" ht="14.1" customHeight="1">
      <c r="A102" s="207"/>
      <c r="B102" s="220"/>
      <c r="C102" s="237" t="s">
        <v>322</v>
      </c>
      <c r="D102" s="238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210"/>
      <c r="AB102" s="210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1"/>
    </row>
    <row r="103" spans="1:49" ht="14.1" customHeight="1">
      <c r="A103" s="207"/>
      <c r="B103" s="220"/>
      <c r="C103" s="237" t="s">
        <v>323</v>
      </c>
      <c r="D103" s="238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210"/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1"/>
    </row>
    <row r="104" spans="1:49" ht="14.1" customHeight="1">
      <c r="A104" s="207"/>
      <c r="B104" s="220"/>
      <c r="C104" s="237" t="s">
        <v>294</v>
      </c>
      <c r="D104" s="238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1"/>
    </row>
    <row r="105" spans="1:49" ht="14.1" customHeight="1">
      <c r="A105" s="207"/>
      <c r="B105" s="220"/>
      <c r="C105" s="237" t="s">
        <v>324</v>
      </c>
      <c r="D105" s="238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1"/>
    </row>
    <row r="106" spans="1:49" ht="14.1" customHeight="1">
      <c r="A106" s="207"/>
      <c r="B106" s="220"/>
      <c r="C106" s="237" t="s">
        <v>325</v>
      </c>
      <c r="D106" s="238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1:49" ht="14.1" customHeight="1">
      <c r="A107" s="207"/>
      <c r="B107" s="220"/>
      <c r="C107" s="237" t="s">
        <v>326</v>
      </c>
      <c r="D107" s="238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1"/>
    </row>
    <row r="108" spans="1:49" ht="14.1" customHeight="1">
      <c r="A108" s="207"/>
      <c r="B108" s="220"/>
      <c r="C108" s="237" t="s">
        <v>327</v>
      </c>
      <c r="D108" s="238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1"/>
    </row>
    <row r="109" spans="1:49" ht="14.1" customHeight="1">
      <c r="A109" s="207"/>
      <c r="B109" s="220"/>
      <c r="C109" s="237" t="s">
        <v>305</v>
      </c>
      <c r="D109" s="238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1"/>
    </row>
    <row r="110" spans="1:49" ht="14.1" customHeight="1">
      <c r="A110" s="207"/>
      <c r="B110" s="220"/>
      <c r="C110" s="237" t="s">
        <v>328</v>
      </c>
      <c r="D110" s="238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1"/>
    </row>
    <row r="111" spans="1:49" ht="14.1" customHeight="1">
      <c r="A111" s="207"/>
      <c r="B111" s="220"/>
      <c r="C111" s="237" t="s">
        <v>306</v>
      </c>
      <c r="D111" s="238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1"/>
    </row>
    <row r="112" spans="1:49" ht="14.1" customHeight="1">
      <c r="A112" s="207"/>
      <c r="B112" s="220"/>
      <c r="C112" s="237" t="s">
        <v>329</v>
      </c>
      <c r="D112" s="238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1"/>
    </row>
    <row r="113" spans="1:49" ht="14.1" customHeight="1">
      <c r="A113" s="207"/>
      <c r="B113" s="220"/>
      <c r="C113" s="237" t="s">
        <v>330</v>
      </c>
      <c r="D113" s="238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1"/>
    </row>
    <row r="114" spans="1:49" ht="14.1" customHeight="1">
      <c r="A114" s="207"/>
      <c r="B114" s="220"/>
      <c r="C114" s="237" t="s">
        <v>331</v>
      </c>
      <c r="D114" s="238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1"/>
    </row>
    <row r="115" spans="1:49" ht="14.1" customHeight="1">
      <c r="A115" s="207"/>
      <c r="B115" s="220"/>
      <c r="D115" s="238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1"/>
    </row>
    <row r="116" spans="1:49" ht="14.1" customHeight="1">
      <c r="A116" s="207"/>
      <c r="B116" s="220"/>
      <c r="C116" s="237" t="s">
        <v>123</v>
      </c>
      <c r="D116" s="238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1"/>
    </row>
    <row r="117" spans="1:49" ht="14.1" customHeight="1">
      <c r="A117" s="207"/>
      <c r="B117" s="220"/>
      <c r="C117" s="237" t="s">
        <v>124</v>
      </c>
      <c r="D117" s="238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1"/>
    </row>
    <row r="118" spans="1:49" ht="14.1" customHeight="1">
      <c r="A118" s="207"/>
      <c r="B118" s="220"/>
      <c r="C118" s="237" t="s">
        <v>332</v>
      </c>
      <c r="D118" s="238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1"/>
    </row>
    <row r="119" spans="1:49" ht="14.1" customHeight="1">
      <c r="A119" s="207"/>
      <c r="B119" s="220"/>
      <c r="C119" s="237" t="s">
        <v>333</v>
      </c>
      <c r="D119" s="238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1"/>
    </row>
    <row r="120" spans="1:49" ht="14.1" customHeight="1">
      <c r="A120" s="207"/>
      <c r="B120" s="220"/>
      <c r="C120" s="237" t="s">
        <v>334</v>
      </c>
      <c r="D120" s="238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1"/>
    </row>
    <row r="121" spans="1:49" ht="14.1" customHeight="1">
      <c r="A121" s="207"/>
      <c r="B121" s="220"/>
      <c r="C121" s="237" t="s">
        <v>308</v>
      </c>
      <c r="D121" s="238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1"/>
    </row>
    <row r="122" spans="1:49" ht="14.1" customHeight="1">
      <c r="A122" s="207"/>
      <c r="B122" s="220"/>
      <c r="C122" s="237" t="s">
        <v>309</v>
      </c>
      <c r="D122" s="238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1"/>
    </row>
    <row r="123" spans="1:49" ht="14.1" customHeight="1">
      <c r="A123" s="207"/>
      <c r="B123" s="220"/>
      <c r="D123" s="238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1"/>
    </row>
    <row r="124" spans="1:49" ht="14.1" customHeight="1">
      <c r="A124" s="207"/>
      <c r="B124" s="220"/>
      <c r="C124" s="237" t="s">
        <v>128</v>
      </c>
      <c r="D124" s="238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4.1" customHeight="1">
      <c r="A125" s="207"/>
      <c r="B125" s="220"/>
      <c r="C125" s="237" t="s">
        <v>335</v>
      </c>
      <c r="D125" s="238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1"/>
    </row>
    <row r="126" spans="1:49" ht="14.1" customHeight="1">
      <c r="A126" s="207"/>
      <c r="B126" s="220"/>
      <c r="C126" s="237" t="s">
        <v>333</v>
      </c>
      <c r="D126" s="238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210"/>
      <c r="AE126" s="210"/>
      <c r="AF126" s="210"/>
      <c r="AG126" s="210"/>
      <c r="AH126" s="210"/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1"/>
    </row>
    <row r="127" spans="1:49" ht="14.1" customHeight="1">
      <c r="A127" s="207"/>
      <c r="B127" s="220"/>
      <c r="C127" s="237" t="s">
        <v>334</v>
      </c>
      <c r="D127" s="238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210"/>
      <c r="AE127" s="210"/>
      <c r="AF127" s="210"/>
      <c r="AG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1"/>
    </row>
    <row r="128" spans="1:49" ht="14.1" customHeight="1">
      <c r="A128" s="207"/>
      <c r="B128" s="220"/>
      <c r="C128" s="237" t="s">
        <v>308</v>
      </c>
      <c r="D128" s="238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210"/>
      <c r="AB128" s="210"/>
      <c r="AC128" s="210"/>
      <c r="AD128" s="210"/>
      <c r="AE128" s="210"/>
      <c r="AF128" s="210"/>
      <c r="AG128" s="210"/>
      <c r="AH128" s="210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1"/>
    </row>
    <row r="129" spans="1:49" ht="14.1" customHeight="1">
      <c r="A129" s="207"/>
      <c r="B129" s="220"/>
      <c r="C129" s="237" t="s">
        <v>309</v>
      </c>
      <c r="D129" s="238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210"/>
      <c r="AB129" s="210"/>
      <c r="AC129" s="210"/>
      <c r="AD129" s="210"/>
      <c r="AE129" s="210"/>
      <c r="AF129" s="210"/>
      <c r="AG129" s="210"/>
      <c r="AH129" s="210"/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1"/>
    </row>
    <row r="130" spans="1:49" ht="14.1" customHeight="1">
      <c r="A130" s="207"/>
      <c r="B130" s="220"/>
      <c r="D130" s="238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210"/>
      <c r="AB130" s="210"/>
      <c r="AC130" s="210"/>
      <c r="AD130" s="210"/>
      <c r="AE130" s="210"/>
      <c r="AF130" s="210"/>
      <c r="AG130" s="210"/>
      <c r="AH130" s="210"/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1"/>
    </row>
    <row r="131" spans="1:49" ht="14.1" customHeight="1">
      <c r="A131" s="207"/>
      <c r="B131" s="220"/>
      <c r="C131" s="237" t="s">
        <v>130</v>
      </c>
      <c r="D131" s="238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210"/>
      <c r="AB131" s="210"/>
      <c r="AC131" s="210"/>
      <c r="AD131" s="210"/>
      <c r="AE131" s="210"/>
      <c r="AF131" s="210"/>
      <c r="AG131" s="210"/>
      <c r="AH131" s="210"/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1"/>
    </row>
    <row r="132" spans="1:49" ht="14.1" customHeight="1">
      <c r="A132" s="207"/>
      <c r="B132" s="220"/>
      <c r="C132" s="237" t="s">
        <v>336</v>
      </c>
      <c r="D132" s="238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210"/>
      <c r="AB132" s="210"/>
      <c r="AC132" s="210"/>
      <c r="AD132" s="210"/>
      <c r="AE132" s="210"/>
      <c r="AF132" s="210"/>
      <c r="AG132" s="210"/>
      <c r="AH132" s="210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1"/>
    </row>
    <row r="133" spans="1:49" ht="14.1" customHeight="1">
      <c r="A133" s="207"/>
      <c r="B133" s="220"/>
      <c r="C133" s="237" t="s">
        <v>333</v>
      </c>
      <c r="D133" s="238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210"/>
      <c r="AB133" s="210"/>
      <c r="AC133" s="210"/>
      <c r="AD133" s="210"/>
      <c r="AE133" s="210"/>
      <c r="AF133" s="210"/>
      <c r="AG133" s="210"/>
      <c r="AH133" s="210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1"/>
    </row>
    <row r="134" spans="1:49" ht="14.1" customHeight="1">
      <c r="A134" s="207"/>
      <c r="B134" s="220"/>
      <c r="C134" s="237" t="s">
        <v>334</v>
      </c>
      <c r="D134" s="238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210"/>
      <c r="AB134" s="210"/>
      <c r="AC134" s="210"/>
      <c r="AD134" s="210"/>
      <c r="AE134" s="210"/>
      <c r="AF134" s="210"/>
      <c r="AG134" s="210"/>
      <c r="AH134" s="210"/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1"/>
    </row>
    <row r="135" spans="1:49" ht="14.1" customHeight="1">
      <c r="A135" s="207"/>
      <c r="B135" s="220"/>
      <c r="C135" s="237" t="s">
        <v>308</v>
      </c>
      <c r="D135" s="238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210"/>
      <c r="AB135" s="210"/>
      <c r="AC135" s="210"/>
      <c r="AD135" s="210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1"/>
    </row>
    <row r="136" spans="1:49" ht="14.1" customHeight="1">
      <c r="A136" s="207"/>
      <c r="B136" s="220"/>
      <c r="C136" s="237" t="s">
        <v>309</v>
      </c>
      <c r="D136" s="238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210"/>
      <c r="AB136" s="210"/>
      <c r="AC136" s="210"/>
      <c r="AD136" s="210"/>
      <c r="AE136" s="210"/>
      <c r="AF136" s="210"/>
      <c r="AG136" s="210"/>
      <c r="AH136" s="210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1"/>
    </row>
    <row r="137" spans="1:49" ht="14.1" customHeight="1">
      <c r="A137" s="207"/>
      <c r="B137" s="220"/>
      <c r="D137" s="238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210"/>
      <c r="AB137" s="210"/>
      <c r="AC137" s="210"/>
      <c r="AD137" s="210"/>
      <c r="AE137" s="210"/>
      <c r="AF137" s="210"/>
      <c r="AG137" s="210"/>
      <c r="AH137" s="210"/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1"/>
    </row>
    <row r="138" spans="1:49" ht="14.1" customHeight="1">
      <c r="A138" s="207"/>
      <c r="B138" s="220"/>
      <c r="C138" s="237" t="s">
        <v>337</v>
      </c>
      <c r="D138" s="238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210"/>
      <c r="AB138" s="210"/>
      <c r="AC138" s="210"/>
      <c r="AD138" s="210"/>
      <c r="AE138" s="210"/>
      <c r="AF138" s="210"/>
      <c r="AG138" s="210"/>
      <c r="AH138" s="210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1"/>
    </row>
    <row r="139" spans="1:49" ht="14.1" customHeight="1">
      <c r="A139" s="207"/>
      <c r="B139" s="220"/>
      <c r="C139" s="237" t="s">
        <v>338</v>
      </c>
      <c r="D139" s="238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210"/>
      <c r="AB139" s="210"/>
      <c r="AC139" s="210"/>
      <c r="AD139" s="210"/>
      <c r="AE139" s="210"/>
      <c r="AF139" s="210"/>
      <c r="AG139" s="210"/>
      <c r="AH139" s="210"/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1"/>
    </row>
    <row r="140" spans="1:49" ht="14.1" customHeight="1">
      <c r="A140" s="207"/>
      <c r="B140" s="220"/>
      <c r="C140" s="237" t="s">
        <v>332</v>
      </c>
      <c r="D140" s="238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  <c r="AA140" s="210"/>
      <c r="AB140" s="210"/>
      <c r="AC140" s="210"/>
      <c r="AD140" s="210"/>
      <c r="AE140" s="210"/>
      <c r="AF140" s="210"/>
      <c r="AG140" s="210"/>
      <c r="AH140" s="210"/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1"/>
    </row>
    <row r="141" spans="1:49" ht="14.1" customHeight="1">
      <c r="A141" s="207"/>
      <c r="B141" s="220"/>
      <c r="C141" s="237" t="s">
        <v>333</v>
      </c>
      <c r="D141" s="238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210"/>
      <c r="AB141" s="210"/>
      <c r="AC141" s="210"/>
      <c r="AD141" s="210"/>
      <c r="AE141" s="210"/>
      <c r="AF141" s="210"/>
      <c r="AG141" s="210"/>
      <c r="AH141" s="210"/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1"/>
    </row>
    <row r="142" spans="1:49" ht="14.1" customHeight="1">
      <c r="A142" s="207"/>
      <c r="B142" s="220"/>
      <c r="C142" s="237" t="s">
        <v>339</v>
      </c>
      <c r="D142" s="238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210"/>
      <c r="AB142" s="210"/>
      <c r="AC142" s="210"/>
      <c r="AD142" s="210"/>
      <c r="AE142" s="210"/>
      <c r="AF142" s="210"/>
      <c r="AG142" s="210"/>
      <c r="AH142" s="210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1"/>
    </row>
    <row r="143" spans="1:49" ht="14.1" customHeight="1">
      <c r="A143" s="207"/>
      <c r="B143" s="220"/>
      <c r="C143" s="237" t="s">
        <v>308</v>
      </c>
      <c r="D143" s="238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210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1"/>
    </row>
    <row r="144" spans="1:49" ht="14.1" customHeight="1">
      <c r="A144" s="207"/>
      <c r="B144" s="220"/>
      <c r="C144" s="237" t="s">
        <v>310</v>
      </c>
      <c r="D144" s="238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210"/>
      <c r="AB144" s="210"/>
      <c r="AC144" s="210"/>
      <c r="AD144" s="210"/>
      <c r="AE144" s="210"/>
      <c r="AF144" s="210"/>
      <c r="AG144" s="210"/>
      <c r="AH144" s="210"/>
      <c r="AI144" s="210"/>
      <c r="AJ144" s="210"/>
      <c r="AK144" s="210"/>
      <c r="AL144" s="210"/>
      <c r="AM144" s="210"/>
      <c r="AN144" s="210"/>
      <c r="AO144" s="210"/>
      <c r="AP144" s="210"/>
      <c r="AQ144" s="210"/>
      <c r="AR144" s="210"/>
      <c r="AS144" s="210"/>
      <c r="AT144" s="210"/>
      <c r="AU144" s="210"/>
      <c r="AV144" s="210"/>
      <c r="AW144" s="211"/>
    </row>
    <row r="145" spans="1:49" ht="14.1" customHeight="1">
      <c r="A145" s="207"/>
      <c r="B145" s="220"/>
      <c r="D145" s="238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210"/>
      <c r="AB145" s="210"/>
      <c r="AC145" s="210"/>
      <c r="AD145" s="210"/>
      <c r="AE145" s="210"/>
      <c r="AF145" s="210"/>
      <c r="AG145" s="210"/>
      <c r="AH145" s="210"/>
      <c r="AI145" s="210"/>
      <c r="AJ145" s="210"/>
      <c r="AK145" s="210"/>
      <c r="AL145" s="210"/>
      <c r="AM145" s="210"/>
      <c r="AN145" s="210"/>
      <c r="AO145" s="210"/>
      <c r="AP145" s="210"/>
      <c r="AQ145" s="210"/>
      <c r="AR145" s="210"/>
      <c r="AS145" s="210"/>
      <c r="AT145" s="210"/>
      <c r="AU145" s="210"/>
      <c r="AV145" s="210"/>
      <c r="AW145" s="211"/>
    </row>
    <row r="146" spans="1:49" ht="14.1" customHeight="1">
      <c r="A146" s="207"/>
      <c r="B146" s="220"/>
      <c r="C146" s="237" t="s">
        <v>340</v>
      </c>
      <c r="D146" s="238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  <c r="AE146" s="210"/>
      <c r="AF146" s="210"/>
      <c r="AG146" s="210"/>
      <c r="AH146" s="210"/>
      <c r="AI146" s="210"/>
      <c r="AJ146" s="210"/>
      <c r="AK146" s="210"/>
      <c r="AL146" s="210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1"/>
    </row>
    <row r="147" spans="1:49" ht="14.1" customHeight="1">
      <c r="A147" s="207"/>
      <c r="B147" s="220"/>
      <c r="C147" s="237" t="s">
        <v>335</v>
      </c>
      <c r="D147" s="238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210"/>
      <c r="AB147" s="210"/>
      <c r="AC147" s="210"/>
      <c r="AD147" s="210"/>
      <c r="AE147" s="210"/>
      <c r="AF147" s="210"/>
      <c r="AG147" s="210"/>
      <c r="AH147" s="210"/>
      <c r="AI147" s="210"/>
      <c r="AJ147" s="210"/>
      <c r="AK147" s="210"/>
      <c r="AL147" s="210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1"/>
    </row>
    <row r="148" spans="1:49" ht="14.1" customHeight="1">
      <c r="A148" s="207"/>
      <c r="B148" s="220"/>
      <c r="C148" s="237" t="s">
        <v>333</v>
      </c>
      <c r="D148" s="238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1"/>
    </row>
    <row r="149" spans="1:49" ht="14.1" customHeight="1">
      <c r="A149" s="207"/>
      <c r="B149" s="220"/>
      <c r="C149" s="237" t="s">
        <v>339</v>
      </c>
      <c r="D149" s="238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210"/>
      <c r="AB149" s="210"/>
      <c r="AC149" s="210"/>
      <c r="AD149" s="210"/>
      <c r="AE149" s="210"/>
      <c r="AF149" s="210"/>
      <c r="AG149" s="210"/>
      <c r="AH149" s="210"/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1"/>
    </row>
    <row r="150" spans="1:49" ht="14.1" customHeight="1">
      <c r="A150" s="207"/>
      <c r="B150" s="220"/>
      <c r="C150" s="237" t="s">
        <v>308</v>
      </c>
      <c r="D150" s="238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1"/>
    </row>
    <row r="151" spans="1:49" ht="14.1" customHeight="1">
      <c r="A151" s="207"/>
      <c r="B151" s="220"/>
      <c r="C151" s="237" t="s">
        <v>310</v>
      </c>
      <c r="D151" s="238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1"/>
    </row>
    <row r="152" spans="1:49" ht="14.1" customHeight="1">
      <c r="A152" s="207"/>
      <c r="B152" s="220"/>
      <c r="D152" s="238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1"/>
    </row>
    <row r="153" spans="1:49" ht="14.1" customHeight="1">
      <c r="A153" s="207"/>
      <c r="B153" s="220"/>
      <c r="C153" s="237" t="s">
        <v>341</v>
      </c>
      <c r="D153" s="238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1"/>
    </row>
    <row r="154" spans="1:49" ht="14.1" customHeight="1">
      <c r="A154" s="207"/>
      <c r="B154" s="220"/>
      <c r="C154" s="237" t="s">
        <v>336</v>
      </c>
      <c r="D154" s="238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1"/>
    </row>
    <row r="155" spans="1:49" ht="14.1" customHeight="1">
      <c r="A155" s="207"/>
      <c r="B155" s="220"/>
      <c r="C155" s="237" t="s">
        <v>333</v>
      </c>
      <c r="D155" s="238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1"/>
    </row>
    <row r="156" spans="1:49" ht="14.1" customHeight="1">
      <c r="A156" s="207"/>
      <c r="B156" s="220"/>
      <c r="C156" s="237" t="s">
        <v>339</v>
      </c>
      <c r="D156" s="238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1"/>
    </row>
    <row r="157" spans="1:49" ht="14.1" customHeight="1">
      <c r="A157" s="207"/>
      <c r="B157" s="220"/>
      <c r="C157" s="237" t="s">
        <v>308</v>
      </c>
      <c r="D157" s="238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1"/>
    </row>
    <row r="158" spans="1:49" ht="14.1" customHeight="1">
      <c r="A158" s="207"/>
      <c r="B158" s="220"/>
      <c r="C158" s="237" t="s">
        <v>310</v>
      </c>
      <c r="D158" s="238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1"/>
    </row>
    <row r="159" spans="1:49" ht="14.1" customHeight="1">
      <c r="A159" s="207"/>
      <c r="B159" s="220"/>
      <c r="D159" s="238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1"/>
    </row>
    <row r="160" spans="1:49" ht="14.1" customHeight="1">
      <c r="A160" s="207"/>
      <c r="B160" s="220"/>
      <c r="C160" s="237" t="s">
        <v>342</v>
      </c>
      <c r="D160" s="238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210"/>
      <c r="AB160" s="210"/>
      <c r="AC160" s="210"/>
      <c r="AD160" s="210"/>
      <c r="AE160" s="210"/>
      <c r="AF160" s="210"/>
      <c r="AG160" s="210"/>
      <c r="AH160" s="210"/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1"/>
    </row>
    <row r="161" spans="1:49" ht="14.1" customHeight="1">
      <c r="A161" s="207"/>
      <c r="B161" s="220"/>
      <c r="C161" s="237" t="s">
        <v>343</v>
      </c>
      <c r="D161" s="238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  <c r="AA161" s="210"/>
      <c r="AB161" s="210"/>
      <c r="AC161" s="210"/>
      <c r="AD161" s="210"/>
      <c r="AE161" s="210"/>
      <c r="AF161" s="210"/>
      <c r="AG161" s="210"/>
      <c r="AH161" s="210"/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1"/>
    </row>
    <row r="162" spans="1:49" ht="14.1" customHeight="1">
      <c r="A162" s="207"/>
      <c r="B162" s="220"/>
      <c r="C162" s="237" t="s">
        <v>332</v>
      </c>
      <c r="D162" s="238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  <c r="AA162" s="210"/>
      <c r="AB162" s="210"/>
      <c r="AC162" s="210"/>
      <c r="AD162" s="210"/>
      <c r="AE162" s="210"/>
      <c r="AF162" s="210"/>
      <c r="AG162" s="210"/>
      <c r="AH162" s="210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1"/>
    </row>
    <row r="163" spans="1:49" ht="14.1" customHeight="1">
      <c r="A163" s="207"/>
      <c r="B163" s="220"/>
      <c r="C163" s="237" t="s">
        <v>333</v>
      </c>
      <c r="D163" s="238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210"/>
      <c r="AB163" s="210"/>
      <c r="AC163" s="210"/>
      <c r="AD163" s="210"/>
      <c r="AE163" s="210"/>
      <c r="AF163" s="210"/>
      <c r="AG163" s="210"/>
      <c r="AH163" s="210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1"/>
    </row>
    <row r="164" spans="1:49" ht="14.1" customHeight="1">
      <c r="A164" s="207"/>
      <c r="B164" s="220"/>
      <c r="C164" s="237" t="s">
        <v>344</v>
      </c>
      <c r="D164" s="238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210"/>
      <c r="AB164" s="210"/>
      <c r="AC164" s="210"/>
      <c r="AD164" s="210"/>
      <c r="AE164" s="210"/>
      <c r="AF164" s="210"/>
      <c r="AG164" s="210"/>
      <c r="AH164" s="210"/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1"/>
    </row>
    <row r="165" spans="1:49" ht="14.1" customHeight="1">
      <c r="A165" s="207"/>
      <c r="B165" s="220"/>
      <c r="C165" s="237" t="s">
        <v>308</v>
      </c>
      <c r="D165" s="238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  <c r="AA165" s="210"/>
      <c r="AB165" s="210"/>
      <c r="AC165" s="210"/>
      <c r="AD165" s="210"/>
      <c r="AE165" s="210"/>
      <c r="AF165" s="210"/>
      <c r="AG165" s="210"/>
      <c r="AH165" s="210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1"/>
    </row>
    <row r="166" spans="1:49" ht="14.1" customHeight="1">
      <c r="A166" s="207"/>
      <c r="B166" s="220"/>
      <c r="C166" s="237" t="s">
        <v>345</v>
      </c>
      <c r="D166" s="238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210"/>
      <c r="AB166" s="210"/>
      <c r="AC166" s="210"/>
      <c r="AD166" s="210"/>
      <c r="AE166" s="210"/>
      <c r="AF166" s="210"/>
      <c r="AG166" s="210"/>
      <c r="AH166" s="210"/>
      <c r="AI166" s="210"/>
      <c r="AJ166" s="210"/>
      <c r="AK166" s="210"/>
      <c r="AL166" s="210"/>
      <c r="AM166" s="210"/>
      <c r="AN166" s="210"/>
      <c r="AO166" s="210"/>
      <c r="AP166" s="210"/>
      <c r="AQ166" s="210"/>
      <c r="AR166" s="210"/>
      <c r="AS166" s="210"/>
      <c r="AT166" s="210"/>
      <c r="AU166" s="210"/>
      <c r="AV166" s="210"/>
      <c r="AW166" s="211"/>
    </row>
    <row r="167" spans="1:49" ht="14.1" customHeight="1">
      <c r="A167" s="207"/>
      <c r="B167" s="220"/>
      <c r="C167" s="237" t="s">
        <v>346</v>
      </c>
      <c r="D167" s="238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210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1"/>
    </row>
    <row r="168" spans="1:49" ht="14.1" customHeight="1">
      <c r="A168" s="207"/>
      <c r="B168" s="220"/>
      <c r="C168" s="237" t="s">
        <v>311</v>
      </c>
      <c r="D168" s="238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  <c r="AA168" s="210"/>
      <c r="AB168" s="210"/>
      <c r="AC168" s="210"/>
      <c r="AD168" s="210"/>
      <c r="AE168" s="210"/>
      <c r="AF168" s="210"/>
      <c r="AG168" s="210"/>
      <c r="AH168" s="210"/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1"/>
    </row>
    <row r="169" spans="1:49" ht="14.1" customHeight="1">
      <c r="A169" s="207"/>
      <c r="B169" s="220"/>
      <c r="D169" s="238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210"/>
      <c r="AB169" s="210"/>
      <c r="AC169" s="210"/>
      <c r="AD169" s="210"/>
      <c r="AE169" s="210"/>
      <c r="AF169" s="210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1"/>
    </row>
    <row r="170" spans="1:49" ht="14.1" customHeight="1">
      <c r="A170" s="207"/>
      <c r="B170" s="220"/>
      <c r="C170" s="237" t="s">
        <v>347</v>
      </c>
      <c r="D170" s="238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210"/>
      <c r="AB170" s="210"/>
      <c r="AC170" s="210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1"/>
    </row>
    <row r="171" spans="1:49" ht="14.1" customHeight="1">
      <c r="A171" s="207"/>
      <c r="B171" s="220"/>
      <c r="C171" s="237" t="s">
        <v>335</v>
      </c>
      <c r="D171" s="238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1"/>
    </row>
    <row r="172" spans="1:49" ht="14.1" customHeight="1">
      <c r="A172" s="207"/>
      <c r="B172" s="220"/>
      <c r="C172" s="237" t="s">
        <v>333</v>
      </c>
      <c r="D172" s="238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1"/>
    </row>
    <row r="173" spans="1:49" ht="14.1" customHeight="1">
      <c r="A173" s="207"/>
      <c r="B173" s="220"/>
      <c r="C173" s="237" t="s">
        <v>344</v>
      </c>
      <c r="D173" s="238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1"/>
    </row>
    <row r="174" spans="1:49" ht="14.1" customHeight="1">
      <c r="A174" s="207"/>
      <c r="B174" s="220"/>
      <c r="C174" s="237" t="s">
        <v>308</v>
      </c>
      <c r="D174" s="238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1"/>
    </row>
    <row r="175" spans="1:49" ht="14.1" customHeight="1">
      <c r="A175" s="207"/>
      <c r="B175" s="220"/>
      <c r="C175" s="237" t="s">
        <v>345</v>
      </c>
      <c r="D175" s="238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1"/>
    </row>
    <row r="176" spans="1:49" ht="14.1" customHeight="1">
      <c r="A176" s="207"/>
      <c r="B176" s="220"/>
      <c r="C176" s="237" t="s">
        <v>346</v>
      </c>
      <c r="D176" s="238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1"/>
    </row>
    <row r="177" spans="1:49" ht="14.1" customHeight="1">
      <c r="A177" s="207"/>
      <c r="B177" s="220"/>
      <c r="C177" s="237" t="s">
        <v>311</v>
      </c>
      <c r="D177" s="238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1"/>
    </row>
    <row r="178" spans="1:49" ht="14.1" customHeight="1">
      <c r="A178" s="207"/>
      <c r="B178" s="220"/>
      <c r="D178" s="238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1"/>
    </row>
    <row r="179" spans="1:49" ht="14.1" customHeight="1">
      <c r="A179" s="207"/>
      <c r="B179" s="220"/>
      <c r="C179" s="237" t="s">
        <v>348</v>
      </c>
      <c r="D179" s="238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  <c r="AE179" s="210"/>
      <c r="AF179" s="210"/>
      <c r="AG179" s="210"/>
      <c r="AH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1"/>
    </row>
    <row r="180" spans="1:49" ht="14.1" customHeight="1">
      <c r="A180" s="207"/>
      <c r="B180" s="220"/>
      <c r="C180" s="237" t="s">
        <v>336</v>
      </c>
      <c r="D180" s="238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210"/>
      <c r="AB180" s="210"/>
      <c r="AC180" s="210"/>
      <c r="AD180" s="210"/>
      <c r="AE180" s="210"/>
      <c r="AF180" s="210"/>
      <c r="AG180" s="210"/>
      <c r="AH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1"/>
    </row>
    <row r="181" spans="1:49" ht="14.1" customHeight="1">
      <c r="A181" s="207"/>
      <c r="B181" s="220"/>
      <c r="C181" s="237" t="s">
        <v>333</v>
      </c>
      <c r="D181" s="238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210"/>
      <c r="AB181" s="210"/>
      <c r="AC181" s="210"/>
      <c r="AD181" s="210"/>
      <c r="AE181" s="210"/>
      <c r="AF181" s="210"/>
      <c r="AG181" s="210"/>
      <c r="AH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1"/>
    </row>
    <row r="182" spans="1:49" ht="14.1" customHeight="1">
      <c r="A182" s="207"/>
      <c r="B182" s="220"/>
      <c r="C182" s="237" t="s">
        <v>344</v>
      </c>
      <c r="D182" s="238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210"/>
      <c r="AB182" s="210"/>
      <c r="AC182" s="210"/>
      <c r="AD182" s="210"/>
      <c r="AE182" s="210"/>
      <c r="AF182" s="210"/>
      <c r="AG182" s="210"/>
      <c r="AH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1"/>
    </row>
    <row r="183" spans="1:49" ht="14.1" customHeight="1">
      <c r="A183" s="207"/>
      <c r="B183" s="220"/>
      <c r="C183" s="237" t="s">
        <v>308</v>
      </c>
      <c r="D183" s="238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210"/>
      <c r="AB183" s="210"/>
      <c r="AC183" s="210"/>
      <c r="AD183" s="210"/>
      <c r="AE183" s="210"/>
      <c r="AF183" s="210"/>
      <c r="AG183" s="210"/>
      <c r="AH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1"/>
    </row>
    <row r="184" spans="1:49" ht="14.1" customHeight="1">
      <c r="A184" s="207"/>
      <c r="B184" s="220"/>
      <c r="C184" s="237" t="s">
        <v>345</v>
      </c>
      <c r="D184" s="238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  <c r="AA184" s="210"/>
      <c r="AB184" s="210"/>
      <c r="AC184" s="210"/>
      <c r="AD184" s="210"/>
      <c r="AE184" s="210"/>
      <c r="AF184" s="210"/>
      <c r="AG184" s="210"/>
      <c r="AH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1"/>
    </row>
    <row r="185" spans="1:49" ht="14.1" customHeight="1">
      <c r="A185" s="207"/>
      <c r="B185" s="220"/>
      <c r="C185" s="237" t="s">
        <v>346</v>
      </c>
      <c r="D185" s="238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  <c r="AA185" s="210"/>
      <c r="AB185" s="210"/>
      <c r="AC185" s="210"/>
      <c r="AD185" s="210"/>
      <c r="AE185" s="210"/>
      <c r="AF185" s="210"/>
      <c r="AG185" s="210"/>
      <c r="AH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1"/>
    </row>
    <row r="186" spans="1:49" ht="14.1" customHeight="1">
      <c r="A186" s="207"/>
      <c r="B186" s="220"/>
      <c r="C186" s="237" t="s">
        <v>311</v>
      </c>
      <c r="D186" s="238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1"/>
    </row>
    <row r="187" spans="1:49" ht="14.1" customHeight="1">
      <c r="A187" s="207"/>
      <c r="B187" s="220"/>
      <c r="D187" s="238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1"/>
    </row>
    <row r="188" spans="1:49" ht="14.1" customHeight="1">
      <c r="A188" s="207"/>
      <c r="B188" s="220"/>
      <c r="C188" s="237" t="s">
        <v>182</v>
      </c>
      <c r="D188" s="238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1"/>
    </row>
    <row r="189" spans="1:49" ht="14.1" customHeight="1">
      <c r="A189" s="207"/>
      <c r="B189" s="220"/>
      <c r="C189" s="237" t="s">
        <v>132</v>
      </c>
      <c r="D189" s="238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1"/>
    </row>
    <row r="190" spans="1:49" ht="14.1" customHeight="1">
      <c r="A190" s="207"/>
      <c r="B190" s="220"/>
      <c r="C190" s="237" t="s">
        <v>332</v>
      </c>
      <c r="D190" s="238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1"/>
    </row>
    <row r="191" spans="1:49" ht="14.1" customHeight="1">
      <c r="A191" s="207"/>
      <c r="B191" s="220"/>
      <c r="C191" s="237" t="s">
        <v>333</v>
      </c>
      <c r="D191" s="238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1"/>
    </row>
    <row r="192" spans="1:49" ht="14.1" customHeight="1">
      <c r="A192" s="207"/>
      <c r="B192" s="220"/>
      <c r="C192" s="237" t="s">
        <v>349</v>
      </c>
      <c r="D192" s="238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1"/>
    </row>
    <row r="193" spans="1:49" ht="14.1" customHeight="1">
      <c r="A193" s="207"/>
      <c r="B193" s="220"/>
      <c r="C193" s="237" t="s">
        <v>308</v>
      </c>
      <c r="D193" s="238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1"/>
    </row>
    <row r="194" spans="1:49" ht="14.1" customHeight="1">
      <c r="A194" s="207"/>
      <c r="B194" s="220"/>
      <c r="C194" s="237" t="s">
        <v>350</v>
      </c>
      <c r="D194" s="238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1"/>
    </row>
    <row r="195" spans="1:49" ht="14.1" customHeight="1">
      <c r="A195" s="207"/>
      <c r="B195" s="220"/>
      <c r="D195" s="238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1"/>
    </row>
    <row r="196" spans="1:49" ht="14.1" customHeight="1">
      <c r="A196" s="207"/>
      <c r="B196" s="220"/>
      <c r="C196" s="237" t="s">
        <v>134</v>
      </c>
      <c r="D196" s="238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1"/>
    </row>
    <row r="197" spans="1:49" ht="14.1" customHeight="1">
      <c r="A197" s="207"/>
      <c r="B197" s="220"/>
      <c r="C197" s="237" t="s">
        <v>335</v>
      </c>
      <c r="D197" s="238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1"/>
    </row>
    <row r="198" spans="1:49" ht="14.1" customHeight="1">
      <c r="A198" s="207"/>
      <c r="B198" s="220"/>
      <c r="C198" s="237" t="s">
        <v>333</v>
      </c>
      <c r="D198" s="238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1"/>
    </row>
    <row r="199" spans="1:49" ht="14.1" customHeight="1">
      <c r="A199" s="207"/>
      <c r="B199" s="220"/>
      <c r="C199" s="237" t="s">
        <v>349</v>
      </c>
      <c r="D199" s="238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1"/>
    </row>
    <row r="200" spans="1:49" ht="14.1" customHeight="1">
      <c r="A200" s="207"/>
      <c r="B200" s="220"/>
      <c r="C200" s="237" t="s">
        <v>308</v>
      </c>
      <c r="D200" s="238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1"/>
    </row>
    <row r="201" spans="1:49" ht="14.1" customHeight="1">
      <c r="A201" s="207"/>
      <c r="B201" s="220"/>
      <c r="C201" s="237" t="s">
        <v>350</v>
      </c>
      <c r="D201" s="238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1"/>
    </row>
    <row r="202" spans="1:49" ht="14.1" customHeight="1">
      <c r="A202" s="207"/>
      <c r="B202" s="220"/>
      <c r="C202" s="238"/>
      <c r="D202" s="238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1"/>
    </row>
    <row r="203" spans="1:49" ht="14.1" customHeight="1">
      <c r="A203" s="207"/>
      <c r="B203" s="220"/>
      <c r="C203" s="238"/>
      <c r="D203" s="238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1"/>
    </row>
    <row r="204" spans="1:49" ht="14.1" customHeight="1">
      <c r="A204" s="207"/>
      <c r="B204" s="217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1"/>
    </row>
    <row r="205" spans="1:49" ht="14.1" customHeight="1">
      <c r="A205" s="207"/>
      <c r="B205" s="196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1"/>
    </row>
    <row r="206" spans="1:49" ht="14.1" customHeight="1">
      <c r="A206" s="207"/>
      <c r="B206" s="196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1"/>
    </row>
    <row r="207" spans="1:49" ht="14.1" customHeight="1">
      <c r="A207" s="207"/>
      <c r="B207" s="178" t="s">
        <v>386</v>
      </c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1"/>
    </row>
    <row r="208" spans="1:49" ht="14.1" customHeight="1">
      <c r="A208" s="207"/>
      <c r="B208" s="196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1"/>
    </row>
    <row r="209" spans="1:49" ht="14.1" customHeight="1">
      <c r="A209" s="207"/>
      <c r="B209" s="178" t="s">
        <v>387</v>
      </c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1"/>
    </row>
    <row r="210" spans="1:49" ht="14.1" customHeight="1">
      <c r="A210" s="207"/>
      <c r="B210" s="180" t="s">
        <v>388</v>
      </c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1"/>
    </row>
    <row r="211" spans="1:49" ht="14.1" customHeight="1">
      <c r="A211" s="207"/>
      <c r="B211" s="196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1"/>
    </row>
    <row r="212" spans="1:49" ht="14.1" customHeight="1">
      <c r="A212" s="207"/>
      <c r="B212" s="219" t="s">
        <v>100</v>
      </c>
      <c r="C212" s="219"/>
      <c r="D212" s="219"/>
      <c r="E212" s="219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1"/>
    </row>
    <row r="213" spans="1:49" ht="13.5" customHeight="1">
      <c r="A213" s="207"/>
      <c r="B213" s="237" t="s">
        <v>389</v>
      </c>
      <c r="C213" s="219"/>
      <c r="D213" s="219"/>
      <c r="E213" s="219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1"/>
    </row>
    <row r="214" spans="1:49" ht="14.1" customHeight="1">
      <c r="A214" s="207"/>
      <c r="B214" s="237" t="s">
        <v>193</v>
      </c>
      <c r="C214" s="219"/>
      <c r="D214" s="219"/>
      <c r="E214" s="219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1"/>
    </row>
    <row r="215" spans="1:49" ht="14.1" customHeight="1">
      <c r="A215" s="207"/>
      <c r="B215" s="237" t="s">
        <v>194</v>
      </c>
      <c r="C215" s="219"/>
      <c r="D215" s="219"/>
      <c r="E215" s="219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1"/>
    </row>
    <row r="216" spans="1:49" ht="14.1" customHeight="1">
      <c r="A216" s="207"/>
      <c r="B216" s="237" t="s">
        <v>195</v>
      </c>
      <c r="C216" s="219"/>
      <c r="D216" s="219"/>
      <c r="E216" s="219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1"/>
    </row>
    <row r="217" spans="1:49" ht="14.1" customHeight="1">
      <c r="A217" s="207"/>
      <c r="B217" s="237" t="s">
        <v>390</v>
      </c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1"/>
    </row>
    <row r="218" spans="1:49" ht="14.1" customHeight="1">
      <c r="A218" s="207"/>
      <c r="B218" s="237" t="s">
        <v>391</v>
      </c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1"/>
    </row>
    <row r="219" spans="1:49" ht="14.1" customHeight="1">
      <c r="A219" s="207"/>
      <c r="B219" s="237" t="s">
        <v>392</v>
      </c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1"/>
    </row>
    <row r="220" spans="1:49" ht="14.1" customHeight="1">
      <c r="A220" s="207"/>
      <c r="B220" s="237" t="s">
        <v>393</v>
      </c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1"/>
    </row>
    <row r="221" spans="1:49" ht="14.1" customHeight="1">
      <c r="A221" s="207"/>
      <c r="B221" s="237" t="s">
        <v>394</v>
      </c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1"/>
    </row>
    <row r="222" spans="1:49" ht="14.1" customHeight="1">
      <c r="A222" s="207"/>
      <c r="B222" s="237" t="s">
        <v>180</v>
      </c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1"/>
    </row>
    <row r="223" spans="1:49" ht="14.1" customHeight="1">
      <c r="A223" s="207"/>
      <c r="B223" s="237" t="s">
        <v>395</v>
      </c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1"/>
    </row>
    <row r="224" spans="1:49" ht="14.1" customHeight="1">
      <c r="A224" s="207"/>
      <c r="B224" s="159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1"/>
    </row>
    <row r="225" spans="1:49" ht="14.1" customHeight="1">
      <c r="A225" s="207"/>
      <c r="B225" s="159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1"/>
    </row>
    <row r="226" spans="1:49" ht="14.1" customHeight="1">
      <c r="A226" s="207"/>
      <c r="B226" s="159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1"/>
    </row>
    <row r="227" spans="1:49" ht="14.1" customHeight="1">
      <c r="A227" s="207"/>
      <c r="B227" s="159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1"/>
    </row>
    <row r="228" spans="1:49" ht="14.1" customHeight="1">
      <c r="A228" s="207"/>
      <c r="B228" s="159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1"/>
    </row>
    <row r="229" spans="1:49" ht="14.1" customHeight="1">
      <c r="A229" s="207"/>
      <c r="B229" s="159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1"/>
    </row>
    <row r="230" spans="1:49" ht="14.1" customHeight="1">
      <c r="A230" s="207"/>
      <c r="B230" s="159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1"/>
    </row>
    <row r="231" spans="1:49" ht="14.1" customHeight="1">
      <c r="A231" s="207"/>
      <c r="B231" s="159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1"/>
    </row>
    <row r="232" spans="1:49" ht="14.1" customHeight="1">
      <c r="A232" s="207"/>
      <c r="B232" s="159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1"/>
    </row>
    <row r="233" spans="1:49" ht="14.1" customHeight="1">
      <c r="A233" s="207"/>
      <c r="B233" s="159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1"/>
    </row>
    <row r="234" spans="1:49" ht="14.1" customHeight="1">
      <c r="A234" s="207"/>
      <c r="B234" s="159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1"/>
    </row>
    <row r="235" spans="1:49" ht="14.1" customHeight="1">
      <c r="A235" s="207"/>
      <c r="B235" s="159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1"/>
    </row>
    <row r="236" spans="1:49" ht="14.1" customHeight="1"/>
    <row r="237" spans="1:49" ht="14.1" customHeight="1"/>
    <row r="238" spans="1:49" ht="14.1" customHeight="1"/>
    <row r="239" spans="1:49" ht="14.1" customHeight="1"/>
    <row r="240" spans="1:49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</sheetData>
  <mergeCells count="4">
    <mergeCell ref="AS1:AW1"/>
    <mergeCell ref="AS3:AW3"/>
    <mergeCell ref="C9:K9"/>
    <mergeCell ref="L9:AR9"/>
  </mergeCells>
  <hyperlinks>
    <hyperlink ref="B210" r:id="rId1" display="https://scm.ap.toyota-asia.com/devsecops/cicd-template/-/blob/master/templates/pcec/template-aws-s3-pipeline-v1.0.0.yml" xr:uid="{9B9004BD-A5E3-4622-86C6-D24F0C635FA7}"/>
    <hyperlink ref="R8" r:id="rId2" display="https://scm.ap.toyota-asia.com/tdem/e-commerce-website/sample-web-frontend-to-s3" xr:uid="{E6B144EC-0C1D-41BB-987E-049FA4AC43D7}"/>
  </hyperlinks>
  <printOptions horizontalCentered="1"/>
  <pageMargins left="0.25" right="0.25" top="0.7" bottom="0" header="0.7" footer="0"/>
  <pageSetup paperSize="9" scale="67" fitToHeight="0" orientation="landscape" r:id="rId3"/>
  <headerFooter alignWithMargins="0">
    <oddHeader>&amp;R&amp;P / &amp;N&amp;K00+000______&amp;L&amp;"Calibri"&amp;13&amp;K000000•• PROTECTED&amp;1#</oddHeader>
  </headerFooter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AD7E-1BBF-41E4-9616-E222122BA67D}">
  <dimension ref="A1:AW753"/>
  <sheetViews>
    <sheetView topLeftCell="A39" zoomScale="150" zoomScaleNormal="150" workbookViewId="0">
      <selection activeCell="U42" sqref="U42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39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79" t="s">
        <v>398</v>
      </c>
      <c r="C5" s="18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s="166" customFormat="1" ht="20.100000000000001" customHeight="1">
      <c r="A6" s="164"/>
      <c r="B6" s="179" t="s">
        <v>93</v>
      </c>
      <c r="C6" s="18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5"/>
    </row>
    <row r="7" spans="1:49" ht="14.1" customHeight="1">
      <c r="A7" s="207"/>
      <c r="B7" s="17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4.1" customHeight="1">
      <c r="A8" s="207"/>
      <c r="B8" s="178" t="s">
        <v>397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Q8" s="210"/>
      <c r="R8" s="195" t="s">
        <v>385</v>
      </c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1"/>
    </row>
    <row r="9" spans="1:49" ht="14.1" customHeight="1">
      <c r="A9" s="207"/>
      <c r="B9" s="178" t="s">
        <v>181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10"/>
      <c r="AT9" s="210"/>
      <c r="AU9" s="210"/>
      <c r="AV9" s="210"/>
      <c r="AW9" s="211"/>
    </row>
    <row r="10" spans="1:49" ht="14.1" customHeight="1">
      <c r="A10" s="207"/>
      <c r="B10" s="237" t="s">
        <v>98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1"/>
    </row>
    <row r="11" spans="1:49" ht="14.1" customHeight="1">
      <c r="A11" s="207"/>
      <c r="B11" s="237" t="s">
        <v>263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1:49" ht="14.1" customHeight="1">
      <c r="A12" s="207"/>
      <c r="B12" s="237" t="s">
        <v>351</v>
      </c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1:49" ht="14.1" customHeight="1">
      <c r="A13" s="207"/>
      <c r="B13" s="237" t="s">
        <v>264</v>
      </c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1:49" ht="14.1" customHeight="1">
      <c r="A14" s="207"/>
      <c r="B14" s="237" t="s">
        <v>265</v>
      </c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1:49" ht="14.1" customHeight="1">
      <c r="A15" s="207"/>
      <c r="B15" s="237" t="s">
        <v>266</v>
      </c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1:49" ht="14.1" customHeight="1">
      <c r="A16" s="207"/>
      <c r="B16" s="237" t="s">
        <v>267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237" t="s">
        <v>268</v>
      </c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237" t="s">
        <v>269</v>
      </c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237" t="s">
        <v>270</v>
      </c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37" t="s">
        <v>271</v>
      </c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37" t="s">
        <v>272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37" t="s">
        <v>273</v>
      </c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37" t="s">
        <v>274</v>
      </c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37" t="s">
        <v>275</v>
      </c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37" t="s">
        <v>352</v>
      </c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37" t="s">
        <v>353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37" t="s">
        <v>354</v>
      </c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37" t="s">
        <v>355</v>
      </c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37" t="s">
        <v>99</v>
      </c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37" t="s">
        <v>356</v>
      </c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37" t="s">
        <v>277</v>
      </c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37" t="s">
        <v>357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37" t="s">
        <v>279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37" t="s">
        <v>284</v>
      </c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37" t="s">
        <v>358</v>
      </c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37" t="s">
        <v>100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37" t="s">
        <v>286</v>
      </c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37" t="s">
        <v>287</v>
      </c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37" t="s">
        <v>359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37" t="s">
        <v>291</v>
      </c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37" t="s">
        <v>292</v>
      </c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37" t="s">
        <v>360</v>
      </c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37" t="s">
        <v>258</v>
      </c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37" t="s">
        <v>259</v>
      </c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37" t="s">
        <v>361</v>
      </c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37" t="s">
        <v>362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37" t="s">
        <v>363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37" t="s">
        <v>364</v>
      </c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37" t="s">
        <v>365</v>
      </c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37" t="s">
        <v>308</v>
      </c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37" t="s">
        <v>309</v>
      </c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237" t="s">
        <v>310</v>
      </c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37" t="s">
        <v>311</v>
      </c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07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1"/>
    </row>
    <row r="60" spans="1:49" ht="14.1" customHeight="1">
      <c r="A60" s="207"/>
      <c r="B60" s="237" t="s">
        <v>366</v>
      </c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1"/>
    </row>
    <row r="61" spans="1:49" ht="14.1" customHeight="1">
      <c r="A61" s="207"/>
      <c r="B61" s="237" t="s">
        <v>367</v>
      </c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1"/>
    </row>
    <row r="62" spans="1:49" ht="14.1" customHeight="1">
      <c r="A62" s="207"/>
      <c r="B62" s="237" t="s">
        <v>368</v>
      </c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1"/>
    </row>
    <row r="63" spans="1:49" ht="14.1" customHeight="1">
      <c r="A63" s="207"/>
      <c r="B63" s="237" t="s">
        <v>369</v>
      </c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1"/>
    </row>
    <row r="64" spans="1:49" ht="14.1" customHeight="1">
      <c r="A64" s="207"/>
      <c r="B64" s="237" t="s">
        <v>370</v>
      </c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1"/>
    </row>
    <row r="65" spans="1:49" ht="14.1" customHeight="1">
      <c r="A65" s="207"/>
      <c r="B65" s="237" t="s">
        <v>371</v>
      </c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1"/>
    </row>
    <row r="66" spans="1:49" ht="14.1" customHeight="1">
      <c r="A66" s="207"/>
      <c r="B66" s="237" t="s">
        <v>372</v>
      </c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4.1" customHeight="1">
      <c r="A67" s="207"/>
      <c r="B67" s="237" t="s">
        <v>373</v>
      </c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1"/>
    </row>
    <row r="68" spans="1:49" ht="14.1" customHeight="1">
      <c r="A68" s="207"/>
      <c r="B68" s="237" t="s">
        <v>374</v>
      </c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4.1" customHeight="1">
      <c r="A69" s="207"/>
      <c r="B69" s="237" t="s">
        <v>375</v>
      </c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1"/>
    </row>
    <row r="70" spans="1:49" ht="14.1" customHeight="1">
      <c r="A70" s="207"/>
      <c r="B70" s="237" t="s">
        <v>376</v>
      </c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  <c r="AR70" s="210"/>
      <c r="AS70" s="210"/>
      <c r="AT70" s="210"/>
      <c r="AU70" s="210"/>
      <c r="AV70" s="210"/>
      <c r="AW70" s="211"/>
    </row>
    <row r="71" spans="1:49" ht="14.1" customHeight="1">
      <c r="A71" s="207"/>
      <c r="B71" s="237" t="s">
        <v>377</v>
      </c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1"/>
    </row>
    <row r="72" spans="1:49" ht="14.1" customHeight="1">
      <c r="A72" s="207"/>
      <c r="B72" s="237" t="s">
        <v>378</v>
      </c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1"/>
    </row>
    <row r="73" spans="1:49" ht="14.1" customHeight="1">
      <c r="A73" s="207"/>
      <c r="B73" s="237" t="s">
        <v>379</v>
      </c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1"/>
    </row>
    <row r="74" spans="1:49" ht="14.1" customHeight="1">
      <c r="A74" s="207"/>
      <c r="B74" s="237" t="s">
        <v>380</v>
      </c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1"/>
    </row>
    <row r="75" spans="1:49" ht="14.1" customHeight="1">
      <c r="A75" s="207"/>
      <c r="B75" s="237" t="s">
        <v>381</v>
      </c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1"/>
    </row>
    <row r="76" spans="1:49" ht="14.1" customHeight="1">
      <c r="A76" s="207"/>
      <c r="B76" s="237" t="s">
        <v>382</v>
      </c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1"/>
    </row>
    <row r="77" spans="1:49" ht="14.1" customHeight="1">
      <c r="A77" s="207"/>
      <c r="B77" s="237" t="s">
        <v>383</v>
      </c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4.1" customHeight="1">
      <c r="A78" s="207"/>
      <c r="B78" s="237" t="s">
        <v>384</v>
      </c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1"/>
    </row>
    <row r="79" spans="1:49" ht="14.1" customHeight="1">
      <c r="A79" s="207"/>
      <c r="B79" s="220" t="s">
        <v>107</v>
      </c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1"/>
    </row>
    <row r="80" spans="1:49" ht="14.1" customHeight="1">
      <c r="A80" s="207"/>
      <c r="B80" s="220" t="s">
        <v>108</v>
      </c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1"/>
    </row>
    <row r="81" spans="1:49" ht="14.1" customHeight="1">
      <c r="A81" s="207"/>
      <c r="B81" s="220" t="s">
        <v>96</v>
      </c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1"/>
    </row>
    <row r="82" spans="1:49" ht="14.1" customHeight="1">
      <c r="A82" s="207"/>
      <c r="B82" s="220" t="s">
        <v>97</v>
      </c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1"/>
    </row>
    <row r="83" spans="1:49" ht="14.1" customHeight="1">
      <c r="A83" s="207"/>
      <c r="B83" s="220" t="s">
        <v>101</v>
      </c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1"/>
    </row>
    <row r="84" spans="1:49" ht="14.1" customHeight="1">
      <c r="A84" s="207"/>
      <c r="B84" s="220" t="s">
        <v>109</v>
      </c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1"/>
    </row>
    <row r="85" spans="1:49" ht="14.1" customHeight="1">
      <c r="A85" s="207"/>
      <c r="B85" s="220" t="s">
        <v>110</v>
      </c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1"/>
    </row>
    <row r="86" spans="1:49" ht="14.1" customHeight="1">
      <c r="A86" s="207"/>
      <c r="B86" s="22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1"/>
    </row>
    <row r="87" spans="1:49" ht="14.1" customHeight="1">
      <c r="A87" s="207"/>
      <c r="B87" s="220" t="s">
        <v>111</v>
      </c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1"/>
    </row>
    <row r="88" spans="1:49" ht="14.1" customHeight="1">
      <c r="A88" s="207"/>
      <c r="B88" s="220" t="s">
        <v>107</v>
      </c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1:49" ht="14.1" customHeight="1">
      <c r="A89" s="207"/>
      <c r="B89" s="220" t="s">
        <v>108</v>
      </c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1"/>
    </row>
    <row r="90" spans="1:49" ht="14.1" customHeight="1">
      <c r="A90" s="207"/>
      <c r="B90" s="220" t="s">
        <v>96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1"/>
    </row>
    <row r="91" spans="1:49" ht="14.1" customHeight="1">
      <c r="A91" s="207"/>
      <c r="B91" s="220" t="s">
        <v>97</v>
      </c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1"/>
    </row>
    <row r="92" spans="1:49" ht="14.1" customHeight="1">
      <c r="A92" s="207"/>
      <c r="B92" s="220" t="s">
        <v>101</v>
      </c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1"/>
    </row>
    <row r="93" spans="1:49" ht="14.1" customHeight="1">
      <c r="A93" s="207"/>
      <c r="B93" s="220" t="s">
        <v>112</v>
      </c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1"/>
    </row>
    <row r="94" spans="1:49" ht="14.1" customHeight="1">
      <c r="A94" s="207"/>
      <c r="B94" s="220" t="s">
        <v>113</v>
      </c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1"/>
    </row>
    <row r="95" spans="1:49" ht="14.1" customHeight="1">
      <c r="A95" s="207"/>
      <c r="B95" s="220" t="s">
        <v>114</v>
      </c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1"/>
    </row>
    <row r="96" spans="1:49" ht="14.1" customHeight="1">
      <c r="A96" s="207"/>
      <c r="B96" s="220" t="s">
        <v>115</v>
      </c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1"/>
    </row>
    <row r="97" spans="1:49" ht="14.1" customHeight="1">
      <c r="A97" s="207"/>
      <c r="B97" s="22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1:49" ht="14.1" customHeight="1">
      <c r="A98" s="207"/>
      <c r="B98" s="220" t="s">
        <v>116</v>
      </c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1"/>
    </row>
    <row r="99" spans="1:49" ht="14.1" customHeight="1">
      <c r="A99" s="207"/>
      <c r="B99" s="220" t="s">
        <v>107</v>
      </c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1"/>
    </row>
    <row r="100" spans="1:49" ht="14.1" customHeight="1">
      <c r="A100" s="207"/>
      <c r="B100" s="220" t="s">
        <v>117</v>
      </c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1"/>
    </row>
    <row r="101" spans="1:49" ht="14.1" customHeight="1">
      <c r="A101" s="207"/>
      <c r="B101" s="220" t="s">
        <v>118</v>
      </c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1:49" ht="14.1" customHeight="1">
      <c r="A102" s="207"/>
      <c r="B102" s="220" t="s">
        <v>119</v>
      </c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210"/>
      <c r="AB102" s="210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1"/>
    </row>
    <row r="103" spans="1:49" ht="14.1" customHeight="1">
      <c r="A103" s="207"/>
      <c r="B103" s="220" t="s">
        <v>96</v>
      </c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210"/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1"/>
    </row>
    <row r="104" spans="1:49" ht="14.1" customHeight="1">
      <c r="A104" s="207"/>
      <c r="B104" s="220" t="s">
        <v>97</v>
      </c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1"/>
    </row>
    <row r="105" spans="1:49" ht="14.1" customHeight="1">
      <c r="A105" s="207"/>
      <c r="B105" s="220" t="s">
        <v>104</v>
      </c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1"/>
    </row>
    <row r="106" spans="1:49" ht="14.1" customHeight="1">
      <c r="A106" s="207"/>
      <c r="B106" s="220" t="s">
        <v>120</v>
      </c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1:49" ht="14.1" customHeight="1">
      <c r="A107" s="207"/>
      <c r="B107" s="220" t="s">
        <v>121</v>
      </c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1"/>
    </row>
    <row r="108" spans="1:49" ht="14.1" customHeight="1">
      <c r="A108" s="207"/>
      <c r="B108" s="220" t="s">
        <v>101</v>
      </c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1"/>
    </row>
    <row r="109" spans="1:49" ht="14.1" customHeight="1">
      <c r="A109" s="207"/>
      <c r="B109" s="220" t="s">
        <v>122</v>
      </c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1"/>
    </row>
    <row r="110" spans="1:49" ht="14.1" customHeight="1">
      <c r="A110" s="207"/>
      <c r="B110" s="22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1"/>
    </row>
    <row r="111" spans="1:49" ht="14.1" customHeight="1">
      <c r="A111" s="207"/>
      <c r="B111" s="220" t="s">
        <v>123</v>
      </c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1"/>
    </row>
    <row r="112" spans="1:49" ht="14.1" customHeight="1">
      <c r="A112" s="207"/>
      <c r="B112" s="220" t="s">
        <v>124</v>
      </c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1"/>
    </row>
    <row r="113" spans="1:49" ht="14.1" customHeight="1">
      <c r="A113" s="207"/>
      <c r="B113" s="220" t="s">
        <v>125</v>
      </c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1"/>
    </row>
    <row r="114" spans="1:49" ht="14.1" customHeight="1">
      <c r="A114" s="207"/>
      <c r="B114" s="220" t="s">
        <v>126</v>
      </c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1"/>
    </row>
    <row r="115" spans="1:49" ht="14.1" customHeight="1">
      <c r="A115" s="207"/>
      <c r="B115" s="220" t="s">
        <v>127</v>
      </c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1"/>
    </row>
    <row r="116" spans="1:49" ht="14.1" customHeight="1">
      <c r="A116" s="207"/>
      <c r="B116" s="220" t="s">
        <v>102</v>
      </c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1"/>
    </row>
    <row r="117" spans="1:49" ht="14.1" customHeight="1">
      <c r="A117" s="207"/>
      <c r="B117" s="220" t="s">
        <v>103</v>
      </c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1"/>
    </row>
    <row r="118" spans="1:49" ht="14.1" customHeight="1">
      <c r="A118" s="207"/>
      <c r="B118" s="22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1"/>
    </row>
    <row r="119" spans="1:49" ht="14.1" customHeight="1">
      <c r="A119" s="207"/>
      <c r="B119" s="220" t="s">
        <v>128</v>
      </c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1"/>
    </row>
    <row r="120" spans="1:49" ht="14.1" customHeight="1">
      <c r="A120" s="207"/>
      <c r="B120" s="220" t="s">
        <v>129</v>
      </c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1"/>
    </row>
    <row r="121" spans="1:49" ht="14.1" customHeight="1">
      <c r="A121" s="207"/>
      <c r="B121" s="220" t="s">
        <v>126</v>
      </c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1"/>
    </row>
    <row r="122" spans="1:49" ht="14.1" customHeight="1">
      <c r="A122" s="207"/>
      <c r="B122" s="220" t="s">
        <v>127</v>
      </c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1"/>
    </row>
    <row r="123" spans="1:49" ht="14.1" customHeight="1">
      <c r="A123" s="207"/>
      <c r="B123" s="220" t="s">
        <v>102</v>
      </c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1"/>
    </row>
    <row r="124" spans="1:49" ht="14.1" customHeight="1">
      <c r="A124" s="207"/>
      <c r="B124" s="220" t="s">
        <v>103</v>
      </c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4.1" customHeight="1">
      <c r="A125" s="207"/>
      <c r="B125" s="22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1"/>
    </row>
    <row r="126" spans="1:49" ht="14.1" customHeight="1">
      <c r="A126" s="207"/>
      <c r="B126" s="220" t="s">
        <v>130</v>
      </c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210"/>
      <c r="AE126" s="210"/>
      <c r="AF126" s="210"/>
      <c r="AG126" s="210"/>
      <c r="AH126" s="210"/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1"/>
    </row>
    <row r="127" spans="1:49" ht="14.1" customHeight="1">
      <c r="A127" s="207"/>
      <c r="B127" s="220" t="s">
        <v>131</v>
      </c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210"/>
      <c r="AE127" s="210"/>
      <c r="AF127" s="210"/>
      <c r="AG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1"/>
    </row>
    <row r="128" spans="1:49" ht="14.1" customHeight="1">
      <c r="A128" s="207"/>
      <c r="B128" s="220" t="s">
        <v>126</v>
      </c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210"/>
      <c r="AB128" s="210"/>
      <c r="AC128" s="210"/>
      <c r="AD128" s="210"/>
      <c r="AE128" s="210"/>
      <c r="AF128" s="210"/>
      <c r="AG128" s="210"/>
      <c r="AH128" s="210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1"/>
    </row>
    <row r="129" spans="1:49" ht="14.1" customHeight="1">
      <c r="A129" s="207"/>
      <c r="B129" s="220" t="s">
        <v>127</v>
      </c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210"/>
      <c r="AB129" s="210"/>
      <c r="AC129" s="210"/>
      <c r="AD129" s="210"/>
      <c r="AE129" s="210"/>
      <c r="AF129" s="210"/>
      <c r="AG129" s="210"/>
      <c r="AH129" s="210"/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1"/>
    </row>
    <row r="130" spans="1:49" ht="14.1" customHeight="1">
      <c r="A130" s="207"/>
      <c r="B130" s="220" t="s">
        <v>102</v>
      </c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210"/>
      <c r="AB130" s="210"/>
      <c r="AC130" s="210"/>
      <c r="AD130" s="210"/>
      <c r="AE130" s="210"/>
      <c r="AF130" s="210"/>
      <c r="AG130" s="210"/>
      <c r="AH130" s="210"/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1"/>
    </row>
    <row r="131" spans="1:49" ht="14.1" customHeight="1">
      <c r="A131" s="207"/>
      <c r="B131" s="220" t="s">
        <v>103</v>
      </c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210"/>
      <c r="AB131" s="210"/>
      <c r="AC131" s="210"/>
      <c r="AD131" s="210"/>
      <c r="AE131" s="210"/>
      <c r="AF131" s="210"/>
      <c r="AG131" s="210"/>
      <c r="AH131" s="210"/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1"/>
    </row>
    <row r="132" spans="1:49" ht="14.1" customHeight="1">
      <c r="A132" s="207"/>
      <c r="B132" s="22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210"/>
      <c r="AB132" s="210"/>
      <c r="AC132" s="210"/>
      <c r="AD132" s="210"/>
      <c r="AE132" s="210"/>
      <c r="AF132" s="210"/>
      <c r="AG132" s="210"/>
      <c r="AH132" s="210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1"/>
    </row>
    <row r="133" spans="1:49" ht="14.1" customHeight="1">
      <c r="A133" s="207"/>
      <c r="B133" s="220" t="s">
        <v>182</v>
      </c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210"/>
      <c r="AB133" s="210"/>
      <c r="AC133" s="210"/>
      <c r="AD133" s="210"/>
      <c r="AE133" s="210"/>
      <c r="AF133" s="210"/>
      <c r="AG133" s="210"/>
      <c r="AH133" s="210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1"/>
    </row>
    <row r="134" spans="1:49" ht="14.1" customHeight="1">
      <c r="A134" s="207"/>
      <c r="B134" s="220" t="s">
        <v>132</v>
      </c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210"/>
      <c r="AB134" s="210"/>
      <c r="AC134" s="210"/>
      <c r="AD134" s="210"/>
      <c r="AE134" s="210"/>
      <c r="AF134" s="210"/>
      <c r="AG134" s="210"/>
      <c r="AH134" s="210"/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1"/>
    </row>
    <row r="135" spans="1:49" ht="14.1" customHeight="1">
      <c r="A135" s="207"/>
      <c r="B135" s="220" t="s">
        <v>125</v>
      </c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210"/>
      <c r="AB135" s="210"/>
      <c r="AC135" s="210"/>
      <c r="AD135" s="210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1"/>
    </row>
    <row r="136" spans="1:49" ht="14.1" customHeight="1">
      <c r="A136" s="207"/>
      <c r="B136" s="220" t="s">
        <v>126</v>
      </c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210"/>
      <c r="AB136" s="210"/>
      <c r="AC136" s="210"/>
      <c r="AD136" s="210"/>
      <c r="AE136" s="210"/>
      <c r="AF136" s="210"/>
      <c r="AG136" s="210"/>
      <c r="AH136" s="210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1"/>
    </row>
    <row r="137" spans="1:49" ht="14.1" customHeight="1">
      <c r="A137" s="207"/>
      <c r="B137" s="220" t="s">
        <v>133</v>
      </c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210"/>
      <c r="AB137" s="210"/>
      <c r="AC137" s="210"/>
      <c r="AD137" s="210"/>
      <c r="AE137" s="210"/>
      <c r="AF137" s="210"/>
      <c r="AG137" s="210"/>
      <c r="AH137" s="210"/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1"/>
    </row>
    <row r="138" spans="1:49" ht="14.1" customHeight="1">
      <c r="A138" s="207"/>
      <c r="B138" s="220" t="s">
        <v>102</v>
      </c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210"/>
      <c r="AB138" s="210"/>
      <c r="AC138" s="210"/>
      <c r="AD138" s="210"/>
      <c r="AE138" s="210"/>
      <c r="AF138" s="210"/>
      <c r="AG138" s="210"/>
      <c r="AH138" s="210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1"/>
    </row>
    <row r="139" spans="1:49" ht="14.1" customHeight="1">
      <c r="A139" s="207"/>
      <c r="B139" s="220" t="s">
        <v>105</v>
      </c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210"/>
      <c r="AB139" s="210"/>
      <c r="AC139" s="210"/>
      <c r="AD139" s="210"/>
      <c r="AE139" s="210"/>
      <c r="AF139" s="210"/>
      <c r="AG139" s="210"/>
      <c r="AH139" s="210"/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1"/>
    </row>
    <row r="140" spans="1:49" ht="14.1" customHeight="1">
      <c r="A140" s="207"/>
      <c r="B140" s="22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  <c r="AA140" s="210"/>
      <c r="AB140" s="210"/>
      <c r="AC140" s="210"/>
      <c r="AD140" s="210"/>
      <c r="AE140" s="210"/>
      <c r="AF140" s="210"/>
      <c r="AG140" s="210"/>
      <c r="AH140" s="210"/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1"/>
    </row>
    <row r="141" spans="1:49" ht="14.1" customHeight="1">
      <c r="A141" s="207"/>
      <c r="B141" s="220" t="s">
        <v>134</v>
      </c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210"/>
      <c r="AB141" s="210"/>
      <c r="AC141" s="210"/>
      <c r="AD141" s="210"/>
      <c r="AE141" s="210"/>
      <c r="AF141" s="210"/>
      <c r="AG141" s="210"/>
      <c r="AH141" s="210"/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1"/>
    </row>
    <row r="142" spans="1:49" ht="14.1" customHeight="1">
      <c r="A142" s="207"/>
      <c r="B142" s="220" t="s">
        <v>129</v>
      </c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210"/>
      <c r="AB142" s="210"/>
      <c r="AC142" s="210"/>
      <c r="AD142" s="210"/>
      <c r="AE142" s="210"/>
      <c r="AF142" s="210"/>
      <c r="AG142" s="210"/>
      <c r="AH142" s="210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1"/>
    </row>
    <row r="143" spans="1:49" ht="14.1" customHeight="1">
      <c r="A143" s="207"/>
      <c r="B143" s="220" t="s">
        <v>126</v>
      </c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210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1"/>
    </row>
    <row r="144" spans="1:49" ht="14.1" customHeight="1">
      <c r="A144" s="207"/>
      <c r="B144" s="220" t="s">
        <v>133</v>
      </c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210"/>
      <c r="AB144" s="210"/>
      <c r="AC144" s="210"/>
      <c r="AD144" s="210"/>
      <c r="AE144" s="210"/>
      <c r="AF144" s="210"/>
      <c r="AG144" s="210"/>
      <c r="AH144" s="210"/>
      <c r="AI144" s="210"/>
      <c r="AJ144" s="210"/>
      <c r="AK144" s="210"/>
      <c r="AL144" s="210"/>
      <c r="AM144" s="210"/>
      <c r="AN144" s="210"/>
      <c r="AO144" s="210"/>
      <c r="AP144" s="210"/>
      <c r="AQ144" s="210"/>
      <c r="AR144" s="210"/>
      <c r="AS144" s="210"/>
      <c r="AT144" s="210"/>
      <c r="AU144" s="210"/>
      <c r="AV144" s="210"/>
      <c r="AW144" s="211"/>
    </row>
    <row r="145" spans="1:49" ht="14.1" customHeight="1">
      <c r="A145" s="207"/>
      <c r="B145" s="220" t="s">
        <v>102</v>
      </c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210"/>
      <c r="AB145" s="210"/>
      <c r="AC145" s="210"/>
      <c r="AD145" s="210"/>
      <c r="AE145" s="210"/>
      <c r="AF145" s="210"/>
      <c r="AG145" s="210"/>
      <c r="AH145" s="210"/>
      <c r="AI145" s="210"/>
      <c r="AJ145" s="210"/>
      <c r="AK145" s="210"/>
      <c r="AL145" s="210"/>
      <c r="AM145" s="210"/>
      <c r="AN145" s="210"/>
      <c r="AO145" s="210"/>
      <c r="AP145" s="210"/>
      <c r="AQ145" s="210"/>
      <c r="AR145" s="210"/>
      <c r="AS145" s="210"/>
      <c r="AT145" s="210"/>
      <c r="AU145" s="210"/>
      <c r="AV145" s="210"/>
      <c r="AW145" s="211"/>
    </row>
    <row r="146" spans="1:49" ht="14.1" customHeight="1">
      <c r="A146" s="207"/>
      <c r="B146" s="220" t="s">
        <v>105</v>
      </c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  <c r="AE146" s="210"/>
      <c r="AF146" s="210"/>
      <c r="AG146" s="210"/>
      <c r="AH146" s="210"/>
      <c r="AI146" s="210"/>
      <c r="AJ146" s="210"/>
      <c r="AK146" s="210"/>
      <c r="AL146" s="210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1"/>
    </row>
    <row r="147" spans="1:49" ht="14.1" customHeight="1">
      <c r="A147" s="207"/>
      <c r="B147" s="22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210"/>
      <c r="AB147" s="210"/>
      <c r="AC147" s="210"/>
      <c r="AD147" s="210"/>
      <c r="AE147" s="210"/>
      <c r="AF147" s="210"/>
      <c r="AG147" s="210"/>
      <c r="AH147" s="210"/>
      <c r="AI147" s="210"/>
      <c r="AJ147" s="210"/>
      <c r="AK147" s="210"/>
      <c r="AL147" s="210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1"/>
    </row>
    <row r="148" spans="1:49" ht="14.1" customHeight="1">
      <c r="A148" s="207"/>
      <c r="B148" s="22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1"/>
    </row>
    <row r="149" spans="1:49" ht="14.1" customHeight="1">
      <c r="A149" s="207"/>
      <c r="B149" s="220" t="s">
        <v>136</v>
      </c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210"/>
      <c r="AB149" s="210"/>
      <c r="AC149" s="210"/>
      <c r="AD149" s="210"/>
      <c r="AE149" s="210"/>
      <c r="AF149" s="210"/>
      <c r="AG149" s="210"/>
      <c r="AH149" s="210"/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1"/>
    </row>
    <row r="150" spans="1:49" ht="14.1" customHeight="1">
      <c r="A150" s="207"/>
      <c r="B150" s="220" t="s">
        <v>137</v>
      </c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1"/>
    </row>
    <row r="151" spans="1:49" ht="14.1" customHeight="1">
      <c r="A151" s="207"/>
      <c r="B151" s="220" t="s">
        <v>138</v>
      </c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1"/>
    </row>
    <row r="152" spans="1:49" ht="14.1" customHeight="1">
      <c r="A152" s="207"/>
      <c r="B152" s="220" t="s">
        <v>104</v>
      </c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1"/>
    </row>
    <row r="153" spans="1:49" ht="14.1" customHeight="1">
      <c r="A153" s="207"/>
      <c r="B153" s="220" t="s">
        <v>139</v>
      </c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1"/>
    </row>
    <row r="154" spans="1:49" ht="14.1" customHeight="1">
      <c r="A154" s="207"/>
      <c r="B154" s="220" t="s">
        <v>140</v>
      </c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1"/>
    </row>
    <row r="155" spans="1:49" ht="14.1" customHeight="1">
      <c r="A155" s="207"/>
      <c r="B155" s="220" t="s">
        <v>141</v>
      </c>
      <c r="C155" s="217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1"/>
    </row>
    <row r="156" spans="1:49" ht="14.1" customHeight="1">
      <c r="A156" s="207"/>
      <c r="B156" s="220" t="s">
        <v>142</v>
      </c>
      <c r="C156" s="217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1"/>
    </row>
    <row r="157" spans="1:49" ht="14.1" customHeight="1">
      <c r="A157" s="207"/>
      <c r="B157" s="220" t="s">
        <v>183</v>
      </c>
      <c r="C157" s="217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1"/>
    </row>
    <row r="158" spans="1:49" ht="14.1" customHeight="1">
      <c r="A158" s="207"/>
      <c r="B158" s="220" t="s">
        <v>143</v>
      </c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1"/>
    </row>
    <row r="159" spans="1:49" ht="14.1" customHeight="1">
      <c r="A159" s="207"/>
      <c r="B159" s="220" t="s">
        <v>144</v>
      </c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1"/>
    </row>
    <row r="160" spans="1:49" ht="14.1" customHeight="1">
      <c r="A160" s="207"/>
      <c r="B160" s="22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210"/>
      <c r="AB160" s="210"/>
      <c r="AC160" s="210"/>
      <c r="AD160" s="210"/>
      <c r="AE160" s="210"/>
      <c r="AF160" s="210"/>
      <c r="AG160" s="210"/>
      <c r="AH160" s="210"/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1"/>
    </row>
    <row r="161" spans="1:49" ht="14.1" customHeight="1">
      <c r="A161" s="207"/>
      <c r="B161" s="220" t="s">
        <v>135</v>
      </c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  <c r="AA161" s="210"/>
      <c r="AB161" s="210"/>
      <c r="AC161" s="210"/>
      <c r="AD161" s="210"/>
      <c r="AE161" s="210"/>
      <c r="AF161" s="210"/>
      <c r="AG161" s="210"/>
      <c r="AH161" s="210"/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1"/>
    </row>
    <row r="162" spans="1:49" ht="14.1" customHeight="1">
      <c r="A162" s="207"/>
      <c r="B162" s="220" t="s">
        <v>101</v>
      </c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  <c r="AA162" s="210"/>
      <c r="AB162" s="210"/>
      <c r="AC162" s="210"/>
      <c r="AD162" s="210"/>
      <c r="AE162" s="210"/>
      <c r="AF162" s="210"/>
      <c r="AG162" s="210"/>
      <c r="AH162" s="210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1"/>
    </row>
    <row r="163" spans="1:49" ht="14.1" customHeight="1">
      <c r="A163" s="207"/>
      <c r="B163" s="220" t="s">
        <v>145</v>
      </c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210"/>
      <c r="AB163" s="210"/>
      <c r="AC163" s="210"/>
      <c r="AD163" s="210"/>
      <c r="AE163" s="210"/>
      <c r="AF163" s="210"/>
      <c r="AG163" s="210"/>
      <c r="AH163" s="210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1"/>
    </row>
    <row r="164" spans="1:49" ht="14.1" customHeight="1">
      <c r="A164" s="207"/>
      <c r="B164" s="220" t="s">
        <v>146</v>
      </c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210"/>
      <c r="AB164" s="210"/>
      <c r="AC164" s="210"/>
      <c r="AD164" s="210"/>
      <c r="AE164" s="210"/>
      <c r="AF164" s="210"/>
      <c r="AG164" s="210"/>
      <c r="AH164" s="210"/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1"/>
    </row>
    <row r="165" spans="1:49" ht="14.1" customHeight="1">
      <c r="A165" s="207"/>
      <c r="B165" s="220" t="s">
        <v>147</v>
      </c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  <c r="AA165" s="210"/>
      <c r="AB165" s="210"/>
      <c r="AC165" s="210"/>
      <c r="AD165" s="210"/>
      <c r="AE165" s="210"/>
      <c r="AF165" s="210"/>
      <c r="AG165" s="210"/>
      <c r="AH165" s="210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1"/>
    </row>
    <row r="166" spans="1:49" ht="14.1" customHeight="1">
      <c r="A166" s="207"/>
      <c r="B166" s="220" t="s">
        <v>148</v>
      </c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210"/>
      <c r="AB166" s="210"/>
      <c r="AC166" s="210"/>
      <c r="AD166" s="210"/>
      <c r="AE166" s="210"/>
      <c r="AF166" s="210"/>
      <c r="AG166" s="210"/>
      <c r="AH166" s="210"/>
      <c r="AI166" s="210"/>
      <c r="AJ166" s="210"/>
      <c r="AK166" s="210"/>
      <c r="AL166" s="210"/>
      <c r="AM166" s="210"/>
      <c r="AN166" s="210"/>
      <c r="AO166" s="210"/>
      <c r="AP166" s="210"/>
      <c r="AQ166" s="210"/>
      <c r="AR166" s="210"/>
      <c r="AS166" s="210"/>
      <c r="AT166" s="210"/>
      <c r="AU166" s="210"/>
      <c r="AV166" s="210"/>
      <c r="AW166" s="211"/>
    </row>
    <row r="167" spans="1:49" ht="14.1" customHeight="1">
      <c r="A167" s="207"/>
      <c r="B167" s="220" t="s">
        <v>149</v>
      </c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210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1"/>
    </row>
    <row r="168" spans="1:49" ht="14.1" customHeight="1">
      <c r="A168" s="207"/>
      <c r="B168" s="220" t="s">
        <v>150</v>
      </c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  <c r="AA168" s="210"/>
      <c r="AB168" s="210"/>
      <c r="AC168" s="210"/>
      <c r="AD168" s="210"/>
      <c r="AE168" s="210"/>
      <c r="AF168" s="210"/>
      <c r="AG168" s="210"/>
      <c r="AH168" s="210"/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1"/>
    </row>
    <row r="169" spans="1:49" ht="14.1" customHeight="1">
      <c r="A169" s="207"/>
      <c r="B169" s="220" t="s">
        <v>151</v>
      </c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210"/>
      <c r="AB169" s="210"/>
      <c r="AC169" s="210"/>
      <c r="AD169" s="210"/>
      <c r="AE169" s="210"/>
      <c r="AF169" s="210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1"/>
    </row>
    <row r="170" spans="1:49" ht="14.1" customHeight="1">
      <c r="A170" s="207"/>
      <c r="B170" s="220" t="s">
        <v>152</v>
      </c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210"/>
      <c r="AB170" s="210"/>
      <c r="AC170" s="210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1"/>
    </row>
    <row r="171" spans="1:49" ht="14.1" customHeight="1">
      <c r="A171" s="207"/>
      <c r="B171" s="220" t="s">
        <v>153</v>
      </c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1"/>
    </row>
    <row r="172" spans="1:49" ht="14.1" customHeight="1">
      <c r="A172" s="207"/>
      <c r="B172" s="220" t="s">
        <v>154</v>
      </c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1"/>
    </row>
    <row r="173" spans="1:49" ht="14.1" customHeight="1">
      <c r="A173" s="207"/>
      <c r="B173" s="220" t="s">
        <v>155</v>
      </c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1"/>
    </row>
    <row r="174" spans="1:49" ht="14.1" customHeight="1">
      <c r="A174" s="207"/>
      <c r="B174" s="220" t="s">
        <v>156</v>
      </c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1"/>
    </row>
    <row r="175" spans="1:49" ht="14.1" customHeight="1">
      <c r="A175" s="207"/>
      <c r="B175" s="220" t="s">
        <v>157</v>
      </c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1"/>
    </row>
    <row r="176" spans="1:49" ht="14.1" customHeight="1">
      <c r="A176" s="207"/>
      <c r="B176" s="220" t="s">
        <v>139</v>
      </c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1"/>
    </row>
    <row r="177" spans="1:49" ht="14.1" customHeight="1">
      <c r="A177" s="207"/>
      <c r="B177" s="220" t="s">
        <v>158</v>
      </c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1"/>
    </row>
    <row r="178" spans="1:49" ht="14.1" customHeight="1">
      <c r="A178" s="207"/>
      <c r="B178" s="220" t="s">
        <v>159</v>
      </c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1"/>
    </row>
    <row r="179" spans="1:49" ht="14.1" customHeight="1">
      <c r="A179" s="207"/>
      <c r="B179" s="220" t="s">
        <v>160</v>
      </c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  <c r="AE179" s="210"/>
      <c r="AF179" s="210"/>
      <c r="AG179" s="210"/>
      <c r="AH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1"/>
    </row>
    <row r="180" spans="1:49" ht="14.1" customHeight="1">
      <c r="A180" s="207"/>
      <c r="B180" s="220" t="s">
        <v>161</v>
      </c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210"/>
      <c r="AB180" s="210"/>
      <c r="AC180" s="210"/>
      <c r="AD180" s="210"/>
      <c r="AE180" s="210"/>
      <c r="AF180" s="210"/>
      <c r="AG180" s="210"/>
      <c r="AH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1"/>
    </row>
    <row r="181" spans="1:49" ht="14.1" customHeight="1">
      <c r="A181" s="207"/>
      <c r="B181" s="220" t="s">
        <v>162</v>
      </c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210"/>
      <c r="AB181" s="210"/>
      <c r="AC181" s="210"/>
      <c r="AD181" s="210"/>
      <c r="AE181" s="210"/>
      <c r="AF181" s="210"/>
      <c r="AG181" s="210"/>
      <c r="AH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1"/>
    </row>
    <row r="182" spans="1:49" ht="14.1" customHeight="1">
      <c r="A182" s="207"/>
      <c r="B182" s="220" t="s">
        <v>163</v>
      </c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210"/>
      <c r="AB182" s="210"/>
      <c r="AC182" s="210"/>
      <c r="AD182" s="210"/>
      <c r="AE182" s="210"/>
      <c r="AF182" s="210"/>
      <c r="AG182" s="210"/>
      <c r="AH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1"/>
    </row>
    <row r="183" spans="1:49" ht="14.1" customHeight="1">
      <c r="A183" s="207"/>
      <c r="B183" s="220" t="s">
        <v>164</v>
      </c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210"/>
      <c r="AB183" s="210"/>
      <c r="AC183" s="210"/>
      <c r="AD183" s="210"/>
      <c r="AE183" s="210"/>
      <c r="AF183" s="210"/>
      <c r="AG183" s="210"/>
      <c r="AH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1"/>
    </row>
    <row r="184" spans="1:49" ht="14.1" customHeight="1">
      <c r="A184" s="207"/>
      <c r="B184" s="220" t="s">
        <v>165</v>
      </c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  <c r="AA184" s="210"/>
      <c r="AB184" s="210"/>
      <c r="AC184" s="210"/>
      <c r="AD184" s="210"/>
      <c r="AE184" s="210"/>
      <c r="AF184" s="210"/>
      <c r="AG184" s="210"/>
      <c r="AH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1"/>
    </row>
    <row r="185" spans="1:49" ht="14.1" customHeight="1">
      <c r="A185" s="207"/>
      <c r="B185" s="220" t="s">
        <v>166</v>
      </c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  <c r="AA185" s="210"/>
      <c r="AB185" s="210"/>
      <c r="AC185" s="210"/>
      <c r="AD185" s="210"/>
      <c r="AE185" s="210"/>
      <c r="AF185" s="210"/>
      <c r="AG185" s="210"/>
      <c r="AH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1"/>
    </row>
    <row r="186" spans="1:49" ht="14.1" customHeight="1">
      <c r="A186" s="207"/>
      <c r="B186" s="220" t="s">
        <v>164</v>
      </c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1"/>
    </row>
    <row r="187" spans="1:49" ht="14.1" customHeight="1">
      <c r="A187" s="207"/>
      <c r="B187" s="220" t="s">
        <v>165</v>
      </c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1"/>
    </row>
    <row r="188" spans="1:49" ht="14.1" customHeight="1">
      <c r="A188" s="207"/>
      <c r="B188" s="220" t="s">
        <v>167</v>
      </c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1"/>
    </row>
    <row r="189" spans="1:49" ht="14.1" customHeight="1">
      <c r="A189" s="207"/>
      <c r="B189" s="220" t="s">
        <v>168</v>
      </c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1"/>
    </row>
    <row r="190" spans="1:49" ht="14.1" customHeight="1">
      <c r="A190" s="207"/>
      <c r="B190" s="220" t="s">
        <v>169</v>
      </c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1"/>
    </row>
    <row r="191" spans="1:49" ht="14.1" customHeight="1">
      <c r="A191" s="207"/>
      <c r="B191" s="220" t="s">
        <v>170</v>
      </c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1"/>
    </row>
    <row r="192" spans="1:49" ht="14.1" customHeight="1">
      <c r="A192" s="207"/>
      <c r="B192" s="220" t="s">
        <v>158</v>
      </c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1"/>
    </row>
    <row r="193" spans="1:49" ht="14.1" customHeight="1">
      <c r="A193" s="207"/>
      <c r="B193" s="220" t="s">
        <v>171</v>
      </c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1"/>
    </row>
    <row r="194" spans="1:49" ht="14.1" customHeight="1">
      <c r="A194" s="207"/>
      <c r="B194" s="220" t="s">
        <v>172</v>
      </c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1"/>
    </row>
    <row r="195" spans="1:49" ht="14.1" customHeight="1">
      <c r="A195" s="207"/>
      <c r="B195" s="220" t="s">
        <v>173</v>
      </c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1"/>
    </row>
    <row r="196" spans="1:49" ht="14.1" customHeight="1">
      <c r="A196" s="207"/>
      <c r="B196" s="220" t="s">
        <v>174</v>
      </c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1"/>
    </row>
    <row r="197" spans="1:49" ht="14.1" customHeight="1">
      <c r="A197" s="207"/>
      <c r="B197" s="220" t="s">
        <v>184</v>
      </c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1"/>
    </row>
    <row r="198" spans="1:49" ht="14.1" customHeight="1">
      <c r="A198" s="207"/>
      <c r="B198" s="220" t="s">
        <v>185</v>
      </c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1"/>
    </row>
    <row r="199" spans="1:49" ht="14.1" customHeight="1">
      <c r="A199" s="207"/>
      <c r="B199" s="220" t="s">
        <v>186</v>
      </c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1"/>
    </row>
    <row r="200" spans="1:49" ht="14.1" customHeight="1">
      <c r="A200" s="207"/>
      <c r="B200" s="220" t="s">
        <v>187</v>
      </c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1"/>
    </row>
    <row r="201" spans="1:49" ht="14.1" customHeight="1">
      <c r="A201" s="207"/>
      <c r="B201" s="220" t="s">
        <v>135</v>
      </c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1"/>
    </row>
    <row r="202" spans="1:49" ht="14.1" customHeight="1">
      <c r="A202" s="207"/>
      <c r="B202" s="220" t="s">
        <v>102</v>
      </c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1"/>
    </row>
    <row r="203" spans="1:49" ht="14.1" customHeight="1">
      <c r="A203" s="207"/>
      <c r="B203" s="220" t="s">
        <v>103</v>
      </c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1"/>
    </row>
    <row r="204" spans="1:49" ht="14.1" customHeight="1">
      <c r="A204" s="207"/>
      <c r="B204" s="22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1"/>
    </row>
    <row r="205" spans="1:49" ht="14.1" customHeight="1">
      <c r="A205" s="207"/>
      <c r="B205" s="220" t="s">
        <v>175</v>
      </c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1"/>
    </row>
    <row r="206" spans="1:49" ht="14.1" customHeight="1">
      <c r="A206" s="207"/>
      <c r="B206" s="220" t="s">
        <v>137</v>
      </c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1"/>
    </row>
    <row r="207" spans="1:49" ht="14.1" customHeight="1">
      <c r="A207" s="207"/>
      <c r="B207" s="220" t="s">
        <v>138</v>
      </c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1"/>
    </row>
    <row r="208" spans="1:49" ht="14.1" customHeight="1">
      <c r="A208" s="207"/>
      <c r="B208" s="220" t="s">
        <v>104</v>
      </c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1"/>
    </row>
    <row r="209" spans="1:49" ht="14.1" customHeight="1">
      <c r="A209" s="207"/>
      <c r="B209" s="220" t="s">
        <v>139</v>
      </c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1"/>
    </row>
    <row r="210" spans="1:49" ht="14.1" customHeight="1">
      <c r="A210" s="207"/>
      <c r="B210" s="220" t="s">
        <v>140</v>
      </c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1"/>
    </row>
    <row r="211" spans="1:49" ht="14.1" customHeight="1">
      <c r="A211" s="207"/>
      <c r="B211" s="220" t="s">
        <v>141</v>
      </c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1"/>
    </row>
    <row r="212" spans="1:49" ht="14.1" customHeight="1">
      <c r="A212" s="207"/>
      <c r="B212" s="220" t="s">
        <v>142</v>
      </c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1"/>
    </row>
    <row r="213" spans="1:49" ht="14.1" customHeight="1">
      <c r="A213" s="207"/>
      <c r="B213" s="220" t="s">
        <v>183</v>
      </c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1"/>
    </row>
    <row r="214" spans="1:49" ht="14.1" customHeight="1">
      <c r="A214" s="207"/>
      <c r="B214" s="220" t="s">
        <v>143</v>
      </c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1"/>
    </row>
    <row r="215" spans="1:49" ht="14.1" customHeight="1">
      <c r="A215" s="207"/>
      <c r="B215" s="220" t="s">
        <v>144</v>
      </c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1"/>
    </row>
    <row r="216" spans="1:49" ht="14.1" customHeight="1">
      <c r="A216" s="207"/>
      <c r="B216" s="220" t="s">
        <v>188</v>
      </c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1"/>
    </row>
    <row r="217" spans="1:49" ht="14.1" customHeight="1">
      <c r="A217" s="207"/>
      <c r="B217" s="220" t="s">
        <v>189</v>
      </c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1"/>
    </row>
    <row r="218" spans="1:49" ht="14.1" customHeight="1">
      <c r="A218" s="207"/>
      <c r="B218" s="220" t="s">
        <v>145</v>
      </c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1"/>
    </row>
    <row r="219" spans="1:49" ht="14.1" customHeight="1">
      <c r="A219" s="207"/>
      <c r="B219" s="220" t="s">
        <v>146</v>
      </c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1"/>
    </row>
    <row r="220" spans="1:49" ht="14.1" customHeight="1">
      <c r="A220" s="207"/>
      <c r="B220" s="220" t="s">
        <v>147</v>
      </c>
      <c r="C220" s="219"/>
      <c r="D220" s="219"/>
      <c r="E220" s="219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1"/>
    </row>
    <row r="221" spans="1:49" ht="13.5" customHeight="1">
      <c r="A221" s="207"/>
      <c r="B221" s="220" t="s">
        <v>148</v>
      </c>
      <c r="C221" s="219"/>
      <c r="D221" s="219"/>
      <c r="E221" s="219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1"/>
    </row>
    <row r="222" spans="1:49" ht="14.1" customHeight="1">
      <c r="A222" s="207"/>
      <c r="B222" s="220" t="s">
        <v>149</v>
      </c>
      <c r="C222" s="219"/>
      <c r="D222" s="219"/>
      <c r="E222" s="219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1"/>
    </row>
    <row r="223" spans="1:49" ht="14.1" customHeight="1">
      <c r="A223" s="207"/>
      <c r="B223" s="220" t="s">
        <v>150</v>
      </c>
      <c r="C223" s="219"/>
      <c r="D223" s="219"/>
      <c r="E223" s="219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1"/>
    </row>
    <row r="224" spans="1:49" ht="14.1" customHeight="1">
      <c r="A224" s="207"/>
      <c r="B224" s="220" t="s">
        <v>151</v>
      </c>
      <c r="C224" s="219"/>
      <c r="D224" s="219"/>
      <c r="E224" s="219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1"/>
    </row>
    <row r="225" spans="1:49" ht="14.1" customHeight="1">
      <c r="A225" s="207"/>
      <c r="B225" s="220" t="s">
        <v>176</v>
      </c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1"/>
    </row>
    <row r="226" spans="1:49" ht="14.1" customHeight="1">
      <c r="A226" s="207"/>
      <c r="B226" s="220" t="s">
        <v>177</v>
      </c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1"/>
    </row>
    <row r="227" spans="1:49" ht="14.1" customHeight="1">
      <c r="A227" s="207"/>
      <c r="B227" s="220" t="s">
        <v>154</v>
      </c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1"/>
    </row>
    <row r="228" spans="1:49" ht="14.1" customHeight="1">
      <c r="A228" s="207"/>
      <c r="B228" s="220" t="s">
        <v>155</v>
      </c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1"/>
    </row>
    <row r="229" spans="1:49" ht="14.1" customHeight="1">
      <c r="A229" s="207"/>
      <c r="B229" s="220" t="s">
        <v>156</v>
      </c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1"/>
    </row>
    <row r="230" spans="1:49" ht="14.1" customHeight="1">
      <c r="A230" s="207"/>
      <c r="B230" s="220" t="s">
        <v>178</v>
      </c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1"/>
    </row>
    <row r="231" spans="1:49" ht="14.1" customHeight="1">
      <c r="A231" s="207"/>
      <c r="B231" s="220" t="s">
        <v>139</v>
      </c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1"/>
    </row>
    <row r="232" spans="1:49" ht="14.1" customHeight="1">
      <c r="A232" s="207"/>
      <c r="B232" s="220" t="s">
        <v>158</v>
      </c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1"/>
    </row>
    <row r="233" spans="1:49" ht="14.1" customHeight="1">
      <c r="A233" s="207"/>
      <c r="B233" s="220" t="s">
        <v>159</v>
      </c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1"/>
    </row>
    <row r="234" spans="1:49" ht="14.1" customHeight="1">
      <c r="A234" s="207"/>
      <c r="B234" s="220" t="s">
        <v>160</v>
      </c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1"/>
    </row>
    <row r="235" spans="1:49" ht="14.1" customHeight="1">
      <c r="A235" s="207"/>
      <c r="B235" s="220" t="s">
        <v>161</v>
      </c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1"/>
    </row>
    <row r="236" spans="1:49" ht="14.1" customHeight="1">
      <c r="A236" s="207"/>
      <c r="B236" s="220" t="s">
        <v>162</v>
      </c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1"/>
    </row>
    <row r="237" spans="1:49" ht="14.1" customHeight="1">
      <c r="A237" s="207"/>
      <c r="B237" s="220" t="s">
        <v>163</v>
      </c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1"/>
    </row>
    <row r="238" spans="1:49" ht="14.1" customHeight="1">
      <c r="A238" s="207"/>
      <c r="B238" s="220" t="s">
        <v>164</v>
      </c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1"/>
    </row>
    <row r="239" spans="1:49" ht="14.1" customHeight="1">
      <c r="A239" s="207"/>
      <c r="B239" s="220" t="s">
        <v>165</v>
      </c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1"/>
    </row>
    <row r="240" spans="1:49" ht="14.1" customHeight="1">
      <c r="A240" s="207"/>
      <c r="B240" s="220" t="s">
        <v>166</v>
      </c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1"/>
    </row>
    <row r="241" spans="1:49" ht="14.1" customHeight="1">
      <c r="A241" s="207"/>
      <c r="B241" s="220" t="s">
        <v>164</v>
      </c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1"/>
    </row>
    <row r="242" spans="1:49" ht="14.1" customHeight="1">
      <c r="A242" s="207"/>
      <c r="B242" s="220" t="s">
        <v>165</v>
      </c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1"/>
    </row>
    <row r="243" spans="1:49" ht="14.1" customHeight="1">
      <c r="A243" s="207"/>
      <c r="B243" s="220" t="s">
        <v>167</v>
      </c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1"/>
    </row>
    <row r="244" spans="1:49" ht="14.1" customHeight="1">
      <c r="B244" s="220" t="s">
        <v>168</v>
      </c>
    </row>
    <row r="245" spans="1:49" ht="14.1" customHeight="1">
      <c r="B245" s="220" t="s">
        <v>169</v>
      </c>
    </row>
    <row r="246" spans="1:49" ht="14.1" customHeight="1">
      <c r="B246" s="220" t="s">
        <v>170</v>
      </c>
    </row>
    <row r="247" spans="1:49" ht="14.1" customHeight="1">
      <c r="B247" s="220" t="s">
        <v>158</v>
      </c>
    </row>
    <row r="248" spans="1:49" ht="14.1" customHeight="1">
      <c r="B248" s="220" t="s">
        <v>171</v>
      </c>
    </row>
    <row r="249" spans="1:49" ht="14.1" customHeight="1">
      <c r="B249" s="220" t="s">
        <v>172</v>
      </c>
    </row>
    <row r="250" spans="1:49" ht="14.1" customHeight="1">
      <c r="B250" s="220" t="s">
        <v>173</v>
      </c>
    </row>
    <row r="251" spans="1:49" ht="14.1" customHeight="1">
      <c r="B251" s="220"/>
    </row>
    <row r="252" spans="1:49" ht="14.1" customHeight="1">
      <c r="B252" s="220" t="s">
        <v>174</v>
      </c>
    </row>
    <row r="253" spans="1:49" ht="14.1" customHeight="1">
      <c r="B253" s="220" t="s">
        <v>179</v>
      </c>
    </row>
    <row r="254" spans="1:49" ht="14.1" customHeight="1">
      <c r="B254" s="220" t="s">
        <v>190</v>
      </c>
    </row>
    <row r="255" spans="1:49" ht="14.1" customHeight="1">
      <c r="B255" s="220" t="s">
        <v>191</v>
      </c>
    </row>
    <row r="256" spans="1:49" ht="14.1" customHeight="1">
      <c r="B256" s="220" t="s">
        <v>192</v>
      </c>
    </row>
    <row r="257" spans="1:49" ht="14.1" customHeight="1">
      <c r="B257" s="220" t="s">
        <v>102</v>
      </c>
    </row>
    <row r="258" spans="1:49" ht="14.1" customHeight="1">
      <c r="B258" s="220" t="s">
        <v>105</v>
      </c>
    </row>
    <row r="259" spans="1:49" ht="14.1" customHeight="1">
      <c r="A259" s="207"/>
      <c r="B259" s="22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1"/>
    </row>
    <row r="260" spans="1:49" ht="14.1" customHeight="1">
      <c r="A260" s="207"/>
      <c r="B260" s="22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1"/>
    </row>
    <row r="261" spans="1:49" ht="14.1" customHeight="1">
      <c r="A261" s="207"/>
      <c r="B261" s="178" t="s">
        <v>386</v>
      </c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1"/>
    </row>
    <row r="262" spans="1:49" ht="14.1" customHeight="1">
      <c r="A262" s="207"/>
      <c r="B262" s="196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1"/>
    </row>
    <row r="263" spans="1:49" ht="14.1" customHeight="1">
      <c r="A263" s="207"/>
      <c r="B263" s="178" t="s">
        <v>387</v>
      </c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1"/>
    </row>
    <row r="264" spans="1:49" ht="14.1" customHeight="1">
      <c r="A264" s="207"/>
      <c r="B264" s="180" t="s">
        <v>388</v>
      </c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1"/>
    </row>
    <row r="265" spans="1:49" ht="14.1" customHeight="1">
      <c r="A265" s="207"/>
      <c r="B265" s="196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1"/>
    </row>
    <row r="266" spans="1:49" ht="14.1" customHeight="1">
      <c r="A266" s="207"/>
      <c r="B266" s="219" t="s">
        <v>100</v>
      </c>
      <c r="C266" s="219"/>
      <c r="D266" s="219"/>
      <c r="E266" s="219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1"/>
    </row>
    <row r="267" spans="1:49" ht="14.1" customHeight="1">
      <c r="A267" s="207"/>
      <c r="B267" s="237" t="s">
        <v>389</v>
      </c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1"/>
    </row>
    <row r="268" spans="1:49" ht="14.1" customHeight="1">
      <c r="A268" s="207"/>
      <c r="B268" s="237" t="s">
        <v>193</v>
      </c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1"/>
    </row>
    <row r="269" spans="1:49" ht="14.1" customHeight="1">
      <c r="A269" s="207"/>
      <c r="B269" s="237" t="s">
        <v>194</v>
      </c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1"/>
    </row>
    <row r="270" spans="1:49" ht="14.1" customHeight="1">
      <c r="A270" s="207"/>
      <c r="B270" s="237" t="s">
        <v>195</v>
      </c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1"/>
    </row>
    <row r="271" spans="1:49" ht="14.1" customHeight="1">
      <c r="A271" s="207"/>
      <c r="B271" s="237" t="s">
        <v>390</v>
      </c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1"/>
    </row>
    <row r="272" spans="1:49" ht="14.1" customHeight="1">
      <c r="A272" s="207"/>
      <c r="B272" s="237" t="s">
        <v>391</v>
      </c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1"/>
    </row>
    <row r="273" spans="2:2" ht="14.1" customHeight="1">
      <c r="B273" s="237" t="s">
        <v>392</v>
      </c>
    </row>
    <row r="274" spans="2:2" ht="14.1" customHeight="1">
      <c r="B274" s="237" t="s">
        <v>393</v>
      </c>
    </row>
    <row r="275" spans="2:2" ht="14.1" customHeight="1">
      <c r="B275" s="237" t="s">
        <v>394</v>
      </c>
    </row>
    <row r="276" spans="2:2" ht="14.1" customHeight="1">
      <c r="B276" s="237" t="s">
        <v>180</v>
      </c>
    </row>
    <row r="277" spans="2:2" ht="14.1" customHeight="1">
      <c r="B277" s="237" t="s">
        <v>395</v>
      </c>
    </row>
    <row r="278" spans="2:2" ht="14.1" customHeight="1"/>
    <row r="279" spans="2:2" ht="14.1" customHeight="1"/>
    <row r="280" spans="2:2" ht="14.1" customHeight="1"/>
    <row r="281" spans="2:2" ht="14.1" customHeight="1"/>
    <row r="282" spans="2:2" ht="14.1" customHeight="1"/>
    <row r="283" spans="2:2" ht="14.1" customHeight="1"/>
    <row r="284" spans="2:2" ht="14.1" customHeight="1"/>
    <row r="285" spans="2:2" ht="14.1" customHeight="1"/>
    <row r="286" spans="2:2" ht="14.1" customHeight="1"/>
    <row r="287" spans="2:2" ht="14.1" customHeight="1"/>
    <row r="288" spans="2:2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</sheetData>
  <mergeCells count="4">
    <mergeCell ref="AS1:AW1"/>
    <mergeCell ref="AS3:AW3"/>
    <mergeCell ref="C9:K9"/>
    <mergeCell ref="L9:AR9"/>
  </mergeCells>
  <hyperlinks>
    <hyperlink ref="R8" r:id="rId1" display="https://scm.ap.toyota-asia.com/tdem/e-commerce-website/sample-web-frontend-to-s3" xr:uid="{C68D4F49-EEFC-D144-A38A-1C6AC420F0BF}"/>
    <hyperlink ref="B264" r:id="rId2" display="https://scm.ap.toyota-asia.com/devsecops/cicd-template/-/blob/master/templates/pcec/template-aws-s3-pipeline-v1.0.0.yml" xr:uid="{4C01BE90-228F-8242-B372-B0E65A2B38CA}"/>
  </hyperlinks>
  <pageMargins left="0.7" right="0.7" top="0.75" bottom="0.75" header="0.3" footer="0.3"/>
  <pageSetup paperSize="9" orientation="portrait" r:id="rId3"/>
  <headerFooter>
    <oddHeader>&amp;L&amp;"Calibri"&amp;13&amp;K000000•• PROTECTED&amp;1#</oddHead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C4E8-7378-4D92-ACC4-C7614D69DBD4}">
  <dimension ref="A1:AW572"/>
  <sheetViews>
    <sheetView showGridLines="0" tabSelected="1" zoomScale="70" zoomScaleNormal="70" workbookViewId="0">
      <selection activeCell="P57" sqref="P57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[8]Cover!C1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[8]Cover!L1</f>
        <v>Toyota thailand website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35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[8]Cover!H2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[8]Cover!W2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[8]Cover!AK2</f>
        <v>44488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[8]Cover!H3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[8]Cover!AK3</f>
        <v>44691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Cover!AS2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82"/>
      <c r="C5" s="183" t="s">
        <v>196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ht="14.1" customHeight="1">
      <c r="A6" s="20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1"/>
    </row>
    <row r="7" spans="1:49" ht="14.1" customHeight="1">
      <c r="A7" s="207"/>
      <c r="B7" s="15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8.75">
      <c r="A8" s="207"/>
      <c r="B8" s="210"/>
      <c r="C8" s="289" t="s">
        <v>197</v>
      </c>
      <c r="D8" s="290"/>
      <c r="E8" s="290"/>
      <c r="F8" s="290"/>
      <c r="G8" s="290"/>
      <c r="H8" s="290"/>
      <c r="I8" s="290"/>
      <c r="J8" s="290"/>
      <c r="K8" s="291"/>
      <c r="L8" s="286" t="s">
        <v>198</v>
      </c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210"/>
      <c r="AT8" s="210"/>
      <c r="AU8" s="210"/>
      <c r="AV8" s="210"/>
      <c r="AW8" s="211"/>
    </row>
    <row r="9" spans="1:49" ht="63" customHeight="1">
      <c r="A9" s="207"/>
      <c r="B9" s="208"/>
      <c r="C9" s="292"/>
      <c r="D9" s="293"/>
      <c r="E9" s="293"/>
      <c r="F9" s="293"/>
      <c r="G9" s="293"/>
      <c r="H9" s="293"/>
      <c r="I9" s="293"/>
      <c r="J9" s="293"/>
      <c r="K9" s="294"/>
      <c r="L9" s="286" t="s">
        <v>399</v>
      </c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287"/>
      <c r="AP9" s="287"/>
      <c r="AQ9" s="287"/>
      <c r="AR9" s="287"/>
      <c r="AS9" s="210"/>
      <c r="AT9" s="210"/>
      <c r="AU9" s="210"/>
      <c r="AV9" s="210"/>
      <c r="AW9" s="211"/>
    </row>
    <row r="10" spans="1:49" ht="27.75" customHeight="1">
      <c r="A10" s="207"/>
      <c r="B10" s="215"/>
      <c r="C10" s="289" t="s">
        <v>199</v>
      </c>
      <c r="D10" s="290"/>
      <c r="E10" s="290"/>
      <c r="F10" s="290"/>
      <c r="G10" s="290"/>
      <c r="H10" s="290"/>
      <c r="I10" s="290"/>
      <c r="J10" s="290"/>
      <c r="K10" s="291"/>
      <c r="L10" s="321" t="s">
        <v>200</v>
      </c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3"/>
      <c r="Y10" s="321" t="s">
        <v>233</v>
      </c>
      <c r="Z10" s="322"/>
      <c r="AA10" s="322"/>
      <c r="AB10" s="322"/>
      <c r="AC10" s="323"/>
      <c r="AD10" s="324" t="s">
        <v>234</v>
      </c>
      <c r="AE10" s="325"/>
      <c r="AF10" s="325"/>
      <c r="AG10" s="325"/>
      <c r="AH10" s="325"/>
      <c r="AI10" s="325"/>
      <c r="AJ10" s="325"/>
      <c r="AK10" s="325"/>
      <c r="AL10" s="325"/>
      <c r="AM10" s="325"/>
      <c r="AN10" s="325"/>
      <c r="AO10" s="325"/>
      <c r="AP10" s="325"/>
      <c r="AQ10" s="325"/>
      <c r="AR10" s="326"/>
      <c r="AS10" s="210"/>
      <c r="AT10" s="210"/>
      <c r="AU10" s="210"/>
      <c r="AV10" s="210"/>
      <c r="AW10" s="211"/>
    </row>
    <row r="11" spans="1:49" ht="21" customHeight="1">
      <c r="A11" s="207"/>
      <c r="B11" s="208"/>
      <c r="C11" s="327"/>
      <c r="D11" s="328"/>
      <c r="E11" s="328"/>
      <c r="F11" s="328"/>
      <c r="G11" s="328"/>
      <c r="H11" s="328"/>
      <c r="I11" s="328"/>
      <c r="J11" s="328"/>
      <c r="K11" s="329"/>
      <c r="L11" s="321" t="s">
        <v>201</v>
      </c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3"/>
      <c r="Y11" s="321" t="s">
        <v>233</v>
      </c>
      <c r="Z11" s="322"/>
      <c r="AA11" s="322"/>
      <c r="AB11" s="322"/>
      <c r="AC11" s="323"/>
      <c r="AD11" s="324" t="s">
        <v>235</v>
      </c>
      <c r="AE11" s="325"/>
      <c r="AF11" s="325"/>
      <c r="AG11" s="325"/>
      <c r="AH11" s="325"/>
      <c r="AI11" s="325"/>
      <c r="AJ11" s="325"/>
      <c r="AK11" s="325"/>
      <c r="AL11" s="325"/>
      <c r="AM11" s="325"/>
      <c r="AN11" s="325"/>
      <c r="AO11" s="325"/>
      <c r="AP11" s="325"/>
      <c r="AQ11" s="325"/>
      <c r="AR11" s="326"/>
      <c r="AS11" s="210"/>
      <c r="AT11" s="210"/>
      <c r="AU11" s="210"/>
      <c r="AV11" s="210"/>
      <c r="AW11" s="211"/>
    </row>
    <row r="12" spans="1:49" ht="21" customHeight="1">
      <c r="A12" s="207"/>
      <c r="B12" s="208"/>
      <c r="C12" s="292"/>
      <c r="D12" s="293"/>
      <c r="E12" s="293"/>
      <c r="F12" s="293"/>
      <c r="G12" s="293"/>
      <c r="H12" s="293"/>
      <c r="I12" s="293"/>
      <c r="J12" s="293"/>
      <c r="K12" s="294"/>
      <c r="L12" s="321" t="s">
        <v>400</v>
      </c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3"/>
      <c r="Y12" s="321" t="s">
        <v>233</v>
      </c>
      <c r="Z12" s="322"/>
      <c r="AA12" s="322"/>
      <c r="AB12" s="322"/>
      <c r="AC12" s="323"/>
      <c r="AD12" s="324" t="s">
        <v>401</v>
      </c>
      <c r="AE12" s="325"/>
      <c r="AF12" s="325"/>
      <c r="AG12" s="325"/>
      <c r="AH12" s="325"/>
      <c r="AI12" s="325"/>
      <c r="AJ12" s="325"/>
      <c r="AK12" s="325"/>
      <c r="AL12" s="325"/>
      <c r="AM12" s="325"/>
      <c r="AN12" s="325"/>
      <c r="AO12" s="325"/>
      <c r="AP12" s="325"/>
      <c r="AQ12" s="325"/>
      <c r="AR12" s="326"/>
      <c r="AS12" s="210"/>
      <c r="AT12" s="210"/>
      <c r="AU12" s="210"/>
      <c r="AV12" s="210"/>
      <c r="AW12" s="211"/>
    </row>
    <row r="13" spans="1:49" ht="14.1" customHeight="1">
      <c r="A13" s="207"/>
      <c r="B13" s="208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10"/>
      <c r="AT13" s="210"/>
      <c r="AU13" s="210"/>
      <c r="AV13" s="210"/>
      <c r="AW13" s="211"/>
    </row>
    <row r="14" spans="1:49" ht="14.1" customHeight="1">
      <c r="A14" s="207"/>
      <c r="B14" s="208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10"/>
      <c r="AT14" s="210"/>
      <c r="AU14" s="210"/>
      <c r="AV14" s="210"/>
      <c r="AW14" s="211"/>
    </row>
    <row r="15" spans="1:49" ht="14.1" customHeight="1">
      <c r="A15" s="207"/>
      <c r="B15" s="208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10"/>
      <c r="AT15" s="210"/>
      <c r="AU15" s="210"/>
      <c r="AV15" s="210"/>
      <c r="AW15" s="211"/>
    </row>
    <row r="16" spans="1:49" ht="14.1" customHeight="1">
      <c r="A16" s="207"/>
      <c r="B16" s="208"/>
      <c r="C16" s="210" t="s">
        <v>403</v>
      </c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159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208"/>
      <c r="C19" s="210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08"/>
      <c r="C20" s="210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10"/>
      <c r="C21" s="210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10"/>
      <c r="C22" s="210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159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10"/>
      <c r="C52" s="210"/>
      <c r="D52" s="210" t="s">
        <v>404</v>
      </c>
      <c r="E52" s="210"/>
      <c r="F52" s="210"/>
      <c r="G52" s="210"/>
      <c r="H52" s="210"/>
      <c r="I52" s="225" t="s">
        <v>402</v>
      </c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159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12"/>
      <c r="B59" s="216"/>
      <c r="C59" s="17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4"/>
    </row>
    <row r="60" spans="1:49" ht="14.1" customHeight="1"/>
    <row r="61" spans="1:49" ht="14.1" customHeight="1"/>
    <row r="62" spans="1:49" ht="14.1" customHeight="1"/>
    <row r="63" spans="1:49" ht="14.1" customHeight="1"/>
    <row r="64" spans="1:49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</sheetData>
  <mergeCells count="15">
    <mergeCell ref="Y12:AC12"/>
    <mergeCell ref="AD12:AR12"/>
    <mergeCell ref="AS1:AW1"/>
    <mergeCell ref="AS3:AW3"/>
    <mergeCell ref="C8:K9"/>
    <mergeCell ref="L8:AR8"/>
    <mergeCell ref="L9:AR9"/>
    <mergeCell ref="C10:K12"/>
    <mergeCell ref="L10:X10"/>
    <mergeCell ref="Y10:AC10"/>
    <mergeCell ref="AD10:AR10"/>
    <mergeCell ref="L12:X12"/>
    <mergeCell ref="L11:X11"/>
    <mergeCell ref="Y11:AC11"/>
    <mergeCell ref="AD11:AR11"/>
  </mergeCells>
  <hyperlinks>
    <hyperlink ref="I52" r:id="rId1" xr:uid="{5E52BB34-002C-44F0-B435-DD0B686448B6}"/>
  </hyperlinks>
  <pageMargins left="0.7" right="0.7" top="0.75" bottom="0.75" header="0.3" footer="0.3"/>
  <pageSetup orientation="portrait" r:id="rId2"/>
  <headerFooter>
    <oddHeader>&amp;L&amp;"Calibri"&amp;13&amp;K000000•• PROTECTED&amp;1#</oddHeader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6F6D-7789-4789-91B1-D4083B95A167}">
  <dimension ref="B32"/>
  <sheetViews>
    <sheetView zoomScale="40" zoomScaleNormal="40" workbookViewId="0">
      <selection activeCell="B32" sqref="B32"/>
    </sheetView>
  </sheetViews>
  <sheetFormatPr defaultColWidth="8.85546875" defaultRowHeight="15"/>
  <sheetData>
    <row r="32" spans="2:2">
      <c r="B32" s="227" t="s">
        <v>232</v>
      </c>
    </row>
  </sheetData>
  <hyperlinks>
    <hyperlink ref="B32" r:id="rId1" xr:uid="{2ABE70D7-43DA-4D86-BFB6-E7101A421582}"/>
  </hyperlinks>
  <pageMargins left="0.7" right="0.7" top="0.75" bottom="0.75" header="0.3" footer="0.3"/>
  <pageSetup orientation="portrait" r:id="rId2"/>
  <headerFooter>
    <oddHeader>&amp;L&amp;"Calibri"&amp;13&amp;K000000•• PROTECTED&amp;1#</oddHead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944-E202-4FA9-A3C4-638B0FC237E8}">
  <dimension ref="D6:Q23"/>
  <sheetViews>
    <sheetView showGridLines="0" topLeftCell="C1" workbookViewId="0">
      <selection activeCell="U19" sqref="U19"/>
    </sheetView>
  </sheetViews>
  <sheetFormatPr defaultColWidth="9.140625" defaultRowHeight="15"/>
  <cols>
    <col min="1" max="16384" width="9.140625" style="222"/>
  </cols>
  <sheetData>
    <row r="6" spans="4:17">
      <c r="G6" s="334" t="s">
        <v>202</v>
      </c>
      <c r="H6" s="335"/>
      <c r="I6" s="335"/>
      <c r="K6" s="334" t="s">
        <v>203</v>
      </c>
      <c r="L6" s="335"/>
      <c r="M6" s="335"/>
      <c r="O6" s="334" t="s">
        <v>204</v>
      </c>
      <c r="P6" s="335"/>
      <c r="Q6" s="335"/>
    </row>
    <row r="7" spans="4:17">
      <c r="G7" s="335"/>
      <c r="H7" s="335"/>
      <c r="I7" s="335"/>
      <c r="K7" s="335"/>
      <c r="L7" s="335"/>
      <c r="M7" s="335"/>
      <c r="O7" s="335"/>
      <c r="P7" s="335"/>
      <c r="Q7" s="335"/>
    </row>
    <row r="8" spans="4:17">
      <c r="G8" s="335"/>
      <c r="H8" s="335"/>
      <c r="I8" s="335"/>
      <c r="K8" s="335"/>
      <c r="L8" s="335"/>
      <c r="M8" s="335"/>
      <c r="O8" s="335"/>
      <c r="P8" s="335"/>
      <c r="Q8" s="335"/>
    </row>
    <row r="9" spans="4:17">
      <c r="D9" s="336"/>
      <c r="E9" s="336"/>
      <c r="O9" s="330" t="s">
        <v>205</v>
      </c>
      <c r="P9" s="331"/>
      <c r="Q9" s="331"/>
    </row>
    <row r="10" spans="4:17" ht="15.75">
      <c r="D10" s="336"/>
      <c r="E10" s="336"/>
      <c r="G10" s="337" t="s">
        <v>206</v>
      </c>
      <c r="H10" s="338"/>
      <c r="I10" s="338"/>
    </row>
    <row r="11" spans="4:17">
      <c r="D11" s="336"/>
      <c r="E11" s="336"/>
    </row>
    <row r="12" spans="4:17" ht="15" customHeight="1">
      <c r="D12" s="222" t="s">
        <v>207</v>
      </c>
    </row>
    <row r="13" spans="4:17" ht="15" customHeight="1">
      <c r="G13" s="332" t="s">
        <v>208</v>
      </c>
      <c r="H13" s="333" t="s">
        <v>209</v>
      </c>
      <c r="I13" s="333"/>
      <c r="K13" s="339" t="s">
        <v>210</v>
      </c>
      <c r="L13" s="340"/>
      <c r="M13" s="340"/>
    </row>
    <row r="14" spans="4:17" ht="15" customHeight="1">
      <c r="D14"/>
      <c r="G14" s="333"/>
      <c r="H14" s="333"/>
      <c r="I14" s="333"/>
      <c r="K14" s="340"/>
      <c r="L14" s="340"/>
      <c r="M14" s="340"/>
    </row>
    <row r="15" spans="4:17">
      <c r="G15" s="333"/>
      <c r="H15" s="333"/>
      <c r="I15" s="333"/>
      <c r="K15" s="340"/>
      <c r="L15" s="340"/>
      <c r="M15" s="340"/>
    </row>
    <row r="16" spans="4:17" ht="23.25">
      <c r="K16" s="224"/>
      <c r="L16" s="224"/>
      <c r="M16" s="224"/>
    </row>
    <row r="19" spans="4:17">
      <c r="D19" s="336"/>
      <c r="E19" s="336"/>
      <c r="G19" s="332" t="s">
        <v>211</v>
      </c>
      <c r="H19" s="333" t="s">
        <v>209</v>
      </c>
      <c r="I19" s="333"/>
      <c r="K19" s="332" t="s">
        <v>203</v>
      </c>
      <c r="L19" s="333"/>
      <c r="M19" s="333"/>
      <c r="O19" s="332" t="s">
        <v>204</v>
      </c>
      <c r="P19" s="333"/>
      <c r="Q19" s="333"/>
    </row>
    <row r="20" spans="4:17">
      <c r="D20" s="336"/>
      <c r="E20" s="336"/>
      <c r="G20" s="333"/>
      <c r="H20" s="333"/>
      <c r="I20" s="333"/>
      <c r="K20" s="333"/>
      <c r="L20" s="333"/>
      <c r="M20" s="333"/>
      <c r="O20" s="333"/>
      <c r="P20" s="333"/>
      <c r="Q20" s="333"/>
    </row>
    <row r="21" spans="4:17" ht="15" customHeight="1">
      <c r="D21" s="336"/>
      <c r="E21" s="336"/>
      <c r="G21" s="333"/>
      <c r="H21" s="333"/>
      <c r="I21" s="333"/>
      <c r="K21" s="333"/>
      <c r="L21" s="333"/>
      <c r="M21" s="333"/>
      <c r="O21" s="333"/>
      <c r="P21" s="333"/>
      <c r="Q21" s="333"/>
    </row>
    <row r="22" spans="4:17" ht="15" customHeight="1">
      <c r="D22" s="222" t="s">
        <v>212</v>
      </c>
      <c r="O22" s="330" t="s">
        <v>213</v>
      </c>
      <c r="P22" s="331"/>
      <c r="Q22" s="331"/>
    </row>
    <row r="23" spans="4:17" ht="15" customHeight="1"/>
  </sheetData>
  <mergeCells count="13">
    <mergeCell ref="D19:E21"/>
    <mergeCell ref="G19:I21"/>
    <mergeCell ref="K19:M21"/>
    <mergeCell ref="D9:E11"/>
    <mergeCell ref="G10:I10"/>
    <mergeCell ref="K13:M15"/>
    <mergeCell ref="O22:Q22"/>
    <mergeCell ref="O9:Q9"/>
    <mergeCell ref="G13:I15"/>
    <mergeCell ref="K6:M8"/>
    <mergeCell ref="O6:Q8"/>
    <mergeCell ref="G6:I8"/>
    <mergeCell ref="O19:Q21"/>
  </mergeCells>
  <pageMargins left="0.7" right="0.7" top="0.75" bottom="0.75" header="0.3" footer="0.3"/>
  <pageSetup orientation="portrait" r:id="rId1"/>
  <headerFooter>
    <oddHeader>&amp;L&amp;"Calibri"&amp;13&amp;K000000•• PROTECTED&amp;1#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0"/>
  <sheetViews>
    <sheetView zoomScale="80" zoomScaleNormal="80" workbookViewId="0">
      <selection activeCell="I21" sqref="B1:I21"/>
    </sheetView>
  </sheetViews>
  <sheetFormatPr defaultColWidth="8.85546875" defaultRowHeight="15"/>
  <cols>
    <col min="1" max="1" width="3.28515625" style="75" customWidth="1"/>
    <col min="2" max="2" width="20.42578125" style="88" customWidth="1"/>
    <col min="3" max="4" width="13.28515625" style="74" customWidth="1"/>
    <col min="5" max="5" width="16.42578125" style="74" customWidth="1"/>
    <col min="6" max="6" width="14.7109375" style="74" customWidth="1"/>
    <col min="7" max="8" width="13.140625" style="75" customWidth="1"/>
    <col min="9" max="9" width="21.140625" style="74" customWidth="1"/>
    <col min="10" max="12" width="11.140625" style="74" customWidth="1"/>
    <col min="13" max="13" width="11.28515625" style="75" customWidth="1"/>
    <col min="14" max="14" width="11.140625" style="74" hidden="1" customWidth="1"/>
    <col min="15" max="15" width="11.140625" style="74" customWidth="1"/>
    <col min="16" max="16" width="11.140625" style="74" hidden="1" customWidth="1"/>
    <col min="17" max="19" width="11.140625" style="74" customWidth="1"/>
    <col min="20" max="20" width="11.140625" style="75" customWidth="1"/>
    <col min="21" max="24" width="11.140625" style="74" customWidth="1"/>
  </cols>
  <sheetData>
    <row r="1" spans="2:9" ht="18.75">
      <c r="B1" s="90" t="s">
        <v>214</v>
      </c>
    </row>
    <row r="2" spans="2:9" ht="18.75">
      <c r="B2" s="341" t="s">
        <v>215</v>
      </c>
      <c r="C2" s="341"/>
      <c r="D2" s="341"/>
      <c r="E2" s="341"/>
      <c r="F2" s="341"/>
    </row>
    <row r="3" spans="2:9" ht="30">
      <c r="B3" s="87" t="s">
        <v>216</v>
      </c>
      <c r="C3" s="76" t="s">
        <v>217</v>
      </c>
      <c r="D3" s="76" t="s">
        <v>218</v>
      </c>
      <c r="E3" s="76" t="s">
        <v>219</v>
      </c>
      <c r="F3" s="76" t="s">
        <v>220</v>
      </c>
    </row>
    <row r="4" spans="2:9">
      <c r="B4" s="2" t="s">
        <v>221</v>
      </c>
      <c r="C4" s="80" t="e">
        <f>#REF!</f>
        <v>#REF!</v>
      </c>
      <c r="D4" s="80" t="e">
        <f>#REF!</f>
        <v>#REF!</v>
      </c>
      <c r="E4" s="80" t="e">
        <f>#REF!</f>
        <v>#REF!</v>
      </c>
      <c r="F4" s="82" t="e">
        <f>#REF!</f>
        <v>#REF!</v>
      </c>
    </row>
    <row r="5" spans="2:9">
      <c r="B5" s="2" t="s">
        <v>222</v>
      </c>
      <c r="C5" s="80" t="e">
        <f>#REF!</f>
        <v>#REF!</v>
      </c>
      <c r="D5" s="80" t="e">
        <f>#REF!</f>
        <v>#REF!</v>
      </c>
      <c r="E5" s="80" t="e">
        <f>#REF!</f>
        <v>#REF!</v>
      </c>
      <c r="F5" s="80">
        <v>0</v>
      </c>
    </row>
    <row r="7" spans="2:9" ht="18.75">
      <c r="B7" s="342" t="s">
        <v>223</v>
      </c>
      <c r="C7" s="342"/>
      <c r="D7" s="342"/>
      <c r="E7" s="342"/>
      <c r="F7" s="343"/>
    </row>
    <row r="8" spans="2:9" ht="30">
      <c r="B8" s="87" t="s">
        <v>216</v>
      </c>
      <c r="C8" s="76" t="s">
        <v>217</v>
      </c>
      <c r="D8" s="76" t="s">
        <v>218</v>
      </c>
      <c r="E8" s="76" t="s">
        <v>219</v>
      </c>
      <c r="F8" s="77" t="s">
        <v>220</v>
      </c>
    </row>
    <row r="9" spans="2:9">
      <c r="B9" s="2" t="s">
        <v>221</v>
      </c>
      <c r="C9" s="82">
        <v>2</v>
      </c>
      <c r="D9" s="82">
        <v>20</v>
      </c>
      <c r="E9" s="82">
        <v>150</v>
      </c>
      <c r="F9" s="82">
        <v>300</v>
      </c>
    </row>
    <row r="10" spans="2:9">
      <c r="B10" s="2" t="s">
        <v>222</v>
      </c>
      <c r="C10" s="82">
        <v>1</v>
      </c>
      <c r="D10" s="82">
        <v>16</v>
      </c>
      <c r="E10" s="82">
        <v>120</v>
      </c>
      <c r="F10" s="82">
        <v>0</v>
      </c>
    </row>
    <row r="11" spans="2:9" ht="15.75" thickBot="1"/>
    <row r="12" spans="2:9" ht="18.75">
      <c r="B12" s="344" t="s">
        <v>224</v>
      </c>
      <c r="C12" s="345"/>
      <c r="D12" s="345"/>
      <c r="E12" s="345"/>
      <c r="F12" s="345"/>
      <c r="G12" s="345"/>
      <c r="H12" s="346"/>
      <c r="I12" s="347"/>
    </row>
    <row r="13" spans="2:9" ht="30">
      <c r="B13" s="89" t="s">
        <v>216</v>
      </c>
      <c r="C13" s="78" t="s">
        <v>225</v>
      </c>
      <c r="D13" s="76" t="s">
        <v>226</v>
      </c>
      <c r="E13" s="78" t="s">
        <v>227</v>
      </c>
      <c r="F13" s="76" t="s">
        <v>228</v>
      </c>
      <c r="G13" s="76" t="s">
        <v>219</v>
      </c>
      <c r="H13" s="86" t="s">
        <v>229</v>
      </c>
      <c r="I13" s="79" t="s">
        <v>230</v>
      </c>
    </row>
    <row r="14" spans="2:9">
      <c r="B14" s="2" t="s">
        <v>221</v>
      </c>
      <c r="C14" s="81" t="e">
        <f>C4+C9</f>
        <v>#REF!</v>
      </c>
      <c r="D14" s="92">
        <v>5</v>
      </c>
      <c r="E14" s="81" t="e">
        <f>D4+D9-4</f>
        <v>#REF!</v>
      </c>
      <c r="F14" s="92">
        <v>36</v>
      </c>
      <c r="G14" s="80">
        <v>150</v>
      </c>
      <c r="H14" s="80" t="e">
        <f>F4+F9</f>
        <v>#REF!</v>
      </c>
      <c r="I14" s="93">
        <v>3500</v>
      </c>
    </row>
    <row r="15" spans="2:9">
      <c r="B15" s="2" t="s">
        <v>222</v>
      </c>
      <c r="C15" s="81" t="e">
        <f>C5+C10</f>
        <v>#REF!</v>
      </c>
      <c r="D15" s="91">
        <v>4</v>
      </c>
      <c r="E15" s="81" t="e">
        <f>D5+D10-4</f>
        <v>#REF!</v>
      </c>
      <c r="F15" s="91">
        <v>32</v>
      </c>
      <c r="G15" s="80">
        <v>120</v>
      </c>
      <c r="H15" s="80">
        <f>F5+F10</f>
        <v>0</v>
      </c>
      <c r="I15" s="91">
        <v>0</v>
      </c>
    </row>
    <row r="17" spans="2:9" ht="18.75">
      <c r="B17" s="348" t="s">
        <v>231</v>
      </c>
      <c r="C17" s="348"/>
      <c r="D17" s="348"/>
      <c r="E17" s="348"/>
      <c r="F17" s="348"/>
      <c r="G17" s="348"/>
      <c r="H17" s="348"/>
      <c r="I17" s="348"/>
    </row>
    <row r="18" spans="2:9" ht="30">
      <c r="B18" s="87" t="s">
        <v>216</v>
      </c>
      <c r="C18" s="78" t="s">
        <v>225</v>
      </c>
      <c r="D18" s="76" t="s">
        <v>226</v>
      </c>
      <c r="E18" s="78" t="s">
        <v>227</v>
      </c>
      <c r="F18" s="76" t="s">
        <v>228</v>
      </c>
      <c r="G18" s="76" t="s">
        <v>219</v>
      </c>
      <c r="H18" s="86" t="s">
        <v>229</v>
      </c>
      <c r="I18" s="79" t="s">
        <v>230</v>
      </c>
    </row>
    <row r="19" spans="2:9">
      <c r="B19" s="1" t="s">
        <v>221</v>
      </c>
      <c r="C19" s="84"/>
      <c r="D19" s="83">
        <f>D14-C9</f>
        <v>3</v>
      </c>
      <c r="E19" s="84"/>
      <c r="F19" s="83">
        <f>F14-D9</f>
        <v>16</v>
      </c>
      <c r="G19" s="83">
        <f>G14-E9</f>
        <v>0</v>
      </c>
      <c r="H19" s="83"/>
      <c r="I19" s="83">
        <f>I14-F9</f>
        <v>3200</v>
      </c>
    </row>
    <row r="20" spans="2:9">
      <c r="B20" s="1" t="s">
        <v>222</v>
      </c>
      <c r="C20" s="85"/>
      <c r="D20" s="83">
        <f>D15-C10</f>
        <v>3</v>
      </c>
      <c r="E20" s="85"/>
      <c r="F20" s="83">
        <f>F15-D10</f>
        <v>16</v>
      </c>
      <c r="G20" s="83">
        <f>G15-E10</f>
        <v>0</v>
      </c>
      <c r="H20" s="83"/>
      <c r="I20" s="83">
        <f>I15-F10</f>
        <v>0</v>
      </c>
    </row>
  </sheetData>
  <mergeCells count="4">
    <mergeCell ref="B2:F2"/>
    <mergeCell ref="B7:F7"/>
    <mergeCell ref="B12:I12"/>
    <mergeCell ref="B17:I17"/>
  </mergeCells>
  <pageMargins left="0.7" right="0.7" top="0.75" bottom="0.75" header="0.3" footer="0.3"/>
  <pageSetup orientation="portrait" r:id="rId1"/>
  <headerFooter>
    <oddHeader>&amp;L&amp;"Calibri"&amp;13&amp;K000000•• PROTECTED&amp;1#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50"/>
  <sheetViews>
    <sheetView view="pageBreakPreview" zoomScaleSheetLayoutView="100" workbookViewId="0">
      <selection activeCell="AF13" sqref="AF13"/>
    </sheetView>
  </sheetViews>
  <sheetFormatPr defaultColWidth="4.140625" defaultRowHeight="14.1" customHeight="1"/>
  <cols>
    <col min="1" max="49" width="3.7109375" style="64" customWidth="1"/>
    <col min="50" max="71" width="4.140625" style="64" customWidth="1"/>
    <col min="72" max="16384" width="4.140625" style="65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15"/>
      <c r="AT1" s="15"/>
      <c r="AU1" s="15"/>
      <c r="AV1" s="15"/>
      <c r="AW1" s="16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16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Suttichai</v>
      </c>
      <c r="AT3" s="24"/>
      <c r="AU3" s="24"/>
      <c r="AV3" s="24"/>
      <c r="AW3" s="25"/>
    </row>
    <row r="4" spans="1:49" s="62" customFormat="1" ht="14.1" customHeight="1">
      <c r="A4" s="132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8" t="s">
        <v>17</v>
      </c>
      <c r="AI4" s="99"/>
      <c r="AJ4" s="100"/>
      <c r="AK4" s="101"/>
      <c r="AL4" s="102" t="s">
        <v>18</v>
      </c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3"/>
    </row>
    <row r="5" spans="1:49" s="63" customFormat="1" ht="14.1" customHeight="1">
      <c r="A5" s="133"/>
      <c r="B5" s="187" t="s">
        <v>19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34"/>
    </row>
    <row r="6" spans="1:49" s="63" customFormat="1" ht="14.1" customHeight="1">
      <c r="A6" s="133"/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34"/>
    </row>
    <row r="7" spans="1:49" s="62" customFormat="1" ht="14.1" customHeight="1">
      <c r="A7" s="135"/>
      <c r="B7" s="98" t="s">
        <v>20</v>
      </c>
      <c r="C7" s="99"/>
      <c r="D7" s="98" t="s">
        <v>21</v>
      </c>
      <c r="E7" s="100"/>
      <c r="F7" s="99" t="s">
        <v>22</v>
      </c>
      <c r="G7" s="99"/>
      <c r="H7" s="99"/>
      <c r="I7" s="99"/>
      <c r="J7" s="98" t="s">
        <v>23</v>
      </c>
      <c r="K7" s="100"/>
      <c r="L7" s="99" t="s">
        <v>24</v>
      </c>
      <c r="M7" s="99"/>
      <c r="N7" s="99"/>
      <c r="O7" s="98" t="s">
        <v>25</v>
      </c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8" t="s">
        <v>9</v>
      </c>
      <c r="AS7" s="99"/>
      <c r="AT7" s="99"/>
      <c r="AU7" s="99"/>
      <c r="AV7" s="100"/>
      <c r="AW7" s="136"/>
    </row>
    <row r="8" spans="1:49" s="62" customFormat="1" ht="14.1" customHeight="1">
      <c r="A8" s="135"/>
      <c r="B8" s="106" t="s">
        <v>26</v>
      </c>
      <c r="C8" s="107"/>
      <c r="D8" s="108">
        <v>1</v>
      </c>
      <c r="E8" s="109"/>
      <c r="F8" s="67">
        <f>AK3</f>
        <v>44897</v>
      </c>
      <c r="G8" s="107"/>
      <c r="H8" s="107"/>
      <c r="I8" s="107"/>
      <c r="J8" s="110" t="s">
        <v>27</v>
      </c>
      <c r="K8" s="109"/>
      <c r="L8" s="111" t="s">
        <v>28</v>
      </c>
      <c r="M8" s="107"/>
      <c r="N8" s="107"/>
      <c r="O8" s="112" t="s">
        <v>29</v>
      </c>
      <c r="P8" s="113"/>
      <c r="Q8" s="114"/>
      <c r="R8" s="114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5" t="s">
        <v>236</v>
      </c>
      <c r="AS8" s="107"/>
      <c r="AT8" s="107"/>
      <c r="AU8" s="107"/>
      <c r="AV8" s="109"/>
      <c r="AW8" s="136"/>
    </row>
    <row r="9" spans="1:49" s="62" customFormat="1" ht="14.1" customHeight="1">
      <c r="A9" s="135"/>
      <c r="B9" s="106"/>
      <c r="C9" s="107"/>
      <c r="D9" s="108"/>
      <c r="E9" s="109"/>
      <c r="F9" s="223"/>
      <c r="G9" s="107"/>
      <c r="H9" s="107"/>
      <c r="I9" s="107"/>
      <c r="J9" s="110"/>
      <c r="K9" s="109"/>
      <c r="L9" s="111"/>
      <c r="M9" s="107"/>
      <c r="N9" s="107"/>
      <c r="O9" s="112"/>
      <c r="P9" s="113"/>
      <c r="Q9" s="114"/>
      <c r="R9" s="114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267"/>
      <c r="AS9" s="268"/>
      <c r="AT9" s="268"/>
      <c r="AU9" s="268"/>
      <c r="AV9" s="269"/>
      <c r="AW9" s="136"/>
    </row>
    <row r="10" spans="1:49" s="62" customFormat="1" ht="14.1" customHeight="1">
      <c r="A10" s="135"/>
      <c r="B10" s="106"/>
      <c r="C10" s="107"/>
      <c r="D10" s="108"/>
      <c r="E10" s="109"/>
      <c r="F10" s="218"/>
      <c r="G10" s="107"/>
      <c r="H10" s="107"/>
      <c r="I10" s="107"/>
      <c r="J10" s="110"/>
      <c r="K10" s="109"/>
      <c r="L10" s="111"/>
      <c r="M10" s="107"/>
      <c r="N10" s="107"/>
      <c r="O10" s="112"/>
      <c r="P10" s="113"/>
      <c r="Q10" s="114"/>
      <c r="R10" s="114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267"/>
      <c r="AS10" s="268"/>
      <c r="AT10" s="268"/>
      <c r="AU10" s="268"/>
      <c r="AV10" s="269"/>
      <c r="AW10" s="136"/>
    </row>
    <row r="11" spans="1:49" s="62" customFormat="1" ht="14.1" customHeight="1">
      <c r="A11" s="135"/>
      <c r="B11" s="106"/>
      <c r="C11" s="107"/>
      <c r="D11" s="108"/>
      <c r="E11" s="109"/>
      <c r="F11" s="67"/>
      <c r="G11" s="107"/>
      <c r="H11" s="107"/>
      <c r="I11" s="107"/>
      <c r="J11" s="110"/>
      <c r="K11" s="109"/>
      <c r="L11" s="111"/>
      <c r="M11" s="107"/>
      <c r="N11" s="107"/>
      <c r="O11" s="112"/>
      <c r="P11" s="113"/>
      <c r="Q11" s="114"/>
      <c r="R11" s="114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5"/>
      <c r="AS11" s="107"/>
      <c r="AT11" s="107"/>
      <c r="AU11" s="107"/>
      <c r="AV11" s="109"/>
      <c r="AW11" s="136"/>
    </row>
    <row r="12" spans="1:49" s="62" customFormat="1" ht="14.1" customHeight="1">
      <c r="A12" s="135"/>
      <c r="B12" s="116"/>
      <c r="C12" s="117"/>
      <c r="D12" s="115"/>
      <c r="E12" s="109"/>
      <c r="F12" s="107"/>
      <c r="G12" s="107"/>
      <c r="H12" s="107"/>
      <c r="I12" s="107"/>
      <c r="J12" s="110"/>
      <c r="K12" s="118"/>
      <c r="L12" s="111"/>
      <c r="M12" s="107"/>
      <c r="N12" s="107"/>
      <c r="O12" s="112"/>
      <c r="P12" s="113"/>
      <c r="Q12" s="113"/>
      <c r="R12" s="119"/>
      <c r="S12" s="120"/>
      <c r="T12" s="120"/>
      <c r="U12" s="120"/>
      <c r="V12" s="120"/>
      <c r="W12" s="120"/>
      <c r="X12" s="120"/>
      <c r="Y12" s="120"/>
      <c r="Z12" s="120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5"/>
      <c r="AS12" s="107"/>
      <c r="AT12" s="107"/>
      <c r="AU12" s="107"/>
      <c r="AV12" s="109"/>
      <c r="AW12" s="136"/>
    </row>
    <row r="13" spans="1:49" s="62" customFormat="1" ht="14.1" customHeight="1">
      <c r="A13" s="135"/>
      <c r="B13" s="116"/>
      <c r="C13" s="117"/>
      <c r="D13" s="115"/>
      <c r="E13" s="109"/>
      <c r="F13" s="107"/>
      <c r="G13" s="107"/>
      <c r="H13" s="107"/>
      <c r="I13" s="107"/>
      <c r="J13" s="110"/>
      <c r="K13" s="118"/>
      <c r="L13" s="111"/>
      <c r="M13" s="107"/>
      <c r="N13" s="107"/>
      <c r="O13" s="112"/>
      <c r="P13" s="113"/>
      <c r="Q13" s="113"/>
      <c r="R13" s="119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5"/>
      <c r="AS13" s="107"/>
      <c r="AT13" s="107"/>
      <c r="AU13" s="107"/>
      <c r="AV13" s="109"/>
      <c r="AW13" s="136"/>
    </row>
    <row r="14" spans="1:49" s="62" customFormat="1" ht="14.1" customHeight="1">
      <c r="A14" s="135"/>
      <c r="B14" s="116"/>
      <c r="C14" s="117"/>
      <c r="D14" s="115"/>
      <c r="E14" s="109"/>
      <c r="F14" s="107"/>
      <c r="G14" s="107"/>
      <c r="H14" s="107"/>
      <c r="I14" s="107"/>
      <c r="J14" s="110"/>
      <c r="K14" s="118"/>
      <c r="L14" s="111"/>
      <c r="M14" s="107"/>
      <c r="N14" s="107"/>
      <c r="O14" s="112"/>
      <c r="P14" s="113"/>
      <c r="Q14" s="113"/>
      <c r="R14" s="119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5"/>
      <c r="AS14" s="107"/>
      <c r="AT14" s="107"/>
      <c r="AU14" s="107"/>
      <c r="AV14" s="109"/>
      <c r="AW14" s="136"/>
    </row>
    <row r="15" spans="1:49" s="62" customFormat="1" ht="14.1" customHeight="1">
      <c r="A15" s="135"/>
      <c r="B15" s="116"/>
      <c r="C15" s="117"/>
      <c r="D15" s="115"/>
      <c r="E15" s="109"/>
      <c r="F15" s="107"/>
      <c r="G15" s="107"/>
      <c r="H15" s="107"/>
      <c r="I15" s="107"/>
      <c r="J15" s="110"/>
      <c r="K15" s="118"/>
      <c r="L15" s="111"/>
      <c r="M15" s="107"/>
      <c r="N15" s="107"/>
      <c r="O15" s="112"/>
      <c r="P15" s="113"/>
      <c r="Q15" s="113"/>
      <c r="R15" s="119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5"/>
      <c r="AS15" s="107"/>
      <c r="AT15" s="107"/>
      <c r="AU15" s="107"/>
      <c r="AV15" s="109"/>
      <c r="AW15" s="136"/>
    </row>
    <row r="16" spans="1:49" s="62" customFormat="1" ht="14.1" customHeight="1">
      <c r="A16" s="135"/>
      <c r="B16" s="116"/>
      <c r="C16" s="117"/>
      <c r="D16" s="115"/>
      <c r="E16" s="109"/>
      <c r="F16" s="107"/>
      <c r="G16" s="107"/>
      <c r="H16" s="107"/>
      <c r="I16" s="107"/>
      <c r="J16" s="110"/>
      <c r="K16" s="118"/>
      <c r="L16" s="111"/>
      <c r="M16" s="107"/>
      <c r="N16" s="107"/>
      <c r="O16" s="112"/>
      <c r="P16" s="113"/>
      <c r="Q16" s="113"/>
      <c r="R16" s="119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5"/>
      <c r="AS16" s="107"/>
      <c r="AT16" s="107"/>
      <c r="AU16" s="107"/>
      <c r="AV16" s="109"/>
      <c r="AW16" s="136"/>
    </row>
    <row r="17" spans="1:49" s="62" customFormat="1" ht="14.1" customHeight="1">
      <c r="A17" s="135"/>
      <c r="B17" s="116"/>
      <c r="C17" s="117"/>
      <c r="D17" s="115"/>
      <c r="E17" s="109"/>
      <c r="F17" s="107"/>
      <c r="G17" s="107"/>
      <c r="H17" s="107"/>
      <c r="I17" s="107"/>
      <c r="J17" s="110"/>
      <c r="K17" s="118"/>
      <c r="L17" s="111"/>
      <c r="M17" s="107"/>
      <c r="N17" s="107"/>
      <c r="O17" s="112"/>
      <c r="P17" s="113"/>
      <c r="Q17" s="113"/>
      <c r="R17" s="119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5"/>
      <c r="AS17" s="107"/>
      <c r="AT17" s="107"/>
      <c r="AU17" s="107"/>
      <c r="AV17" s="109"/>
      <c r="AW17" s="136"/>
    </row>
    <row r="18" spans="1:49" s="62" customFormat="1" ht="14.1" customHeight="1">
      <c r="A18" s="135"/>
      <c r="B18" s="116"/>
      <c r="C18" s="117"/>
      <c r="D18" s="115"/>
      <c r="E18" s="109"/>
      <c r="F18" s="107"/>
      <c r="G18" s="107"/>
      <c r="H18" s="107"/>
      <c r="I18" s="107"/>
      <c r="J18" s="110"/>
      <c r="K18" s="118"/>
      <c r="L18" s="111"/>
      <c r="M18" s="107"/>
      <c r="N18" s="107"/>
      <c r="O18" s="112"/>
      <c r="P18" s="113"/>
      <c r="Q18" s="121"/>
      <c r="R18" s="122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15"/>
      <c r="AS18" s="117"/>
      <c r="AT18" s="117"/>
      <c r="AU18" s="117"/>
      <c r="AV18" s="123"/>
      <c r="AW18" s="136"/>
    </row>
    <row r="19" spans="1:49" s="62" customFormat="1" ht="14.1" customHeight="1">
      <c r="A19" s="135"/>
      <c r="B19" s="116"/>
      <c r="C19" s="107"/>
      <c r="D19" s="115"/>
      <c r="E19" s="123"/>
      <c r="F19" s="107"/>
      <c r="G19" s="117"/>
      <c r="H19" s="117"/>
      <c r="I19" s="117"/>
      <c r="J19" s="110"/>
      <c r="K19" s="118"/>
      <c r="L19" s="111"/>
      <c r="M19" s="107"/>
      <c r="N19" s="107"/>
      <c r="O19" s="112"/>
      <c r="P19" s="113"/>
      <c r="Q19" s="113"/>
      <c r="R19" s="119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5"/>
      <c r="AS19" s="107"/>
      <c r="AT19" s="107"/>
      <c r="AU19" s="107"/>
      <c r="AV19" s="109"/>
      <c r="AW19" s="136"/>
    </row>
    <row r="20" spans="1:49" s="62" customFormat="1" ht="14.1" customHeight="1">
      <c r="A20" s="135"/>
      <c r="B20" s="116"/>
      <c r="C20" s="117"/>
      <c r="D20" s="115"/>
      <c r="E20" s="109"/>
      <c r="F20" s="107"/>
      <c r="G20" s="107"/>
      <c r="H20" s="107"/>
      <c r="I20" s="107"/>
      <c r="J20" s="110"/>
      <c r="K20" s="118"/>
      <c r="L20" s="111"/>
      <c r="M20" s="107"/>
      <c r="N20" s="107"/>
      <c r="O20" s="112"/>
      <c r="P20" s="113"/>
      <c r="Q20" s="113"/>
      <c r="R20" s="119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5"/>
      <c r="AS20" s="107"/>
      <c r="AT20" s="107"/>
      <c r="AU20" s="107"/>
      <c r="AV20" s="109"/>
      <c r="AW20" s="136"/>
    </row>
    <row r="21" spans="1:49" s="62" customFormat="1" ht="14.1" customHeight="1">
      <c r="A21" s="135"/>
      <c r="B21" s="116"/>
      <c r="C21" s="117"/>
      <c r="D21" s="115"/>
      <c r="E21" s="109"/>
      <c r="F21" s="107"/>
      <c r="G21" s="107"/>
      <c r="H21" s="107"/>
      <c r="I21" s="107"/>
      <c r="J21" s="110"/>
      <c r="K21" s="118"/>
      <c r="L21" s="111"/>
      <c r="M21" s="107"/>
      <c r="N21" s="107"/>
      <c r="O21" s="112"/>
      <c r="P21" s="113"/>
      <c r="Q21" s="113"/>
      <c r="R21" s="119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5"/>
      <c r="AS21" s="107"/>
      <c r="AT21" s="107"/>
      <c r="AU21" s="107"/>
      <c r="AV21" s="109"/>
      <c r="AW21" s="136"/>
    </row>
    <row r="22" spans="1:49" s="62" customFormat="1" ht="14.1" customHeight="1">
      <c r="A22" s="135"/>
      <c r="B22" s="116"/>
      <c r="C22" s="117"/>
      <c r="D22" s="115"/>
      <c r="E22" s="109"/>
      <c r="F22" s="107"/>
      <c r="G22" s="107"/>
      <c r="H22" s="107"/>
      <c r="I22" s="107"/>
      <c r="J22" s="110"/>
      <c r="K22" s="118"/>
      <c r="L22" s="111"/>
      <c r="M22" s="107"/>
      <c r="N22" s="107"/>
      <c r="O22" s="112"/>
      <c r="P22" s="113"/>
      <c r="Q22" s="113"/>
      <c r="R22" s="119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5"/>
      <c r="AS22" s="107"/>
      <c r="AT22" s="107"/>
      <c r="AU22" s="107"/>
      <c r="AV22" s="109"/>
      <c r="AW22" s="136"/>
    </row>
    <row r="23" spans="1:49" s="62" customFormat="1" ht="14.1" customHeight="1">
      <c r="A23" s="135"/>
      <c r="B23" s="116"/>
      <c r="C23" s="117"/>
      <c r="D23" s="115"/>
      <c r="E23" s="109"/>
      <c r="F23" s="107"/>
      <c r="G23" s="107"/>
      <c r="H23" s="107"/>
      <c r="I23" s="107"/>
      <c r="J23" s="110"/>
      <c r="K23" s="118"/>
      <c r="L23" s="111"/>
      <c r="M23" s="107"/>
      <c r="N23" s="107"/>
      <c r="O23" s="112"/>
      <c r="P23" s="113"/>
      <c r="Q23" s="113"/>
      <c r="R23" s="119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5"/>
      <c r="AS23" s="107"/>
      <c r="AT23" s="107"/>
      <c r="AU23" s="107"/>
      <c r="AV23" s="109"/>
      <c r="AW23" s="136"/>
    </row>
    <row r="24" spans="1:49" s="62" customFormat="1" ht="14.1" customHeight="1">
      <c r="A24" s="135"/>
      <c r="B24" s="116"/>
      <c r="C24" s="117"/>
      <c r="D24" s="115"/>
      <c r="E24" s="109"/>
      <c r="F24" s="107"/>
      <c r="G24" s="107"/>
      <c r="H24" s="107"/>
      <c r="I24" s="107"/>
      <c r="J24" s="110"/>
      <c r="K24" s="118"/>
      <c r="L24" s="111"/>
      <c r="M24" s="107"/>
      <c r="N24" s="107"/>
      <c r="O24" s="112"/>
      <c r="P24" s="113"/>
      <c r="Q24" s="113"/>
      <c r="R24" s="119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5"/>
      <c r="AS24" s="107"/>
      <c r="AT24" s="107"/>
      <c r="AU24" s="107"/>
      <c r="AV24" s="109"/>
      <c r="AW24" s="136"/>
    </row>
    <row r="25" spans="1:49" s="62" customFormat="1" ht="14.1" customHeight="1">
      <c r="A25" s="135"/>
      <c r="B25" s="116"/>
      <c r="C25" s="117"/>
      <c r="D25" s="115"/>
      <c r="E25" s="109"/>
      <c r="F25" s="107"/>
      <c r="G25" s="107"/>
      <c r="H25" s="107"/>
      <c r="I25" s="107"/>
      <c r="J25" s="110"/>
      <c r="K25" s="118"/>
      <c r="L25" s="111"/>
      <c r="M25" s="107"/>
      <c r="N25" s="107"/>
      <c r="O25" s="112"/>
      <c r="P25" s="113"/>
      <c r="Q25" s="113"/>
      <c r="R25" s="119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5"/>
      <c r="AS25" s="107"/>
      <c r="AT25" s="107"/>
      <c r="AU25" s="107"/>
      <c r="AV25" s="109"/>
      <c r="AW25" s="136"/>
    </row>
    <row r="26" spans="1:49" s="62" customFormat="1" ht="14.1" customHeight="1">
      <c r="A26" s="135"/>
      <c r="B26" s="116"/>
      <c r="C26" s="117"/>
      <c r="D26" s="115"/>
      <c r="E26" s="109"/>
      <c r="F26" s="107"/>
      <c r="G26" s="107"/>
      <c r="H26" s="107"/>
      <c r="I26" s="107"/>
      <c r="J26" s="110"/>
      <c r="K26" s="118"/>
      <c r="L26" s="111"/>
      <c r="M26" s="107"/>
      <c r="N26" s="107"/>
      <c r="O26" s="112"/>
      <c r="P26" s="113"/>
      <c r="Q26" s="113"/>
      <c r="R26" s="119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5"/>
      <c r="AS26" s="107"/>
      <c r="AT26" s="107"/>
      <c r="AU26" s="107"/>
      <c r="AV26" s="109"/>
      <c r="AW26" s="136"/>
    </row>
    <row r="27" spans="1:49" s="62" customFormat="1" ht="14.1" customHeight="1">
      <c r="A27" s="135"/>
      <c r="B27" s="110"/>
      <c r="C27" s="107"/>
      <c r="D27" s="115"/>
      <c r="E27" s="109"/>
      <c r="F27" s="107"/>
      <c r="G27" s="107"/>
      <c r="H27" s="107"/>
      <c r="I27" s="107"/>
      <c r="J27" s="110"/>
      <c r="K27" s="118"/>
      <c r="L27" s="111"/>
      <c r="M27" s="107"/>
      <c r="N27" s="107"/>
      <c r="O27" s="112"/>
      <c r="P27" s="113"/>
      <c r="Q27" s="113"/>
      <c r="R27" s="119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5"/>
      <c r="AS27" s="107"/>
      <c r="AT27" s="107"/>
      <c r="AU27" s="107"/>
      <c r="AV27" s="109"/>
      <c r="AW27" s="136"/>
    </row>
    <row r="28" spans="1:49" s="62" customFormat="1" ht="14.1" customHeight="1">
      <c r="A28" s="135"/>
      <c r="B28" s="110"/>
      <c r="C28" s="107"/>
      <c r="D28" s="115"/>
      <c r="E28" s="109"/>
      <c r="F28" s="107"/>
      <c r="G28" s="107"/>
      <c r="H28" s="107"/>
      <c r="I28" s="107"/>
      <c r="J28" s="110"/>
      <c r="K28" s="118"/>
      <c r="L28" s="111"/>
      <c r="M28" s="107"/>
      <c r="N28" s="107"/>
      <c r="O28" s="112"/>
      <c r="P28" s="113"/>
      <c r="Q28" s="113"/>
      <c r="R28" s="119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5"/>
      <c r="AS28" s="107"/>
      <c r="AT28" s="107"/>
      <c r="AU28" s="107"/>
      <c r="AV28" s="109"/>
      <c r="AW28" s="136"/>
    </row>
    <row r="29" spans="1:49" s="62" customFormat="1" ht="14.1" customHeight="1">
      <c r="A29" s="135"/>
      <c r="B29" s="110"/>
      <c r="C29" s="107"/>
      <c r="D29" s="115"/>
      <c r="E29" s="109"/>
      <c r="F29" s="107"/>
      <c r="G29" s="107"/>
      <c r="H29" s="107"/>
      <c r="I29" s="107"/>
      <c r="J29" s="110"/>
      <c r="K29" s="118"/>
      <c r="L29" s="111"/>
      <c r="M29" s="107"/>
      <c r="N29" s="107"/>
      <c r="O29" s="112"/>
      <c r="P29" s="113"/>
      <c r="Q29" s="113"/>
      <c r="R29" s="119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5"/>
      <c r="AS29" s="107"/>
      <c r="AT29" s="107"/>
      <c r="AU29" s="107"/>
      <c r="AV29" s="109"/>
      <c r="AW29" s="136"/>
    </row>
    <row r="30" spans="1:49" s="62" customFormat="1" ht="14.1" customHeight="1">
      <c r="A30" s="135"/>
      <c r="B30" s="110"/>
      <c r="C30" s="107"/>
      <c r="D30" s="115"/>
      <c r="E30" s="109"/>
      <c r="F30" s="107"/>
      <c r="G30" s="107"/>
      <c r="H30" s="107"/>
      <c r="I30" s="107"/>
      <c r="J30" s="110"/>
      <c r="K30" s="118"/>
      <c r="L30" s="111"/>
      <c r="M30" s="107"/>
      <c r="N30" s="107"/>
      <c r="O30" s="112"/>
      <c r="P30" s="113"/>
      <c r="Q30" s="113"/>
      <c r="R30" s="119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5"/>
      <c r="AS30" s="107"/>
      <c r="AT30" s="107"/>
      <c r="AU30" s="107"/>
      <c r="AV30" s="109"/>
      <c r="AW30" s="136"/>
    </row>
    <row r="31" spans="1:49" s="62" customFormat="1" ht="14.1" customHeight="1">
      <c r="A31" s="135"/>
      <c r="B31" s="110"/>
      <c r="C31" s="107"/>
      <c r="D31" s="115"/>
      <c r="E31" s="109"/>
      <c r="F31" s="107"/>
      <c r="G31" s="107"/>
      <c r="H31" s="107"/>
      <c r="I31" s="107"/>
      <c r="J31" s="110"/>
      <c r="K31" s="118"/>
      <c r="L31" s="111"/>
      <c r="M31" s="107"/>
      <c r="N31" s="107"/>
      <c r="O31" s="112"/>
      <c r="P31" s="113"/>
      <c r="Q31" s="113"/>
      <c r="R31" s="119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5"/>
      <c r="AS31" s="107"/>
      <c r="AT31" s="107"/>
      <c r="AU31" s="107"/>
      <c r="AV31" s="109"/>
      <c r="AW31" s="136"/>
    </row>
    <row r="32" spans="1:49" s="62" customFormat="1" ht="14.1" customHeight="1">
      <c r="A32" s="135"/>
      <c r="B32" s="110"/>
      <c r="C32" s="107"/>
      <c r="D32" s="115"/>
      <c r="E32" s="109"/>
      <c r="F32" s="107"/>
      <c r="G32" s="107"/>
      <c r="H32" s="107"/>
      <c r="I32" s="107"/>
      <c r="J32" s="110"/>
      <c r="K32" s="118"/>
      <c r="L32" s="111"/>
      <c r="M32" s="107"/>
      <c r="N32" s="107"/>
      <c r="O32" s="112"/>
      <c r="P32" s="113"/>
      <c r="Q32" s="113"/>
      <c r="R32" s="119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5"/>
      <c r="AS32" s="107"/>
      <c r="AT32" s="107"/>
      <c r="AU32" s="107"/>
      <c r="AV32" s="109"/>
      <c r="AW32" s="136"/>
    </row>
    <row r="33" spans="1:49" s="62" customFormat="1" ht="14.1" customHeight="1">
      <c r="A33" s="135"/>
      <c r="B33" s="110"/>
      <c r="C33" s="107"/>
      <c r="D33" s="115"/>
      <c r="E33" s="109"/>
      <c r="F33" s="107"/>
      <c r="G33" s="107"/>
      <c r="H33" s="107"/>
      <c r="I33" s="107"/>
      <c r="J33" s="110"/>
      <c r="K33" s="118"/>
      <c r="L33" s="111"/>
      <c r="M33" s="107"/>
      <c r="N33" s="107"/>
      <c r="O33" s="112"/>
      <c r="P33" s="113"/>
      <c r="Q33" s="113"/>
      <c r="R33" s="119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5"/>
      <c r="AS33" s="107"/>
      <c r="AT33" s="107"/>
      <c r="AU33" s="107"/>
      <c r="AV33" s="109"/>
      <c r="AW33" s="136"/>
    </row>
    <row r="34" spans="1:49" s="62" customFormat="1" ht="14.1" customHeight="1">
      <c r="A34" s="135"/>
      <c r="B34" s="110"/>
      <c r="C34" s="107"/>
      <c r="D34" s="115"/>
      <c r="E34" s="109"/>
      <c r="F34" s="107"/>
      <c r="G34" s="107"/>
      <c r="H34" s="107"/>
      <c r="I34" s="107"/>
      <c r="J34" s="110"/>
      <c r="K34" s="118"/>
      <c r="L34" s="111"/>
      <c r="M34" s="107"/>
      <c r="N34" s="107"/>
      <c r="O34" s="112"/>
      <c r="P34" s="113"/>
      <c r="Q34" s="113"/>
      <c r="R34" s="119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5"/>
      <c r="AS34" s="107"/>
      <c r="AT34" s="107"/>
      <c r="AU34" s="107"/>
      <c r="AV34" s="109"/>
      <c r="AW34" s="136"/>
    </row>
    <row r="35" spans="1:49" s="62" customFormat="1" ht="14.1" customHeight="1">
      <c r="A35" s="135"/>
      <c r="B35" s="110"/>
      <c r="C35" s="107"/>
      <c r="D35" s="115"/>
      <c r="E35" s="109"/>
      <c r="F35" s="107"/>
      <c r="G35" s="107"/>
      <c r="H35" s="107"/>
      <c r="I35" s="107"/>
      <c r="J35" s="110"/>
      <c r="K35" s="118"/>
      <c r="L35" s="111"/>
      <c r="M35" s="107"/>
      <c r="N35" s="107"/>
      <c r="O35" s="112"/>
      <c r="P35" s="113"/>
      <c r="Q35" s="113"/>
      <c r="R35" s="119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5"/>
      <c r="AS35" s="107"/>
      <c r="AT35" s="107"/>
      <c r="AU35" s="107"/>
      <c r="AV35" s="109"/>
      <c r="AW35" s="136"/>
    </row>
    <row r="36" spans="1:49" s="62" customFormat="1" ht="14.1" customHeight="1">
      <c r="A36" s="135"/>
      <c r="B36" s="110"/>
      <c r="C36" s="107"/>
      <c r="D36" s="115"/>
      <c r="E36" s="109"/>
      <c r="F36" s="107"/>
      <c r="G36" s="107"/>
      <c r="H36" s="107"/>
      <c r="I36" s="107"/>
      <c r="J36" s="110"/>
      <c r="K36" s="118"/>
      <c r="L36" s="111"/>
      <c r="M36" s="107"/>
      <c r="N36" s="107"/>
      <c r="O36" s="112"/>
      <c r="P36" s="113"/>
      <c r="Q36" s="113"/>
      <c r="R36" s="119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5"/>
      <c r="AS36" s="107"/>
      <c r="AT36" s="107"/>
      <c r="AU36" s="107"/>
      <c r="AV36" s="109"/>
      <c r="AW36" s="136"/>
    </row>
    <row r="37" spans="1:49" s="62" customFormat="1" ht="14.1" customHeight="1">
      <c r="A37" s="135"/>
      <c r="B37" s="110"/>
      <c r="C37" s="107"/>
      <c r="D37" s="115"/>
      <c r="E37" s="109"/>
      <c r="F37" s="107"/>
      <c r="G37" s="107"/>
      <c r="H37" s="107"/>
      <c r="I37" s="107"/>
      <c r="J37" s="110"/>
      <c r="K37" s="118"/>
      <c r="L37" s="111"/>
      <c r="M37" s="107"/>
      <c r="N37" s="107"/>
      <c r="O37" s="112"/>
      <c r="P37" s="113"/>
      <c r="Q37" s="113"/>
      <c r="R37" s="119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5"/>
      <c r="AS37" s="107"/>
      <c r="AT37" s="107"/>
      <c r="AU37" s="107"/>
      <c r="AV37" s="109"/>
      <c r="AW37" s="136"/>
    </row>
    <row r="38" spans="1:49" s="62" customFormat="1" ht="14.1" customHeight="1">
      <c r="A38" s="135"/>
      <c r="B38" s="110"/>
      <c r="C38" s="107"/>
      <c r="D38" s="115"/>
      <c r="E38" s="109"/>
      <c r="F38" s="107"/>
      <c r="G38" s="107"/>
      <c r="H38" s="107"/>
      <c r="I38" s="107"/>
      <c r="J38" s="110"/>
      <c r="K38" s="118"/>
      <c r="L38" s="111"/>
      <c r="M38" s="107"/>
      <c r="N38" s="107"/>
      <c r="O38" s="112"/>
      <c r="P38" s="113"/>
      <c r="Q38" s="113"/>
      <c r="R38" s="119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5"/>
      <c r="AS38" s="107"/>
      <c r="AT38" s="107"/>
      <c r="AU38" s="107"/>
      <c r="AV38" s="109"/>
      <c r="AW38" s="136"/>
    </row>
    <row r="39" spans="1:49" s="62" customFormat="1" ht="14.1" customHeight="1">
      <c r="A39" s="135"/>
      <c r="B39" s="110"/>
      <c r="C39" s="107"/>
      <c r="D39" s="115"/>
      <c r="E39" s="109"/>
      <c r="F39" s="107"/>
      <c r="G39" s="107"/>
      <c r="H39" s="107"/>
      <c r="I39" s="107"/>
      <c r="J39" s="110"/>
      <c r="K39" s="118"/>
      <c r="L39" s="111"/>
      <c r="M39" s="107"/>
      <c r="N39" s="107"/>
      <c r="O39" s="112"/>
      <c r="P39" s="113"/>
      <c r="Q39" s="113"/>
      <c r="R39" s="119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5"/>
      <c r="AS39" s="107"/>
      <c r="AT39" s="107"/>
      <c r="AU39" s="107"/>
      <c r="AV39" s="109"/>
      <c r="AW39" s="136"/>
    </row>
    <row r="40" spans="1:49" s="62" customFormat="1" ht="14.1" customHeight="1">
      <c r="A40" s="135"/>
      <c r="B40" s="110"/>
      <c r="C40" s="107"/>
      <c r="D40" s="115"/>
      <c r="E40" s="109"/>
      <c r="F40" s="107"/>
      <c r="G40" s="107"/>
      <c r="H40" s="107"/>
      <c r="I40" s="107"/>
      <c r="J40" s="110"/>
      <c r="K40" s="118"/>
      <c r="L40" s="111"/>
      <c r="M40" s="107"/>
      <c r="N40" s="107"/>
      <c r="O40" s="112"/>
      <c r="P40" s="113"/>
      <c r="Q40" s="113"/>
      <c r="R40" s="119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5"/>
      <c r="AS40" s="107"/>
      <c r="AT40" s="107"/>
      <c r="AU40" s="107"/>
      <c r="AV40" s="109"/>
      <c r="AW40" s="136"/>
    </row>
    <row r="41" spans="1:49" s="62" customFormat="1" ht="14.1" customHeight="1">
      <c r="A41" s="135"/>
      <c r="B41" s="110"/>
      <c r="C41" s="107"/>
      <c r="D41" s="115"/>
      <c r="E41" s="109"/>
      <c r="F41" s="107"/>
      <c r="G41" s="107"/>
      <c r="H41" s="107"/>
      <c r="I41" s="107"/>
      <c r="J41" s="110"/>
      <c r="K41" s="118"/>
      <c r="L41" s="111"/>
      <c r="M41" s="107"/>
      <c r="N41" s="107"/>
      <c r="O41" s="112"/>
      <c r="P41" s="113"/>
      <c r="Q41" s="113"/>
      <c r="R41" s="119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5"/>
      <c r="AS41" s="107"/>
      <c r="AT41" s="107"/>
      <c r="AU41" s="107"/>
      <c r="AV41" s="109"/>
      <c r="AW41" s="136"/>
    </row>
    <row r="42" spans="1:49" s="62" customFormat="1" ht="14.1" customHeight="1">
      <c r="A42" s="135"/>
      <c r="B42" s="110"/>
      <c r="C42" s="107"/>
      <c r="D42" s="115"/>
      <c r="E42" s="109"/>
      <c r="F42" s="107"/>
      <c r="G42" s="107"/>
      <c r="H42" s="107"/>
      <c r="I42" s="107"/>
      <c r="J42" s="110"/>
      <c r="K42" s="118"/>
      <c r="L42" s="111"/>
      <c r="M42" s="107"/>
      <c r="N42" s="107"/>
      <c r="O42" s="112"/>
      <c r="P42" s="113"/>
      <c r="Q42" s="113"/>
      <c r="R42" s="119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5"/>
      <c r="AS42" s="107"/>
      <c r="AT42" s="107"/>
      <c r="AU42" s="107"/>
      <c r="AV42" s="109"/>
      <c r="AW42" s="136"/>
    </row>
    <row r="43" spans="1:49" s="62" customFormat="1" ht="14.1" customHeight="1">
      <c r="A43" s="135"/>
      <c r="B43" s="110"/>
      <c r="C43" s="107"/>
      <c r="D43" s="115"/>
      <c r="E43" s="109"/>
      <c r="F43" s="107"/>
      <c r="G43" s="107"/>
      <c r="H43" s="107"/>
      <c r="I43" s="107"/>
      <c r="J43" s="110"/>
      <c r="K43" s="118"/>
      <c r="L43" s="111"/>
      <c r="M43" s="107"/>
      <c r="N43" s="107"/>
      <c r="O43" s="112"/>
      <c r="P43" s="113"/>
      <c r="Q43" s="113"/>
      <c r="R43" s="119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5"/>
      <c r="AS43" s="107"/>
      <c r="AT43" s="107"/>
      <c r="AU43" s="107"/>
      <c r="AV43" s="109"/>
      <c r="AW43" s="136"/>
    </row>
    <row r="44" spans="1:49" s="62" customFormat="1" ht="14.1" customHeight="1">
      <c r="A44" s="135"/>
      <c r="B44" s="110"/>
      <c r="C44" s="107"/>
      <c r="D44" s="115"/>
      <c r="E44" s="109"/>
      <c r="F44" s="107"/>
      <c r="G44" s="107"/>
      <c r="H44" s="107"/>
      <c r="I44" s="107"/>
      <c r="J44" s="110"/>
      <c r="K44" s="118"/>
      <c r="L44" s="111"/>
      <c r="M44" s="107"/>
      <c r="N44" s="107"/>
      <c r="O44" s="112"/>
      <c r="P44" s="113"/>
      <c r="Q44" s="113"/>
      <c r="R44" s="119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5"/>
      <c r="AS44" s="107"/>
      <c r="AT44" s="107"/>
      <c r="AU44" s="107"/>
      <c r="AV44" s="109"/>
      <c r="AW44" s="136"/>
    </row>
    <row r="45" spans="1:49" s="62" customFormat="1" ht="14.1" customHeight="1">
      <c r="A45" s="135"/>
      <c r="B45" s="110"/>
      <c r="C45" s="107"/>
      <c r="D45" s="115"/>
      <c r="E45" s="109"/>
      <c r="F45" s="107"/>
      <c r="G45" s="107"/>
      <c r="H45" s="107"/>
      <c r="I45" s="107"/>
      <c r="J45" s="110"/>
      <c r="K45" s="118"/>
      <c r="L45" s="111"/>
      <c r="M45" s="107"/>
      <c r="N45" s="107"/>
      <c r="O45" s="112"/>
      <c r="P45" s="113"/>
      <c r="Q45" s="113"/>
      <c r="R45" s="119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5"/>
      <c r="AS45" s="107"/>
      <c r="AT45" s="107"/>
      <c r="AU45" s="107"/>
      <c r="AV45" s="109"/>
      <c r="AW45" s="136"/>
    </row>
    <row r="46" spans="1:49" s="62" customFormat="1" ht="14.1" customHeight="1">
      <c r="A46" s="135"/>
      <c r="B46" s="110"/>
      <c r="C46" s="107"/>
      <c r="D46" s="115"/>
      <c r="E46" s="109"/>
      <c r="F46" s="107"/>
      <c r="G46" s="107"/>
      <c r="H46" s="107"/>
      <c r="I46" s="107"/>
      <c r="J46" s="110"/>
      <c r="K46" s="118"/>
      <c r="L46" s="111"/>
      <c r="M46" s="107"/>
      <c r="N46" s="107"/>
      <c r="O46" s="112"/>
      <c r="P46" s="113"/>
      <c r="Q46" s="113"/>
      <c r="R46" s="119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5"/>
      <c r="AS46" s="107"/>
      <c r="AT46" s="107"/>
      <c r="AU46" s="107"/>
      <c r="AV46" s="109"/>
      <c r="AW46" s="136"/>
    </row>
    <row r="47" spans="1:49" s="62" customFormat="1" ht="14.1" customHeight="1">
      <c r="A47" s="135"/>
      <c r="B47" s="110"/>
      <c r="C47" s="107"/>
      <c r="D47" s="115"/>
      <c r="E47" s="109"/>
      <c r="F47" s="107"/>
      <c r="G47" s="107"/>
      <c r="H47" s="107"/>
      <c r="I47" s="107"/>
      <c r="J47" s="110"/>
      <c r="K47" s="118"/>
      <c r="L47" s="111"/>
      <c r="M47" s="107"/>
      <c r="N47" s="107"/>
      <c r="O47" s="112"/>
      <c r="P47" s="113"/>
      <c r="Q47" s="113"/>
      <c r="R47" s="119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5"/>
      <c r="AS47" s="107"/>
      <c r="AT47" s="107"/>
      <c r="AU47" s="107"/>
      <c r="AV47" s="109"/>
      <c r="AW47" s="136"/>
    </row>
    <row r="48" spans="1:49" s="62" customFormat="1" ht="14.1" customHeight="1">
      <c r="A48" s="135"/>
      <c r="B48" s="110"/>
      <c r="C48" s="107"/>
      <c r="D48" s="115"/>
      <c r="E48" s="109"/>
      <c r="F48" s="107"/>
      <c r="G48" s="107"/>
      <c r="H48" s="107"/>
      <c r="I48" s="107"/>
      <c r="J48" s="110"/>
      <c r="K48" s="118"/>
      <c r="L48" s="111"/>
      <c r="M48" s="107"/>
      <c r="N48" s="107"/>
      <c r="O48" s="112"/>
      <c r="P48" s="113"/>
      <c r="Q48" s="113"/>
      <c r="R48" s="119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5"/>
      <c r="AS48" s="107"/>
      <c r="AT48" s="107"/>
      <c r="AU48" s="107"/>
      <c r="AV48" s="109"/>
      <c r="AW48" s="136"/>
    </row>
    <row r="49" spans="1:49" s="62" customFormat="1" ht="14.1" customHeight="1">
      <c r="A49" s="135"/>
      <c r="B49" s="141"/>
      <c r="C49" s="142"/>
      <c r="D49" s="143"/>
      <c r="E49" s="144"/>
      <c r="F49" s="142"/>
      <c r="G49" s="142"/>
      <c r="H49" s="142"/>
      <c r="I49" s="142"/>
      <c r="J49" s="141"/>
      <c r="K49" s="145"/>
      <c r="L49" s="146"/>
      <c r="M49" s="142"/>
      <c r="N49" s="142"/>
      <c r="O49" s="147"/>
      <c r="P49" s="148"/>
      <c r="Q49" s="148"/>
      <c r="R49" s="149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3"/>
      <c r="AS49" s="142"/>
      <c r="AT49" s="142"/>
      <c r="AU49" s="142"/>
      <c r="AV49" s="144"/>
      <c r="AW49" s="136"/>
    </row>
    <row r="50" spans="1:49" s="64" customFormat="1" ht="14.1" customHeight="1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38"/>
      <c r="AW50" s="139"/>
    </row>
  </sheetData>
  <mergeCells count="2">
    <mergeCell ref="AR9:AV9"/>
    <mergeCell ref="AR10:AV10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&amp;N&amp;K00+000______&amp;L&amp;"Calibri"&amp;13&amp;K000000•• PROTECTED&amp;1#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9"/>
  <sheetViews>
    <sheetView view="pageBreakPreview" zoomScale="130" zoomScaleSheetLayoutView="130" workbookViewId="0">
      <selection activeCell="R22" sqref="R22"/>
    </sheetView>
  </sheetViews>
  <sheetFormatPr defaultColWidth="4.140625" defaultRowHeight="14.1" customHeight="1"/>
  <cols>
    <col min="1" max="2" width="3.7109375" style="73" customWidth="1"/>
    <col min="3" max="3" width="5.28515625" style="73" customWidth="1"/>
    <col min="4" max="49" width="3.7109375" style="73" customWidth="1"/>
    <col min="50" max="16384" width="4.140625" style="68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30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31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Suttichai</v>
      </c>
      <c r="AT3" s="24"/>
      <c r="AU3" s="24"/>
      <c r="AV3" s="24"/>
      <c r="AW3" s="25"/>
    </row>
    <row r="4" spans="1:49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63" customFormat="1" ht="14.1" customHeight="1">
      <c r="A5" s="158"/>
      <c r="B5" s="186" t="s">
        <v>32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150"/>
    </row>
    <row r="6" spans="1:49" s="63" customFormat="1" ht="14.1" customHeight="1">
      <c r="A6" s="158"/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150"/>
    </row>
    <row r="7" spans="1:49" ht="15.75">
      <c r="A7" s="151"/>
      <c r="B7" s="71"/>
      <c r="C7" s="272" t="s">
        <v>33</v>
      </c>
      <c r="D7" s="272"/>
      <c r="E7" s="272"/>
      <c r="F7" s="272"/>
      <c r="G7" s="272"/>
      <c r="H7" s="273" t="str">
        <f>Overview!B5</f>
        <v>Overview</v>
      </c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72"/>
      <c r="AU7" s="71"/>
      <c r="AV7" s="71"/>
      <c r="AW7" s="152"/>
    </row>
    <row r="8" spans="1:49" ht="15.75">
      <c r="A8" s="151"/>
      <c r="B8" s="71"/>
      <c r="C8" s="271" t="s">
        <v>34</v>
      </c>
      <c r="D8" s="272"/>
      <c r="E8" s="272"/>
      <c r="F8" s="272"/>
      <c r="G8" s="272"/>
      <c r="H8" s="273" t="str">
        <f>'1'!B5</f>
        <v xml:space="preserve">DevSecOps Architecture </v>
      </c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73"/>
      <c r="AO8" s="273"/>
      <c r="AP8" s="273"/>
      <c r="AQ8" s="273"/>
      <c r="AR8" s="273"/>
      <c r="AS8" s="273"/>
      <c r="AT8" s="72"/>
      <c r="AU8" s="71"/>
      <c r="AV8" s="71"/>
      <c r="AW8" s="152"/>
    </row>
    <row r="9" spans="1:49" ht="15.75">
      <c r="A9" s="151"/>
      <c r="B9" s="71"/>
      <c r="C9" s="271" t="s">
        <v>35</v>
      </c>
      <c r="D9" s="272"/>
      <c r="E9" s="272"/>
      <c r="F9" s="272"/>
      <c r="G9" s="272"/>
      <c r="H9" s="273" t="str">
        <f>'2-1'!C5</f>
        <v>DevSecOps Access URL</v>
      </c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3"/>
      <c r="AR9" s="273"/>
      <c r="AS9" s="273"/>
      <c r="AT9" s="72"/>
      <c r="AU9" s="71"/>
      <c r="AV9" s="71"/>
      <c r="AW9" s="152"/>
    </row>
    <row r="10" spans="1:49" ht="18" customHeight="1">
      <c r="A10" s="151"/>
      <c r="B10" s="71"/>
      <c r="C10" s="271" t="s">
        <v>36</v>
      </c>
      <c r="D10" s="272"/>
      <c r="E10" s="272"/>
      <c r="F10" s="272"/>
      <c r="G10" s="272"/>
      <c r="H10" s="273" t="str">
        <f>'2-2'!C5</f>
        <v>Gitlab of Toyota Part Export System</v>
      </c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73"/>
      <c r="AS10" s="273"/>
      <c r="AT10" s="72"/>
      <c r="AU10" s="71"/>
      <c r="AV10" s="71"/>
      <c r="AW10" s="152"/>
    </row>
    <row r="11" spans="1:49" ht="15.75">
      <c r="A11" s="151"/>
      <c r="B11" s="71"/>
      <c r="C11" s="271" t="s">
        <v>37</v>
      </c>
      <c r="D11" s="272"/>
      <c r="E11" s="272"/>
      <c r="F11" s="272"/>
      <c r="G11" s="272"/>
      <c r="H11" s="273" t="str">
        <f>'2-3'!C5 &amp;" and " &amp; '2-3'!C32</f>
        <v>Branching strategy and Gitlab Main States/Jobs for Toyota Part Export System</v>
      </c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72"/>
      <c r="AU11" s="71"/>
      <c r="AV11" s="71"/>
      <c r="AW11" s="152"/>
    </row>
    <row r="12" spans="1:49" ht="15.75">
      <c r="A12" s="151"/>
      <c r="B12" s="71"/>
      <c r="C12" s="271" t="s">
        <v>38</v>
      </c>
      <c r="D12" s="272"/>
      <c r="E12" s="272"/>
      <c r="F12" s="272"/>
      <c r="G12" s="272"/>
      <c r="H12" s="273" t="str">
        <f>'2-4'!$B$5</f>
        <v>Gitlab Variable in Toyota Part Export System</v>
      </c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  <c r="AR12" s="273"/>
      <c r="AS12" s="273"/>
      <c r="AT12" s="72"/>
      <c r="AU12" s="71"/>
      <c r="AV12" s="71"/>
      <c r="AW12" s="152"/>
    </row>
    <row r="13" spans="1:49" ht="15.75">
      <c r="A13" s="151"/>
      <c r="B13" s="71"/>
      <c r="C13" s="202" t="s">
        <v>39</v>
      </c>
      <c r="D13" s="201"/>
      <c r="E13" s="201"/>
      <c r="F13" s="201"/>
      <c r="G13" s="201"/>
      <c r="H13" s="273" t="str">
        <f>'2-5'!$B$5 &amp; " and " &amp; '2-5'!$B$207</f>
        <v>sample-demo-project :  sample-java and Gitlab Template for toyota part export system</v>
      </c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  <c r="AR13" s="273"/>
      <c r="AS13" s="273"/>
      <c r="AT13" s="72"/>
      <c r="AU13" s="71"/>
      <c r="AV13" s="71"/>
      <c r="AW13" s="152"/>
    </row>
    <row r="14" spans="1:49" ht="15.75">
      <c r="A14" s="151"/>
      <c r="B14" s="71"/>
      <c r="C14" s="202" t="s">
        <v>39</v>
      </c>
      <c r="D14" s="201"/>
      <c r="E14" s="201"/>
      <c r="F14" s="201"/>
      <c r="G14" s="201"/>
      <c r="H14" s="273" t="str">
        <f>'2-6'!$B$5 &amp; " and " &amp; '2-6'!$B$261</f>
        <v>sample-demo-project :  sample-nodejs and Gitlab Template for toyota part export system</v>
      </c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  <c r="AR14" s="273"/>
      <c r="AS14" s="273"/>
      <c r="AT14" s="72"/>
      <c r="AU14" s="71"/>
      <c r="AV14" s="71"/>
      <c r="AW14" s="152"/>
    </row>
    <row r="15" spans="1:49" ht="15.75">
      <c r="A15" s="151"/>
      <c r="B15" s="71"/>
      <c r="C15" s="202"/>
      <c r="D15" s="201"/>
      <c r="E15" s="201"/>
      <c r="F15" s="201"/>
      <c r="G15" s="201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  <c r="AR15" s="273"/>
      <c r="AS15" s="273"/>
      <c r="AT15" s="72"/>
      <c r="AU15" s="71"/>
      <c r="AV15" s="71"/>
      <c r="AW15" s="152"/>
    </row>
    <row r="16" spans="1:49" ht="14.25">
      <c r="A16" s="151"/>
      <c r="B16" s="71"/>
      <c r="C16" s="274"/>
      <c r="D16" s="274"/>
      <c r="E16" s="274"/>
      <c r="F16" s="274"/>
      <c r="G16" s="274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/>
      <c r="AR16" s="270"/>
      <c r="AS16" s="270"/>
      <c r="AT16" s="72"/>
      <c r="AU16" s="71"/>
      <c r="AV16" s="71"/>
      <c r="AW16" s="152"/>
    </row>
    <row r="17" spans="1:49" ht="14.1" customHeight="1">
      <c r="A17" s="151"/>
      <c r="B17" s="71"/>
      <c r="C17" s="274"/>
      <c r="D17" s="274"/>
      <c r="E17" s="274"/>
      <c r="F17" s="274"/>
      <c r="G17" s="274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72"/>
      <c r="AU17" s="71"/>
      <c r="AV17" s="71"/>
      <c r="AW17" s="152"/>
    </row>
    <row r="18" spans="1:49" ht="14.1" customHeight="1">
      <c r="A18" s="151"/>
      <c r="B18" s="71"/>
      <c r="C18" s="199"/>
      <c r="D18" s="199"/>
      <c r="E18" s="199"/>
      <c r="F18" s="199"/>
      <c r="G18" s="199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72"/>
      <c r="AU18" s="71"/>
      <c r="AV18" s="71"/>
      <c r="AW18" s="152"/>
    </row>
    <row r="19" spans="1:49" ht="14.1" customHeight="1">
      <c r="A19" s="151"/>
      <c r="B19" s="71"/>
      <c r="C19" s="199"/>
      <c r="D19" s="199"/>
      <c r="E19" s="199"/>
      <c r="F19" s="199"/>
      <c r="G19" s="199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72"/>
      <c r="AU19" s="71"/>
      <c r="AV19" s="71"/>
      <c r="AW19" s="152"/>
    </row>
    <row r="20" spans="1:49" ht="14.1" customHeight="1">
      <c r="A20" s="151"/>
      <c r="B20" s="71"/>
      <c r="C20" s="199"/>
      <c r="D20" s="199"/>
      <c r="E20" s="199"/>
      <c r="F20" s="199"/>
      <c r="G20" s="199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72"/>
      <c r="AU20" s="71"/>
      <c r="AV20" s="71"/>
      <c r="AW20" s="152"/>
    </row>
    <row r="21" spans="1:49" ht="14.1" customHeight="1">
      <c r="A21" s="151"/>
      <c r="B21" s="71"/>
      <c r="C21" s="199"/>
      <c r="D21" s="199"/>
      <c r="E21" s="199"/>
      <c r="F21" s="199"/>
      <c r="G21" s="199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72"/>
      <c r="AU21" s="71"/>
      <c r="AV21" s="71"/>
      <c r="AW21" s="152"/>
    </row>
    <row r="22" spans="1:49" ht="14.1" customHeight="1">
      <c r="A22" s="151"/>
      <c r="B22" s="71"/>
      <c r="C22" s="199"/>
      <c r="D22" s="199"/>
      <c r="E22" s="199"/>
      <c r="F22" s="199"/>
      <c r="G22" s="199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72"/>
      <c r="AU22" s="71"/>
      <c r="AV22" s="71"/>
      <c r="AW22" s="152"/>
    </row>
    <row r="23" spans="1:49" ht="14.1" customHeight="1">
      <c r="A23" s="151"/>
      <c r="B23" s="71"/>
      <c r="C23" s="274"/>
      <c r="D23" s="274"/>
      <c r="E23" s="274"/>
      <c r="F23" s="274"/>
      <c r="G23" s="274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72"/>
      <c r="AU23" s="71"/>
      <c r="AV23" s="71"/>
      <c r="AW23" s="152"/>
    </row>
    <row r="24" spans="1:49" ht="14.1" customHeight="1">
      <c r="A24" s="151"/>
      <c r="B24" s="71"/>
      <c r="C24" s="199"/>
      <c r="D24" s="199"/>
      <c r="E24" s="199"/>
      <c r="F24" s="199"/>
      <c r="G24" s="199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72"/>
      <c r="AU24" s="71"/>
      <c r="AV24" s="71"/>
      <c r="AW24" s="152"/>
    </row>
    <row r="25" spans="1:49" ht="14.1" customHeight="1">
      <c r="A25" s="151"/>
      <c r="B25" s="71"/>
      <c r="C25" s="199"/>
      <c r="D25" s="199"/>
      <c r="E25" s="199"/>
      <c r="F25" s="199"/>
      <c r="G25" s="199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72"/>
      <c r="AU25" s="71"/>
      <c r="AV25" s="71"/>
      <c r="AW25" s="152"/>
    </row>
    <row r="26" spans="1:49" ht="14.1" customHeight="1">
      <c r="A26" s="151"/>
      <c r="B26" s="71"/>
      <c r="C26" s="199"/>
      <c r="D26" s="199"/>
      <c r="E26" s="199"/>
      <c r="F26" s="199"/>
      <c r="G26" s="199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>
        <v>6</v>
      </c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72"/>
      <c r="AU26" s="71"/>
      <c r="AV26" s="71"/>
      <c r="AW26" s="152"/>
    </row>
    <row r="27" spans="1:49" ht="14.1" customHeight="1">
      <c r="A27" s="151"/>
      <c r="B27" s="71"/>
      <c r="C27" s="199"/>
      <c r="D27" s="199"/>
      <c r="E27" s="199"/>
      <c r="F27" s="199"/>
      <c r="G27" s="199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72"/>
      <c r="AU27" s="71"/>
      <c r="AV27" s="71"/>
      <c r="AW27" s="152"/>
    </row>
    <row r="28" spans="1:49" ht="14.1" customHeight="1">
      <c r="A28" s="151"/>
      <c r="B28" s="71"/>
      <c r="C28" s="199"/>
      <c r="D28" s="199"/>
      <c r="E28" s="199"/>
      <c r="F28" s="199"/>
      <c r="G28" s="199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72"/>
      <c r="AU28" s="71"/>
      <c r="AV28" s="71"/>
      <c r="AW28" s="152"/>
    </row>
    <row r="29" spans="1:49" ht="14.1" customHeight="1">
      <c r="A29" s="151"/>
      <c r="B29" s="71"/>
      <c r="C29" s="199"/>
      <c r="D29" s="199"/>
      <c r="E29" s="199"/>
      <c r="F29" s="199"/>
      <c r="G29" s="199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72"/>
      <c r="AU29" s="71"/>
      <c r="AV29" s="71"/>
      <c r="AW29" s="152"/>
    </row>
    <row r="30" spans="1:49" ht="14.1" customHeight="1">
      <c r="A30" s="151"/>
      <c r="B30" s="71"/>
      <c r="C30" s="199"/>
      <c r="D30" s="199"/>
      <c r="E30" s="199"/>
      <c r="F30" s="199"/>
      <c r="G30" s="199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72"/>
      <c r="AU30" s="71"/>
      <c r="AV30" s="71"/>
      <c r="AW30" s="152"/>
    </row>
    <row r="31" spans="1:49" ht="14.1" customHeight="1">
      <c r="A31" s="151"/>
      <c r="B31" s="71"/>
      <c r="C31" s="199"/>
      <c r="D31" s="199"/>
      <c r="E31" s="199"/>
      <c r="F31" s="199"/>
      <c r="G31" s="199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72"/>
      <c r="AU31" s="71"/>
      <c r="AV31" s="71"/>
      <c r="AW31" s="152"/>
    </row>
    <row r="32" spans="1:49" ht="14.1" customHeight="1">
      <c r="A32" s="151"/>
      <c r="B32" s="71"/>
      <c r="C32" s="199"/>
      <c r="D32" s="199"/>
      <c r="E32" s="199"/>
      <c r="F32" s="199"/>
      <c r="G32" s="199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72"/>
      <c r="AU32" s="71"/>
      <c r="AV32" s="71"/>
      <c r="AW32" s="152"/>
    </row>
    <row r="33" spans="1:49" ht="14.1" customHeight="1">
      <c r="A33" s="151"/>
      <c r="B33" s="71"/>
      <c r="C33" s="199"/>
      <c r="D33" s="199"/>
      <c r="E33" s="199"/>
      <c r="F33" s="199"/>
      <c r="G33" s="199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72"/>
      <c r="AU33" s="71"/>
      <c r="AV33" s="71"/>
      <c r="AW33" s="152"/>
    </row>
    <row r="34" spans="1:49" ht="14.1" customHeight="1">
      <c r="A34" s="151"/>
      <c r="B34" s="71"/>
      <c r="C34" s="274"/>
      <c r="D34" s="274"/>
      <c r="E34" s="274"/>
      <c r="F34" s="274"/>
      <c r="G34" s="274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0"/>
      <c r="AT34" s="72"/>
      <c r="AU34" s="71"/>
      <c r="AV34" s="71"/>
      <c r="AW34" s="152"/>
    </row>
    <row r="35" spans="1:49" ht="14.1" customHeight="1">
      <c r="A35" s="151"/>
      <c r="B35" s="71"/>
      <c r="C35" s="274"/>
      <c r="D35" s="274"/>
      <c r="E35" s="274"/>
      <c r="F35" s="274"/>
      <c r="G35" s="274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T35" s="72"/>
      <c r="AU35" s="71"/>
      <c r="AV35" s="71"/>
      <c r="AW35" s="152"/>
    </row>
    <row r="36" spans="1:49" ht="14.1" customHeight="1">
      <c r="A36" s="151"/>
      <c r="B36" s="71"/>
      <c r="C36" s="274"/>
      <c r="D36" s="274"/>
      <c r="E36" s="274"/>
      <c r="F36" s="274"/>
      <c r="G36" s="274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0"/>
      <c r="AT36" s="72"/>
      <c r="AU36" s="71"/>
      <c r="AV36" s="71"/>
      <c r="AW36" s="152"/>
    </row>
    <row r="37" spans="1:49" ht="14.1" customHeight="1">
      <c r="A37" s="153"/>
      <c r="B37" s="124"/>
      <c r="C37" s="275"/>
      <c r="D37" s="275"/>
      <c r="E37" s="275"/>
      <c r="F37" s="275"/>
      <c r="G37" s="275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125"/>
      <c r="AU37" s="124"/>
      <c r="AV37" s="124"/>
      <c r="AW37" s="154"/>
    </row>
    <row r="38" spans="1:49" ht="14.1" customHeight="1">
      <c r="A38" s="153"/>
      <c r="B38" s="124"/>
      <c r="C38" s="275"/>
      <c r="D38" s="275"/>
      <c r="E38" s="275"/>
      <c r="F38" s="275"/>
      <c r="G38" s="275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125"/>
      <c r="AU38" s="124"/>
      <c r="AV38" s="124"/>
      <c r="AW38" s="154"/>
    </row>
    <row r="39" spans="1:49" ht="14.1" customHeight="1">
      <c r="A39" s="153"/>
      <c r="B39" s="124"/>
      <c r="C39" s="275"/>
      <c r="D39" s="275"/>
      <c r="E39" s="275"/>
      <c r="F39" s="275"/>
      <c r="G39" s="275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76"/>
      <c r="AO39" s="276"/>
      <c r="AP39" s="276"/>
      <c r="AQ39" s="276"/>
      <c r="AR39" s="276"/>
      <c r="AS39" s="276"/>
      <c r="AT39" s="125"/>
      <c r="AU39" s="124"/>
      <c r="AV39" s="124"/>
      <c r="AW39" s="154"/>
    </row>
    <row r="40" spans="1:49" ht="14.1" customHeight="1">
      <c r="A40" s="153"/>
      <c r="B40" s="124"/>
      <c r="C40" s="275"/>
      <c r="D40" s="275"/>
      <c r="E40" s="275"/>
      <c r="F40" s="275"/>
      <c r="G40" s="275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125"/>
      <c r="AU40" s="124"/>
      <c r="AV40" s="124"/>
      <c r="AW40" s="154"/>
    </row>
    <row r="41" spans="1:49" ht="14.1" customHeight="1">
      <c r="A41" s="15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54"/>
    </row>
    <row r="42" spans="1:49" ht="14.1" customHeight="1">
      <c r="A42" s="153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54"/>
    </row>
    <row r="43" spans="1:49" ht="14.1" customHeight="1">
      <c r="A43" s="153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54"/>
    </row>
    <row r="44" spans="1:49" ht="14.1" customHeight="1">
      <c r="A44" s="15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54"/>
    </row>
    <row r="45" spans="1:49" ht="14.1" customHeight="1">
      <c r="A45" s="15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54"/>
    </row>
    <row r="46" spans="1:49" ht="14.1" customHeight="1">
      <c r="A46" s="153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54"/>
    </row>
    <row r="47" spans="1:49" ht="14.1" customHeight="1">
      <c r="A47" s="153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54"/>
    </row>
    <row r="48" spans="1:49" ht="14.1" customHeight="1">
      <c r="A48" s="153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54"/>
    </row>
    <row r="49" spans="1:49" ht="14.1" customHeight="1">
      <c r="A49" s="155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7"/>
    </row>
  </sheetData>
  <mergeCells count="36">
    <mergeCell ref="AS1:AW1"/>
    <mergeCell ref="C34:G34"/>
    <mergeCell ref="H34:AS34"/>
    <mergeCell ref="C35:G35"/>
    <mergeCell ref="H35:AS35"/>
    <mergeCell ref="C7:G7"/>
    <mergeCell ref="H7:AS7"/>
    <mergeCell ref="C8:G8"/>
    <mergeCell ref="H8:AS8"/>
    <mergeCell ref="C9:G9"/>
    <mergeCell ref="H9:AS9"/>
    <mergeCell ref="C23:G23"/>
    <mergeCell ref="H23:AS23"/>
    <mergeCell ref="C16:G16"/>
    <mergeCell ref="H16:AS16"/>
    <mergeCell ref="C17:G17"/>
    <mergeCell ref="C36:G36"/>
    <mergeCell ref="H36:AS36"/>
    <mergeCell ref="C40:G40"/>
    <mergeCell ref="H40:AS40"/>
    <mergeCell ref="C37:G37"/>
    <mergeCell ref="H37:AS37"/>
    <mergeCell ref="C38:G38"/>
    <mergeCell ref="H38:AS38"/>
    <mergeCell ref="C39:G39"/>
    <mergeCell ref="H39:AS39"/>
    <mergeCell ref="H17:AS17"/>
    <mergeCell ref="C10:G10"/>
    <mergeCell ref="H10:AS10"/>
    <mergeCell ref="C11:G11"/>
    <mergeCell ref="H11:AS11"/>
    <mergeCell ref="H15:AS15"/>
    <mergeCell ref="C12:G12"/>
    <mergeCell ref="H12:AS12"/>
    <mergeCell ref="H13:AS13"/>
    <mergeCell ref="H14:AS14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&amp;N&amp;K00+000______&amp;L&amp;"Calibri"&amp;13&amp;K000000•• PROTECTED&amp;1#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34"/>
  <sheetViews>
    <sheetView view="pageBreakPreview" zoomScale="85" zoomScaleNormal="100" zoomScaleSheetLayoutView="85" workbookViewId="0">
      <selection activeCell="V18" sqref="V18"/>
    </sheetView>
  </sheetViews>
  <sheetFormatPr defaultColWidth="8.85546875" defaultRowHeight="15"/>
  <cols>
    <col min="1" max="1" width="3.7109375" customWidth="1"/>
    <col min="2" max="2" width="5.7109375" customWidth="1"/>
    <col min="3" max="35" width="3.7109375" customWidth="1"/>
    <col min="36" max="36" width="4.7109375" customWidth="1"/>
    <col min="37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/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2" t="str">
        <f>Cover!AS3</f>
        <v>FTH) Suttichai</v>
      </c>
      <c r="AT3" s="24"/>
      <c r="AU3" s="24"/>
      <c r="AV3" s="24"/>
      <c r="AW3" s="25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2" customFormat="1" ht="20.100000000000001" customHeight="1">
      <c r="A5" s="204"/>
      <c r="B5" s="181" t="s">
        <v>41</v>
      </c>
      <c r="C5" s="174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6"/>
    </row>
    <row r="6" spans="1:49" s="162" customFormat="1" ht="14.1" customHeight="1">
      <c r="A6" s="204"/>
      <c r="B6" s="161"/>
      <c r="C6" s="174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6"/>
    </row>
    <row r="7" spans="1:49" s="171" customFormat="1" ht="20.100000000000001" customHeight="1">
      <c r="A7" s="167"/>
      <c r="B7" s="188" t="s">
        <v>42</v>
      </c>
      <c r="C7" s="189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83"/>
      <c r="AT7" s="183"/>
      <c r="AU7" s="183"/>
      <c r="AV7" s="169"/>
      <c r="AW7" s="170"/>
    </row>
    <row r="8" spans="1:49" s="171" customFormat="1" ht="20.100000000000001" customHeight="1">
      <c r="A8" s="167"/>
      <c r="B8" s="188"/>
      <c r="C8" s="189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83"/>
      <c r="AT8" s="183"/>
      <c r="AU8" s="183"/>
      <c r="AV8" s="169"/>
      <c r="AW8" s="170"/>
    </row>
    <row r="9" spans="1:49" s="171" customFormat="1" ht="20.100000000000001" customHeight="1">
      <c r="A9" s="167"/>
      <c r="B9" s="188" t="s">
        <v>43</v>
      </c>
      <c r="C9" s="189"/>
      <c r="D9" s="190"/>
      <c r="E9" s="190"/>
      <c r="G9" s="190"/>
      <c r="H9" s="190" t="s">
        <v>238</v>
      </c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83"/>
      <c r="AT9" s="183"/>
      <c r="AU9" s="183"/>
      <c r="AV9" s="169"/>
      <c r="AW9" s="170"/>
    </row>
    <row r="10" spans="1:49" s="171" customFormat="1" ht="20.100000000000001" customHeight="1">
      <c r="A10" s="167"/>
      <c r="B10" s="188"/>
      <c r="C10" s="189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83"/>
      <c r="AT10" s="183"/>
      <c r="AU10" s="183"/>
      <c r="AV10" s="169"/>
      <c r="AW10" s="170"/>
    </row>
    <row r="11" spans="1:49" s="171" customFormat="1" ht="90.75" customHeight="1">
      <c r="A11" s="167"/>
      <c r="B11" s="191" t="s">
        <v>44</v>
      </c>
      <c r="C11" s="189"/>
      <c r="D11" s="190"/>
      <c r="E11" s="190"/>
      <c r="F11" s="190"/>
      <c r="H11" s="280" t="s">
        <v>243</v>
      </c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185"/>
      <c r="AT11" s="183"/>
      <c r="AU11" s="183"/>
      <c r="AV11" s="169"/>
      <c r="AW11" s="170"/>
    </row>
    <row r="12" spans="1:49" s="171" customFormat="1" ht="22.5" customHeight="1">
      <c r="A12" s="167"/>
      <c r="B12" s="191"/>
      <c r="C12" s="189"/>
      <c r="D12" s="190"/>
      <c r="E12" s="190"/>
      <c r="F12" s="190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184"/>
      <c r="AT12" s="183"/>
      <c r="AU12" s="183"/>
      <c r="AV12" s="169"/>
      <c r="AW12" s="170"/>
    </row>
    <row r="13" spans="1:49" s="171" customFormat="1" ht="20.100000000000001" customHeight="1">
      <c r="A13" s="167"/>
      <c r="B13" s="188" t="s">
        <v>45</v>
      </c>
      <c r="C13" s="189"/>
      <c r="D13" s="190"/>
      <c r="E13" s="190"/>
      <c r="F13" s="190"/>
      <c r="G13" s="190"/>
      <c r="H13" s="190"/>
      <c r="I13" s="190"/>
      <c r="J13" s="190"/>
      <c r="K13" s="190"/>
      <c r="L13" s="190"/>
      <c r="N13" s="190" t="s">
        <v>242</v>
      </c>
      <c r="O13" s="190"/>
      <c r="Q13" s="190"/>
      <c r="R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83"/>
      <c r="AT13" s="183"/>
      <c r="AU13" s="183"/>
      <c r="AV13" s="169"/>
      <c r="AW13" s="170"/>
    </row>
    <row r="14" spans="1:49" s="171" customFormat="1" ht="20.100000000000001" customHeight="1">
      <c r="A14" s="167"/>
      <c r="B14" s="172"/>
      <c r="C14" s="168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90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70"/>
    </row>
    <row r="15" spans="1:49" s="171" customFormat="1" ht="20.100000000000001" customHeight="1">
      <c r="A15" s="167"/>
      <c r="B15" s="172"/>
      <c r="C15" s="168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90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70"/>
    </row>
    <row r="16" spans="1:49" s="171" customFormat="1" ht="20.100000000000001" customHeight="1">
      <c r="A16" s="167"/>
      <c r="B16" s="172"/>
      <c r="C16" s="168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70"/>
    </row>
    <row r="17" spans="1:49" s="171" customFormat="1" ht="20.100000000000001" customHeight="1">
      <c r="A17" s="167"/>
      <c r="B17" s="172"/>
      <c r="C17" s="168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70"/>
    </row>
    <row r="18" spans="1:49" s="171" customFormat="1" ht="20.100000000000001" customHeight="1">
      <c r="A18" s="167"/>
      <c r="B18" s="172"/>
      <c r="C18" s="168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70"/>
    </row>
    <row r="19" spans="1:49" ht="14.1" customHeight="1">
      <c r="A19" s="207"/>
      <c r="B19" s="208"/>
      <c r="C19" s="209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12"/>
      <c r="B21" s="213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4"/>
    </row>
    <row r="22" spans="1:49" ht="14.1" customHeight="1"/>
    <row r="23" spans="1:49" ht="14.1" customHeight="1"/>
    <row r="24" spans="1:49" ht="14.1" customHeight="1"/>
    <row r="25" spans="1:49" ht="14.1" customHeight="1"/>
    <row r="26" spans="1:49" ht="14.1" customHeight="1"/>
    <row r="27" spans="1:49" ht="14.1" customHeight="1"/>
    <row r="28" spans="1:49" ht="14.1" customHeight="1"/>
    <row r="29" spans="1:49" ht="14.1" customHeight="1"/>
    <row r="30" spans="1:49" ht="14.1" customHeight="1"/>
    <row r="31" spans="1:49" ht="14.1" customHeight="1"/>
    <row r="32" spans="1:49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14.1" customHeight="1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</sheetData>
  <mergeCells count="2">
    <mergeCell ref="AS1:AW1"/>
    <mergeCell ref="H11:AR11"/>
  </mergeCells>
  <printOptions horizontalCentered="1"/>
  <pageMargins left="0.25" right="0.25" top="0.7" bottom="0" header="0.7" footer="0"/>
  <pageSetup paperSize="9" scale="69" fitToHeight="0" orientation="landscape" r:id="rId1"/>
  <headerFooter alignWithMargins="0">
    <oddHeader>&amp;R&amp;P / &amp;N&amp;K00+000______&amp;L&amp;"Calibri"&amp;13&amp;K000000•• PROTECTED&amp;1#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W572"/>
  <sheetViews>
    <sheetView view="pageBreakPreview" topLeftCell="A6" zoomScale="70" zoomScaleNormal="100" zoomScaleSheetLayoutView="70" workbookViewId="0">
      <selection activeCell="Y37" sqref="Y37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34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82" t="s">
        <v>46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ht="14.1" customHeight="1">
      <c r="A6" s="20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1"/>
    </row>
    <row r="7" spans="1:49" ht="14.1" customHeight="1">
      <c r="A7" s="207"/>
      <c r="B7" s="15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4.1" customHeight="1">
      <c r="A8" s="207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1"/>
    </row>
    <row r="9" spans="1:49" ht="14.1" customHeight="1">
      <c r="A9" s="207"/>
      <c r="B9" s="208"/>
      <c r="C9" s="209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1"/>
    </row>
    <row r="10" spans="1:49" ht="14.1" customHeight="1">
      <c r="A10" s="207"/>
      <c r="B10" s="215"/>
      <c r="C10" s="16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1"/>
    </row>
    <row r="11" spans="1:49" ht="14.1" customHeight="1">
      <c r="A11" s="207"/>
      <c r="B11" s="208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1:49" ht="14.1" customHeight="1">
      <c r="A12" s="207"/>
      <c r="B12" s="208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1:49" ht="14.1" customHeight="1">
      <c r="A13" s="207"/>
      <c r="B13" s="208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1:49" ht="14.1" customHeight="1">
      <c r="A14" s="207"/>
      <c r="B14" s="210"/>
      <c r="C14" s="159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1:49" ht="14.1" customHeight="1">
      <c r="A15" s="207"/>
      <c r="B15" s="208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1:49" ht="14.1" customHeight="1">
      <c r="A16" s="207"/>
      <c r="B16" s="208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208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159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210"/>
      <c r="C19" s="159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08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08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159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159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12"/>
      <c r="B59" s="216"/>
      <c r="C59" s="17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4"/>
    </row>
    <row r="60" spans="1:49" ht="14.1" customHeight="1"/>
    <row r="61" spans="1:49" ht="14.1" customHeight="1"/>
    <row r="62" spans="1:49" ht="14.1" customHeight="1"/>
    <row r="63" spans="1:49" ht="14.1" customHeight="1"/>
    <row r="64" spans="1:49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</sheetData>
  <mergeCells count="2">
    <mergeCell ref="AS1:AW1"/>
    <mergeCell ref="AS3:AW3"/>
  </mergeCells>
  <printOptions horizontalCentered="1"/>
  <pageMargins left="0.25" right="0.25" top="0.7" bottom="0" header="0.7" footer="0"/>
  <pageSetup paperSize="9" scale="67" fitToHeight="0" orientation="landscape" r:id="rId1"/>
  <headerFooter alignWithMargins="0">
    <oddHeader>&amp;R&amp;P / &amp;N&amp;K00+000______&amp;L&amp;"Calibri"&amp;13&amp;K000000•• PROTECTED&amp;1#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70"/>
  <sheetViews>
    <sheetView view="pageBreakPreview" zoomScaleNormal="100" zoomScaleSheetLayoutView="100" workbookViewId="0">
      <selection activeCell="L13" sqref="L13:AR13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35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82"/>
      <c r="C5" s="183" t="s">
        <v>47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ht="14.1" customHeight="1">
      <c r="A6" s="20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1"/>
    </row>
    <row r="7" spans="1:49" ht="14.1" customHeight="1">
      <c r="A7" s="207"/>
      <c r="B7" s="15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8.75">
      <c r="A8" s="207"/>
      <c r="B8" s="210"/>
      <c r="C8" s="289" t="s">
        <v>48</v>
      </c>
      <c r="D8" s="290"/>
      <c r="E8" s="290"/>
      <c r="F8" s="290"/>
      <c r="G8" s="290"/>
      <c r="H8" s="290"/>
      <c r="I8" s="290"/>
      <c r="J8" s="290"/>
      <c r="K8" s="291"/>
      <c r="L8" s="284" t="s">
        <v>49</v>
      </c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10"/>
      <c r="AT8" s="210"/>
      <c r="AU8" s="210"/>
      <c r="AV8" s="210"/>
      <c r="AW8" s="211"/>
    </row>
    <row r="9" spans="1:49" ht="63" customHeight="1">
      <c r="A9" s="207"/>
      <c r="B9" s="208"/>
      <c r="C9" s="292"/>
      <c r="D9" s="293"/>
      <c r="E9" s="293"/>
      <c r="F9" s="293"/>
      <c r="G9" s="293"/>
      <c r="H9" s="293"/>
      <c r="I9" s="293"/>
      <c r="J9" s="293"/>
      <c r="K9" s="294"/>
      <c r="L9" s="286" t="s">
        <v>50</v>
      </c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287"/>
      <c r="AP9" s="287"/>
      <c r="AQ9" s="287"/>
      <c r="AR9" s="287"/>
      <c r="AS9" s="210"/>
      <c r="AT9" s="210"/>
      <c r="AU9" s="210"/>
      <c r="AV9" s="210"/>
      <c r="AW9" s="211"/>
    </row>
    <row r="10" spans="1:49" ht="18.75">
      <c r="A10" s="207"/>
      <c r="B10" s="215"/>
      <c r="C10" s="289" t="s">
        <v>51</v>
      </c>
      <c r="D10" s="290"/>
      <c r="E10" s="290"/>
      <c r="F10" s="290"/>
      <c r="G10" s="290"/>
      <c r="H10" s="290"/>
      <c r="I10" s="290"/>
      <c r="J10" s="290"/>
      <c r="K10" s="291"/>
      <c r="L10" s="284" t="s">
        <v>52</v>
      </c>
      <c r="M10" s="285"/>
      <c r="N10" s="285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10"/>
      <c r="AT10" s="210"/>
      <c r="AU10" s="210"/>
      <c r="AV10" s="210"/>
      <c r="AW10" s="211"/>
    </row>
    <row r="11" spans="1:49" ht="18.75">
      <c r="A11" s="207"/>
      <c r="B11" s="208"/>
      <c r="C11" s="292"/>
      <c r="D11" s="293"/>
      <c r="E11" s="293"/>
      <c r="F11" s="293"/>
      <c r="G11" s="293"/>
      <c r="H11" s="293"/>
      <c r="I11" s="293"/>
      <c r="J11" s="293"/>
      <c r="K11" s="294"/>
      <c r="L11" s="285" t="s">
        <v>53</v>
      </c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10"/>
      <c r="AT11" s="210"/>
      <c r="AU11" s="210"/>
      <c r="AV11" s="210"/>
      <c r="AW11" s="211"/>
    </row>
    <row r="12" spans="1:49" ht="18.75">
      <c r="A12" s="207"/>
      <c r="B12" s="208"/>
      <c r="C12" s="289" t="s">
        <v>54</v>
      </c>
      <c r="D12" s="290"/>
      <c r="E12" s="290"/>
      <c r="F12" s="290"/>
      <c r="G12" s="290"/>
      <c r="H12" s="290"/>
      <c r="I12" s="290"/>
      <c r="J12" s="290"/>
      <c r="K12" s="291"/>
      <c r="L12" s="284" t="s">
        <v>55</v>
      </c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10"/>
      <c r="AT12" s="210"/>
      <c r="AU12" s="210"/>
      <c r="AV12" s="210"/>
      <c r="AW12" s="211"/>
    </row>
    <row r="13" spans="1:49" ht="18.75">
      <c r="A13" s="207"/>
      <c r="B13" s="208"/>
      <c r="C13" s="292"/>
      <c r="D13" s="293"/>
      <c r="E13" s="293"/>
      <c r="F13" s="293"/>
      <c r="G13" s="293"/>
      <c r="H13" s="293"/>
      <c r="I13" s="293"/>
      <c r="J13" s="293"/>
      <c r="K13" s="294"/>
      <c r="L13" s="285" t="s">
        <v>56</v>
      </c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10"/>
      <c r="AT13" s="210"/>
      <c r="AU13" s="210"/>
      <c r="AV13" s="210"/>
      <c r="AW13" s="211"/>
    </row>
    <row r="14" spans="1:49" ht="14.1" customHeight="1">
      <c r="A14" s="207"/>
      <c r="B14" s="20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10"/>
      <c r="AT14" s="210"/>
      <c r="AU14" s="210"/>
      <c r="AV14" s="210"/>
      <c r="AW14" s="211"/>
    </row>
    <row r="15" spans="1:49" ht="14.1" customHeight="1">
      <c r="A15" s="207"/>
      <c r="B15" s="208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1:49" ht="14.1" customHeight="1">
      <c r="A16" s="207"/>
      <c r="B16" s="159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210"/>
      <c r="C17" s="159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208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208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B25" s="15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159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12"/>
      <c r="B57" s="216"/>
      <c r="C57" s="17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4"/>
    </row>
    <row r="58" spans="1:49" ht="14.1" customHeight="1"/>
    <row r="59" spans="1:49" ht="14.1" customHeight="1"/>
    <row r="60" spans="1:49" ht="14.1" customHeight="1"/>
    <row r="61" spans="1:49" ht="14.1" customHeight="1"/>
    <row r="62" spans="1:49" ht="14.1" customHeight="1"/>
    <row r="63" spans="1:49" ht="14.1" customHeight="1"/>
    <row r="64" spans="1:49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</sheetData>
  <mergeCells count="13">
    <mergeCell ref="AS1:AW1"/>
    <mergeCell ref="AS3:AW3"/>
    <mergeCell ref="L8:AR8"/>
    <mergeCell ref="L9:AR9"/>
    <mergeCell ref="C14:K14"/>
    <mergeCell ref="L14:AR14"/>
    <mergeCell ref="C8:K9"/>
    <mergeCell ref="C10:K11"/>
    <mergeCell ref="C12:K13"/>
    <mergeCell ref="L13:AR13"/>
    <mergeCell ref="L10:AR10"/>
    <mergeCell ref="L11:AR11"/>
    <mergeCell ref="L12:AR12"/>
  </mergeCells>
  <hyperlinks>
    <hyperlink ref="L8" r:id="rId1" xr:uid="{00000000-0004-0000-0500-000000000000}"/>
    <hyperlink ref="L10" r:id="rId2" xr:uid="{00000000-0004-0000-0500-000001000000}"/>
    <hyperlink ref="L12" r:id="rId3" xr:uid="{00000000-0004-0000-0500-000002000000}"/>
  </hyperlinks>
  <printOptions horizontalCentered="1"/>
  <pageMargins left="0.25" right="0.25" top="0.7" bottom="0" header="0.7" footer="0"/>
  <pageSetup paperSize="9" scale="67" fitToHeight="0" orientation="landscape" r:id="rId4"/>
  <headerFooter alignWithMargins="0">
    <oddHeader>&amp;R&amp;P / &amp;N&amp;K00+000______&amp;L&amp;"Calibri"&amp;13&amp;K000000•• PROTECTED&amp;1#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645"/>
  <sheetViews>
    <sheetView view="pageBreakPreview" topLeftCell="A50" zoomScale="55" zoomScaleNormal="100" zoomScaleSheetLayoutView="55" workbookViewId="0">
      <selection activeCell="AN73" sqref="AN73"/>
    </sheetView>
  </sheetViews>
  <sheetFormatPr defaultColWidth="8.85546875" defaultRowHeight="15"/>
  <cols>
    <col min="1" max="10" width="3.7109375" customWidth="1"/>
    <col min="11" max="11" width="6" customWidth="1"/>
    <col min="12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36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82"/>
      <c r="C5" s="183" t="s">
        <v>240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ht="14.1" customHeight="1">
      <c r="A6" s="20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1"/>
    </row>
    <row r="7" spans="1:49" ht="14.1" customHeight="1">
      <c r="A7" s="207"/>
      <c r="B7" s="15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8.75">
      <c r="A8" s="207"/>
      <c r="B8" s="208"/>
      <c r="C8" s="306" t="s">
        <v>240</v>
      </c>
      <c r="D8" s="306"/>
      <c r="E8" s="306"/>
      <c r="F8" s="306"/>
      <c r="G8" s="306"/>
      <c r="H8" s="306"/>
      <c r="I8" s="306"/>
      <c r="J8" s="306"/>
      <c r="K8" s="306"/>
      <c r="M8" s="195" t="s">
        <v>241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210"/>
      <c r="AT8" s="210"/>
      <c r="AU8" s="210"/>
      <c r="AV8" s="210"/>
      <c r="AW8" s="211"/>
    </row>
    <row r="9" spans="1:49" ht="18.75">
      <c r="A9" s="207"/>
      <c r="B9" s="208"/>
      <c r="C9" s="306" t="s">
        <v>57</v>
      </c>
      <c r="D9" s="306"/>
      <c r="E9" s="306"/>
      <c r="F9" s="306"/>
      <c r="G9" s="306"/>
      <c r="H9" s="306"/>
      <c r="I9" s="306"/>
      <c r="J9" s="306"/>
      <c r="K9" s="306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210"/>
      <c r="AT9" s="210"/>
      <c r="AU9" s="210"/>
      <c r="AV9" s="210"/>
      <c r="AW9" s="211"/>
    </row>
    <row r="10" spans="1:49" ht="18.75">
      <c r="A10" s="207"/>
      <c r="B10" s="159"/>
      <c r="C10" s="307" t="s">
        <v>58</v>
      </c>
      <c r="D10" s="307"/>
      <c r="E10" s="307"/>
      <c r="F10" s="307"/>
      <c r="G10" s="307"/>
      <c r="H10" s="307"/>
      <c r="I10" s="307"/>
      <c r="J10" s="307" t="s">
        <v>59</v>
      </c>
      <c r="K10" s="307"/>
      <c r="L10" s="307"/>
      <c r="M10" s="307"/>
      <c r="N10" s="307"/>
      <c r="O10" s="307"/>
      <c r="P10" s="307"/>
      <c r="Q10" s="307"/>
      <c r="R10" s="307" t="s">
        <v>60</v>
      </c>
      <c r="S10" s="307"/>
      <c r="T10" s="307"/>
      <c r="U10" s="307"/>
      <c r="V10" s="307"/>
      <c r="W10" s="307"/>
      <c r="X10" s="307"/>
      <c r="Y10" s="307"/>
      <c r="Z10" s="307" t="s">
        <v>61</v>
      </c>
      <c r="AA10" s="307"/>
      <c r="AB10" s="307"/>
      <c r="AC10" s="307"/>
      <c r="AD10" s="307"/>
      <c r="AE10" s="307"/>
      <c r="AF10" s="307"/>
      <c r="AG10" s="307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210"/>
      <c r="AT10" s="210"/>
      <c r="AU10" s="210"/>
      <c r="AV10" s="210"/>
      <c r="AW10" s="211"/>
    </row>
    <row r="11" spans="1:49" ht="18.75">
      <c r="A11" s="207"/>
      <c r="B11" s="210"/>
      <c r="C11" s="295" t="s">
        <v>48</v>
      </c>
      <c r="D11" s="295"/>
      <c r="E11" s="295"/>
      <c r="F11" s="295"/>
      <c r="G11" s="295"/>
      <c r="H11" s="295"/>
      <c r="I11" s="295"/>
      <c r="J11" s="295" t="s">
        <v>62</v>
      </c>
      <c r="K11" s="295"/>
      <c r="L11" s="295"/>
      <c r="M11" s="295"/>
      <c r="N11" s="295"/>
      <c r="O11" s="295"/>
      <c r="P11" s="295"/>
      <c r="Q11" s="295"/>
      <c r="R11" s="308"/>
      <c r="S11" s="308"/>
      <c r="T11" s="308"/>
      <c r="U11" s="308"/>
      <c r="V11" s="308"/>
      <c r="W11" s="308"/>
      <c r="X11" s="308"/>
      <c r="Y11" s="308"/>
      <c r="Z11" s="308"/>
      <c r="AA11" s="308"/>
      <c r="AB11" s="308"/>
      <c r="AC11" s="308"/>
      <c r="AD11" s="308"/>
      <c r="AE11" s="308"/>
      <c r="AF11" s="308"/>
      <c r="AG11" s="308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210"/>
      <c r="AT11" s="210"/>
      <c r="AU11" s="210"/>
      <c r="AV11" s="210"/>
      <c r="AW11" s="211"/>
    </row>
    <row r="12" spans="1:49" ht="18.75">
      <c r="A12" s="207"/>
      <c r="B12" s="208"/>
      <c r="C12" s="295" t="s">
        <v>63</v>
      </c>
      <c r="D12" s="295"/>
      <c r="E12" s="295"/>
      <c r="F12" s="295"/>
      <c r="G12" s="295"/>
      <c r="H12" s="295"/>
      <c r="I12" s="295"/>
      <c r="J12" s="295" t="s">
        <v>64</v>
      </c>
      <c r="K12" s="295"/>
      <c r="L12" s="295"/>
      <c r="M12" s="295"/>
      <c r="N12" s="295"/>
      <c r="O12" s="295"/>
      <c r="P12" s="295"/>
      <c r="Q12" s="295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210"/>
      <c r="AT12" s="210"/>
      <c r="AU12" s="210"/>
      <c r="AV12" s="210"/>
      <c r="AW12" s="211"/>
    </row>
    <row r="13" spans="1:49" ht="18.75">
      <c r="A13" s="207"/>
      <c r="B13" s="208"/>
      <c r="C13" s="295" t="s">
        <v>65</v>
      </c>
      <c r="D13" s="295"/>
      <c r="E13" s="295"/>
      <c r="F13" s="295"/>
      <c r="G13" s="295"/>
      <c r="H13" s="295"/>
      <c r="I13" s="295"/>
      <c r="J13" s="295" t="s">
        <v>66</v>
      </c>
      <c r="K13" s="295"/>
      <c r="L13" s="295"/>
      <c r="M13" s="295"/>
      <c r="N13" s="295"/>
      <c r="O13" s="295"/>
      <c r="P13" s="295"/>
      <c r="Q13" s="295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210"/>
      <c r="AT13" s="210"/>
      <c r="AU13" s="210"/>
      <c r="AV13" s="210"/>
      <c r="AW13" s="211"/>
    </row>
    <row r="14" spans="1:49" ht="18.75">
      <c r="A14" s="207"/>
      <c r="B14" s="210"/>
      <c r="C14" s="295" t="s">
        <v>67</v>
      </c>
      <c r="D14" s="295"/>
      <c r="E14" s="295"/>
      <c r="F14" s="295"/>
      <c r="G14" s="295"/>
      <c r="H14" s="295"/>
      <c r="I14" s="295"/>
      <c r="J14" s="295" t="s">
        <v>68</v>
      </c>
      <c r="K14" s="295"/>
      <c r="L14" s="295"/>
      <c r="M14" s="295"/>
      <c r="N14" s="295"/>
      <c r="O14" s="295"/>
      <c r="P14" s="295"/>
      <c r="Q14" s="295"/>
      <c r="R14" s="296" t="s">
        <v>69</v>
      </c>
      <c r="S14" s="296"/>
      <c r="T14" s="296"/>
      <c r="U14" s="296"/>
      <c r="V14" s="296"/>
      <c r="W14" s="296"/>
      <c r="X14" s="296"/>
      <c r="Y14" s="296"/>
      <c r="Z14" s="296" t="s">
        <v>70</v>
      </c>
      <c r="AA14" s="296"/>
      <c r="AB14" s="296"/>
      <c r="AC14" s="296"/>
      <c r="AD14" s="296"/>
      <c r="AE14" s="296"/>
      <c r="AF14" s="296"/>
      <c r="AG14" s="296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210"/>
      <c r="AT14" s="210"/>
      <c r="AU14" s="210"/>
      <c r="AV14" s="210"/>
      <c r="AW14" s="211"/>
    </row>
    <row r="15" spans="1:49" ht="14.1" customHeight="1">
      <c r="A15" s="207"/>
      <c r="B15" s="210"/>
      <c r="C15" s="295" t="s">
        <v>71</v>
      </c>
      <c r="D15" s="295"/>
      <c r="E15" s="295"/>
      <c r="F15" s="295"/>
      <c r="G15" s="295"/>
      <c r="H15" s="295"/>
      <c r="I15" s="295"/>
      <c r="J15" s="295" t="s">
        <v>68</v>
      </c>
      <c r="K15" s="295"/>
      <c r="L15" s="295"/>
      <c r="M15" s="295"/>
      <c r="N15" s="295"/>
      <c r="O15" s="295"/>
      <c r="P15" s="295"/>
      <c r="Q15" s="295"/>
      <c r="R15" s="296" t="s">
        <v>69</v>
      </c>
      <c r="S15" s="296"/>
      <c r="T15" s="296"/>
      <c r="U15" s="296"/>
      <c r="V15" s="296"/>
      <c r="W15" s="296"/>
      <c r="X15" s="296"/>
      <c r="Y15" s="296"/>
      <c r="Z15" s="296" t="s">
        <v>70</v>
      </c>
      <c r="AA15" s="296"/>
      <c r="AB15" s="296"/>
      <c r="AC15" s="296"/>
      <c r="AD15" s="296"/>
      <c r="AE15" s="296"/>
      <c r="AF15" s="296"/>
      <c r="AG15" s="296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1:49" ht="14.1" customHeight="1">
      <c r="A16" s="207"/>
      <c r="B16" s="210"/>
      <c r="C16" s="295" t="s">
        <v>72</v>
      </c>
      <c r="D16" s="295"/>
      <c r="E16" s="295"/>
      <c r="F16" s="295"/>
      <c r="G16" s="295"/>
      <c r="H16" s="295"/>
      <c r="I16" s="295"/>
      <c r="J16" s="295" t="s">
        <v>68</v>
      </c>
      <c r="K16" s="295"/>
      <c r="L16" s="295"/>
      <c r="M16" s="295"/>
      <c r="N16" s="295"/>
      <c r="O16" s="295"/>
      <c r="P16" s="295"/>
      <c r="Q16" s="295"/>
      <c r="R16" s="296" t="s">
        <v>69</v>
      </c>
      <c r="S16" s="296"/>
      <c r="T16" s="296"/>
      <c r="U16" s="296"/>
      <c r="V16" s="296"/>
      <c r="W16" s="296"/>
      <c r="X16" s="296"/>
      <c r="Y16" s="296"/>
      <c r="Z16" s="296" t="s">
        <v>70</v>
      </c>
      <c r="AA16" s="296"/>
      <c r="AB16" s="296"/>
      <c r="AC16" s="296"/>
      <c r="AD16" s="296"/>
      <c r="AE16" s="296"/>
      <c r="AF16" s="296"/>
      <c r="AG16" s="296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15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07"/>
      <c r="B59" s="210"/>
      <c r="C59" s="193" t="s">
        <v>73</v>
      </c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1"/>
    </row>
    <row r="60" spans="1:49" ht="14.1" customHeight="1">
      <c r="A60" s="207"/>
      <c r="B60" s="210"/>
      <c r="C60" s="193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1"/>
    </row>
    <row r="61" spans="1:49" ht="14.1" customHeight="1">
      <c r="A61" s="207"/>
      <c r="B61" s="210"/>
      <c r="C61" s="193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1"/>
    </row>
    <row r="62" spans="1:49" ht="14.1" customHeight="1">
      <c r="A62" s="207"/>
      <c r="B62" s="210"/>
      <c r="C62" s="193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1"/>
    </row>
    <row r="63" spans="1:49" ht="14.1" customHeight="1">
      <c r="A63" s="207"/>
      <c r="B63" s="210"/>
      <c r="C63" s="193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1"/>
    </row>
    <row r="64" spans="1:49" ht="14.1" customHeight="1">
      <c r="A64" s="207"/>
      <c r="B64" s="210"/>
      <c r="C64" s="193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1"/>
    </row>
    <row r="65" spans="1:49" ht="14.1" customHeight="1">
      <c r="A65" s="207"/>
      <c r="B65" s="210"/>
      <c r="C65" s="193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1"/>
    </row>
    <row r="66" spans="1:49" ht="14.1" customHeight="1">
      <c r="A66" s="207"/>
      <c r="B66" s="210"/>
      <c r="C66" s="193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4.1" customHeight="1">
      <c r="A67" s="207"/>
      <c r="B67" s="210"/>
      <c r="C67" s="193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1"/>
    </row>
    <row r="68" spans="1:49" ht="14.1" customHeight="1">
      <c r="A68" s="207"/>
      <c r="B68" s="210"/>
      <c r="C68" s="193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4.1" customHeight="1">
      <c r="A69" s="207"/>
      <c r="B69" s="210"/>
      <c r="C69" s="193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1"/>
    </row>
    <row r="70" spans="1:49" ht="14.1" customHeight="1">
      <c r="A70" s="207"/>
      <c r="B70" s="210"/>
      <c r="C70" s="193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  <c r="AR70" s="210"/>
      <c r="AS70" s="210"/>
      <c r="AT70" s="210"/>
      <c r="AU70" s="210"/>
      <c r="AV70" s="210"/>
      <c r="AW70" s="211"/>
    </row>
    <row r="71" spans="1:49" ht="14.1" customHeight="1">
      <c r="A71" s="207"/>
      <c r="B71" s="210"/>
      <c r="C71" s="193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1"/>
    </row>
    <row r="72" spans="1:49" ht="14.1" customHeight="1">
      <c r="A72" s="207"/>
      <c r="B72" s="210"/>
      <c r="C72" s="193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1"/>
    </row>
    <row r="73" spans="1:49" ht="14.1" customHeight="1">
      <c r="A73" s="207"/>
      <c r="B73" s="210"/>
      <c r="C73" s="193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1"/>
    </row>
    <row r="74" spans="1:49" ht="14.1" customHeight="1">
      <c r="A74" s="207"/>
      <c r="B74" s="210"/>
      <c r="C74" s="193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1"/>
    </row>
    <row r="75" spans="1:49" ht="14.1" customHeight="1">
      <c r="A75" s="207"/>
      <c r="B75" s="210"/>
      <c r="C75" s="193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1"/>
    </row>
    <row r="76" spans="1:49" ht="14.1" customHeight="1">
      <c r="A76" s="207"/>
      <c r="B76" s="210"/>
      <c r="C76" s="193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1"/>
    </row>
    <row r="77" spans="1:49" ht="14.1" customHeight="1">
      <c r="A77" s="207"/>
      <c r="B77" s="210"/>
      <c r="C77" s="193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4.1" customHeight="1">
      <c r="A78" s="207"/>
      <c r="B78" s="210"/>
      <c r="C78" s="193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1"/>
    </row>
    <row r="79" spans="1:49" ht="14.1" customHeight="1">
      <c r="A79" s="207"/>
      <c r="B79" s="210"/>
      <c r="C79" s="193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1"/>
    </row>
    <row r="80" spans="1:49" ht="14.1" customHeight="1">
      <c r="A80" s="207"/>
      <c r="B80" s="210"/>
      <c r="C80" s="193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1"/>
    </row>
    <row r="81" spans="1:49" ht="14.1" customHeight="1">
      <c r="A81" s="207"/>
      <c r="B81" s="210"/>
      <c r="C81" s="193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1"/>
    </row>
    <row r="82" spans="1:49" ht="14.1" customHeight="1">
      <c r="A82" s="207"/>
      <c r="B82" s="210"/>
      <c r="C82" s="193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1"/>
    </row>
    <row r="83" spans="1:49" ht="14.1" customHeight="1">
      <c r="A83" s="207"/>
      <c r="B83" s="210"/>
      <c r="C83" s="193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1"/>
    </row>
    <row r="84" spans="1:49" ht="14.1" customHeight="1">
      <c r="A84" s="207"/>
      <c r="B84" s="210"/>
      <c r="C84" s="193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1"/>
    </row>
    <row r="85" spans="1:49" ht="14.1" customHeight="1">
      <c r="A85" s="207"/>
      <c r="B85" s="210"/>
      <c r="C85" s="193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1"/>
    </row>
    <row r="86" spans="1:49" ht="14.1" customHeight="1">
      <c r="A86" s="207"/>
      <c r="B86" s="210"/>
      <c r="C86" s="193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1"/>
    </row>
    <row r="87" spans="1:49" ht="14.1" customHeight="1">
      <c r="A87" s="207"/>
      <c r="B87" s="210"/>
      <c r="C87" s="193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1"/>
    </row>
    <row r="88" spans="1:49" ht="14.1" customHeight="1">
      <c r="A88" s="207"/>
      <c r="B88" s="210"/>
      <c r="C88" s="193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1"/>
    </row>
    <row r="89" spans="1:49" ht="14.1" customHeight="1">
      <c r="A89" s="207"/>
      <c r="B89" s="210"/>
      <c r="C89" s="193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1"/>
    </row>
    <row r="90" spans="1:49" ht="14.1" customHeight="1">
      <c r="A90" s="207"/>
      <c r="B90" s="210"/>
      <c r="C90" s="193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1"/>
    </row>
    <row r="91" spans="1:49" ht="14.1" customHeight="1">
      <c r="A91" s="207"/>
      <c r="B91" s="210"/>
      <c r="C91" s="193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1"/>
    </row>
    <row r="92" spans="1:49" ht="14.1" customHeight="1">
      <c r="A92" s="207"/>
      <c r="B92" s="210"/>
      <c r="C92" s="193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1"/>
    </row>
    <row r="93" spans="1:49" ht="14.1" customHeight="1">
      <c r="A93" s="207"/>
      <c r="B93" s="210"/>
      <c r="C93" s="193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1"/>
    </row>
    <row r="94" spans="1:49" ht="14.1" customHeight="1">
      <c r="A94" s="207"/>
      <c r="B94" s="210"/>
      <c r="C94" s="193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1"/>
    </row>
    <row r="95" spans="1:49" ht="14.1" customHeight="1">
      <c r="A95" s="207"/>
      <c r="B95" s="210"/>
      <c r="C95" s="193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1"/>
    </row>
    <row r="96" spans="1:49" ht="14.1" customHeight="1">
      <c r="A96" s="207"/>
      <c r="B96" s="210"/>
      <c r="C96" s="193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1"/>
    </row>
    <row r="97" spans="1:49" ht="14.1" customHeight="1">
      <c r="A97" s="207"/>
      <c r="B97" s="210"/>
      <c r="C97" s="193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1"/>
    </row>
    <row r="98" spans="1:49" ht="14.1" customHeight="1">
      <c r="A98" s="207"/>
      <c r="B98" s="210"/>
      <c r="C98" s="193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1"/>
    </row>
    <row r="99" spans="1:49" ht="14.1" customHeight="1">
      <c r="A99" s="207"/>
      <c r="B99" s="210"/>
      <c r="C99" s="193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1"/>
    </row>
    <row r="100" spans="1:49" ht="14.1" customHeight="1">
      <c r="A100" s="207"/>
      <c r="B100" s="210"/>
      <c r="C100" s="193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1"/>
    </row>
    <row r="101" spans="1:49" ht="14.1" customHeight="1">
      <c r="A101" s="207"/>
      <c r="B101" s="210"/>
      <c r="C101" s="193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1"/>
    </row>
    <row r="102" spans="1:49" ht="14.1" customHeight="1">
      <c r="A102" s="207"/>
      <c r="B102" s="210"/>
      <c r="C102" s="193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210"/>
      <c r="AB102" s="210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1"/>
    </row>
    <row r="103" spans="1:49" ht="14.1" customHeight="1">
      <c r="A103" s="207"/>
      <c r="B103" s="210"/>
      <c r="C103" s="193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210"/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1"/>
    </row>
    <row r="104" spans="1:49" ht="14.1" customHeight="1">
      <c r="A104" s="207"/>
      <c r="B104" s="210"/>
      <c r="C104" s="193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1"/>
    </row>
    <row r="105" spans="1:49" ht="14.1" customHeight="1">
      <c r="A105" s="207"/>
      <c r="B105" s="210"/>
      <c r="C105" s="193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1"/>
    </row>
    <row r="106" spans="1:49" ht="14.1" customHeight="1">
      <c r="A106" s="207"/>
      <c r="B106" s="210"/>
      <c r="C106" s="193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1"/>
    </row>
    <row r="107" spans="1:49" ht="14.1" customHeight="1">
      <c r="A107" s="207"/>
      <c r="B107" s="210"/>
      <c r="C107" s="193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1"/>
    </row>
    <row r="108" spans="1:49" ht="14.1" customHeight="1">
      <c r="A108" s="207"/>
      <c r="B108" s="210"/>
      <c r="C108" s="193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1"/>
    </row>
    <row r="109" spans="1:49" ht="14.1" customHeight="1">
      <c r="A109" s="207"/>
      <c r="B109" s="210"/>
      <c r="C109" s="193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1"/>
    </row>
    <row r="110" spans="1:49" ht="14.1" customHeight="1">
      <c r="A110" s="207"/>
      <c r="B110" s="210"/>
      <c r="C110" s="193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1"/>
    </row>
    <row r="111" spans="1:49" ht="14.1" customHeight="1">
      <c r="A111" s="207"/>
      <c r="B111" s="210"/>
      <c r="C111" s="193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1"/>
    </row>
    <row r="112" spans="1:49" ht="14.1" customHeight="1">
      <c r="A112" s="207"/>
      <c r="B112" s="210"/>
      <c r="C112" s="193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1"/>
    </row>
    <row r="113" spans="1:49" ht="14.1" customHeight="1">
      <c r="A113" s="207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1"/>
    </row>
    <row r="114" spans="1:49" ht="14.1" customHeight="1">
      <c r="A114" s="207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1"/>
    </row>
    <row r="115" spans="1:49" ht="14.1" customHeight="1">
      <c r="A115" s="207"/>
      <c r="B115" s="210"/>
      <c r="C115" s="210"/>
      <c r="D115" s="210"/>
      <c r="E115" s="302" t="s">
        <v>74</v>
      </c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 t="s">
        <v>75</v>
      </c>
      <c r="X115" s="302"/>
      <c r="Y115" s="302"/>
      <c r="Z115" s="302"/>
      <c r="AA115" s="302"/>
      <c r="AB115" s="302"/>
      <c r="AC115" s="303" t="s">
        <v>76</v>
      </c>
      <c r="AD115" s="304"/>
      <c r="AE115" s="304"/>
      <c r="AF115" s="304"/>
      <c r="AG115" s="304"/>
      <c r="AH115" s="305"/>
      <c r="AI115" s="303" t="s">
        <v>77</v>
      </c>
      <c r="AJ115" s="304"/>
      <c r="AK115" s="304"/>
      <c r="AL115" s="304"/>
      <c r="AM115" s="304"/>
      <c r="AN115" s="305"/>
      <c r="AO115" s="210"/>
      <c r="AP115" s="210"/>
      <c r="AQ115" s="210"/>
      <c r="AR115" s="210"/>
      <c r="AS115" s="210"/>
      <c r="AT115" s="210"/>
      <c r="AU115" s="210"/>
      <c r="AV115" s="210"/>
      <c r="AW115" s="211"/>
    </row>
    <row r="116" spans="1:49" ht="15.75" customHeight="1">
      <c r="A116" s="207"/>
      <c r="B116" s="210"/>
      <c r="C116" s="210"/>
      <c r="D116" s="210"/>
      <c r="E116" s="297" t="s">
        <v>78</v>
      </c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8" t="s">
        <v>79</v>
      </c>
      <c r="X116" s="298"/>
      <c r="Y116" s="298"/>
      <c r="Z116" s="298"/>
      <c r="AA116" s="298"/>
      <c r="AB116" s="298"/>
      <c r="AC116" s="299"/>
      <c r="AD116" s="300"/>
      <c r="AE116" s="300"/>
      <c r="AF116" s="300"/>
      <c r="AG116" s="300"/>
      <c r="AH116" s="301"/>
      <c r="AI116" s="299"/>
      <c r="AJ116" s="300"/>
      <c r="AK116" s="300"/>
      <c r="AL116" s="300"/>
      <c r="AM116" s="300"/>
      <c r="AN116" s="301"/>
      <c r="AO116" s="210"/>
      <c r="AP116" s="210"/>
      <c r="AQ116" s="210"/>
      <c r="AR116" s="210"/>
      <c r="AS116" s="210"/>
      <c r="AT116" s="210"/>
      <c r="AU116" s="210"/>
      <c r="AV116" s="210"/>
      <c r="AW116" s="211"/>
    </row>
    <row r="117" spans="1:49" ht="15.75" customHeight="1">
      <c r="A117" s="207"/>
      <c r="B117" s="210"/>
      <c r="C117" s="210"/>
      <c r="D117" s="210"/>
      <c r="E117" s="297" t="s">
        <v>80</v>
      </c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8" t="s">
        <v>79</v>
      </c>
      <c r="X117" s="298"/>
      <c r="Y117" s="298"/>
      <c r="Z117" s="298"/>
      <c r="AA117" s="298"/>
      <c r="AB117" s="298"/>
      <c r="AC117" s="299" t="s">
        <v>79</v>
      </c>
      <c r="AD117" s="300"/>
      <c r="AE117" s="300"/>
      <c r="AF117" s="300"/>
      <c r="AG117" s="300"/>
      <c r="AH117" s="301"/>
      <c r="AI117" s="299"/>
      <c r="AJ117" s="300"/>
      <c r="AK117" s="300"/>
      <c r="AL117" s="300"/>
      <c r="AM117" s="300"/>
      <c r="AN117" s="301"/>
      <c r="AO117" s="210"/>
      <c r="AP117" s="210"/>
      <c r="AQ117" s="210"/>
      <c r="AR117" s="210"/>
      <c r="AS117" s="210"/>
      <c r="AT117" s="210"/>
      <c r="AU117" s="210"/>
      <c r="AV117" s="210"/>
      <c r="AW117" s="211"/>
    </row>
    <row r="118" spans="1:49" ht="15.75" customHeight="1">
      <c r="A118" s="207"/>
      <c r="B118" s="210"/>
      <c r="C118" s="210"/>
      <c r="D118" s="210"/>
      <c r="E118" s="297" t="s">
        <v>81</v>
      </c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8" t="s">
        <v>79</v>
      </c>
      <c r="X118" s="298"/>
      <c r="Y118" s="298"/>
      <c r="Z118" s="298"/>
      <c r="AA118" s="298"/>
      <c r="AB118" s="298"/>
      <c r="AC118" s="299"/>
      <c r="AD118" s="300"/>
      <c r="AE118" s="300"/>
      <c r="AF118" s="300"/>
      <c r="AG118" s="300"/>
      <c r="AH118" s="301"/>
      <c r="AI118" s="299"/>
      <c r="AJ118" s="300"/>
      <c r="AK118" s="300"/>
      <c r="AL118" s="300"/>
      <c r="AM118" s="300"/>
      <c r="AN118" s="301"/>
      <c r="AO118" s="210"/>
      <c r="AP118" s="210"/>
      <c r="AQ118" s="210"/>
      <c r="AR118" s="210"/>
      <c r="AS118" s="210"/>
      <c r="AT118" s="210"/>
      <c r="AU118" s="210"/>
      <c r="AV118" s="210"/>
      <c r="AW118" s="211"/>
    </row>
    <row r="119" spans="1:49" ht="15.75" customHeight="1">
      <c r="A119" s="207"/>
      <c r="B119" s="210"/>
      <c r="C119" s="210"/>
      <c r="D119" s="210"/>
      <c r="E119" s="297" t="s">
        <v>82</v>
      </c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8" t="s">
        <v>79</v>
      </c>
      <c r="X119" s="298"/>
      <c r="Y119" s="298"/>
      <c r="Z119" s="298"/>
      <c r="AA119" s="298"/>
      <c r="AB119" s="298"/>
      <c r="AC119" s="299"/>
      <c r="AD119" s="300"/>
      <c r="AE119" s="300"/>
      <c r="AF119" s="300"/>
      <c r="AG119" s="300"/>
      <c r="AH119" s="301"/>
      <c r="AI119" s="299" t="s">
        <v>79</v>
      </c>
      <c r="AJ119" s="300"/>
      <c r="AK119" s="300"/>
      <c r="AL119" s="300"/>
      <c r="AM119" s="300"/>
      <c r="AN119" s="301"/>
      <c r="AO119" s="210"/>
      <c r="AP119" s="210"/>
      <c r="AQ119" s="210"/>
      <c r="AR119" s="210"/>
      <c r="AS119" s="210"/>
      <c r="AT119" s="210"/>
      <c r="AU119" s="210"/>
      <c r="AV119" s="210"/>
      <c r="AW119" s="211"/>
    </row>
    <row r="120" spans="1:49" ht="15.75" customHeight="1">
      <c r="A120" s="207"/>
      <c r="B120" s="210"/>
      <c r="C120" s="210"/>
      <c r="D120" s="210"/>
      <c r="E120" s="297" t="s">
        <v>83</v>
      </c>
      <c r="F120" s="297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8" t="s">
        <v>79</v>
      </c>
      <c r="X120" s="298"/>
      <c r="Y120" s="298"/>
      <c r="Z120" s="298"/>
      <c r="AA120" s="298"/>
      <c r="AB120" s="298"/>
      <c r="AC120" s="299" t="s">
        <v>79</v>
      </c>
      <c r="AD120" s="300"/>
      <c r="AE120" s="300"/>
      <c r="AF120" s="300"/>
      <c r="AG120" s="300"/>
      <c r="AH120" s="301"/>
      <c r="AI120" s="299" t="s">
        <v>79</v>
      </c>
      <c r="AJ120" s="300"/>
      <c r="AK120" s="300"/>
      <c r="AL120" s="300"/>
      <c r="AM120" s="300"/>
      <c r="AN120" s="301"/>
      <c r="AO120" s="210"/>
      <c r="AP120" s="210"/>
      <c r="AQ120" s="210"/>
      <c r="AR120" s="210"/>
      <c r="AS120" s="210"/>
      <c r="AT120" s="210"/>
      <c r="AU120" s="210"/>
      <c r="AV120" s="210"/>
      <c r="AW120" s="211"/>
    </row>
    <row r="121" spans="1:49" ht="15.75" customHeight="1">
      <c r="A121" s="207"/>
      <c r="B121" s="210"/>
      <c r="C121" s="210"/>
      <c r="D121" s="210"/>
      <c r="E121" s="297" t="s">
        <v>84</v>
      </c>
      <c r="F121" s="297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8"/>
      <c r="X121" s="298"/>
      <c r="Y121" s="298"/>
      <c r="Z121" s="298"/>
      <c r="AA121" s="298"/>
      <c r="AB121" s="298"/>
      <c r="AC121" s="299"/>
      <c r="AD121" s="300"/>
      <c r="AE121" s="300"/>
      <c r="AF121" s="300"/>
      <c r="AG121" s="300"/>
      <c r="AH121" s="301"/>
      <c r="AI121" s="299"/>
      <c r="AJ121" s="300"/>
      <c r="AK121" s="300"/>
      <c r="AL121" s="300"/>
      <c r="AM121" s="300"/>
      <c r="AN121" s="301"/>
      <c r="AO121" s="210"/>
      <c r="AP121" s="210"/>
      <c r="AQ121" s="210"/>
      <c r="AR121" s="210"/>
      <c r="AS121" s="210"/>
      <c r="AT121" s="210"/>
      <c r="AU121" s="210"/>
      <c r="AV121" s="210"/>
      <c r="AW121" s="211"/>
    </row>
    <row r="122" spans="1:49" ht="15.75" customHeight="1">
      <c r="A122" s="207"/>
      <c r="B122" s="210"/>
      <c r="C122" s="210"/>
      <c r="D122" s="210"/>
      <c r="E122" s="297" t="s">
        <v>85</v>
      </c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8" t="s">
        <v>79</v>
      </c>
      <c r="X122" s="298"/>
      <c r="Y122" s="298"/>
      <c r="Z122" s="298"/>
      <c r="AA122" s="298"/>
      <c r="AB122" s="298"/>
      <c r="AC122" s="299"/>
      <c r="AD122" s="300"/>
      <c r="AE122" s="300"/>
      <c r="AF122" s="300"/>
      <c r="AG122" s="300"/>
      <c r="AH122" s="301"/>
      <c r="AI122" s="299"/>
      <c r="AJ122" s="300"/>
      <c r="AK122" s="300"/>
      <c r="AL122" s="300"/>
      <c r="AM122" s="300"/>
      <c r="AN122" s="301"/>
      <c r="AO122" s="210"/>
      <c r="AP122" s="210"/>
      <c r="AQ122" s="210"/>
      <c r="AR122" s="210"/>
      <c r="AS122" s="210"/>
      <c r="AT122" s="210"/>
      <c r="AU122" s="210"/>
      <c r="AV122" s="210"/>
      <c r="AW122" s="211"/>
    </row>
    <row r="123" spans="1:49" ht="16.5" customHeight="1">
      <c r="A123" s="207"/>
      <c r="B123" s="159"/>
      <c r="C123" s="210"/>
      <c r="D123" s="210"/>
      <c r="E123" s="297" t="s">
        <v>86</v>
      </c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8" t="s">
        <v>79</v>
      </c>
      <c r="X123" s="298"/>
      <c r="Y123" s="298"/>
      <c r="Z123" s="298"/>
      <c r="AA123" s="298"/>
      <c r="AB123" s="298"/>
      <c r="AC123" s="299"/>
      <c r="AD123" s="300"/>
      <c r="AE123" s="300"/>
      <c r="AF123" s="300"/>
      <c r="AG123" s="300"/>
      <c r="AH123" s="301"/>
      <c r="AI123" s="299"/>
      <c r="AJ123" s="300"/>
      <c r="AK123" s="300"/>
      <c r="AL123" s="300"/>
      <c r="AM123" s="300"/>
      <c r="AN123" s="301"/>
      <c r="AO123" s="210"/>
      <c r="AP123" s="210"/>
      <c r="AQ123" s="210"/>
      <c r="AR123" s="210"/>
      <c r="AS123" s="210"/>
      <c r="AT123" s="210"/>
      <c r="AU123" s="210"/>
      <c r="AV123" s="210"/>
      <c r="AW123" s="211"/>
    </row>
    <row r="124" spans="1:49" ht="16.5" customHeight="1">
      <c r="A124" s="207"/>
      <c r="B124" s="210"/>
      <c r="C124" s="210"/>
      <c r="D124" s="210"/>
      <c r="E124" s="297" t="s">
        <v>87</v>
      </c>
      <c r="F124" s="297"/>
      <c r="G124" s="297"/>
      <c r="H124" s="297"/>
      <c r="I124" s="297"/>
      <c r="J124" s="297"/>
      <c r="K124" s="297"/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8" t="s">
        <v>79</v>
      </c>
      <c r="X124" s="298"/>
      <c r="Y124" s="298"/>
      <c r="Z124" s="298"/>
      <c r="AA124" s="298"/>
      <c r="AB124" s="298"/>
      <c r="AC124" s="299" t="s">
        <v>79</v>
      </c>
      <c r="AD124" s="300"/>
      <c r="AE124" s="300"/>
      <c r="AF124" s="300"/>
      <c r="AG124" s="300"/>
      <c r="AH124" s="301"/>
      <c r="AI124" s="299"/>
      <c r="AJ124" s="300"/>
      <c r="AK124" s="300"/>
      <c r="AL124" s="300"/>
      <c r="AM124" s="300"/>
      <c r="AN124" s="301"/>
      <c r="AO124" s="210"/>
      <c r="AP124" s="210"/>
      <c r="AQ124" s="210"/>
      <c r="AR124" s="210"/>
      <c r="AS124" s="210"/>
      <c r="AT124" s="210"/>
      <c r="AU124" s="210"/>
      <c r="AV124" s="210"/>
      <c r="AW124" s="211"/>
    </row>
    <row r="125" spans="1:49" ht="18" customHeight="1">
      <c r="A125" s="207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1"/>
    </row>
    <row r="126" spans="1:49" ht="14.1" customHeight="1">
      <c r="A126" s="207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210"/>
      <c r="AE126" s="210"/>
      <c r="AF126" s="210"/>
      <c r="AG126" s="210"/>
      <c r="AH126" s="210"/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1"/>
    </row>
    <row r="127" spans="1:49" ht="14.1" customHeight="1">
      <c r="A127" s="207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210"/>
      <c r="AE127" s="210"/>
      <c r="AF127" s="210"/>
      <c r="AG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1"/>
    </row>
    <row r="128" spans="1:49" ht="14.1" customHeight="1">
      <c r="A128" s="207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210"/>
      <c r="AB128" s="210"/>
      <c r="AC128" s="210"/>
      <c r="AD128" s="210"/>
      <c r="AE128" s="210"/>
      <c r="AF128" s="210"/>
      <c r="AG128" s="210"/>
      <c r="AH128" s="210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1"/>
    </row>
    <row r="129" spans="1:49" ht="14.1" customHeight="1">
      <c r="A129" s="207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210"/>
      <c r="AB129" s="210"/>
      <c r="AC129" s="210"/>
      <c r="AD129" s="210"/>
      <c r="AE129" s="210"/>
      <c r="AF129" s="210"/>
      <c r="AG129" s="210"/>
      <c r="AH129" s="210"/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1"/>
    </row>
    <row r="130" spans="1:49" ht="14.1" customHeight="1">
      <c r="A130" s="207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210"/>
      <c r="AB130" s="210"/>
      <c r="AC130" s="210"/>
      <c r="AD130" s="210"/>
      <c r="AE130" s="210"/>
      <c r="AF130" s="210"/>
      <c r="AG130" s="210"/>
      <c r="AH130" s="210"/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1"/>
    </row>
    <row r="131" spans="1:49" ht="14.1" customHeight="1">
      <c r="A131" s="207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210"/>
      <c r="AB131" s="210"/>
      <c r="AC131" s="210"/>
      <c r="AD131" s="210"/>
      <c r="AE131" s="210"/>
      <c r="AF131" s="210"/>
      <c r="AG131" s="210"/>
      <c r="AH131" s="210"/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1"/>
    </row>
    <row r="132" spans="1:49" ht="14.1" customHeight="1">
      <c r="A132" s="212"/>
      <c r="B132" s="216"/>
      <c r="C132" s="17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  <c r="S132" s="213"/>
      <c r="T132" s="213"/>
      <c r="U132" s="213"/>
      <c r="V132" s="213"/>
      <c r="W132" s="213"/>
      <c r="X132" s="213"/>
      <c r="Y132" s="213"/>
      <c r="Z132" s="213"/>
      <c r="AA132" s="213"/>
      <c r="AB132" s="213"/>
      <c r="AC132" s="213"/>
      <c r="AD132" s="213"/>
      <c r="AE132" s="213"/>
      <c r="AF132" s="213"/>
      <c r="AG132" s="213"/>
      <c r="AH132" s="213"/>
      <c r="AI132" s="213"/>
      <c r="AJ132" s="213"/>
      <c r="AK132" s="213"/>
      <c r="AL132" s="213"/>
      <c r="AM132" s="213"/>
      <c r="AN132" s="213"/>
      <c r="AO132" s="213"/>
      <c r="AP132" s="213"/>
      <c r="AQ132" s="213"/>
      <c r="AR132" s="213"/>
      <c r="AS132" s="213"/>
      <c r="AT132" s="213"/>
      <c r="AU132" s="213"/>
      <c r="AV132" s="213"/>
      <c r="AW132" s="214"/>
    </row>
    <row r="133" spans="1:49" ht="14.1" customHeight="1"/>
    <row r="134" spans="1:49" ht="14.1" customHeight="1"/>
    <row r="135" spans="1:49" ht="14.1" customHeight="1"/>
    <row r="136" spans="1:49" ht="14.1" customHeight="1"/>
    <row r="137" spans="1:49" ht="14.1" customHeight="1"/>
    <row r="138" spans="1:49" ht="14.1" customHeight="1"/>
    <row r="139" spans="1:49" ht="14.1" customHeight="1"/>
    <row r="140" spans="1:49" ht="14.1" customHeight="1"/>
    <row r="141" spans="1:49" ht="14.1" customHeight="1"/>
    <row r="142" spans="1:49" ht="14.1" customHeight="1"/>
    <row r="143" spans="1:49" ht="14.1" customHeight="1"/>
    <row r="144" spans="1:49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</sheetData>
  <mergeCells count="72">
    <mergeCell ref="E124:V124"/>
    <mergeCell ref="W124:AB124"/>
    <mergeCell ref="AC124:AH124"/>
    <mergeCell ref="AI124:AN124"/>
    <mergeCell ref="E123:V123"/>
    <mergeCell ref="W123:AB123"/>
    <mergeCell ref="AC123:AH123"/>
    <mergeCell ref="AI123:AN123"/>
    <mergeCell ref="C13:I13"/>
    <mergeCell ref="J13:Q13"/>
    <mergeCell ref="R13:Y13"/>
    <mergeCell ref="Z13:AG13"/>
    <mergeCell ref="C11:I11"/>
    <mergeCell ref="J11:Q11"/>
    <mergeCell ref="R11:Y11"/>
    <mergeCell ref="Z11:AG11"/>
    <mergeCell ref="C12:I12"/>
    <mergeCell ref="J12:Q12"/>
    <mergeCell ref="R12:Y12"/>
    <mergeCell ref="Z12:AG12"/>
    <mergeCell ref="AS1:AW1"/>
    <mergeCell ref="AS3:AW3"/>
    <mergeCell ref="E115:V115"/>
    <mergeCell ref="W115:AB115"/>
    <mergeCell ref="AC115:AH115"/>
    <mergeCell ref="AI115:AN115"/>
    <mergeCell ref="C8:K8"/>
    <mergeCell ref="C9:K9"/>
    <mergeCell ref="C10:I10"/>
    <mergeCell ref="J10:Q10"/>
    <mergeCell ref="R10:Y10"/>
    <mergeCell ref="Z10:AG10"/>
    <mergeCell ref="C14:I14"/>
    <mergeCell ref="J14:Q14"/>
    <mergeCell ref="R14:Y14"/>
    <mergeCell ref="Z14:AG14"/>
    <mergeCell ref="E116:V116"/>
    <mergeCell ref="W116:AB116"/>
    <mergeCell ref="AC116:AH116"/>
    <mergeCell ref="AI116:AN116"/>
    <mergeCell ref="E117:V117"/>
    <mergeCell ref="W117:AB117"/>
    <mergeCell ref="AC117:AH117"/>
    <mergeCell ref="AI117:AN117"/>
    <mergeCell ref="E118:V118"/>
    <mergeCell ref="W118:AB118"/>
    <mergeCell ref="AC118:AH118"/>
    <mergeCell ref="AI118:AN118"/>
    <mergeCell ref="E119:V119"/>
    <mergeCell ref="W119:AB119"/>
    <mergeCell ref="AC119:AH119"/>
    <mergeCell ref="AI119:AN119"/>
    <mergeCell ref="E122:V122"/>
    <mergeCell ref="W122:AB122"/>
    <mergeCell ref="AC122:AH122"/>
    <mergeCell ref="AI122:AN122"/>
    <mergeCell ref="E120:V120"/>
    <mergeCell ref="W120:AB120"/>
    <mergeCell ref="AC120:AH120"/>
    <mergeCell ref="AI120:AN120"/>
    <mergeCell ref="E121:V121"/>
    <mergeCell ref="W121:AB121"/>
    <mergeCell ref="AC121:AH121"/>
    <mergeCell ref="AI121:AN121"/>
    <mergeCell ref="C15:I15"/>
    <mergeCell ref="J15:Q15"/>
    <mergeCell ref="R15:Y15"/>
    <mergeCell ref="Z15:AG15"/>
    <mergeCell ref="C16:I16"/>
    <mergeCell ref="J16:Q16"/>
    <mergeCell ref="R16:Y16"/>
    <mergeCell ref="Z16:AG16"/>
  </mergeCells>
  <hyperlinks>
    <hyperlink ref="M8" r:id="rId1" display="https://scm.ap.toyota-asia.com/tdem/e-commerce-website" xr:uid="{6111A42A-5ED7-4A32-B93C-927CB9D4716D}"/>
  </hyperlinks>
  <printOptions horizontalCentered="1"/>
  <pageMargins left="0.25" right="0.25" top="0.7" bottom="0" header="0.7" footer="0"/>
  <pageSetup paperSize="9" scale="67" fitToHeight="0" orientation="landscape" r:id="rId2"/>
  <headerFooter alignWithMargins="0">
    <oddHeader>&amp;R&amp;P / &amp;N&amp;K00+000______&amp;L&amp;"Calibri"&amp;13&amp;K000000•• PROTECTED&amp;1#</oddHeader>
  </headerFooter>
  <rowBreaks count="1" manualBreakCount="1">
    <brk id="113" max="16383" man="1"/>
  </rowBrea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82"/>
  <sheetViews>
    <sheetView view="pageBreakPreview" topLeftCell="A29" zoomScale="115" zoomScaleNormal="100" zoomScaleSheetLayoutView="115" workbookViewId="0">
      <selection activeCell="N68" sqref="N68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37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82"/>
      <c r="C5" s="189" t="s">
        <v>88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ht="14.1" customHeight="1">
      <c r="A6" s="20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1"/>
    </row>
    <row r="7" spans="1:49" ht="14.1" customHeight="1">
      <c r="A7" s="207"/>
      <c r="B7" s="15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4.1" customHeight="1">
      <c r="A8" s="207"/>
      <c r="B8" s="20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10"/>
      <c r="AT8" s="210"/>
      <c r="AU8" s="210"/>
      <c r="AV8" s="210"/>
      <c r="AW8" s="211"/>
    </row>
    <row r="9" spans="1:49" ht="14.1" customHeight="1">
      <c r="A9" s="207"/>
      <c r="B9" s="208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1"/>
    </row>
    <row r="10" spans="1:49" ht="14.1" customHeight="1">
      <c r="A10" s="207"/>
      <c r="B10" s="15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1"/>
    </row>
    <row r="11" spans="1:49" ht="14.1" customHeight="1">
      <c r="A11" s="207"/>
      <c r="B11" s="210"/>
      <c r="C11" s="159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1:49" ht="14.1" customHeight="1">
      <c r="A12" s="207"/>
      <c r="B12" s="208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1:49" ht="14.1" customHeight="1">
      <c r="A13" s="207"/>
      <c r="B13" s="208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1:49" ht="14.1" customHeight="1">
      <c r="A14" s="207"/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1:49" ht="14.1" customHeight="1">
      <c r="A15" s="207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1:49" ht="14.1" customHeight="1">
      <c r="A16" s="207"/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1:49" ht="14.1" customHeight="1">
      <c r="A17" s="207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1"/>
    </row>
    <row r="18" spans="1:49" ht="14.1" customHeight="1">
      <c r="A18" s="207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1"/>
    </row>
    <row r="19" spans="1:49" ht="14.1" customHeight="1">
      <c r="A19" s="207"/>
      <c r="B19" s="15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1"/>
    </row>
    <row r="20" spans="1:49" ht="14.1" customHeight="1">
      <c r="A20" s="207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1"/>
    </row>
    <row r="21" spans="1:49" ht="14.1" customHeight="1">
      <c r="A21" s="207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1"/>
    </row>
    <row r="22" spans="1:49" ht="14.1" customHeight="1">
      <c r="A22" s="207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1"/>
    </row>
    <row r="23" spans="1:49" ht="14.1" customHeight="1">
      <c r="A23" s="20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1"/>
    </row>
    <row r="24" spans="1:49" ht="14.1" customHeight="1">
      <c r="A24" s="207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1"/>
    </row>
    <row r="25" spans="1:49" ht="14.1" customHeight="1">
      <c r="A25" s="20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>
      <c r="A29" s="207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10"/>
      <c r="C32" s="194" t="s">
        <v>396</v>
      </c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07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1"/>
    </row>
    <row r="60" spans="1:49" ht="14.1" customHeight="1">
      <c r="A60" s="207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1"/>
    </row>
    <row r="61" spans="1:49" ht="14.1" customHeight="1">
      <c r="A61" s="207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1"/>
    </row>
    <row r="62" spans="1:49" ht="14.1" customHeight="1">
      <c r="A62" s="207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1"/>
    </row>
    <row r="63" spans="1:49" ht="14.1" customHeight="1">
      <c r="A63" s="207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1"/>
    </row>
    <row r="64" spans="1:49" ht="14.1" customHeight="1">
      <c r="A64" s="207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1"/>
    </row>
    <row r="65" spans="1:49" ht="14.1" customHeight="1">
      <c r="A65" s="207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1"/>
    </row>
    <row r="66" spans="1:49" ht="14.1" customHeight="1">
      <c r="A66" s="207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4.1" customHeight="1">
      <c r="A67" s="207"/>
      <c r="B67" s="159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1"/>
    </row>
    <row r="68" spans="1:49" ht="14.1" customHeight="1">
      <c r="A68" s="207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4.1" customHeight="1">
      <c r="A69" s="212"/>
      <c r="B69" s="216"/>
      <c r="C69" s="17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4"/>
    </row>
    <row r="70" spans="1:49" ht="14.1" customHeight="1"/>
    <row r="71" spans="1:49" ht="14.1" customHeight="1"/>
    <row r="72" spans="1:49" ht="14.1" customHeight="1"/>
    <row r="73" spans="1:49" ht="14.1" customHeight="1"/>
    <row r="74" spans="1:49" ht="14.1" customHeight="1"/>
    <row r="75" spans="1:49" ht="14.1" customHeight="1"/>
    <row r="76" spans="1:49" ht="14.1" customHeight="1"/>
    <row r="77" spans="1:49" ht="14.1" customHeight="1"/>
    <row r="78" spans="1:49" ht="14.1" customHeight="1"/>
    <row r="79" spans="1:49" ht="14.1" customHeight="1"/>
    <row r="80" spans="1:49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</sheetData>
  <mergeCells count="4">
    <mergeCell ref="AS1:AW1"/>
    <mergeCell ref="AS3:AW3"/>
    <mergeCell ref="C8:K8"/>
    <mergeCell ref="L8:AR8"/>
  </mergeCells>
  <printOptions horizontalCentered="1"/>
  <pageMargins left="0.25" right="0.25" top="0.7" bottom="0" header="0.7" footer="0"/>
  <pageSetup paperSize="9" scale="59" fitToHeight="0" orientation="landscape" r:id="rId1"/>
  <headerFooter alignWithMargins="0">
    <oddHeader>&amp;R&amp;P / &amp;N&amp;K00+000______&amp;L&amp;"Calibri"&amp;13&amp;K000000•• PROTECTED&amp;1#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594"/>
  <sheetViews>
    <sheetView view="pageBreakPreview" topLeftCell="A40" zoomScale="109" zoomScaleNormal="100" zoomScaleSheetLayoutView="100" workbookViewId="0">
      <selection activeCell="AK28" sqref="AK28:AK29"/>
    </sheetView>
  </sheetViews>
  <sheetFormatPr defaultColWidth="8.85546875" defaultRowHeight="15"/>
  <cols>
    <col min="1" max="49" width="3.7109375" customWidth="1"/>
  </cols>
  <sheetData>
    <row r="1" spans="1:49" s="17" customFormat="1" ht="14.1" customHeight="1">
      <c r="A1" s="3" t="s">
        <v>0</v>
      </c>
      <c r="B1" s="4"/>
      <c r="C1" s="5" t="str">
        <f>Cover!C1</f>
        <v>IMP</v>
      </c>
      <c r="D1" s="6"/>
      <c r="E1" s="6"/>
      <c r="F1" s="6"/>
      <c r="G1" s="7"/>
      <c r="H1" s="8" t="s">
        <v>2</v>
      </c>
      <c r="I1" s="9"/>
      <c r="J1" s="9"/>
      <c r="K1" s="10"/>
      <c r="L1" s="22" t="str">
        <f>Cover!L1</f>
        <v>Toyota Part Export System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1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13" t="s">
        <v>3</v>
      </c>
      <c r="AR1" s="14"/>
      <c r="AS1" s="277" t="s">
        <v>38</v>
      </c>
      <c r="AT1" s="278"/>
      <c r="AU1" s="278"/>
      <c r="AV1" s="278"/>
      <c r="AW1" s="279"/>
    </row>
    <row r="2" spans="1:49" s="17" customFormat="1" ht="14.1" customHeight="1">
      <c r="A2" s="3" t="s">
        <v>4</v>
      </c>
      <c r="B2" s="4"/>
      <c r="C2" s="4"/>
      <c r="D2" s="4"/>
      <c r="E2" s="4"/>
      <c r="F2" s="4"/>
      <c r="G2" s="18"/>
      <c r="H2" s="22" t="str">
        <f>Cover!H2</f>
        <v>DevSecOps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20"/>
      <c r="T2" s="13" t="s">
        <v>6</v>
      </c>
      <c r="U2" s="21"/>
      <c r="V2" s="14"/>
      <c r="W2" s="22" t="str">
        <f>Cover!W2</f>
        <v>CI/CD Pipeline Design Document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 t="s">
        <v>8</v>
      </c>
      <c r="AI2" s="21"/>
      <c r="AJ2" s="14"/>
      <c r="AK2" s="22">
        <f>Cover!AK2</f>
        <v>44897</v>
      </c>
      <c r="AL2" s="12"/>
      <c r="AM2" s="12"/>
      <c r="AN2" s="12"/>
      <c r="AO2" s="20"/>
      <c r="AP2" s="13" t="s">
        <v>9</v>
      </c>
      <c r="AQ2" s="21"/>
      <c r="AR2" s="14"/>
      <c r="AS2" s="22" t="str">
        <f>Cover!AS2</f>
        <v>FTH) Suttichai</v>
      </c>
      <c r="AT2" s="24"/>
      <c r="AU2" s="24"/>
      <c r="AV2" s="24"/>
      <c r="AW2" s="25"/>
    </row>
    <row r="3" spans="1:49" s="17" customFormat="1" ht="14.1" customHeight="1">
      <c r="A3" s="26" t="s">
        <v>10</v>
      </c>
      <c r="B3" s="27"/>
      <c r="C3" s="27"/>
      <c r="D3" s="27"/>
      <c r="E3" s="27"/>
      <c r="F3" s="27"/>
      <c r="G3" s="28"/>
      <c r="H3" s="22" t="str">
        <f>Cover!H3</f>
        <v>CICD Pipeline Configuration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13" t="s">
        <v>12</v>
      </c>
      <c r="U3" s="21"/>
      <c r="V3" s="14"/>
      <c r="W3" s="22" t="s">
        <v>40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3" t="s">
        <v>14</v>
      </c>
      <c r="AI3" s="34"/>
      <c r="AJ3" s="35"/>
      <c r="AK3" s="22">
        <f>Cover!AK3</f>
        <v>44897</v>
      </c>
      <c r="AL3" s="36"/>
      <c r="AM3" s="30"/>
      <c r="AN3" s="30"/>
      <c r="AO3" s="30"/>
      <c r="AP3" s="13" t="s">
        <v>9</v>
      </c>
      <c r="AQ3" s="21"/>
      <c r="AR3" s="14"/>
      <c r="AS3" s="281" t="str">
        <f>Cover!AS3</f>
        <v>FTH) Suttichai</v>
      </c>
      <c r="AT3" s="282"/>
      <c r="AU3" s="282"/>
      <c r="AV3" s="282"/>
      <c r="AW3" s="283"/>
    </row>
    <row r="4" spans="1:49" s="68" customFormat="1" ht="14.1" customHeight="1">
      <c r="A4" s="13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  <c r="AI4" s="67"/>
      <c r="AJ4" s="67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136"/>
    </row>
    <row r="5" spans="1:49" s="166" customFormat="1" ht="20.100000000000001" customHeight="1">
      <c r="A5" s="164"/>
      <c r="B5" s="193" t="s">
        <v>244</v>
      </c>
      <c r="C5" s="18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5"/>
    </row>
    <row r="6" spans="1:49" ht="14.1" customHeight="1">
      <c r="A6" s="20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1"/>
    </row>
    <row r="7" spans="1:49" ht="14.1" customHeight="1">
      <c r="A7" s="207"/>
      <c r="B7" s="159" t="s">
        <v>245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P7" s="180" t="s">
        <v>246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1"/>
    </row>
    <row r="8" spans="1:49" ht="14.1" customHeight="1">
      <c r="A8" s="207"/>
      <c r="B8" s="20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10"/>
      <c r="AT8" s="210"/>
      <c r="AU8" s="210"/>
      <c r="AV8" s="210"/>
      <c r="AW8" s="211"/>
    </row>
    <row r="9" spans="1:49" ht="14.1" customHeight="1">
      <c r="A9" s="207"/>
      <c r="B9" s="309" t="s">
        <v>89</v>
      </c>
      <c r="C9" s="310"/>
      <c r="D9" s="310"/>
      <c r="E9" s="310"/>
      <c r="F9" s="310"/>
      <c r="G9" s="310"/>
      <c r="H9" s="310"/>
      <c r="I9" s="310"/>
      <c r="J9" s="310"/>
      <c r="K9" s="311"/>
      <c r="L9" s="312" t="s">
        <v>90</v>
      </c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313"/>
      <c r="AJ9" s="313"/>
      <c r="AK9" s="313"/>
      <c r="AL9" s="313"/>
      <c r="AM9" s="313"/>
      <c r="AN9" s="313"/>
      <c r="AO9" s="313"/>
      <c r="AP9" s="313"/>
      <c r="AQ9" s="313"/>
      <c r="AR9" s="314"/>
      <c r="AS9" s="210"/>
      <c r="AT9" s="210"/>
      <c r="AU9" s="210"/>
      <c r="AV9" s="210"/>
      <c r="AW9" s="211"/>
    </row>
    <row r="10" spans="1:49" ht="14.1" customHeight="1">
      <c r="A10" s="207"/>
      <c r="B10" s="236" t="s">
        <v>247</v>
      </c>
      <c r="C10" s="228"/>
      <c r="D10" s="228"/>
      <c r="E10" s="228"/>
      <c r="F10" s="228"/>
      <c r="G10" s="228"/>
      <c r="H10" s="228"/>
      <c r="I10" s="228"/>
      <c r="J10" s="228"/>
      <c r="K10" s="229"/>
      <c r="L10" s="315"/>
      <c r="M10" s="316"/>
      <c r="N10" s="316"/>
      <c r="O10" s="316"/>
      <c r="P10" s="316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7"/>
      <c r="AS10" s="210"/>
      <c r="AT10" s="210"/>
      <c r="AU10" s="210"/>
      <c r="AV10" s="210"/>
      <c r="AW10" s="211"/>
    </row>
    <row r="11" spans="1:49" ht="14.1" customHeight="1">
      <c r="A11" s="207"/>
      <c r="B11" s="236" t="s">
        <v>248</v>
      </c>
      <c r="C11" s="228"/>
      <c r="D11" s="228"/>
      <c r="E11" s="228"/>
      <c r="F11" s="228"/>
      <c r="G11" s="228"/>
      <c r="H11" s="228"/>
      <c r="I11" s="228"/>
      <c r="J11" s="228"/>
      <c r="K11" s="229"/>
      <c r="L11" s="231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3"/>
      <c r="AS11" s="210"/>
      <c r="AT11" s="210"/>
      <c r="AU11" s="210"/>
      <c r="AV11" s="210"/>
      <c r="AW11" s="211"/>
    </row>
    <row r="12" spans="1:49" ht="14.1" customHeight="1">
      <c r="A12" s="207"/>
      <c r="B12" s="236" t="s">
        <v>249</v>
      </c>
      <c r="C12" s="228"/>
      <c r="D12" s="228"/>
      <c r="E12" s="228"/>
      <c r="F12" s="228"/>
      <c r="G12" s="228"/>
      <c r="H12" s="228"/>
      <c r="I12" s="228"/>
      <c r="J12" s="228"/>
      <c r="K12" s="229"/>
      <c r="L12" s="234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3"/>
      <c r="AS12" s="210"/>
      <c r="AT12" s="210"/>
      <c r="AU12" s="210"/>
      <c r="AV12" s="210"/>
      <c r="AW12" s="211"/>
    </row>
    <row r="13" spans="1:49" ht="14.1" customHeight="1">
      <c r="A13" s="207"/>
      <c r="B13" s="236" t="s">
        <v>250</v>
      </c>
      <c r="C13" s="228"/>
      <c r="D13" s="228"/>
      <c r="E13" s="228"/>
      <c r="F13" s="228"/>
      <c r="G13" s="228"/>
      <c r="H13" s="228"/>
      <c r="I13" s="228"/>
      <c r="J13" s="228"/>
      <c r="K13" s="229"/>
      <c r="L13" s="231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3"/>
      <c r="AS13" s="210"/>
      <c r="AT13" s="210"/>
      <c r="AU13" s="210"/>
      <c r="AV13" s="210"/>
      <c r="AW13" s="211"/>
    </row>
    <row r="14" spans="1:49" ht="14.1" customHeight="1">
      <c r="A14" s="207"/>
      <c r="B14" s="236" t="s">
        <v>251</v>
      </c>
      <c r="C14" s="228"/>
      <c r="D14" s="228"/>
      <c r="E14" s="228"/>
      <c r="F14" s="228"/>
      <c r="G14" s="228"/>
      <c r="H14" s="228"/>
      <c r="I14" s="228"/>
      <c r="J14" s="228"/>
      <c r="K14" s="229"/>
      <c r="L14" s="235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3"/>
      <c r="AS14" s="210"/>
      <c r="AT14" s="210"/>
      <c r="AU14" s="210"/>
      <c r="AV14" s="210"/>
      <c r="AW14" s="211"/>
    </row>
    <row r="15" spans="1:49" ht="14.1" customHeight="1">
      <c r="A15" s="207"/>
      <c r="B15" s="236" t="s">
        <v>252</v>
      </c>
      <c r="C15" s="228"/>
      <c r="D15" s="228"/>
      <c r="E15" s="228"/>
      <c r="F15" s="228"/>
      <c r="G15" s="228"/>
      <c r="H15" s="228"/>
      <c r="I15" s="228"/>
      <c r="J15" s="228"/>
      <c r="K15" s="229"/>
      <c r="L15" s="234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3"/>
      <c r="AS15" s="210"/>
      <c r="AT15" s="210"/>
      <c r="AU15" s="210"/>
      <c r="AV15" s="210"/>
      <c r="AW15" s="211"/>
    </row>
    <row r="16" spans="1:49" ht="14.1" customHeight="1">
      <c r="A16" s="207"/>
      <c r="B16" s="236" t="s">
        <v>253</v>
      </c>
      <c r="C16" s="228"/>
      <c r="D16" s="228"/>
      <c r="E16" s="228"/>
      <c r="F16" s="228"/>
      <c r="G16" s="228"/>
      <c r="H16" s="228"/>
      <c r="I16" s="228"/>
      <c r="J16" s="228"/>
      <c r="K16" s="229"/>
      <c r="L16" s="235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3"/>
      <c r="AS16" s="210"/>
      <c r="AT16" s="210"/>
      <c r="AU16" s="210"/>
      <c r="AV16" s="210"/>
      <c r="AW16" s="211"/>
    </row>
    <row r="17" spans="1:49" ht="14.1" customHeight="1">
      <c r="A17" s="207"/>
      <c r="B17" s="236" t="s">
        <v>254</v>
      </c>
      <c r="C17" s="228"/>
      <c r="D17" s="228"/>
      <c r="E17" s="228"/>
      <c r="F17" s="228"/>
      <c r="G17" s="228"/>
      <c r="H17" s="228"/>
      <c r="I17" s="228"/>
      <c r="J17" s="228"/>
      <c r="K17" s="229"/>
      <c r="L17" s="235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3"/>
      <c r="AS17" s="210"/>
      <c r="AT17" s="210"/>
      <c r="AU17" s="210"/>
      <c r="AV17" s="210"/>
      <c r="AW17" s="211"/>
    </row>
    <row r="18" spans="1:49" ht="14.1" customHeight="1">
      <c r="A18" s="207"/>
      <c r="B18" s="230" t="s">
        <v>91</v>
      </c>
      <c r="C18" s="228"/>
      <c r="D18" s="228"/>
      <c r="E18" s="228"/>
      <c r="F18" s="228"/>
      <c r="G18" s="228"/>
      <c r="H18" s="228"/>
      <c r="I18" s="228"/>
      <c r="J18" s="228"/>
      <c r="K18" s="229"/>
      <c r="L18" s="235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3"/>
      <c r="AS18" s="210"/>
      <c r="AT18" s="210"/>
      <c r="AU18" s="210"/>
      <c r="AV18" s="210"/>
      <c r="AW18" s="211"/>
    </row>
    <row r="19" spans="1:49" ht="14.1" customHeight="1">
      <c r="A19" s="207"/>
      <c r="B19" s="230" t="s">
        <v>92</v>
      </c>
      <c r="C19" s="228"/>
      <c r="D19" s="228"/>
      <c r="E19" s="228"/>
      <c r="F19" s="228"/>
      <c r="G19" s="228"/>
      <c r="H19" s="228"/>
      <c r="I19" s="228"/>
      <c r="J19" s="228"/>
      <c r="K19" s="229"/>
      <c r="L19" s="235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3"/>
      <c r="AS19" s="210"/>
      <c r="AT19" s="210"/>
      <c r="AU19" s="210"/>
      <c r="AV19" s="210"/>
      <c r="AW19" s="211"/>
    </row>
    <row r="20" spans="1:49" ht="14.1" customHeight="1">
      <c r="A20" s="207"/>
      <c r="B20" s="230"/>
      <c r="C20" s="228"/>
      <c r="D20" s="228"/>
      <c r="E20" s="228"/>
      <c r="F20" s="228"/>
      <c r="G20" s="228"/>
      <c r="H20" s="228"/>
      <c r="I20" s="228"/>
      <c r="J20" s="228"/>
      <c r="K20" s="229"/>
      <c r="L20" s="235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3"/>
      <c r="AS20" s="210"/>
      <c r="AT20" s="210"/>
      <c r="AU20" s="210"/>
      <c r="AV20" s="210"/>
      <c r="AW20" s="211"/>
    </row>
    <row r="21" spans="1:49" ht="14.1" customHeight="1">
      <c r="A21" s="207"/>
      <c r="B21" s="230"/>
      <c r="C21" s="228"/>
      <c r="D21" s="228"/>
      <c r="E21" s="228"/>
      <c r="F21" s="228"/>
      <c r="G21" s="228"/>
      <c r="H21" s="228"/>
      <c r="I21" s="228"/>
      <c r="J21" s="228"/>
      <c r="K21" s="229"/>
      <c r="L21" s="235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3"/>
      <c r="AS21" s="210"/>
      <c r="AT21" s="210"/>
      <c r="AU21" s="210"/>
      <c r="AV21" s="210"/>
      <c r="AW21" s="211"/>
    </row>
    <row r="22" spans="1:49" ht="14.1" customHeight="1">
      <c r="A22" s="207"/>
      <c r="B22" s="230"/>
      <c r="C22" s="228"/>
      <c r="D22" s="228"/>
      <c r="E22" s="228"/>
      <c r="F22" s="228"/>
      <c r="G22" s="228"/>
      <c r="H22" s="228"/>
      <c r="I22" s="228"/>
      <c r="J22" s="228"/>
      <c r="K22" s="229"/>
      <c r="L22" s="235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3"/>
      <c r="AS22" s="210"/>
      <c r="AT22" s="210"/>
      <c r="AU22" s="210"/>
      <c r="AV22" s="210"/>
      <c r="AW22" s="211"/>
    </row>
    <row r="23" spans="1:49" ht="14.1" customHeight="1">
      <c r="A23" s="207"/>
      <c r="B23" s="318"/>
      <c r="C23" s="319"/>
      <c r="D23" s="319"/>
      <c r="E23" s="319"/>
      <c r="F23" s="319"/>
      <c r="G23" s="319"/>
      <c r="H23" s="319"/>
      <c r="I23" s="319"/>
      <c r="J23" s="319"/>
      <c r="K23" s="320"/>
      <c r="L23" s="315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7"/>
      <c r="AS23" s="210"/>
      <c r="AT23" s="210"/>
      <c r="AU23" s="210"/>
      <c r="AV23" s="210"/>
      <c r="AW23" s="211"/>
    </row>
    <row r="24" spans="1:49" ht="14.1" customHeight="1">
      <c r="A24" s="207"/>
      <c r="B24" s="318"/>
      <c r="C24" s="319"/>
      <c r="D24" s="319"/>
      <c r="E24" s="319"/>
      <c r="F24" s="319"/>
      <c r="G24" s="319"/>
      <c r="H24" s="319"/>
      <c r="I24" s="319"/>
      <c r="J24" s="319"/>
      <c r="K24" s="320"/>
      <c r="L24" s="315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7"/>
      <c r="AS24" s="210"/>
      <c r="AT24" s="210"/>
      <c r="AU24" s="210"/>
      <c r="AV24" s="210"/>
      <c r="AW24" s="211"/>
    </row>
    <row r="25" spans="1:49" ht="14.1" customHeight="1">
      <c r="A25" s="20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1"/>
    </row>
    <row r="26" spans="1:49" ht="14.1" customHeight="1">
      <c r="A26" s="207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1"/>
    </row>
    <row r="27" spans="1:49" ht="14.1" customHeight="1">
      <c r="A27" s="207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1"/>
    </row>
    <row r="28" spans="1:49" ht="14.1" customHeight="1">
      <c r="A28" s="207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1"/>
    </row>
    <row r="29" spans="1:49" ht="14.1" customHeight="1">
      <c r="A29" s="207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1"/>
    </row>
    <row r="30" spans="1:49" ht="14.1" customHeight="1">
      <c r="A30" s="207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1"/>
    </row>
    <row r="31" spans="1:49" ht="14.1" customHeight="1">
      <c r="A31" s="207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1"/>
    </row>
    <row r="32" spans="1:49" ht="14.1" customHeight="1">
      <c r="A32" s="20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1"/>
    </row>
    <row r="33" spans="1:49" ht="14.1" customHeight="1">
      <c r="A33" s="207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1"/>
    </row>
    <row r="34" spans="1:49" ht="14.1" customHeight="1">
      <c r="A34" s="207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1"/>
    </row>
    <row r="35" spans="1:49" ht="14.1" customHeight="1">
      <c r="A35" s="207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1"/>
    </row>
    <row r="36" spans="1:49" ht="14.1" customHeight="1">
      <c r="A36" s="207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1"/>
    </row>
    <row r="37" spans="1:49" ht="14.1" customHeight="1">
      <c r="A37" s="207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1"/>
    </row>
    <row r="38" spans="1:49" ht="14.1" customHeight="1">
      <c r="A38" s="207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1"/>
    </row>
    <row r="39" spans="1:49" ht="14.1" customHeight="1">
      <c r="A39" s="20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1:49" ht="14.1" customHeight="1">
      <c r="A40" s="207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1:49" ht="14.1" customHeight="1">
      <c r="A41" s="207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1:49" ht="14.1" customHeight="1">
      <c r="A42" s="207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1:49" ht="14.1" customHeight="1">
      <c r="A43" s="207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1:49" ht="14.1" customHeight="1">
      <c r="A44" s="207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1:49" ht="14.1" customHeight="1">
      <c r="A45" s="207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1:49" ht="14.1" customHeight="1">
      <c r="A46" s="207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1"/>
    </row>
    <row r="47" spans="1:49" ht="14.1" customHeight="1">
      <c r="A47" s="20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1"/>
    </row>
    <row r="48" spans="1:49" ht="14.1" customHeight="1">
      <c r="A48" s="207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1"/>
    </row>
    <row r="49" spans="1:49" ht="14.1" customHeight="1">
      <c r="A49" s="207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1"/>
    </row>
    <row r="50" spans="1:49" ht="14.1" customHeight="1">
      <c r="A50" s="207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1"/>
    </row>
    <row r="51" spans="1:49" ht="14.1" customHeight="1">
      <c r="A51" s="207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1"/>
    </row>
    <row r="52" spans="1:49" ht="14.1" customHeight="1">
      <c r="A52" s="207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1"/>
    </row>
    <row r="53" spans="1:49" ht="14.1" customHeight="1">
      <c r="A53" s="207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1"/>
    </row>
    <row r="54" spans="1:49" ht="14.1" customHeight="1">
      <c r="A54" s="207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1"/>
    </row>
    <row r="55" spans="1:49" ht="14.1" customHeight="1">
      <c r="A55" s="207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1"/>
    </row>
    <row r="56" spans="1:49" ht="14.1" customHeight="1">
      <c r="A56" s="207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1"/>
    </row>
    <row r="57" spans="1:49" ht="14.1" customHeight="1">
      <c r="A57" s="207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1"/>
    </row>
    <row r="58" spans="1:49" ht="14.1" customHeight="1">
      <c r="A58" s="207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1"/>
    </row>
    <row r="59" spans="1:49" ht="14.1" customHeight="1">
      <c r="A59" s="207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1"/>
    </row>
    <row r="60" spans="1:49" ht="14.1" customHeight="1">
      <c r="A60" s="207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1"/>
    </row>
    <row r="61" spans="1:49" ht="14.1" customHeight="1">
      <c r="A61" s="207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1"/>
    </row>
    <row r="62" spans="1:49" ht="14.1" customHeight="1">
      <c r="A62" s="207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1"/>
    </row>
    <row r="63" spans="1:49" ht="14.1" customHeight="1">
      <c r="A63" s="207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1"/>
    </row>
    <row r="64" spans="1:49" ht="14.1" customHeight="1">
      <c r="A64" s="207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1"/>
    </row>
    <row r="65" spans="1:49" ht="14.1" customHeight="1">
      <c r="A65" s="207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1"/>
    </row>
    <row r="66" spans="1:49" ht="14.1" customHeight="1">
      <c r="A66" s="207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1"/>
    </row>
    <row r="67" spans="1:49" ht="14.1" customHeight="1">
      <c r="A67" s="207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1"/>
    </row>
    <row r="68" spans="1:49" ht="14.1" customHeight="1">
      <c r="A68" s="207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1"/>
    </row>
    <row r="69" spans="1:49" ht="14.1" customHeight="1">
      <c r="A69" s="207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1"/>
    </row>
    <row r="70" spans="1:49" ht="14.1" customHeight="1">
      <c r="A70" s="207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10"/>
      <c r="AN70" s="210"/>
      <c r="AO70" s="210"/>
      <c r="AP70" s="210"/>
      <c r="AQ70" s="210"/>
      <c r="AR70" s="210"/>
      <c r="AS70" s="210"/>
      <c r="AT70" s="210"/>
      <c r="AU70" s="210"/>
      <c r="AV70" s="210"/>
      <c r="AW70" s="211"/>
    </row>
    <row r="71" spans="1:49" ht="14.1" customHeight="1">
      <c r="A71" s="207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1"/>
    </row>
    <row r="72" spans="1:49" ht="14.1" customHeight="1">
      <c r="A72" s="207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1"/>
    </row>
    <row r="73" spans="1:49" ht="14.1" customHeight="1">
      <c r="A73" s="207"/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1"/>
    </row>
    <row r="74" spans="1:49" ht="14.1" customHeight="1">
      <c r="A74" s="207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1"/>
    </row>
    <row r="75" spans="1:49" ht="14.1" customHeight="1">
      <c r="A75" s="207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1"/>
    </row>
    <row r="76" spans="1:49" ht="14.1" customHeight="1">
      <c r="A76" s="207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1"/>
    </row>
    <row r="77" spans="1:49" ht="14.1" customHeight="1">
      <c r="A77" s="207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1"/>
    </row>
    <row r="78" spans="1:49" ht="14.1" customHeight="1">
      <c r="A78" s="207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1"/>
    </row>
    <row r="79" spans="1:49" ht="14.1" customHeight="1">
      <c r="A79" s="207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1"/>
    </row>
    <row r="80" spans="1:49" ht="14.1" customHeight="1">
      <c r="A80" s="207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1"/>
    </row>
    <row r="81" spans="1:49" ht="14.1" customHeight="1">
      <c r="A81" s="212"/>
      <c r="B81" s="216"/>
      <c r="C81" s="17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4"/>
    </row>
    <row r="82" spans="1:49" ht="14.1" customHeight="1"/>
    <row r="83" spans="1:49" ht="14.1" customHeight="1"/>
    <row r="84" spans="1:49" ht="14.1" customHeight="1"/>
    <row r="85" spans="1:49" ht="14.1" customHeight="1"/>
    <row r="86" spans="1:49" ht="14.1" customHeight="1"/>
    <row r="87" spans="1:49" ht="14.1" customHeight="1"/>
    <row r="88" spans="1:49" ht="14.1" customHeight="1"/>
    <row r="89" spans="1:49" ht="14.1" customHeight="1"/>
    <row r="90" spans="1:49" ht="14.1" customHeight="1"/>
    <row r="91" spans="1:49" ht="14.1" customHeight="1"/>
    <row r="92" spans="1:49" ht="14.1" customHeight="1"/>
    <row r="93" spans="1:49" ht="14.1" customHeight="1"/>
    <row r="94" spans="1:49" ht="14.1" customHeight="1"/>
    <row r="95" spans="1:49" ht="14.1" customHeight="1"/>
    <row r="96" spans="1:49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</sheetData>
  <mergeCells count="11">
    <mergeCell ref="L10:AR10"/>
    <mergeCell ref="B24:K24"/>
    <mergeCell ref="L24:AR24"/>
    <mergeCell ref="B23:K23"/>
    <mergeCell ref="L23:AR23"/>
    <mergeCell ref="AS1:AW1"/>
    <mergeCell ref="AS3:AW3"/>
    <mergeCell ref="C8:K8"/>
    <mergeCell ref="L8:AR8"/>
    <mergeCell ref="B9:K9"/>
    <mergeCell ref="L9:AR9"/>
  </mergeCells>
  <hyperlinks>
    <hyperlink ref="P7" r:id="rId1" display="https://scm.ap.toyota-asia.com/groups/tdem/e-commerce-website/-/settings/ci_cd" xr:uid="{FE0E1F24-6903-4500-A01E-39C994A44B2D}"/>
  </hyperlinks>
  <printOptions horizontalCentered="1"/>
  <pageMargins left="0.25" right="0.25" top="0.7" bottom="0" header="0.7" footer="0"/>
  <pageSetup paperSize="9" scale="67" fitToHeight="0" orientation="landscape" r:id="rId2"/>
  <headerFooter alignWithMargins="0">
    <oddHeader>&amp;R&amp;P / &amp;N&amp;K00+000______&amp;L&amp;"Calibri"&amp;13&amp;K000000•• PROTECTED&amp;1#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91228D3FB536408A911CA60E5AEC15" ma:contentTypeVersion="10" ma:contentTypeDescription="Create a new document." ma:contentTypeScope="" ma:versionID="1ce123955ea9dc02e0ea45e16aa1df68">
  <xsd:schema xmlns:xsd="http://www.w3.org/2001/XMLSchema" xmlns:xs="http://www.w3.org/2001/XMLSchema" xmlns:p="http://schemas.microsoft.com/office/2006/metadata/properties" xmlns:ns2="1b19f33a-ee55-4956-947f-318a99486681" targetNamespace="http://schemas.microsoft.com/office/2006/metadata/properties" ma:root="true" ma:fieldsID="897feaa875e00d30dd46757abd901c07" ns2:_="">
    <xsd:import namespace="1b19f33a-ee55-4956-947f-318a994866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9f33a-ee55-4956-947f-318a99486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2E907F-62F0-48B3-9B72-4E55EE1A46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9f33a-ee55-4956-947f-318a99486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2C083-0309-41B0-9A48-28D45DFD82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293CC9-E10E-4A1B-BC4E-1B5360327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Cover</vt:lpstr>
      <vt:lpstr>Revision History </vt:lpstr>
      <vt:lpstr>Contents</vt:lpstr>
      <vt:lpstr>Overview</vt:lpstr>
      <vt:lpstr>1</vt:lpstr>
      <vt:lpstr>2-1</vt:lpstr>
      <vt:lpstr>2-2</vt:lpstr>
      <vt:lpstr>2-3</vt:lpstr>
      <vt:lpstr>2-4</vt:lpstr>
      <vt:lpstr>2-5</vt:lpstr>
      <vt:lpstr>2-6</vt:lpstr>
      <vt:lpstr>Appendix</vt:lpstr>
      <vt:lpstr>Role &amp; Responsiblity</vt:lpstr>
      <vt:lpstr>template-flow</vt:lpstr>
      <vt:lpstr>LSP&amp;MMS</vt:lpstr>
      <vt:lpstr>'1'!Print_Area</vt:lpstr>
      <vt:lpstr>'2-1'!Print_Area</vt:lpstr>
      <vt:lpstr>'2-2'!Print_Area</vt:lpstr>
      <vt:lpstr>'2-3'!Print_Area</vt:lpstr>
      <vt:lpstr>'2-4'!Print_Area</vt:lpstr>
      <vt:lpstr>Cover!Print_Area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Aristotle Layug Cruz</dc:creator>
  <cp:keywords/>
  <dc:description/>
  <cp:lastModifiedBy>Phijak Chanyawiwatkul (TDEM)</cp:lastModifiedBy>
  <cp:revision/>
  <dcterms:created xsi:type="dcterms:W3CDTF">2016-05-31T06:02:36Z</dcterms:created>
  <dcterms:modified xsi:type="dcterms:W3CDTF">2022-12-06T03:40:54Z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RameshKumar_S02@ad.infosys.com</vt:lpwstr>
  </property>
  <property fmtid="{D5CDD505-2E9C-101B-9397-08002B2CF9AE}" pid="5" name="MSIP_Label_be4b3411-284d-4d31-bd4f-bc13ef7f1fd6_SetDate">
    <vt:lpwstr>2021-07-02T08:58:25.1893418Z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5a3a5f9f-d173-4011-86fd-b74c2afa36b7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RameshKumar_S02@ad.infosys.com</vt:lpwstr>
  </property>
  <property fmtid="{D5CDD505-2E9C-101B-9397-08002B2CF9AE}" pid="13" name="MSIP_Label_a0819fa7-4367-4500-ba88-dd630d977609_SetDate">
    <vt:lpwstr>2021-07-02T08:58:25.1893418Z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5a3a5f9f-d173-4011-86fd-b74c2afa36b7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ContentTypeId">
    <vt:lpwstr>0x0101006E91228D3FB536408A911CA60E5AEC15</vt:lpwstr>
  </property>
  <property fmtid="{D5CDD505-2E9C-101B-9397-08002B2CF9AE}" pid="20" name="MSIP_Label_a280e33f-51f9-4eb7-bf6f-a0cb413b4c8b_Enabled">
    <vt:lpwstr>true</vt:lpwstr>
  </property>
  <property fmtid="{D5CDD505-2E9C-101B-9397-08002B2CF9AE}" pid="21" name="MSIP_Label_a280e33f-51f9-4eb7-bf6f-a0cb413b4c8b_SetDate">
    <vt:lpwstr>2022-12-06T03:40:54Z</vt:lpwstr>
  </property>
  <property fmtid="{D5CDD505-2E9C-101B-9397-08002B2CF9AE}" pid="22" name="MSIP_Label_a280e33f-51f9-4eb7-bf6f-a0cb413b4c8b_Method">
    <vt:lpwstr>Standard</vt:lpwstr>
  </property>
  <property fmtid="{D5CDD505-2E9C-101B-9397-08002B2CF9AE}" pid="23" name="MSIP_Label_a280e33f-51f9-4eb7-bf6f-a0cb413b4c8b_Name">
    <vt:lpwstr>Protected</vt:lpwstr>
  </property>
  <property fmtid="{D5CDD505-2E9C-101B-9397-08002B2CF9AE}" pid="24" name="MSIP_Label_a280e33f-51f9-4eb7-bf6f-a0cb413b4c8b_SiteId">
    <vt:lpwstr>d9cd485e-39bd-4cc9-9539-8c97631fbb71</vt:lpwstr>
  </property>
  <property fmtid="{D5CDD505-2E9C-101B-9397-08002B2CF9AE}" pid="25" name="MSIP_Label_a280e33f-51f9-4eb7-bf6f-a0cb413b4c8b_ActionId">
    <vt:lpwstr>9d5c1446-9bbb-4f36-858b-99c1afbb9cd3</vt:lpwstr>
  </property>
  <property fmtid="{D5CDD505-2E9C-101B-9397-08002B2CF9AE}" pid="26" name="MSIP_Label_a280e33f-51f9-4eb7-bf6f-a0cb413b4c8b_ContentBits">
    <vt:lpwstr>1</vt:lpwstr>
  </property>
</Properties>
</file>